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2.xml" ContentType="application/vnd.openxmlformats-officedocument.drawing+xml"/>
  <Override PartName="/xl/tables/table9.xml" ContentType="application/vnd.openxmlformats-officedocument.spreadsheetml.table+xml"/>
  <Override PartName="/xl/drawings/drawing3.xml" ContentType="application/vnd.openxmlformats-officedocument.drawing+xml"/>
  <Override PartName="/xl/tables/table10.xml" ContentType="application/vnd.openxmlformats-officedocument.spreadsheetml.table+xml"/>
  <Override PartName="/xl/drawings/drawing4.xml" ContentType="application/vnd.openxmlformats-officedocument.drawing+xml"/>
  <Override PartName="/xl/tables/table11.xml" ContentType="application/vnd.openxmlformats-officedocument.spreadsheetml.table+xml"/>
  <Override PartName="/xl/drawings/drawing5.xml" ContentType="application/vnd.openxmlformats-officedocument.drawing+xml"/>
  <Override PartName="/xl/tables/table12.xml" ContentType="application/vnd.openxmlformats-officedocument.spreadsheetml.table+xml"/>
  <Override PartName="/xl/drawings/drawing6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drawings/drawing7.xml" ContentType="application/vnd.openxmlformats-officedocument.drawing+xml"/>
  <Override PartName="/xl/tables/table15.xml" ContentType="application/vnd.openxmlformats-officedocument.spreadsheetml.table+xml"/>
  <Override PartName="/xl/drawings/drawing8.xml" ContentType="application/vnd.openxmlformats-officedocument.drawing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drawings/drawing9.xml" ContentType="application/vnd.openxmlformats-officedocument.drawing+xml"/>
  <Override PartName="/xl/tables/table18.xml" ContentType="application/vnd.openxmlformats-officedocument.spreadsheetml.table+xml"/>
  <Override PartName="/xl/drawings/drawing10.xml" ContentType="application/vnd.openxmlformats-officedocument.drawing+xml"/>
  <Override PartName="/xl/tables/table19.xml" ContentType="application/vnd.openxmlformats-officedocument.spreadsheetml.table+xml"/>
  <Override PartName="/xl/drawings/drawing11.xml" ContentType="application/vnd.openxmlformats-officedocument.drawing+xml"/>
  <Override PartName="/xl/tables/table20.xml" ContentType="application/vnd.openxmlformats-officedocument.spreadsheetml.table+xml"/>
  <Override PartName="/xl/drawings/drawing12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drawings/drawing13.xml" ContentType="application/vnd.openxmlformats-officedocument.drawing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drawings/drawing14.xml" ContentType="application/vnd.openxmlformats-officedocument.drawing+xml"/>
  <Override PartName="/xl/tables/table30.xml" ContentType="application/vnd.openxmlformats-officedocument.spreadsheetml.table+xml"/>
  <Override PartName="/xl/drawings/drawing15.xml" ContentType="application/vnd.openxmlformats-officedocument.drawing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drawings/drawing16.xml" ContentType="application/vnd.openxmlformats-officedocument.drawing+xml"/>
  <Override PartName="/xl/tables/table38.xml" ContentType="application/vnd.openxmlformats-officedocument.spreadsheetml.table+xml"/>
  <Override PartName="/xl/drawings/drawing17.xml" ContentType="application/vnd.openxmlformats-officedocument.drawing+xml"/>
  <Override PartName="/xl/tables/table39.xml" ContentType="application/vnd.openxmlformats-officedocument.spreadsheetml.table+xml"/>
  <Override PartName="/xl/drawings/drawing18.xml" ContentType="application/vnd.openxmlformats-officedocument.drawing+xml"/>
  <Override PartName="/xl/tables/table40.xml" ContentType="application/vnd.openxmlformats-officedocument.spreadsheetml.table+xml"/>
  <Override PartName="/xl/drawings/drawing19.xml" ContentType="application/vnd.openxmlformats-officedocument.drawing+xml"/>
  <Override PartName="/xl/tables/table41.xml" ContentType="application/vnd.openxmlformats-officedocument.spreadsheetml.table+xml"/>
  <Override PartName="/xl/drawings/drawing20.xml" ContentType="application/vnd.openxmlformats-officedocument.drawing+xml"/>
  <Override PartName="/xl/tables/table42.xml" ContentType="application/vnd.openxmlformats-officedocument.spreadsheetml.table+xml"/>
  <Override PartName="/xl/drawings/drawing21.xml" ContentType="application/vnd.openxmlformats-officedocument.drawing+xml"/>
  <Override PartName="/xl/tables/table43.xml" ContentType="application/vnd.openxmlformats-officedocument.spreadsheetml.table+xml"/>
  <Override PartName="/xl/drawings/drawing22.xml" ContentType="application/vnd.openxmlformats-officedocument.drawing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drawings/drawing23.xml" ContentType="application/vnd.openxmlformats-officedocument.drawing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drawings/drawing24.xml" ContentType="application/vnd.openxmlformats-officedocument.drawing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drawings/drawing25.xml" ContentType="application/vnd.openxmlformats-officedocument.drawing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drawings/drawing26.xml" ContentType="application/vnd.openxmlformats-officedocument.drawing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drawings/drawing27.xml" ContentType="application/vnd.openxmlformats-officedocument.drawing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drawings/drawing28.xml" ContentType="application/vnd.openxmlformats-officedocument.drawing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18"/>
  <workbookPr/>
  <mc:AlternateContent xmlns:mc="http://schemas.openxmlformats.org/markup-compatibility/2006">
    <mc:Choice Requires="x15">
      <x15ac:absPath xmlns:x15ac="http://schemas.microsoft.com/office/spreadsheetml/2010/11/ac" url="https://palmexalimentos-my.sharepoint.com/personal/karina_herrera_palmex_com/Documents/Moldes/"/>
    </mc:Choice>
  </mc:AlternateContent>
  <xr:revisionPtr revIDLastSave="0" documentId="8_{A9AD6F71-7650-4852-A3DA-F7BD012AEC0F}" xr6:coauthVersionLast="47" xr6:coauthVersionMax="47" xr10:uidLastSave="{00000000-0000-0000-0000-000000000000}"/>
  <bookViews>
    <workbookView xWindow="-110" yWindow="-110" windowWidth="19420" windowHeight="11500" tabRatio="825" firstSheet="71" activeTab="71" xr2:uid="{00000000-000D-0000-FFFF-FFFF00000000}"/>
  </bookViews>
  <sheets>
    <sheet name="1004" sheetId="1" r:id="rId1"/>
    <sheet name="1006" sheetId="86" r:id="rId2"/>
    <sheet name="1009" sheetId="88" r:id="rId3"/>
    <sheet name="1015" sheetId="2" r:id="rId4"/>
    <sheet name="1019" sheetId="3" r:id="rId5"/>
    <sheet name="1020" sheetId="89" r:id="rId6"/>
    <sheet name="1021" sheetId="85" r:id="rId7"/>
    <sheet name="1022" sheetId="83" r:id="rId8"/>
    <sheet name="1023" sheetId="4" r:id="rId9"/>
    <sheet name="1025" sheetId="5" r:id="rId10"/>
    <sheet name="1027" sheetId="6" r:id="rId11"/>
    <sheet name="1028" sheetId="7" r:id="rId12"/>
    <sheet name="1029" sheetId="8" r:id="rId13"/>
    <sheet name="1033" sheetId="79" r:id="rId14"/>
    <sheet name="1036" sheetId="10" r:id="rId15"/>
    <sheet name="1037" sheetId="11" r:id="rId16"/>
    <sheet name="1038" sheetId="12" r:id="rId17"/>
    <sheet name="1044" sheetId="13" r:id="rId18"/>
    <sheet name="1048" sheetId="90" r:id="rId19"/>
    <sheet name="1056" sheetId="91" r:id="rId20"/>
    <sheet name="1061" sheetId="92" r:id="rId21"/>
    <sheet name="1068" sheetId="81" r:id="rId22"/>
    <sheet name="1074" sheetId="14" r:id="rId23"/>
    <sheet name="1075" sheetId="93" r:id="rId24"/>
    <sheet name="1076" sheetId="94" r:id="rId25"/>
    <sheet name="1077" sheetId="80" r:id="rId26"/>
    <sheet name="1085" sheetId="15" r:id="rId27"/>
    <sheet name="1086" sheetId="84" r:id="rId28"/>
    <sheet name="1087" sheetId="95" r:id="rId29"/>
    <sheet name="1088" sheetId="55" r:id="rId30"/>
    <sheet name="1089" sheetId="16" r:id="rId31"/>
    <sheet name="1123" sheetId="17" r:id="rId32"/>
    <sheet name="1131" sheetId="96" r:id="rId33"/>
    <sheet name="1141" sheetId="97" r:id="rId34"/>
    <sheet name="1142" sheetId="18" r:id="rId35"/>
    <sheet name="1143" sheetId="19" r:id="rId36"/>
    <sheet name="1145" sheetId="20" r:id="rId37"/>
    <sheet name="1149" sheetId="21" r:id="rId38"/>
    <sheet name="1150" sheetId="22" r:id="rId39"/>
    <sheet name="1153" sheetId="23" r:id="rId40"/>
    <sheet name="1154" sheetId="24" r:id="rId41"/>
    <sheet name="1155" sheetId="25" r:id="rId42"/>
    <sheet name="1156" sheetId="26" r:id="rId43"/>
    <sheet name="1157" sheetId="27" r:id="rId44"/>
    <sheet name="1161" sheetId="87" r:id="rId45"/>
    <sheet name="1162" sheetId="28" r:id="rId46"/>
    <sheet name="1163" sheetId="29" r:id="rId47"/>
    <sheet name="1164" sheetId="82" r:id="rId48"/>
    <sheet name="1165" sheetId="30" r:id="rId49"/>
    <sheet name="1166" sheetId="31" r:id="rId50"/>
    <sheet name="1167" sheetId="32" r:id="rId51"/>
    <sheet name="1168" sheetId="33" r:id="rId52"/>
    <sheet name="1170" sheetId="34" r:id="rId53"/>
    <sheet name="1171" sheetId="35" r:id="rId54"/>
    <sheet name="1172" sheetId="36" r:id="rId55"/>
    <sheet name="1173" sheetId="37" r:id="rId56"/>
    <sheet name="1174" sheetId="38" r:id="rId57"/>
    <sheet name="1175" sheetId="39" r:id="rId58"/>
    <sheet name="1176" sheetId="40" r:id="rId59"/>
    <sheet name="1177" sheetId="41" r:id="rId60"/>
    <sheet name="1178" sheetId="42" r:id="rId61"/>
    <sheet name="1179" sheetId="43" r:id="rId62"/>
    <sheet name="1180" sheetId="44" r:id="rId63"/>
    <sheet name="1181" sheetId="45" r:id="rId64"/>
    <sheet name="1182" sheetId="46" r:id="rId65"/>
    <sheet name="1183" sheetId="47" r:id="rId66"/>
    <sheet name="1184" sheetId="48" r:id="rId67"/>
    <sheet name="1185" sheetId="49" r:id="rId68"/>
    <sheet name="1186" sheetId="52" r:id="rId69"/>
    <sheet name="1187" sheetId="54" r:id="rId70"/>
    <sheet name="1188" sheetId="70" r:id="rId71"/>
    <sheet name="1189" sheetId="77" r:id="rId72"/>
    <sheet name="1190" sheetId="56" r:id="rId73"/>
    <sheet name="1191" sheetId="58" r:id="rId74"/>
    <sheet name="1192" sheetId="57" r:id="rId75"/>
    <sheet name="1193" sheetId="61" r:id="rId76"/>
    <sheet name="1194" sheetId="63" r:id="rId77"/>
    <sheet name="1195" sheetId="64" r:id="rId78"/>
    <sheet name="1196" sheetId="67" r:id="rId79"/>
    <sheet name="1197" sheetId="68" r:id="rId80"/>
    <sheet name="1198" sheetId="73" r:id="rId81"/>
    <sheet name="1199" sheetId="69" r:id="rId82"/>
    <sheet name="1200" sheetId="76" r:id="rId83"/>
    <sheet name="1201" sheetId="75" r:id="rId84"/>
    <sheet name="1202" sheetId="78" r:id="rId85"/>
    <sheet name="20173" sheetId="50" r:id="rId86"/>
    <sheet name="20174" sheetId="74" r:id="rId87"/>
    <sheet name="20192" sheetId="98" r:id="rId88"/>
    <sheet name="20193" sheetId="99" r:id="rId89"/>
    <sheet name="20196" sheetId="59" r:id="rId90"/>
    <sheet name="20223" sheetId="60" r:id="rId91"/>
  </sheets>
  <definedNames>
    <definedName name="_xlnm._FilterDatabase" localSheetId="80" hidden="1">'1198'!$B$9:$F$20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99" l="1"/>
  <c r="E11" i="98"/>
  <c r="F11" i="98"/>
  <c r="E12" i="98"/>
  <c r="F12" i="98"/>
  <c r="E13" i="98"/>
  <c r="F13" i="98"/>
  <c r="E14" i="98"/>
  <c r="F14" i="98"/>
  <c r="E15" i="98"/>
  <c r="F15" i="98"/>
  <c r="E16" i="98"/>
  <c r="F16" i="98"/>
  <c r="E17" i="98"/>
  <c r="F17" i="98"/>
  <c r="E18" i="98"/>
  <c r="F18" i="98"/>
  <c r="E19" i="98"/>
  <c r="F19" i="98"/>
  <c r="E20" i="98"/>
  <c r="F20" i="98"/>
  <c r="E21" i="98"/>
  <c r="F21" i="98"/>
  <c r="E22" i="98"/>
  <c r="F22" i="98"/>
  <c r="E23" i="98"/>
  <c r="F23" i="98"/>
  <c r="E24" i="98"/>
  <c r="F24" i="98"/>
  <c r="E25" i="98"/>
  <c r="F25" i="98"/>
  <c r="E26" i="98"/>
  <c r="F26" i="98"/>
  <c r="E27" i="98"/>
  <c r="F27" i="98"/>
  <c r="E28" i="98"/>
  <c r="F28" i="98"/>
  <c r="E29" i="98"/>
  <c r="F29" i="98"/>
  <c r="E30" i="98"/>
  <c r="F30" i="98"/>
  <c r="E31" i="98"/>
  <c r="F31" i="98"/>
  <c r="E32" i="98"/>
  <c r="F32" i="98"/>
  <c r="E33" i="98"/>
  <c r="F33" i="98"/>
  <c r="E34" i="98"/>
  <c r="F34" i="98"/>
  <c r="E35" i="98"/>
  <c r="F35" i="98"/>
  <c r="E36" i="98"/>
  <c r="F36" i="98"/>
  <c r="E37" i="98"/>
  <c r="F37" i="98"/>
  <c r="E38" i="98"/>
  <c r="F38" i="98"/>
  <c r="F204" i="99"/>
  <c r="E204" i="99"/>
  <c r="F203" i="99"/>
  <c r="E203" i="99"/>
  <c r="F202" i="99"/>
  <c r="E202" i="99"/>
  <c r="F201" i="99"/>
  <c r="E201" i="99"/>
  <c r="F200" i="99"/>
  <c r="E200" i="99"/>
  <c r="F199" i="99"/>
  <c r="E199" i="99"/>
  <c r="F198" i="99"/>
  <c r="E198" i="99"/>
  <c r="F197" i="99"/>
  <c r="E197" i="99"/>
  <c r="F196" i="99"/>
  <c r="E196" i="99"/>
  <c r="F195" i="99"/>
  <c r="E195" i="99"/>
  <c r="F194" i="99"/>
  <c r="E194" i="99"/>
  <c r="F193" i="99"/>
  <c r="E193" i="99"/>
  <c r="F192" i="99"/>
  <c r="E192" i="99"/>
  <c r="F191" i="99"/>
  <c r="E191" i="99"/>
  <c r="F190" i="99"/>
  <c r="E190" i="99"/>
  <c r="F189" i="99"/>
  <c r="E189" i="99"/>
  <c r="F188" i="99"/>
  <c r="E188" i="99"/>
  <c r="F187" i="99"/>
  <c r="E187" i="99"/>
  <c r="F186" i="99"/>
  <c r="E186" i="99"/>
  <c r="F185" i="99"/>
  <c r="E185" i="99"/>
  <c r="F184" i="99"/>
  <c r="E184" i="99"/>
  <c r="F183" i="99"/>
  <c r="E183" i="99"/>
  <c r="F182" i="99"/>
  <c r="E182" i="99"/>
  <c r="F181" i="99"/>
  <c r="E181" i="99"/>
  <c r="F180" i="99"/>
  <c r="E180" i="99"/>
  <c r="F179" i="99"/>
  <c r="E179" i="99"/>
  <c r="F178" i="99"/>
  <c r="E178" i="99"/>
  <c r="F177" i="99"/>
  <c r="E177" i="99"/>
  <c r="F176" i="99"/>
  <c r="E176" i="99"/>
  <c r="F175" i="99"/>
  <c r="E175" i="99"/>
  <c r="F174" i="99"/>
  <c r="E174" i="99"/>
  <c r="F173" i="99"/>
  <c r="E173" i="99"/>
  <c r="F172" i="99"/>
  <c r="E172" i="99"/>
  <c r="F171" i="99"/>
  <c r="E171" i="99"/>
  <c r="F170" i="99"/>
  <c r="E170" i="99"/>
  <c r="F169" i="99"/>
  <c r="E169" i="99"/>
  <c r="F168" i="99"/>
  <c r="E168" i="99"/>
  <c r="F167" i="99"/>
  <c r="E167" i="99"/>
  <c r="F166" i="99"/>
  <c r="E166" i="99"/>
  <c r="F165" i="99"/>
  <c r="E165" i="99"/>
  <c r="F164" i="99"/>
  <c r="E164" i="99"/>
  <c r="F163" i="99"/>
  <c r="E163" i="99"/>
  <c r="F162" i="99"/>
  <c r="E162" i="99"/>
  <c r="F161" i="99"/>
  <c r="E161" i="99"/>
  <c r="F160" i="99"/>
  <c r="E160" i="99"/>
  <c r="F159" i="99"/>
  <c r="E159" i="99"/>
  <c r="F158" i="99"/>
  <c r="E158" i="99"/>
  <c r="F157" i="99"/>
  <c r="E157" i="99"/>
  <c r="F156" i="99"/>
  <c r="E156" i="99"/>
  <c r="F155" i="99"/>
  <c r="E155" i="99"/>
  <c r="F154" i="99"/>
  <c r="E154" i="99"/>
  <c r="F153" i="99"/>
  <c r="E153" i="99"/>
  <c r="F152" i="99"/>
  <c r="E152" i="99"/>
  <c r="F151" i="99"/>
  <c r="E151" i="99"/>
  <c r="F150" i="99"/>
  <c r="E150" i="99"/>
  <c r="F149" i="99"/>
  <c r="E149" i="99"/>
  <c r="F148" i="99"/>
  <c r="E148" i="99"/>
  <c r="F147" i="99"/>
  <c r="E147" i="99"/>
  <c r="F146" i="99"/>
  <c r="E146" i="99"/>
  <c r="F145" i="99"/>
  <c r="E145" i="99"/>
  <c r="F144" i="99"/>
  <c r="E144" i="99"/>
  <c r="F143" i="99"/>
  <c r="E143" i="99"/>
  <c r="F142" i="99"/>
  <c r="E142" i="99"/>
  <c r="F141" i="99"/>
  <c r="E141" i="99"/>
  <c r="F140" i="99"/>
  <c r="E140" i="99"/>
  <c r="F139" i="99"/>
  <c r="E139" i="99"/>
  <c r="F138" i="99"/>
  <c r="E138" i="99"/>
  <c r="F137" i="99"/>
  <c r="E137" i="99"/>
  <c r="F136" i="99"/>
  <c r="E136" i="99"/>
  <c r="F135" i="99"/>
  <c r="E135" i="99"/>
  <c r="F134" i="99"/>
  <c r="E134" i="99"/>
  <c r="F133" i="99"/>
  <c r="E133" i="99"/>
  <c r="F132" i="99"/>
  <c r="E132" i="99"/>
  <c r="F131" i="99"/>
  <c r="E131" i="99"/>
  <c r="F130" i="99"/>
  <c r="E130" i="99"/>
  <c r="F129" i="99"/>
  <c r="E129" i="99"/>
  <c r="F128" i="99"/>
  <c r="E128" i="99"/>
  <c r="F127" i="99"/>
  <c r="E127" i="99"/>
  <c r="F126" i="99"/>
  <c r="E126" i="99"/>
  <c r="F125" i="99"/>
  <c r="E125" i="99"/>
  <c r="F124" i="99"/>
  <c r="E124" i="99"/>
  <c r="F123" i="99"/>
  <c r="E123" i="99"/>
  <c r="F122" i="99"/>
  <c r="E122" i="99"/>
  <c r="F121" i="99"/>
  <c r="E121" i="99"/>
  <c r="F120" i="99"/>
  <c r="E120" i="99"/>
  <c r="F119" i="99"/>
  <c r="E119" i="99"/>
  <c r="F118" i="99"/>
  <c r="E118" i="99"/>
  <c r="F117" i="99"/>
  <c r="E117" i="99"/>
  <c r="F116" i="99"/>
  <c r="E116" i="99"/>
  <c r="F115" i="99"/>
  <c r="E115" i="99"/>
  <c r="F114" i="99"/>
  <c r="E114" i="99"/>
  <c r="F113" i="99"/>
  <c r="E113" i="99"/>
  <c r="F112" i="99"/>
  <c r="E112" i="99"/>
  <c r="F111" i="99"/>
  <c r="E111" i="99"/>
  <c r="F110" i="99"/>
  <c r="E110" i="99"/>
  <c r="F109" i="99"/>
  <c r="E109" i="99"/>
  <c r="F108" i="99"/>
  <c r="E108" i="99"/>
  <c r="F107" i="99"/>
  <c r="E107" i="99"/>
  <c r="F106" i="99"/>
  <c r="E106" i="99"/>
  <c r="F105" i="99"/>
  <c r="E105" i="99"/>
  <c r="F104" i="99"/>
  <c r="E104" i="99"/>
  <c r="F103" i="99"/>
  <c r="E103" i="99"/>
  <c r="F102" i="99"/>
  <c r="E102" i="99"/>
  <c r="F101" i="99"/>
  <c r="E101" i="99"/>
  <c r="F100" i="99"/>
  <c r="E100" i="99"/>
  <c r="F99" i="99"/>
  <c r="E99" i="99"/>
  <c r="F98" i="99"/>
  <c r="E98" i="99"/>
  <c r="F97" i="99"/>
  <c r="E97" i="99"/>
  <c r="F96" i="99"/>
  <c r="E96" i="99"/>
  <c r="F95" i="99"/>
  <c r="E95" i="99"/>
  <c r="F94" i="99"/>
  <c r="E94" i="99"/>
  <c r="F93" i="99"/>
  <c r="E93" i="99"/>
  <c r="F92" i="99"/>
  <c r="E92" i="99"/>
  <c r="F91" i="99"/>
  <c r="E91" i="99"/>
  <c r="F90" i="99"/>
  <c r="E90" i="99"/>
  <c r="F89" i="99"/>
  <c r="E89" i="99"/>
  <c r="F88" i="99"/>
  <c r="E88" i="99"/>
  <c r="F87" i="99"/>
  <c r="E87" i="99"/>
  <c r="F86" i="99"/>
  <c r="E86" i="99"/>
  <c r="F85" i="99"/>
  <c r="E85" i="99"/>
  <c r="F84" i="99"/>
  <c r="E84" i="99"/>
  <c r="F83" i="99"/>
  <c r="E83" i="99"/>
  <c r="F82" i="99"/>
  <c r="E82" i="99"/>
  <c r="F81" i="99"/>
  <c r="E81" i="99"/>
  <c r="F80" i="99"/>
  <c r="E80" i="99"/>
  <c r="F79" i="99"/>
  <c r="E79" i="99"/>
  <c r="F78" i="99"/>
  <c r="E78" i="99"/>
  <c r="F77" i="99"/>
  <c r="E77" i="99"/>
  <c r="F76" i="99"/>
  <c r="E76" i="99"/>
  <c r="F75" i="99"/>
  <c r="E75" i="99"/>
  <c r="F74" i="99"/>
  <c r="E74" i="99"/>
  <c r="F73" i="99"/>
  <c r="E73" i="99"/>
  <c r="F72" i="99"/>
  <c r="E72" i="99"/>
  <c r="F71" i="99"/>
  <c r="E71" i="99"/>
  <c r="F69" i="99"/>
  <c r="E69" i="99"/>
  <c r="F68" i="99"/>
  <c r="E68" i="99"/>
  <c r="F67" i="99"/>
  <c r="E67" i="99"/>
  <c r="F66" i="99"/>
  <c r="E66" i="99"/>
  <c r="F65" i="99"/>
  <c r="E65" i="99"/>
  <c r="F64" i="99"/>
  <c r="E64" i="99"/>
  <c r="F63" i="99"/>
  <c r="E63" i="99"/>
  <c r="F62" i="99"/>
  <c r="E62" i="99"/>
  <c r="F61" i="99"/>
  <c r="E61" i="99"/>
  <c r="F60" i="99"/>
  <c r="E60" i="99"/>
  <c r="F59" i="99"/>
  <c r="E59" i="99"/>
  <c r="F58" i="99"/>
  <c r="E58" i="99"/>
  <c r="F57" i="99"/>
  <c r="E57" i="99"/>
  <c r="F56" i="99"/>
  <c r="E56" i="99"/>
  <c r="F55" i="99"/>
  <c r="E55" i="99"/>
  <c r="F54" i="99"/>
  <c r="E54" i="99"/>
  <c r="F53" i="99"/>
  <c r="E53" i="99"/>
  <c r="F52" i="99"/>
  <c r="E52" i="99"/>
  <c r="F51" i="99"/>
  <c r="E51" i="99"/>
  <c r="F50" i="99"/>
  <c r="E50" i="99"/>
  <c r="F49" i="99"/>
  <c r="E49" i="99"/>
  <c r="F48" i="99"/>
  <c r="E48" i="99"/>
  <c r="F47" i="99"/>
  <c r="E47" i="99"/>
  <c r="F46" i="99"/>
  <c r="E46" i="99"/>
  <c r="F45" i="99"/>
  <c r="E45" i="99"/>
  <c r="F44" i="99"/>
  <c r="E44" i="99"/>
  <c r="F43" i="99"/>
  <c r="E43" i="99"/>
  <c r="F42" i="99"/>
  <c r="E42" i="99"/>
  <c r="F41" i="99"/>
  <c r="E41" i="99"/>
  <c r="F40" i="99"/>
  <c r="E40" i="99"/>
  <c r="F39" i="99"/>
  <c r="E39" i="99"/>
  <c r="F38" i="99"/>
  <c r="E38" i="99"/>
  <c r="F37" i="99"/>
  <c r="E37" i="99"/>
  <c r="F36" i="99"/>
  <c r="E36" i="99"/>
  <c r="F35" i="99"/>
  <c r="E35" i="99"/>
  <c r="F34" i="99"/>
  <c r="E34" i="99"/>
  <c r="F33" i="99"/>
  <c r="E33" i="99"/>
  <c r="F32" i="99"/>
  <c r="E32" i="99"/>
  <c r="F31" i="99"/>
  <c r="E31" i="99"/>
  <c r="F30" i="99"/>
  <c r="E30" i="99"/>
  <c r="F29" i="99"/>
  <c r="E29" i="99"/>
  <c r="F28" i="99"/>
  <c r="E28" i="99"/>
  <c r="F27" i="99"/>
  <c r="E27" i="99"/>
  <c r="F26" i="99"/>
  <c r="E26" i="99"/>
  <c r="F25" i="99"/>
  <c r="E25" i="99"/>
  <c r="F24" i="99"/>
  <c r="E24" i="99"/>
  <c r="F23" i="99"/>
  <c r="E23" i="99"/>
  <c r="F22" i="99"/>
  <c r="E22" i="99"/>
  <c r="F21" i="99"/>
  <c r="E21" i="99"/>
  <c r="F20" i="99"/>
  <c r="E20" i="99"/>
  <c r="F19" i="99"/>
  <c r="E19" i="99"/>
  <c r="F18" i="99"/>
  <c r="F17" i="99"/>
  <c r="E17" i="99"/>
  <c r="F16" i="99"/>
  <c r="E16" i="99"/>
  <c r="F15" i="99"/>
  <c r="E15" i="99"/>
  <c r="F14" i="99"/>
  <c r="E14" i="99"/>
  <c r="F13" i="99"/>
  <c r="E13" i="99"/>
  <c r="F12" i="99"/>
  <c r="E12" i="99"/>
  <c r="F11" i="99"/>
  <c r="E11" i="99"/>
  <c r="I10" i="99"/>
  <c r="I12" i="99" s="1"/>
  <c r="F204" i="98"/>
  <c r="E204" i="98"/>
  <c r="F203" i="98"/>
  <c r="E203" i="98"/>
  <c r="F202" i="98"/>
  <c r="E202" i="98"/>
  <c r="F201" i="98"/>
  <c r="E201" i="98"/>
  <c r="F200" i="98"/>
  <c r="E200" i="98"/>
  <c r="F199" i="98"/>
  <c r="E199" i="98"/>
  <c r="F198" i="98"/>
  <c r="E198" i="98"/>
  <c r="F197" i="98"/>
  <c r="E197" i="98"/>
  <c r="F196" i="98"/>
  <c r="E196" i="98"/>
  <c r="F195" i="98"/>
  <c r="E195" i="98"/>
  <c r="F194" i="98"/>
  <c r="E194" i="98"/>
  <c r="F193" i="98"/>
  <c r="E193" i="98"/>
  <c r="F192" i="98"/>
  <c r="E192" i="98"/>
  <c r="F191" i="98"/>
  <c r="E191" i="98"/>
  <c r="F190" i="98"/>
  <c r="E190" i="98"/>
  <c r="F189" i="98"/>
  <c r="E189" i="98"/>
  <c r="F188" i="98"/>
  <c r="E188" i="98"/>
  <c r="F187" i="98"/>
  <c r="E187" i="98"/>
  <c r="F186" i="98"/>
  <c r="E186" i="98"/>
  <c r="F185" i="98"/>
  <c r="E185" i="98"/>
  <c r="F184" i="98"/>
  <c r="E184" i="98"/>
  <c r="F183" i="98"/>
  <c r="E183" i="98"/>
  <c r="F182" i="98"/>
  <c r="E182" i="98"/>
  <c r="F181" i="98"/>
  <c r="E181" i="98"/>
  <c r="F180" i="98"/>
  <c r="E180" i="98"/>
  <c r="F179" i="98"/>
  <c r="E179" i="98"/>
  <c r="F178" i="98"/>
  <c r="E178" i="98"/>
  <c r="F177" i="98"/>
  <c r="E177" i="98"/>
  <c r="F176" i="98"/>
  <c r="E176" i="98"/>
  <c r="F175" i="98"/>
  <c r="E175" i="98"/>
  <c r="F174" i="98"/>
  <c r="E174" i="98"/>
  <c r="F173" i="98"/>
  <c r="E173" i="98"/>
  <c r="F172" i="98"/>
  <c r="E172" i="98"/>
  <c r="F171" i="98"/>
  <c r="E171" i="98"/>
  <c r="F170" i="98"/>
  <c r="E170" i="98"/>
  <c r="F169" i="98"/>
  <c r="E169" i="98"/>
  <c r="F168" i="98"/>
  <c r="E168" i="98"/>
  <c r="F167" i="98"/>
  <c r="E167" i="98"/>
  <c r="F166" i="98"/>
  <c r="E166" i="98"/>
  <c r="F165" i="98"/>
  <c r="E165" i="98"/>
  <c r="F164" i="98"/>
  <c r="E164" i="98"/>
  <c r="F163" i="98"/>
  <c r="E163" i="98"/>
  <c r="F162" i="98"/>
  <c r="E162" i="98"/>
  <c r="F161" i="98"/>
  <c r="E161" i="98"/>
  <c r="F160" i="98"/>
  <c r="E160" i="98"/>
  <c r="F159" i="98"/>
  <c r="E159" i="98"/>
  <c r="F158" i="98"/>
  <c r="E158" i="98"/>
  <c r="F157" i="98"/>
  <c r="E157" i="98"/>
  <c r="F156" i="98"/>
  <c r="E156" i="98"/>
  <c r="F155" i="98"/>
  <c r="E155" i="98"/>
  <c r="F154" i="98"/>
  <c r="E154" i="98"/>
  <c r="F153" i="98"/>
  <c r="E153" i="98"/>
  <c r="F152" i="98"/>
  <c r="E152" i="98"/>
  <c r="F151" i="98"/>
  <c r="E151" i="98"/>
  <c r="F150" i="98"/>
  <c r="E150" i="98"/>
  <c r="F149" i="98"/>
  <c r="E149" i="98"/>
  <c r="F148" i="98"/>
  <c r="E148" i="98"/>
  <c r="F147" i="98"/>
  <c r="E147" i="98"/>
  <c r="F146" i="98"/>
  <c r="E146" i="98"/>
  <c r="F145" i="98"/>
  <c r="E145" i="98"/>
  <c r="F144" i="98"/>
  <c r="E144" i="98"/>
  <c r="F143" i="98"/>
  <c r="E143" i="98"/>
  <c r="F142" i="98"/>
  <c r="E142" i="98"/>
  <c r="F141" i="98"/>
  <c r="E141" i="98"/>
  <c r="F140" i="98"/>
  <c r="E140" i="98"/>
  <c r="F139" i="98"/>
  <c r="E139" i="98"/>
  <c r="F138" i="98"/>
  <c r="E138" i="98"/>
  <c r="F137" i="98"/>
  <c r="E137" i="98"/>
  <c r="F136" i="98"/>
  <c r="E136" i="98"/>
  <c r="F135" i="98"/>
  <c r="E135" i="98"/>
  <c r="F134" i="98"/>
  <c r="E134" i="98"/>
  <c r="F133" i="98"/>
  <c r="E133" i="98"/>
  <c r="F132" i="98"/>
  <c r="E132" i="98"/>
  <c r="F131" i="98"/>
  <c r="E131" i="98"/>
  <c r="F130" i="98"/>
  <c r="E130" i="98"/>
  <c r="F129" i="98"/>
  <c r="E129" i="98"/>
  <c r="F128" i="98"/>
  <c r="E128" i="98"/>
  <c r="F127" i="98"/>
  <c r="E127" i="98"/>
  <c r="F126" i="98"/>
  <c r="E126" i="98"/>
  <c r="F125" i="98"/>
  <c r="E125" i="98"/>
  <c r="F124" i="98"/>
  <c r="E124" i="98"/>
  <c r="F123" i="98"/>
  <c r="E123" i="98"/>
  <c r="F122" i="98"/>
  <c r="E122" i="98"/>
  <c r="F121" i="98"/>
  <c r="E121" i="98"/>
  <c r="F120" i="98"/>
  <c r="E120" i="98"/>
  <c r="F119" i="98"/>
  <c r="E119" i="98"/>
  <c r="F118" i="98"/>
  <c r="E118" i="98"/>
  <c r="F117" i="98"/>
  <c r="E117" i="98"/>
  <c r="F116" i="98"/>
  <c r="E116" i="98"/>
  <c r="F115" i="98"/>
  <c r="E115" i="98"/>
  <c r="F114" i="98"/>
  <c r="E114" i="98"/>
  <c r="F113" i="98"/>
  <c r="E113" i="98"/>
  <c r="F112" i="98"/>
  <c r="E112" i="98"/>
  <c r="F111" i="98"/>
  <c r="E111" i="98"/>
  <c r="F110" i="98"/>
  <c r="E110" i="98"/>
  <c r="F109" i="98"/>
  <c r="E109" i="98"/>
  <c r="F108" i="98"/>
  <c r="E108" i="98"/>
  <c r="F107" i="98"/>
  <c r="E107" i="98"/>
  <c r="F106" i="98"/>
  <c r="E106" i="98"/>
  <c r="F105" i="98"/>
  <c r="E105" i="98"/>
  <c r="F104" i="98"/>
  <c r="E104" i="98"/>
  <c r="F103" i="98"/>
  <c r="E103" i="98"/>
  <c r="F102" i="98"/>
  <c r="E102" i="98"/>
  <c r="F101" i="98"/>
  <c r="E101" i="98"/>
  <c r="F100" i="98"/>
  <c r="E100" i="98"/>
  <c r="F99" i="98"/>
  <c r="E99" i="98"/>
  <c r="F98" i="98"/>
  <c r="E98" i="98"/>
  <c r="F97" i="98"/>
  <c r="E97" i="98"/>
  <c r="F96" i="98"/>
  <c r="E96" i="98"/>
  <c r="F95" i="98"/>
  <c r="E95" i="98"/>
  <c r="F94" i="98"/>
  <c r="E94" i="98"/>
  <c r="F93" i="98"/>
  <c r="E93" i="98"/>
  <c r="F92" i="98"/>
  <c r="E92" i="98"/>
  <c r="F91" i="98"/>
  <c r="E91" i="98"/>
  <c r="F90" i="98"/>
  <c r="E90" i="98"/>
  <c r="F89" i="98"/>
  <c r="E89" i="98"/>
  <c r="F88" i="98"/>
  <c r="E88" i="98"/>
  <c r="F87" i="98"/>
  <c r="E87" i="98"/>
  <c r="F86" i="98"/>
  <c r="E86" i="98"/>
  <c r="F85" i="98"/>
  <c r="E85" i="98"/>
  <c r="F84" i="98"/>
  <c r="E84" i="98"/>
  <c r="F83" i="98"/>
  <c r="E83" i="98"/>
  <c r="F82" i="98"/>
  <c r="E82" i="98"/>
  <c r="F81" i="98"/>
  <c r="E81" i="98"/>
  <c r="F80" i="98"/>
  <c r="E80" i="98"/>
  <c r="F79" i="98"/>
  <c r="E79" i="98"/>
  <c r="F78" i="98"/>
  <c r="E78" i="98"/>
  <c r="F77" i="98"/>
  <c r="E77" i="98"/>
  <c r="F76" i="98"/>
  <c r="E76" i="98"/>
  <c r="F75" i="98"/>
  <c r="E75" i="98"/>
  <c r="F74" i="98"/>
  <c r="E74" i="98"/>
  <c r="F73" i="98"/>
  <c r="E73" i="98"/>
  <c r="F72" i="98"/>
  <c r="E72" i="98"/>
  <c r="F71" i="98"/>
  <c r="E71" i="98"/>
  <c r="F69" i="98"/>
  <c r="E69" i="98"/>
  <c r="F68" i="98"/>
  <c r="E68" i="98"/>
  <c r="F67" i="98"/>
  <c r="E67" i="98"/>
  <c r="F66" i="98"/>
  <c r="E66" i="98"/>
  <c r="F65" i="98"/>
  <c r="E65" i="98"/>
  <c r="F64" i="98"/>
  <c r="E64" i="98"/>
  <c r="F63" i="98"/>
  <c r="E63" i="98"/>
  <c r="F62" i="98"/>
  <c r="E62" i="98"/>
  <c r="F61" i="98"/>
  <c r="E61" i="98"/>
  <c r="F60" i="98"/>
  <c r="E60" i="98"/>
  <c r="F59" i="98"/>
  <c r="E59" i="98"/>
  <c r="F58" i="98"/>
  <c r="E58" i="98"/>
  <c r="F57" i="98"/>
  <c r="E57" i="98"/>
  <c r="F56" i="98"/>
  <c r="E56" i="98"/>
  <c r="F55" i="98"/>
  <c r="E55" i="98"/>
  <c r="F54" i="98"/>
  <c r="E54" i="98"/>
  <c r="F53" i="98"/>
  <c r="E53" i="98"/>
  <c r="F52" i="98"/>
  <c r="E52" i="98"/>
  <c r="F51" i="98"/>
  <c r="E51" i="98"/>
  <c r="F50" i="98"/>
  <c r="E50" i="98"/>
  <c r="F49" i="98"/>
  <c r="E49" i="98"/>
  <c r="F48" i="98"/>
  <c r="E48" i="98"/>
  <c r="F47" i="98"/>
  <c r="E47" i="98"/>
  <c r="F46" i="98"/>
  <c r="E46" i="98"/>
  <c r="F45" i="98"/>
  <c r="E45" i="98"/>
  <c r="F44" i="98"/>
  <c r="E44" i="98"/>
  <c r="F43" i="98"/>
  <c r="E43" i="98"/>
  <c r="F42" i="98"/>
  <c r="E42" i="98"/>
  <c r="F41" i="98"/>
  <c r="E41" i="98"/>
  <c r="F40" i="98"/>
  <c r="E40" i="98"/>
  <c r="F39" i="98"/>
  <c r="E39" i="98"/>
  <c r="I10" i="98"/>
  <c r="I12" i="98" s="1"/>
  <c r="F203" i="97"/>
  <c r="E203" i="97"/>
  <c r="F202" i="97"/>
  <c r="E202" i="97"/>
  <c r="F201" i="97"/>
  <c r="E201" i="97"/>
  <c r="F200" i="97"/>
  <c r="E200" i="97"/>
  <c r="F199" i="97"/>
  <c r="E199" i="97"/>
  <c r="F198" i="97"/>
  <c r="E198" i="97"/>
  <c r="F197" i="97"/>
  <c r="E197" i="97"/>
  <c r="F196" i="97"/>
  <c r="E196" i="97"/>
  <c r="F195" i="97"/>
  <c r="E195" i="97"/>
  <c r="F194" i="97"/>
  <c r="E194" i="97"/>
  <c r="F193" i="97"/>
  <c r="E193" i="97"/>
  <c r="F192" i="97"/>
  <c r="E192" i="97"/>
  <c r="F191" i="97"/>
  <c r="E191" i="97"/>
  <c r="F190" i="97"/>
  <c r="E190" i="97"/>
  <c r="F189" i="97"/>
  <c r="E189" i="97"/>
  <c r="F188" i="97"/>
  <c r="E188" i="97"/>
  <c r="F187" i="97"/>
  <c r="E187" i="97"/>
  <c r="F186" i="97"/>
  <c r="E186" i="97"/>
  <c r="F185" i="97"/>
  <c r="E185" i="97"/>
  <c r="F184" i="97"/>
  <c r="E184" i="97"/>
  <c r="F183" i="97"/>
  <c r="E183" i="97"/>
  <c r="F182" i="97"/>
  <c r="E182" i="97"/>
  <c r="F181" i="97"/>
  <c r="E181" i="97"/>
  <c r="F180" i="97"/>
  <c r="E180" i="97"/>
  <c r="F179" i="97"/>
  <c r="E179" i="97"/>
  <c r="F178" i="97"/>
  <c r="E178" i="97"/>
  <c r="F177" i="97"/>
  <c r="E177" i="97"/>
  <c r="F176" i="97"/>
  <c r="E176" i="97"/>
  <c r="F175" i="97"/>
  <c r="E175" i="97"/>
  <c r="F174" i="97"/>
  <c r="E174" i="97"/>
  <c r="F173" i="97"/>
  <c r="E173" i="97"/>
  <c r="F172" i="97"/>
  <c r="E172" i="97"/>
  <c r="F171" i="97"/>
  <c r="E171" i="97"/>
  <c r="F170" i="97"/>
  <c r="E170" i="97"/>
  <c r="F169" i="97"/>
  <c r="E169" i="97"/>
  <c r="F168" i="97"/>
  <c r="E168" i="97"/>
  <c r="F167" i="97"/>
  <c r="E167" i="97"/>
  <c r="F166" i="97"/>
  <c r="E166" i="97"/>
  <c r="F165" i="97"/>
  <c r="E165" i="97"/>
  <c r="F164" i="97"/>
  <c r="E164" i="97"/>
  <c r="F163" i="97"/>
  <c r="E163" i="97"/>
  <c r="F162" i="97"/>
  <c r="E162" i="97"/>
  <c r="F161" i="97"/>
  <c r="E161" i="97"/>
  <c r="F160" i="97"/>
  <c r="E160" i="97"/>
  <c r="F159" i="97"/>
  <c r="E159" i="97"/>
  <c r="F158" i="97"/>
  <c r="E158" i="97"/>
  <c r="F157" i="97"/>
  <c r="E157" i="97"/>
  <c r="F156" i="97"/>
  <c r="E156" i="97"/>
  <c r="F155" i="97"/>
  <c r="E155" i="97"/>
  <c r="F154" i="97"/>
  <c r="E154" i="97"/>
  <c r="F153" i="97"/>
  <c r="E153" i="97"/>
  <c r="F152" i="97"/>
  <c r="E152" i="97"/>
  <c r="F151" i="97"/>
  <c r="E151" i="97"/>
  <c r="F150" i="97"/>
  <c r="E150" i="97"/>
  <c r="F149" i="97"/>
  <c r="E149" i="97"/>
  <c r="F148" i="97"/>
  <c r="E148" i="97"/>
  <c r="F147" i="97"/>
  <c r="E147" i="97"/>
  <c r="F146" i="97"/>
  <c r="E146" i="97"/>
  <c r="F145" i="97"/>
  <c r="E145" i="97"/>
  <c r="F144" i="97"/>
  <c r="E144" i="97"/>
  <c r="F143" i="97"/>
  <c r="E143" i="97"/>
  <c r="F142" i="97"/>
  <c r="E142" i="97"/>
  <c r="F141" i="97"/>
  <c r="E141" i="97"/>
  <c r="F140" i="97"/>
  <c r="E140" i="97"/>
  <c r="F139" i="97"/>
  <c r="E139" i="97"/>
  <c r="F138" i="97"/>
  <c r="E138" i="97"/>
  <c r="F137" i="97"/>
  <c r="E137" i="97"/>
  <c r="F136" i="97"/>
  <c r="E136" i="97"/>
  <c r="F135" i="97"/>
  <c r="E135" i="97"/>
  <c r="F134" i="97"/>
  <c r="E134" i="97"/>
  <c r="F133" i="97"/>
  <c r="E133" i="97"/>
  <c r="F132" i="97"/>
  <c r="E132" i="97"/>
  <c r="F131" i="97"/>
  <c r="E131" i="97"/>
  <c r="F130" i="97"/>
  <c r="E130" i="97"/>
  <c r="F129" i="97"/>
  <c r="E129" i="97"/>
  <c r="F128" i="97"/>
  <c r="E128" i="97"/>
  <c r="F127" i="97"/>
  <c r="E127" i="97"/>
  <c r="F126" i="97"/>
  <c r="E126" i="97"/>
  <c r="F125" i="97"/>
  <c r="E125" i="97"/>
  <c r="F124" i="97"/>
  <c r="E124" i="97"/>
  <c r="F123" i="97"/>
  <c r="E123" i="97"/>
  <c r="F122" i="97"/>
  <c r="E122" i="97"/>
  <c r="F121" i="97"/>
  <c r="E121" i="97"/>
  <c r="F120" i="97"/>
  <c r="E120" i="97"/>
  <c r="F119" i="97"/>
  <c r="E119" i="97"/>
  <c r="F118" i="97"/>
  <c r="E118" i="97"/>
  <c r="F117" i="97"/>
  <c r="E117" i="97"/>
  <c r="F116" i="97"/>
  <c r="E116" i="97"/>
  <c r="F115" i="97"/>
  <c r="E115" i="97"/>
  <c r="F114" i="97"/>
  <c r="E114" i="97"/>
  <c r="F113" i="97"/>
  <c r="E113" i="97"/>
  <c r="F112" i="97"/>
  <c r="E112" i="97"/>
  <c r="F111" i="97"/>
  <c r="E111" i="97"/>
  <c r="F110" i="97"/>
  <c r="E110" i="97"/>
  <c r="F109" i="97"/>
  <c r="E109" i="97"/>
  <c r="F108" i="97"/>
  <c r="E108" i="97"/>
  <c r="F107" i="97"/>
  <c r="E107" i="97"/>
  <c r="F106" i="97"/>
  <c r="E106" i="97"/>
  <c r="F105" i="97"/>
  <c r="E105" i="97"/>
  <c r="F104" i="97"/>
  <c r="E104" i="97"/>
  <c r="F103" i="97"/>
  <c r="E103" i="97"/>
  <c r="F102" i="97"/>
  <c r="E102" i="97"/>
  <c r="F101" i="97"/>
  <c r="E101" i="97"/>
  <c r="F100" i="97"/>
  <c r="E100" i="97"/>
  <c r="F99" i="97"/>
  <c r="E99" i="97"/>
  <c r="F98" i="97"/>
  <c r="E98" i="97"/>
  <c r="F97" i="97"/>
  <c r="E97" i="97"/>
  <c r="F96" i="97"/>
  <c r="E96" i="97"/>
  <c r="F95" i="97"/>
  <c r="E95" i="97"/>
  <c r="F94" i="97"/>
  <c r="E94" i="97"/>
  <c r="F93" i="97"/>
  <c r="E93" i="97"/>
  <c r="F92" i="97"/>
  <c r="E92" i="97"/>
  <c r="F91" i="97"/>
  <c r="E91" i="97"/>
  <c r="F90" i="97"/>
  <c r="E90" i="97"/>
  <c r="F89" i="97"/>
  <c r="E89" i="97"/>
  <c r="F88" i="97"/>
  <c r="E88" i="97"/>
  <c r="F87" i="97"/>
  <c r="E87" i="97"/>
  <c r="F86" i="97"/>
  <c r="E86" i="97"/>
  <c r="F85" i="97"/>
  <c r="E85" i="97"/>
  <c r="F84" i="97"/>
  <c r="E84" i="97"/>
  <c r="F83" i="97"/>
  <c r="E83" i="97"/>
  <c r="F82" i="97"/>
  <c r="E82" i="97"/>
  <c r="F81" i="97"/>
  <c r="E81" i="97"/>
  <c r="F80" i="97"/>
  <c r="E80" i="97"/>
  <c r="F79" i="97"/>
  <c r="E79" i="97"/>
  <c r="F78" i="97"/>
  <c r="E78" i="97"/>
  <c r="F77" i="97"/>
  <c r="E77" i="97"/>
  <c r="F76" i="97"/>
  <c r="E76" i="97"/>
  <c r="F75" i="97"/>
  <c r="E75" i="97"/>
  <c r="F74" i="97"/>
  <c r="E74" i="97"/>
  <c r="F73" i="97"/>
  <c r="E73" i="97"/>
  <c r="F72" i="97"/>
  <c r="E72" i="97"/>
  <c r="F71" i="97"/>
  <c r="E71" i="97"/>
  <c r="F70" i="97"/>
  <c r="E70" i="97"/>
  <c r="F68" i="97"/>
  <c r="E68" i="97"/>
  <c r="F67" i="97"/>
  <c r="E67" i="97"/>
  <c r="F66" i="97"/>
  <c r="E66" i="97"/>
  <c r="F65" i="97"/>
  <c r="E65" i="97"/>
  <c r="F64" i="97"/>
  <c r="E64" i="97"/>
  <c r="F63" i="97"/>
  <c r="E63" i="97"/>
  <c r="F62" i="97"/>
  <c r="E62" i="97"/>
  <c r="F61" i="97"/>
  <c r="E61" i="97"/>
  <c r="F60" i="97"/>
  <c r="E60" i="97"/>
  <c r="F59" i="97"/>
  <c r="E59" i="97"/>
  <c r="F58" i="97"/>
  <c r="E58" i="97"/>
  <c r="F57" i="97"/>
  <c r="E57" i="97"/>
  <c r="F56" i="97"/>
  <c r="E56" i="97"/>
  <c r="F55" i="97"/>
  <c r="E55" i="97"/>
  <c r="F54" i="97"/>
  <c r="E54" i="97"/>
  <c r="F53" i="97"/>
  <c r="E53" i="97"/>
  <c r="F52" i="97"/>
  <c r="E52" i="97"/>
  <c r="F51" i="97"/>
  <c r="E51" i="97"/>
  <c r="F50" i="97"/>
  <c r="E50" i="97"/>
  <c r="F49" i="97"/>
  <c r="E49" i="97"/>
  <c r="F48" i="97"/>
  <c r="E48" i="97"/>
  <c r="F47" i="97"/>
  <c r="E47" i="97"/>
  <c r="F46" i="97"/>
  <c r="E46" i="97"/>
  <c r="F45" i="97"/>
  <c r="E45" i="97"/>
  <c r="F44" i="97"/>
  <c r="E44" i="97"/>
  <c r="F43" i="97"/>
  <c r="E43" i="97"/>
  <c r="F42" i="97"/>
  <c r="E42" i="97"/>
  <c r="F41" i="97"/>
  <c r="E41" i="97"/>
  <c r="F40" i="97"/>
  <c r="E40" i="97"/>
  <c r="F39" i="97"/>
  <c r="E39" i="97"/>
  <c r="F38" i="97"/>
  <c r="E38" i="97"/>
  <c r="F37" i="97"/>
  <c r="E37" i="97"/>
  <c r="F36" i="97"/>
  <c r="E36" i="97"/>
  <c r="F35" i="97"/>
  <c r="E35" i="97"/>
  <c r="F34" i="97"/>
  <c r="E34" i="97"/>
  <c r="F33" i="97"/>
  <c r="E33" i="97"/>
  <c r="F32" i="97"/>
  <c r="E32" i="97"/>
  <c r="F31" i="97"/>
  <c r="E31" i="97"/>
  <c r="F30" i="97"/>
  <c r="E30" i="97"/>
  <c r="F29" i="97"/>
  <c r="E29" i="97"/>
  <c r="F28" i="97"/>
  <c r="E28" i="97"/>
  <c r="F27" i="97"/>
  <c r="E27" i="97"/>
  <c r="F26" i="97"/>
  <c r="E26" i="97"/>
  <c r="F25" i="97"/>
  <c r="E25" i="97"/>
  <c r="F24" i="97"/>
  <c r="E24" i="97"/>
  <c r="F23" i="97"/>
  <c r="E23" i="97"/>
  <c r="F22" i="97"/>
  <c r="E22" i="97"/>
  <c r="F21" i="97"/>
  <c r="E21" i="97"/>
  <c r="F20" i="97"/>
  <c r="E20" i="97"/>
  <c r="F19" i="97"/>
  <c r="E19" i="97"/>
  <c r="F18" i="97"/>
  <c r="E18" i="97"/>
  <c r="F17" i="97"/>
  <c r="E17" i="97"/>
  <c r="F16" i="97"/>
  <c r="E16" i="97"/>
  <c r="F15" i="97"/>
  <c r="E15" i="97"/>
  <c r="F14" i="97"/>
  <c r="E14" i="97"/>
  <c r="F13" i="97"/>
  <c r="E13" i="97"/>
  <c r="F12" i="97"/>
  <c r="E12" i="97"/>
  <c r="F11" i="97"/>
  <c r="E11" i="97"/>
  <c r="F10" i="97"/>
  <c r="E10" i="97"/>
  <c r="I9" i="97"/>
  <c r="I11" i="97" s="1"/>
  <c r="F203" i="96"/>
  <c r="E203" i="96"/>
  <c r="F202" i="96"/>
  <c r="E202" i="96"/>
  <c r="F201" i="96"/>
  <c r="E201" i="96"/>
  <c r="F200" i="96"/>
  <c r="E200" i="96"/>
  <c r="F199" i="96"/>
  <c r="E199" i="96"/>
  <c r="F198" i="96"/>
  <c r="E198" i="96"/>
  <c r="F197" i="96"/>
  <c r="E197" i="96"/>
  <c r="F196" i="96"/>
  <c r="E196" i="96"/>
  <c r="F195" i="96"/>
  <c r="E195" i="96"/>
  <c r="F194" i="96"/>
  <c r="E194" i="96"/>
  <c r="F193" i="96"/>
  <c r="E193" i="96"/>
  <c r="F192" i="96"/>
  <c r="E192" i="96"/>
  <c r="F191" i="96"/>
  <c r="E191" i="96"/>
  <c r="F190" i="96"/>
  <c r="E190" i="96"/>
  <c r="F189" i="96"/>
  <c r="E189" i="96"/>
  <c r="F188" i="96"/>
  <c r="E188" i="96"/>
  <c r="F187" i="96"/>
  <c r="E187" i="96"/>
  <c r="F186" i="96"/>
  <c r="E186" i="96"/>
  <c r="F185" i="96"/>
  <c r="E185" i="96"/>
  <c r="F184" i="96"/>
  <c r="E184" i="96"/>
  <c r="F183" i="96"/>
  <c r="E183" i="96"/>
  <c r="F182" i="96"/>
  <c r="E182" i="96"/>
  <c r="F181" i="96"/>
  <c r="E181" i="96"/>
  <c r="F180" i="96"/>
  <c r="E180" i="96"/>
  <c r="F179" i="96"/>
  <c r="E179" i="96"/>
  <c r="F178" i="96"/>
  <c r="E178" i="96"/>
  <c r="F177" i="96"/>
  <c r="E177" i="96"/>
  <c r="F176" i="96"/>
  <c r="E176" i="96"/>
  <c r="F175" i="96"/>
  <c r="E175" i="96"/>
  <c r="F174" i="96"/>
  <c r="E174" i="96"/>
  <c r="F173" i="96"/>
  <c r="E173" i="96"/>
  <c r="F172" i="96"/>
  <c r="E172" i="96"/>
  <c r="F171" i="96"/>
  <c r="E171" i="96"/>
  <c r="F170" i="96"/>
  <c r="E170" i="96"/>
  <c r="F169" i="96"/>
  <c r="E169" i="96"/>
  <c r="F168" i="96"/>
  <c r="E168" i="96"/>
  <c r="F167" i="96"/>
  <c r="E167" i="96"/>
  <c r="F166" i="96"/>
  <c r="E166" i="96"/>
  <c r="F165" i="96"/>
  <c r="E165" i="96"/>
  <c r="F164" i="96"/>
  <c r="E164" i="96"/>
  <c r="F163" i="96"/>
  <c r="E163" i="96"/>
  <c r="F162" i="96"/>
  <c r="E162" i="96"/>
  <c r="F161" i="96"/>
  <c r="E161" i="96"/>
  <c r="F160" i="96"/>
  <c r="E160" i="96"/>
  <c r="F159" i="96"/>
  <c r="E159" i="96"/>
  <c r="F158" i="96"/>
  <c r="E158" i="96"/>
  <c r="F157" i="96"/>
  <c r="E157" i="96"/>
  <c r="F156" i="96"/>
  <c r="E156" i="96"/>
  <c r="F155" i="96"/>
  <c r="E155" i="96"/>
  <c r="F154" i="96"/>
  <c r="E154" i="96"/>
  <c r="F153" i="96"/>
  <c r="E153" i="96"/>
  <c r="F152" i="96"/>
  <c r="E152" i="96"/>
  <c r="F151" i="96"/>
  <c r="E151" i="96"/>
  <c r="F150" i="96"/>
  <c r="E150" i="96"/>
  <c r="F149" i="96"/>
  <c r="E149" i="96"/>
  <c r="F148" i="96"/>
  <c r="E148" i="96"/>
  <c r="F147" i="96"/>
  <c r="E147" i="96"/>
  <c r="F146" i="96"/>
  <c r="E146" i="96"/>
  <c r="F145" i="96"/>
  <c r="E145" i="96"/>
  <c r="F144" i="96"/>
  <c r="E144" i="96"/>
  <c r="F143" i="96"/>
  <c r="E143" i="96"/>
  <c r="F142" i="96"/>
  <c r="E142" i="96"/>
  <c r="F141" i="96"/>
  <c r="E141" i="96"/>
  <c r="F140" i="96"/>
  <c r="E140" i="96"/>
  <c r="F139" i="96"/>
  <c r="E139" i="96"/>
  <c r="F138" i="96"/>
  <c r="E138" i="96"/>
  <c r="F137" i="96"/>
  <c r="E137" i="96"/>
  <c r="F136" i="96"/>
  <c r="E136" i="96"/>
  <c r="F135" i="96"/>
  <c r="E135" i="96"/>
  <c r="F134" i="96"/>
  <c r="E134" i="96"/>
  <c r="F133" i="96"/>
  <c r="E133" i="96"/>
  <c r="F132" i="96"/>
  <c r="E132" i="96"/>
  <c r="F131" i="96"/>
  <c r="E131" i="96"/>
  <c r="F130" i="96"/>
  <c r="E130" i="96"/>
  <c r="F129" i="96"/>
  <c r="E129" i="96"/>
  <c r="F128" i="96"/>
  <c r="E128" i="96"/>
  <c r="F127" i="96"/>
  <c r="E127" i="96"/>
  <c r="F126" i="96"/>
  <c r="E126" i="96"/>
  <c r="F125" i="96"/>
  <c r="E125" i="96"/>
  <c r="F124" i="96"/>
  <c r="E124" i="96"/>
  <c r="F123" i="96"/>
  <c r="E123" i="96"/>
  <c r="F122" i="96"/>
  <c r="E122" i="96"/>
  <c r="F121" i="96"/>
  <c r="E121" i="96"/>
  <c r="F120" i="96"/>
  <c r="E120" i="96"/>
  <c r="F119" i="96"/>
  <c r="E119" i="96"/>
  <c r="F118" i="96"/>
  <c r="E118" i="96"/>
  <c r="F117" i="96"/>
  <c r="E117" i="96"/>
  <c r="F116" i="96"/>
  <c r="E116" i="96"/>
  <c r="F115" i="96"/>
  <c r="E115" i="96"/>
  <c r="F114" i="96"/>
  <c r="E114" i="96"/>
  <c r="F113" i="96"/>
  <c r="E113" i="96"/>
  <c r="F112" i="96"/>
  <c r="E112" i="96"/>
  <c r="F111" i="96"/>
  <c r="E111" i="96"/>
  <c r="F110" i="96"/>
  <c r="E110" i="96"/>
  <c r="F109" i="96"/>
  <c r="E109" i="96"/>
  <c r="F108" i="96"/>
  <c r="E108" i="96"/>
  <c r="F107" i="96"/>
  <c r="E107" i="96"/>
  <c r="F106" i="96"/>
  <c r="E106" i="96"/>
  <c r="F105" i="96"/>
  <c r="E105" i="96"/>
  <c r="F104" i="96"/>
  <c r="E104" i="96"/>
  <c r="F103" i="96"/>
  <c r="E103" i="96"/>
  <c r="F102" i="96"/>
  <c r="E102" i="96"/>
  <c r="F101" i="96"/>
  <c r="E101" i="96"/>
  <c r="F100" i="96"/>
  <c r="E100" i="96"/>
  <c r="F99" i="96"/>
  <c r="E99" i="96"/>
  <c r="F98" i="96"/>
  <c r="E98" i="96"/>
  <c r="F97" i="96"/>
  <c r="E97" i="96"/>
  <c r="F96" i="96"/>
  <c r="E96" i="96"/>
  <c r="F95" i="96"/>
  <c r="E95" i="96"/>
  <c r="F94" i="96"/>
  <c r="E94" i="96"/>
  <c r="F93" i="96"/>
  <c r="E93" i="96"/>
  <c r="F92" i="96"/>
  <c r="E92" i="96"/>
  <c r="F91" i="96"/>
  <c r="E91" i="96"/>
  <c r="F90" i="96"/>
  <c r="E90" i="96"/>
  <c r="F89" i="96"/>
  <c r="E89" i="96"/>
  <c r="F88" i="96"/>
  <c r="E88" i="96"/>
  <c r="F87" i="96"/>
  <c r="E87" i="96"/>
  <c r="F86" i="96"/>
  <c r="E86" i="96"/>
  <c r="F85" i="96"/>
  <c r="E85" i="96"/>
  <c r="F84" i="96"/>
  <c r="E84" i="96"/>
  <c r="F83" i="96"/>
  <c r="E83" i="96"/>
  <c r="F82" i="96"/>
  <c r="E82" i="96"/>
  <c r="F81" i="96"/>
  <c r="E81" i="96"/>
  <c r="F80" i="96"/>
  <c r="E80" i="96"/>
  <c r="F79" i="96"/>
  <c r="E79" i="96"/>
  <c r="F78" i="96"/>
  <c r="E78" i="96"/>
  <c r="F77" i="96"/>
  <c r="E77" i="96"/>
  <c r="F76" i="96"/>
  <c r="E76" i="96"/>
  <c r="F75" i="96"/>
  <c r="E75" i="96"/>
  <c r="F74" i="96"/>
  <c r="E74" i="96"/>
  <c r="F73" i="96"/>
  <c r="E73" i="96"/>
  <c r="F72" i="96"/>
  <c r="E72" i="96"/>
  <c r="F71" i="96"/>
  <c r="E71" i="96"/>
  <c r="F70" i="96"/>
  <c r="E70" i="96"/>
  <c r="F68" i="96"/>
  <c r="E68" i="96"/>
  <c r="F67" i="96"/>
  <c r="E67" i="96"/>
  <c r="F66" i="96"/>
  <c r="E66" i="96"/>
  <c r="F65" i="96"/>
  <c r="E65" i="96"/>
  <c r="F64" i="96"/>
  <c r="E64" i="96"/>
  <c r="F63" i="96"/>
  <c r="E63" i="96"/>
  <c r="F62" i="96"/>
  <c r="E62" i="96"/>
  <c r="F61" i="96"/>
  <c r="E61" i="96"/>
  <c r="F60" i="96"/>
  <c r="E60" i="96"/>
  <c r="F59" i="96"/>
  <c r="E59" i="96"/>
  <c r="F58" i="96"/>
  <c r="E58" i="96"/>
  <c r="F57" i="96"/>
  <c r="E57" i="96"/>
  <c r="F56" i="96"/>
  <c r="E56" i="96"/>
  <c r="F55" i="96"/>
  <c r="E55" i="96"/>
  <c r="F54" i="96"/>
  <c r="E54" i="96"/>
  <c r="F53" i="96"/>
  <c r="E53" i="96"/>
  <c r="F52" i="96"/>
  <c r="E52" i="96"/>
  <c r="F51" i="96"/>
  <c r="E51" i="96"/>
  <c r="F50" i="96"/>
  <c r="E50" i="96"/>
  <c r="F49" i="96"/>
  <c r="E49" i="96"/>
  <c r="F48" i="96"/>
  <c r="E48" i="96"/>
  <c r="F47" i="96"/>
  <c r="E47" i="96"/>
  <c r="F46" i="96"/>
  <c r="E46" i="96"/>
  <c r="F45" i="96"/>
  <c r="E45" i="96"/>
  <c r="F44" i="96"/>
  <c r="E44" i="96"/>
  <c r="F43" i="96"/>
  <c r="E43" i="96"/>
  <c r="F42" i="96"/>
  <c r="E42" i="96"/>
  <c r="F41" i="96"/>
  <c r="E41" i="96"/>
  <c r="F40" i="96"/>
  <c r="E40" i="96"/>
  <c r="F39" i="96"/>
  <c r="E39" i="96"/>
  <c r="F38" i="96"/>
  <c r="E38" i="96"/>
  <c r="F37" i="96"/>
  <c r="E37" i="96"/>
  <c r="F36" i="96"/>
  <c r="E36" i="96"/>
  <c r="F35" i="96"/>
  <c r="E35" i="96"/>
  <c r="F34" i="96"/>
  <c r="E34" i="96"/>
  <c r="F33" i="96"/>
  <c r="E33" i="96"/>
  <c r="F32" i="96"/>
  <c r="E32" i="96"/>
  <c r="F31" i="96"/>
  <c r="E31" i="96"/>
  <c r="F30" i="96"/>
  <c r="E30" i="96"/>
  <c r="F29" i="96"/>
  <c r="E29" i="96"/>
  <c r="F28" i="96"/>
  <c r="E28" i="96"/>
  <c r="F27" i="96"/>
  <c r="E27" i="96"/>
  <c r="F26" i="96"/>
  <c r="E26" i="96"/>
  <c r="F25" i="96"/>
  <c r="E25" i="96"/>
  <c r="F24" i="96"/>
  <c r="E24" i="96"/>
  <c r="F23" i="96"/>
  <c r="E23" i="96"/>
  <c r="F22" i="96"/>
  <c r="E22" i="96"/>
  <c r="F21" i="96"/>
  <c r="E21" i="96"/>
  <c r="F20" i="96"/>
  <c r="E20" i="96"/>
  <c r="F19" i="96"/>
  <c r="E19" i="96"/>
  <c r="F18" i="96"/>
  <c r="E18" i="96"/>
  <c r="F17" i="96"/>
  <c r="E17" i="96"/>
  <c r="F16" i="96"/>
  <c r="E16" i="96"/>
  <c r="F15" i="96"/>
  <c r="E15" i="96"/>
  <c r="F14" i="96"/>
  <c r="E14" i="96"/>
  <c r="F13" i="96"/>
  <c r="E13" i="96"/>
  <c r="F12" i="96"/>
  <c r="E12" i="96"/>
  <c r="F11" i="96"/>
  <c r="E11" i="96"/>
  <c r="F10" i="96"/>
  <c r="E10" i="96"/>
  <c r="I9" i="96"/>
  <c r="I11" i="96" s="1"/>
  <c r="F203" i="95"/>
  <c r="E203" i="95"/>
  <c r="F202" i="95"/>
  <c r="E202" i="95"/>
  <c r="F201" i="95"/>
  <c r="E201" i="95"/>
  <c r="F200" i="95"/>
  <c r="E200" i="95"/>
  <c r="F199" i="95"/>
  <c r="E199" i="95"/>
  <c r="F198" i="95"/>
  <c r="E198" i="95"/>
  <c r="F197" i="95"/>
  <c r="E197" i="95"/>
  <c r="F196" i="95"/>
  <c r="E196" i="95"/>
  <c r="F195" i="95"/>
  <c r="E195" i="95"/>
  <c r="F194" i="95"/>
  <c r="E194" i="95"/>
  <c r="F193" i="95"/>
  <c r="E193" i="95"/>
  <c r="F192" i="95"/>
  <c r="E192" i="95"/>
  <c r="F191" i="95"/>
  <c r="E191" i="95"/>
  <c r="F190" i="95"/>
  <c r="E190" i="95"/>
  <c r="F189" i="95"/>
  <c r="E189" i="95"/>
  <c r="F188" i="95"/>
  <c r="E188" i="95"/>
  <c r="F187" i="95"/>
  <c r="E187" i="95"/>
  <c r="F186" i="95"/>
  <c r="E186" i="95"/>
  <c r="F185" i="95"/>
  <c r="E185" i="95"/>
  <c r="F184" i="95"/>
  <c r="E184" i="95"/>
  <c r="F183" i="95"/>
  <c r="E183" i="95"/>
  <c r="F182" i="95"/>
  <c r="E182" i="95"/>
  <c r="F181" i="95"/>
  <c r="E181" i="95"/>
  <c r="F180" i="95"/>
  <c r="E180" i="95"/>
  <c r="F179" i="95"/>
  <c r="E179" i="95"/>
  <c r="F178" i="95"/>
  <c r="E178" i="95"/>
  <c r="F177" i="95"/>
  <c r="E177" i="95"/>
  <c r="F176" i="95"/>
  <c r="E176" i="95"/>
  <c r="F175" i="95"/>
  <c r="E175" i="95"/>
  <c r="F174" i="95"/>
  <c r="E174" i="95"/>
  <c r="F173" i="95"/>
  <c r="E173" i="95"/>
  <c r="F172" i="95"/>
  <c r="E172" i="95"/>
  <c r="F171" i="95"/>
  <c r="E171" i="95"/>
  <c r="F170" i="95"/>
  <c r="E170" i="95"/>
  <c r="F169" i="95"/>
  <c r="E169" i="95"/>
  <c r="F168" i="95"/>
  <c r="E168" i="95"/>
  <c r="F167" i="95"/>
  <c r="E167" i="95"/>
  <c r="F166" i="95"/>
  <c r="E166" i="95"/>
  <c r="F165" i="95"/>
  <c r="E165" i="95"/>
  <c r="F164" i="95"/>
  <c r="E164" i="95"/>
  <c r="F163" i="95"/>
  <c r="E163" i="95"/>
  <c r="F162" i="95"/>
  <c r="E162" i="95"/>
  <c r="F161" i="95"/>
  <c r="E161" i="95"/>
  <c r="F160" i="95"/>
  <c r="E160" i="95"/>
  <c r="F159" i="95"/>
  <c r="E159" i="95"/>
  <c r="F158" i="95"/>
  <c r="E158" i="95"/>
  <c r="F157" i="95"/>
  <c r="E157" i="95"/>
  <c r="F156" i="95"/>
  <c r="E156" i="95"/>
  <c r="F155" i="95"/>
  <c r="E155" i="95"/>
  <c r="F154" i="95"/>
  <c r="E154" i="95"/>
  <c r="F153" i="95"/>
  <c r="E153" i="95"/>
  <c r="F152" i="95"/>
  <c r="E152" i="95"/>
  <c r="F151" i="95"/>
  <c r="E151" i="95"/>
  <c r="F150" i="95"/>
  <c r="E150" i="95"/>
  <c r="F149" i="95"/>
  <c r="E149" i="95"/>
  <c r="F148" i="95"/>
  <c r="E148" i="95"/>
  <c r="F147" i="95"/>
  <c r="E147" i="95"/>
  <c r="F146" i="95"/>
  <c r="E146" i="95"/>
  <c r="F145" i="95"/>
  <c r="E145" i="95"/>
  <c r="F144" i="95"/>
  <c r="E144" i="95"/>
  <c r="F143" i="95"/>
  <c r="E143" i="95"/>
  <c r="F142" i="95"/>
  <c r="E142" i="95"/>
  <c r="F141" i="95"/>
  <c r="E141" i="95"/>
  <c r="F140" i="95"/>
  <c r="E140" i="95"/>
  <c r="F139" i="95"/>
  <c r="E139" i="95"/>
  <c r="F138" i="95"/>
  <c r="E138" i="95"/>
  <c r="F137" i="95"/>
  <c r="E137" i="95"/>
  <c r="F136" i="95"/>
  <c r="E136" i="95"/>
  <c r="F135" i="95"/>
  <c r="E135" i="95"/>
  <c r="F134" i="95"/>
  <c r="E134" i="95"/>
  <c r="F133" i="95"/>
  <c r="E133" i="95"/>
  <c r="F132" i="95"/>
  <c r="E132" i="95"/>
  <c r="F131" i="95"/>
  <c r="E131" i="95"/>
  <c r="F130" i="95"/>
  <c r="E130" i="95"/>
  <c r="F129" i="95"/>
  <c r="E129" i="95"/>
  <c r="F128" i="95"/>
  <c r="E128" i="95"/>
  <c r="F127" i="95"/>
  <c r="E127" i="95"/>
  <c r="F126" i="95"/>
  <c r="E126" i="95"/>
  <c r="F125" i="95"/>
  <c r="E125" i="95"/>
  <c r="F124" i="95"/>
  <c r="E124" i="95"/>
  <c r="F123" i="95"/>
  <c r="E123" i="95"/>
  <c r="F122" i="95"/>
  <c r="E122" i="95"/>
  <c r="F121" i="95"/>
  <c r="E121" i="95"/>
  <c r="F120" i="95"/>
  <c r="E120" i="95"/>
  <c r="F119" i="95"/>
  <c r="E119" i="95"/>
  <c r="F118" i="95"/>
  <c r="E118" i="95"/>
  <c r="F117" i="95"/>
  <c r="E117" i="95"/>
  <c r="F116" i="95"/>
  <c r="E116" i="95"/>
  <c r="F115" i="95"/>
  <c r="E115" i="95"/>
  <c r="F114" i="95"/>
  <c r="E114" i="95"/>
  <c r="F113" i="95"/>
  <c r="E113" i="95"/>
  <c r="F112" i="95"/>
  <c r="E112" i="95"/>
  <c r="F111" i="95"/>
  <c r="E111" i="95"/>
  <c r="F110" i="95"/>
  <c r="E110" i="95"/>
  <c r="F109" i="95"/>
  <c r="E109" i="95"/>
  <c r="F108" i="95"/>
  <c r="E108" i="95"/>
  <c r="F107" i="95"/>
  <c r="E107" i="95"/>
  <c r="F106" i="95"/>
  <c r="E106" i="95"/>
  <c r="F105" i="95"/>
  <c r="E105" i="95"/>
  <c r="F104" i="95"/>
  <c r="E104" i="95"/>
  <c r="F103" i="95"/>
  <c r="E103" i="95"/>
  <c r="F102" i="95"/>
  <c r="E102" i="95"/>
  <c r="F101" i="95"/>
  <c r="E101" i="95"/>
  <c r="F100" i="95"/>
  <c r="E100" i="95"/>
  <c r="F99" i="95"/>
  <c r="E99" i="95"/>
  <c r="F98" i="95"/>
  <c r="E98" i="95"/>
  <c r="F97" i="95"/>
  <c r="E97" i="95"/>
  <c r="F96" i="95"/>
  <c r="E96" i="95"/>
  <c r="F95" i="95"/>
  <c r="E95" i="95"/>
  <c r="F94" i="95"/>
  <c r="E94" i="95"/>
  <c r="F93" i="95"/>
  <c r="E93" i="95"/>
  <c r="F92" i="95"/>
  <c r="E92" i="95"/>
  <c r="F91" i="95"/>
  <c r="E91" i="95"/>
  <c r="F90" i="95"/>
  <c r="E90" i="95"/>
  <c r="F89" i="95"/>
  <c r="E89" i="95"/>
  <c r="F88" i="95"/>
  <c r="E88" i="95"/>
  <c r="F87" i="95"/>
  <c r="E87" i="95"/>
  <c r="F86" i="95"/>
  <c r="E86" i="95"/>
  <c r="F85" i="95"/>
  <c r="E85" i="95"/>
  <c r="F84" i="95"/>
  <c r="E84" i="95"/>
  <c r="F83" i="95"/>
  <c r="E83" i="95"/>
  <c r="F82" i="95"/>
  <c r="E82" i="95"/>
  <c r="F81" i="95"/>
  <c r="E81" i="95"/>
  <c r="F80" i="95"/>
  <c r="E80" i="95"/>
  <c r="F79" i="95"/>
  <c r="E79" i="95"/>
  <c r="F78" i="95"/>
  <c r="E78" i="95"/>
  <c r="F77" i="95"/>
  <c r="E77" i="95"/>
  <c r="F76" i="95"/>
  <c r="E76" i="95"/>
  <c r="F75" i="95"/>
  <c r="E75" i="95"/>
  <c r="F74" i="95"/>
  <c r="E74" i="95"/>
  <c r="F73" i="95"/>
  <c r="E73" i="95"/>
  <c r="F72" i="95"/>
  <c r="E72" i="95"/>
  <c r="F71" i="95"/>
  <c r="E71" i="95"/>
  <c r="F70" i="95"/>
  <c r="E70" i="95"/>
  <c r="F68" i="95"/>
  <c r="E68" i="95"/>
  <c r="F67" i="95"/>
  <c r="E67" i="95"/>
  <c r="F66" i="95"/>
  <c r="E66" i="95"/>
  <c r="F65" i="95"/>
  <c r="E65" i="95"/>
  <c r="F64" i="95"/>
  <c r="E64" i="95"/>
  <c r="F63" i="95"/>
  <c r="E63" i="95"/>
  <c r="F62" i="95"/>
  <c r="E62" i="95"/>
  <c r="F61" i="95"/>
  <c r="E61" i="95"/>
  <c r="F60" i="95"/>
  <c r="E60" i="95"/>
  <c r="F59" i="95"/>
  <c r="E59" i="95"/>
  <c r="F58" i="95"/>
  <c r="E58" i="95"/>
  <c r="F57" i="95"/>
  <c r="E57" i="95"/>
  <c r="F56" i="95"/>
  <c r="E56" i="95"/>
  <c r="F55" i="95"/>
  <c r="E55" i="95"/>
  <c r="F54" i="95"/>
  <c r="E54" i="95"/>
  <c r="F53" i="95"/>
  <c r="E53" i="95"/>
  <c r="F52" i="95"/>
  <c r="E52" i="95"/>
  <c r="F51" i="95"/>
  <c r="E51" i="95"/>
  <c r="F50" i="95"/>
  <c r="E50" i="95"/>
  <c r="F49" i="95"/>
  <c r="E49" i="95"/>
  <c r="F48" i="95"/>
  <c r="E48" i="95"/>
  <c r="F46" i="95"/>
  <c r="E46" i="95"/>
  <c r="F45" i="95"/>
  <c r="E45" i="95"/>
  <c r="F44" i="95"/>
  <c r="E44" i="95"/>
  <c r="F43" i="95"/>
  <c r="E43" i="95"/>
  <c r="F42" i="95"/>
  <c r="E42" i="95"/>
  <c r="F41" i="95"/>
  <c r="E41" i="95"/>
  <c r="F40" i="95"/>
  <c r="E40" i="95"/>
  <c r="F39" i="95"/>
  <c r="E39" i="95"/>
  <c r="F37" i="95"/>
  <c r="E37" i="95"/>
  <c r="F36" i="95"/>
  <c r="E36" i="95"/>
  <c r="F35" i="95"/>
  <c r="E35" i="95"/>
  <c r="F34" i="95"/>
  <c r="E34" i="95"/>
  <c r="F33" i="95"/>
  <c r="E33" i="95"/>
  <c r="F32" i="95"/>
  <c r="E32" i="95"/>
  <c r="F31" i="95"/>
  <c r="E31" i="95"/>
  <c r="F30" i="95"/>
  <c r="E30" i="95"/>
  <c r="F29" i="95"/>
  <c r="E29" i="95"/>
  <c r="F28" i="95"/>
  <c r="E28" i="95"/>
  <c r="F27" i="95"/>
  <c r="E27" i="95"/>
  <c r="F26" i="95"/>
  <c r="E26" i="95"/>
  <c r="F25" i="95"/>
  <c r="E25" i="95"/>
  <c r="F24" i="95"/>
  <c r="E24" i="95"/>
  <c r="F23" i="95"/>
  <c r="E23" i="95"/>
  <c r="F22" i="95"/>
  <c r="E22" i="95"/>
  <c r="F21" i="95"/>
  <c r="E21" i="95"/>
  <c r="F20" i="95"/>
  <c r="E20" i="95"/>
  <c r="F19" i="95"/>
  <c r="E19" i="95"/>
  <c r="F18" i="95"/>
  <c r="E18" i="95"/>
  <c r="F17" i="95"/>
  <c r="E17" i="95"/>
  <c r="F16" i="95"/>
  <c r="E16" i="95"/>
  <c r="F15" i="95"/>
  <c r="E15" i="95"/>
  <c r="F14" i="95"/>
  <c r="E14" i="95"/>
  <c r="F13" i="95"/>
  <c r="E13" i="95"/>
  <c r="F12" i="95"/>
  <c r="E12" i="95"/>
  <c r="F11" i="95"/>
  <c r="E11" i="95"/>
  <c r="F10" i="95"/>
  <c r="E10" i="95"/>
  <c r="I9" i="95"/>
  <c r="I11" i="95" s="1"/>
  <c r="F203" i="94"/>
  <c r="E203" i="94"/>
  <c r="F202" i="94"/>
  <c r="E202" i="94"/>
  <c r="F201" i="94"/>
  <c r="E201" i="94"/>
  <c r="F200" i="94"/>
  <c r="E200" i="94"/>
  <c r="F199" i="94"/>
  <c r="E199" i="94"/>
  <c r="F198" i="94"/>
  <c r="E198" i="94"/>
  <c r="F197" i="94"/>
  <c r="E197" i="94"/>
  <c r="F196" i="94"/>
  <c r="E196" i="94"/>
  <c r="F195" i="94"/>
  <c r="E195" i="94"/>
  <c r="F194" i="94"/>
  <c r="E194" i="94"/>
  <c r="F193" i="94"/>
  <c r="E193" i="94"/>
  <c r="F192" i="94"/>
  <c r="E192" i="94"/>
  <c r="F191" i="94"/>
  <c r="E191" i="94"/>
  <c r="F190" i="94"/>
  <c r="E190" i="94"/>
  <c r="F189" i="94"/>
  <c r="E189" i="94"/>
  <c r="F188" i="94"/>
  <c r="E188" i="94"/>
  <c r="F187" i="94"/>
  <c r="E187" i="94"/>
  <c r="F186" i="94"/>
  <c r="E186" i="94"/>
  <c r="F185" i="94"/>
  <c r="E185" i="94"/>
  <c r="F184" i="94"/>
  <c r="E184" i="94"/>
  <c r="F183" i="94"/>
  <c r="E183" i="94"/>
  <c r="F182" i="94"/>
  <c r="E182" i="94"/>
  <c r="F181" i="94"/>
  <c r="E181" i="94"/>
  <c r="F180" i="94"/>
  <c r="E180" i="94"/>
  <c r="F179" i="94"/>
  <c r="E179" i="94"/>
  <c r="F178" i="94"/>
  <c r="E178" i="94"/>
  <c r="F177" i="94"/>
  <c r="E177" i="94"/>
  <c r="F176" i="94"/>
  <c r="E176" i="94"/>
  <c r="F175" i="94"/>
  <c r="E175" i="94"/>
  <c r="F174" i="94"/>
  <c r="E174" i="94"/>
  <c r="F173" i="94"/>
  <c r="E173" i="94"/>
  <c r="F172" i="94"/>
  <c r="E172" i="94"/>
  <c r="F171" i="94"/>
  <c r="E171" i="94"/>
  <c r="F170" i="94"/>
  <c r="E170" i="94"/>
  <c r="F169" i="94"/>
  <c r="E169" i="94"/>
  <c r="F168" i="94"/>
  <c r="E168" i="94"/>
  <c r="F167" i="94"/>
  <c r="E167" i="94"/>
  <c r="F166" i="94"/>
  <c r="E166" i="94"/>
  <c r="F165" i="94"/>
  <c r="E165" i="94"/>
  <c r="F164" i="94"/>
  <c r="E164" i="94"/>
  <c r="F163" i="94"/>
  <c r="E163" i="94"/>
  <c r="F162" i="94"/>
  <c r="E162" i="94"/>
  <c r="F161" i="94"/>
  <c r="E161" i="94"/>
  <c r="F160" i="94"/>
  <c r="E160" i="94"/>
  <c r="F159" i="94"/>
  <c r="E159" i="94"/>
  <c r="F158" i="94"/>
  <c r="E158" i="94"/>
  <c r="F157" i="94"/>
  <c r="E157" i="94"/>
  <c r="F156" i="94"/>
  <c r="E156" i="94"/>
  <c r="F155" i="94"/>
  <c r="E155" i="94"/>
  <c r="F154" i="94"/>
  <c r="E154" i="94"/>
  <c r="F153" i="94"/>
  <c r="E153" i="94"/>
  <c r="F152" i="94"/>
  <c r="E152" i="94"/>
  <c r="F151" i="94"/>
  <c r="E151" i="94"/>
  <c r="F150" i="94"/>
  <c r="E150" i="94"/>
  <c r="F149" i="94"/>
  <c r="E149" i="94"/>
  <c r="F148" i="94"/>
  <c r="E148" i="94"/>
  <c r="F147" i="94"/>
  <c r="E147" i="94"/>
  <c r="F146" i="94"/>
  <c r="E146" i="94"/>
  <c r="F145" i="94"/>
  <c r="E145" i="94"/>
  <c r="F144" i="94"/>
  <c r="E144" i="94"/>
  <c r="F143" i="94"/>
  <c r="E143" i="94"/>
  <c r="F142" i="94"/>
  <c r="E142" i="94"/>
  <c r="F141" i="94"/>
  <c r="E141" i="94"/>
  <c r="F140" i="94"/>
  <c r="E140" i="94"/>
  <c r="F139" i="94"/>
  <c r="E139" i="94"/>
  <c r="F138" i="94"/>
  <c r="E138" i="94"/>
  <c r="F137" i="94"/>
  <c r="E137" i="94"/>
  <c r="F136" i="94"/>
  <c r="E136" i="94"/>
  <c r="F135" i="94"/>
  <c r="E135" i="94"/>
  <c r="F134" i="94"/>
  <c r="E134" i="94"/>
  <c r="F133" i="94"/>
  <c r="E133" i="94"/>
  <c r="F132" i="94"/>
  <c r="E132" i="94"/>
  <c r="F131" i="94"/>
  <c r="E131" i="94"/>
  <c r="F130" i="94"/>
  <c r="E130" i="94"/>
  <c r="F129" i="94"/>
  <c r="E129" i="94"/>
  <c r="F128" i="94"/>
  <c r="E128" i="94"/>
  <c r="F127" i="94"/>
  <c r="E127" i="94"/>
  <c r="F126" i="94"/>
  <c r="E126" i="94"/>
  <c r="F125" i="94"/>
  <c r="E125" i="94"/>
  <c r="F124" i="94"/>
  <c r="E124" i="94"/>
  <c r="F123" i="94"/>
  <c r="E123" i="94"/>
  <c r="F122" i="94"/>
  <c r="E122" i="94"/>
  <c r="F121" i="94"/>
  <c r="E121" i="94"/>
  <c r="F120" i="94"/>
  <c r="E120" i="94"/>
  <c r="F119" i="94"/>
  <c r="E119" i="94"/>
  <c r="F118" i="94"/>
  <c r="E118" i="94"/>
  <c r="F117" i="94"/>
  <c r="E117" i="94"/>
  <c r="F116" i="94"/>
  <c r="E116" i="94"/>
  <c r="F115" i="94"/>
  <c r="E115" i="94"/>
  <c r="F114" i="94"/>
  <c r="E114" i="94"/>
  <c r="F113" i="94"/>
  <c r="E113" i="94"/>
  <c r="F112" i="94"/>
  <c r="E112" i="94"/>
  <c r="F111" i="94"/>
  <c r="E111" i="94"/>
  <c r="F110" i="94"/>
  <c r="E110" i="94"/>
  <c r="F109" i="94"/>
  <c r="E109" i="94"/>
  <c r="F108" i="94"/>
  <c r="E108" i="94"/>
  <c r="F107" i="94"/>
  <c r="E107" i="94"/>
  <c r="F106" i="94"/>
  <c r="E106" i="94"/>
  <c r="F105" i="94"/>
  <c r="E105" i="94"/>
  <c r="F104" i="94"/>
  <c r="E104" i="94"/>
  <c r="F103" i="94"/>
  <c r="E103" i="94"/>
  <c r="F102" i="94"/>
  <c r="E102" i="94"/>
  <c r="F101" i="94"/>
  <c r="E101" i="94"/>
  <c r="F100" i="94"/>
  <c r="E100" i="94"/>
  <c r="F99" i="94"/>
  <c r="E99" i="94"/>
  <c r="F98" i="94"/>
  <c r="E98" i="94"/>
  <c r="F97" i="94"/>
  <c r="E97" i="94"/>
  <c r="F96" i="94"/>
  <c r="E96" i="94"/>
  <c r="F95" i="94"/>
  <c r="E95" i="94"/>
  <c r="F94" i="94"/>
  <c r="E94" i="94"/>
  <c r="F93" i="94"/>
  <c r="E93" i="94"/>
  <c r="F92" i="94"/>
  <c r="E92" i="94"/>
  <c r="F91" i="94"/>
  <c r="E91" i="94"/>
  <c r="F90" i="94"/>
  <c r="E90" i="94"/>
  <c r="F89" i="94"/>
  <c r="E89" i="94"/>
  <c r="F88" i="94"/>
  <c r="E88" i="94"/>
  <c r="F87" i="94"/>
  <c r="E87" i="94"/>
  <c r="F86" i="94"/>
  <c r="E86" i="94"/>
  <c r="F85" i="94"/>
  <c r="E85" i="94"/>
  <c r="F84" i="94"/>
  <c r="E84" i="94"/>
  <c r="F83" i="94"/>
  <c r="E83" i="94"/>
  <c r="F82" i="94"/>
  <c r="E82" i="94"/>
  <c r="F81" i="94"/>
  <c r="E81" i="94"/>
  <c r="F80" i="94"/>
  <c r="E80" i="94"/>
  <c r="F79" i="94"/>
  <c r="E79" i="94"/>
  <c r="F78" i="94"/>
  <c r="E78" i="94"/>
  <c r="F77" i="94"/>
  <c r="E77" i="94"/>
  <c r="F76" i="94"/>
  <c r="E76" i="94"/>
  <c r="F75" i="94"/>
  <c r="E75" i="94"/>
  <c r="F74" i="94"/>
  <c r="E74" i="94"/>
  <c r="F73" i="94"/>
  <c r="E73" i="94"/>
  <c r="F72" i="94"/>
  <c r="E72" i="94"/>
  <c r="F71" i="94"/>
  <c r="E71" i="94"/>
  <c r="F70" i="94"/>
  <c r="E70" i="94"/>
  <c r="F68" i="94"/>
  <c r="E68" i="94"/>
  <c r="F67" i="94"/>
  <c r="E67" i="94"/>
  <c r="F66" i="94"/>
  <c r="E66" i="94"/>
  <c r="F65" i="94"/>
  <c r="E65" i="94"/>
  <c r="F64" i="94"/>
  <c r="E64" i="94"/>
  <c r="F63" i="94"/>
  <c r="E63" i="94"/>
  <c r="F62" i="94"/>
  <c r="E62" i="94"/>
  <c r="F61" i="94"/>
  <c r="E61" i="94"/>
  <c r="F60" i="94"/>
  <c r="E60" i="94"/>
  <c r="F59" i="94"/>
  <c r="E59" i="94"/>
  <c r="F58" i="94"/>
  <c r="E58" i="94"/>
  <c r="F57" i="94"/>
  <c r="E57" i="94"/>
  <c r="F56" i="94"/>
  <c r="E56" i="94"/>
  <c r="F55" i="94"/>
  <c r="E55" i="94"/>
  <c r="F54" i="94"/>
  <c r="E54" i="94"/>
  <c r="F53" i="94"/>
  <c r="E53" i="94"/>
  <c r="F52" i="94"/>
  <c r="E52" i="94"/>
  <c r="F51" i="94"/>
  <c r="E51" i="94"/>
  <c r="F50" i="94"/>
  <c r="E50" i="94"/>
  <c r="F49" i="94"/>
  <c r="E49" i="94"/>
  <c r="F48" i="94"/>
  <c r="E48" i="94"/>
  <c r="F47" i="94"/>
  <c r="E47" i="94"/>
  <c r="F46" i="94"/>
  <c r="E46" i="94"/>
  <c r="F45" i="94"/>
  <c r="E45" i="94"/>
  <c r="F44" i="94"/>
  <c r="E44" i="94"/>
  <c r="F43" i="94"/>
  <c r="E43" i="94"/>
  <c r="F42" i="94"/>
  <c r="E42" i="94"/>
  <c r="F41" i="94"/>
  <c r="E41" i="94"/>
  <c r="F40" i="94"/>
  <c r="E40" i="94"/>
  <c r="F39" i="94"/>
  <c r="E39" i="94"/>
  <c r="F38" i="94"/>
  <c r="E38" i="94"/>
  <c r="F37" i="94"/>
  <c r="E37" i="94"/>
  <c r="F36" i="94"/>
  <c r="E36" i="94"/>
  <c r="F35" i="94"/>
  <c r="E35" i="94"/>
  <c r="F34" i="94"/>
  <c r="E34" i="94"/>
  <c r="F33" i="94"/>
  <c r="E33" i="94"/>
  <c r="F32" i="94"/>
  <c r="E32" i="94"/>
  <c r="F31" i="94"/>
  <c r="E31" i="94"/>
  <c r="F30" i="94"/>
  <c r="E30" i="94"/>
  <c r="F29" i="94"/>
  <c r="E29" i="94"/>
  <c r="F28" i="94"/>
  <c r="E28" i="94"/>
  <c r="F27" i="94"/>
  <c r="E27" i="94"/>
  <c r="F26" i="94"/>
  <c r="E26" i="94"/>
  <c r="F25" i="94"/>
  <c r="E25" i="94"/>
  <c r="F24" i="94"/>
  <c r="E24" i="94"/>
  <c r="F23" i="94"/>
  <c r="E23" i="94"/>
  <c r="F22" i="94"/>
  <c r="E22" i="94"/>
  <c r="F21" i="94"/>
  <c r="E21" i="94"/>
  <c r="F20" i="94"/>
  <c r="E20" i="94"/>
  <c r="F19" i="94"/>
  <c r="E19" i="94"/>
  <c r="F18" i="94"/>
  <c r="E18" i="94"/>
  <c r="F17" i="94"/>
  <c r="E17" i="94"/>
  <c r="F16" i="94"/>
  <c r="E16" i="94"/>
  <c r="F15" i="94"/>
  <c r="E15" i="94"/>
  <c r="F14" i="94"/>
  <c r="E14" i="94"/>
  <c r="F13" i="94"/>
  <c r="E13" i="94"/>
  <c r="F12" i="94"/>
  <c r="E12" i="94"/>
  <c r="F11" i="94"/>
  <c r="E11" i="94"/>
  <c r="F10" i="94"/>
  <c r="E10" i="94"/>
  <c r="I9" i="94"/>
  <c r="I11" i="94" s="1"/>
  <c r="F203" i="93"/>
  <c r="E203" i="93"/>
  <c r="F202" i="93"/>
  <c r="E202" i="93"/>
  <c r="F201" i="93"/>
  <c r="E201" i="93"/>
  <c r="F200" i="93"/>
  <c r="E200" i="93"/>
  <c r="F199" i="93"/>
  <c r="E199" i="93"/>
  <c r="F198" i="93"/>
  <c r="E198" i="93"/>
  <c r="F197" i="93"/>
  <c r="E197" i="93"/>
  <c r="F196" i="93"/>
  <c r="E196" i="93"/>
  <c r="F195" i="93"/>
  <c r="E195" i="93"/>
  <c r="F194" i="93"/>
  <c r="E194" i="93"/>
  <c r="F193" i="93"/>
  <c r="E193" i="93"/>
  <c r="F192" i="93"/>
  <c r="E192" i="93"/>
  <c r="F191" i="93"/>
  <c r="E191" i="93"/>
  <c r="F190" i="93"/>
  <c r="E190" i="93"/>
  <c r="F189" i="93"/>
  <c r="E189" i="93"/>
  <c r="F188" i="93"/>
  <c r="E188" i="93"/>
  <c r="F187" i="93"/>
  <c r="E187" i="93"/>
  <c r="F186" i="93"/>
  <c r="E186" i="93"/>
  <c r="F185" i="93"/>
  <c r="E185" i="93"/>
  <c r="F184" i="93"/>
  <c r="E184" i="93"/>
  <c r="F183" i="93"/>
  <c r="E183" i="93"/>
  <c r="F182" i="93"/>
  <c r="E182" i="93"/>
  <c r="F181" i="93"/>
  <c r="E181" i="93"/>
  <c r="F180" i="93"/>
  <c r="E180" i="93"/>
  <c r="F179" i="93"/>
  <c r="E179" i="93"/>
  <c r="F178" i="93"/>
  <c r="E178" i="93"/>
  <c r="F177" i="93"/>
  <c r="E177" i="93"/>
  <c r="F176" i="93"/>
  <c r="E176" i="93"/>
  <c r="F175" i="93"/>
  <c r="E175" i="93"/>
  <c r="F174" i="93"/>
  <c r="E174" i="93"/>
  <c r="F173" i="93"/>
  <c r="E173" i="93"/>
  <c r="F172" i="93"/>
  <c r="E172" i="93"/>
  <c r="F171" i="93"/>
  <c r="E171" i="93"/>
  <c r="F170" i="93"/>
  <c r="E170" i="93"/>
  <c r="F169" i="93"/>
  <c r="E169" i="93"/>
  <c r="F168" i="93"/>
  <c r="E168" i="93"/>
  <c r="F167" i="93"/>
  <c r="E167" i="93"/>
  <c r="F166" i="93"/>
  <c r="E166" i="93"/>
  <c r="F165" i="93"/>
  <c r="E165" i="93"/>
  <c r="F164" i="93"/>
  <c r="E164" i="93"/>
  <c r="F163" i="93"/>
  <c r="E163" i="93"/>
  <c r="F162" i="93"/>
  <c r="E162" i="93"/>
  <c r="F161" i="93"/>
  <c r="E161" i="93"/>
  <c r="F160" i="93"/>
  <c r="E160" i="93"/>
  <c r="F159" i="93"/>
  <c r="E159" i="93"/>
  <c r="F158" i="93"/>
  <c r="E158" i="93"/>
  <c r="F157" i="93"/>
  <c r="E157" i="93"/>
  <c r="F156" i="93"/>
  <c r="E156" i="93"/>
  <c r="F155" i="93"/>
  <c r="E155" i="93"/>
  <c r="F154" i="93"/>
  <c r="E154" i="93"/>
  <c r="F153" i="93"/>
  <c r="E153" i="93"/>
  <c r="F152" i="93"/>
  <c r="E152" i="93"/>
  <c r="F151" i="93"/>
  <c r="E151" i="93"/>
  <c r="F150" i="93"/>
  <c r="E150" i="93"/>
  <c r="F149" i="93"/>
  <c r="E149" i="93"/>
  <c r="F148" i="93"/>
  <c r="E148" i="93"/>
  <c r="F147" i="93"/>
  <c r="E147" i="93"/>
  <c r="F146" i="93"/>
  <c r="E146" i="93"/>
  <c r="F145" i="93"/>
  <c r="E145" i="93"/>
  <c r="F144" i="93"/>
  <c r="E144" i="93"/>
  <c r="F143" i="93"/>
  <c r="E143" i="93"/>
  <c r="F142" i="93"/>
  <c r="E142" i="93"/>
  <c r="F141" i="93"/>
  <c r="E141" i="93"/>
  <c r="F140" i="93"/>
  <c r="E140" i="93"/>
  <c r="F139" i="93"/>
  <c r="E139" i="93"/>
  <c r="F138" i="93"/>
  <c r="E138" i="93"/>
  <c r="F137" i="93"/>
  <c r="E137" i="93"/>
  <c r="F136" i="93"/>
  <c r="E136" i="93"/>
  <c r="F135" i="93"/>
  <c r="E135" i="93"/>
  <c r="F134" i="93"/>
  <c r="E134" i="93"/>
  <c r="F133" i="93"/>
  <c r="E133" i="93"/>
  <c r="F132" i="93"/>
  <c r="E132" i="93"/>
  <c r="F131" i="93"/>
  <c r="E131" i="93"/>
  <c r="F130" i="93"/>
  <c r="E130" i="93"/>
  <c r="F129" i="93"/>
  <c r="E129" i="93"/>
  <c r="F128" i="93"/>
  <c r="E128" i="93"/>
  <c r="F127" i="93"/>
  <c r="E127" i="93"/>
  <c r="F126" i="93"/>
  <c r="E126" i="93"/>
  <c r="F125" i="93"/>
  <c r="E125" i="93"/>
  <c r="F124" i="93"/>
  <c r="E124" i="93"/>
  <c r="F123" i="93"/>
  <c r="E123" i="93"/>
  <c r="F122" i="93"/>
  <c r="E122" i="93"/>
  <c r="F121" i="93"/>
  <c r="E121" i="93"/>
  <c r="F120" i="93"/>
  <c r="E120" i="93"/>
  <c r="F119" i="93"/>
  <c r="E119" i="93"/>
  <c r="F118" i="93"/>
  <c r="E118" i="93"/>
  <c r="F117" i="93"/>
  <c r="E117" i="93"/>
  <c r="F116" i="93"/>
  <c r="E116" i="93"/>
  <c r="F115" i="93"/>
  <c r="E115" i="93"/>
  <c r="F114" i="93"/>
  <c r="E114" i="93"/>
  <c r="F113" i="93"/>
  <c r="E113" i="93"/>
  <c r="F112" i="93"/>
  <c r="E112" i="93"/>
  <c r="F111" i="93"/>
  <c r="E111" i="93"/>
  <c r="F110" i="93"/>
  <c r="E110" i="93"/>
  <c r="F109" i="93"/>
  <c r="E109" i="93"/>
  <c r="F108" i="93"/>
  <c r="E108" i="93"/>
  <c r="F107" i="93"/>
  <c r="E107" i="93"/>
  <c r="F106" i="93"/>
  <c r="E106" i="93"/>
  <c r="F105" i="93"/>
  <c r="E105" i="93"/>
  <c r="F104" i="93"/>
  <c r="E104" i="93"/>
  <c r="F103" i="93"/>
  <c r="E103" i="93"/>
  <c r="F102" i="93"/>
  <c r="E102" i="93"/>
  <c r="F101" i="93"/>
  <c r="E101" i="93"/>
  <c r="F100" i="93"/>
  <c r="E100" i="93"/>
  <c r="F99" i="93"/>
  <c r="E99" i="93"/>
  <c r="F98" i="93"/>
  <c r="E98" i="93"/>
  <c r="F97" i="93"/>
  <c r="E97" i="93"/>
  <c r="F96" i="93"/>
  <c r="E96" i="93"/>
  <c r="F95" i="93"/>
  <c r="E95" i="93"/>
  <c r="F94" i="93"/>
  <c r="E94" i="93"/>
  <c r="F93" i="93"/>
  <c r="E93" i="93"/>
  <c r="F92" i="93"/>
  <c r="E92" i="93"/>
  <c r="F91" i="93"/>
  <c r="E91" i="93"/>
  <c r="F90" i="93"/>
  <c r="E90" i="93"/>
  <c r="F89" i="93"/>
  <c r="E89" i="93"/>
  <c r="F88" i="93"/>
  <c r="E88" i="93"/>
  <c r="F87" i="93"/>
  <c r="E87" i="93"/>
  <c r="F86" i="93"/>
  <c r="E86" i="93"/>
  <c r="F85" i="93"/>
  <c r="E85" i="93"/>
  <c r="F84" i="93"/>
  <c r="E84" i="93"/>
  <c r="F83" i="93"/>
  <c r="E83" i="93"/>
  <c r="F82" i="93"/>
  <c r="E82" i="93"/>
  <c r="F81" i="93"/>
  <c r="E81" i="93"/>
  <c r="F80" i="93"/>
  <c r="E80" i="93"/>
  <c r="F79" i="93"/>
  <c r="E79" i="93"/>
  <c r="F78" i="93"/>
  <c r="E78" i="93"/>
  <c r="F77" i="93"/>
  <c r="E77" i="93"/>
  <c r="F76" i="93"/>
  <c r="E76" i="93"/>
  <c r="F75" i="93"/>
  <c r="E75" i="93"/>
  <c r="F74" i="93"/>
  <c r="E74" i="93"/>
  <c r="F73" i="93"/>
  <c r="E73" i="93"/>
  <c r="F72" i="93"/>
  <c r="E72" i="93"/>
  <c r="F71" i="93"/>
  <c r="E71" i="93"/>
  <c r="F70" i="93"/>
  <c r="E70" i="93"/>
  <c r="F68" i="93"/>
  <c r="E68" i="93"/>
  <c r="F67" i="93"/>
  <c r="E67" i="93"/>
  <c r="F66" i="93"/>
  <c r="E66" i="93"/>
  <c r="F65" i="93"/>
  <c r="E65" i="93"/>
  <c r="F64" i="93"/>
  <c r="E64" i="93"/>
  <c r="F63" i="93"/>
  <c r="E63" i="93"/>
  <c r="F62" i="93"/>
  <c r="E62" i="93"/>
  <c r="F61" i="93"/>
  <c r="E61" i="93"/>
  <c r="F60" i="93"/>
  <c r="E60" i="93"/>
  <c r="F59" i="93"/>
  <c r="E59" i="93"/>
  <c r="F58" i="93"/>
  <c r="E58" i="93"/>
  <c r="F57" i="93"/>
  <c r="E57" i="93"/>
  <c r="F56" i="93"/>
  <c r="E56" i="93"/>
  <c r="F55" i="93"/>
  <c r="E55" i="93"/>
  <c r="F54" i="93"/>
  <c r="E54" i="93"/>
  <c r="F53" i="93"/>
  <c r="E53" i="93"/>
  <c r="F52" i="93"/>
  <c r="E52" i="93"/>
  <c r="F51" i="93"/>
  <c r="E51" i="93"/>
  <c r="F50" i="93"/>
  <c r="E50" i="93"/>
  <c r="F49" i="93"/>
  <c r="E49" i="93"/>
  <c r="F48" i="93"/>
  <c r="E48" i="93"/>
  <c r="F47" i="93"/>
  <c r="E47" i="93"/>
  <c r="F46" i="93"/>
  <c r="E46" i="93"/>
  <c r="F45" i="93"/>
  <c r="E45" i="93"/>
  <c r="F44" i="93"/>
  <c r="E44" i="93"/>
  <c r="F43" i="93"/>
  <c r="E43" i="93"/>
  <c r="F42" i="93"/>
  <c r="E42" i="93"/>
  <c r="F41" i="93"/>
  <c r="E41" i="93"/>
  <c r="F40" i="93"/>
  <c r="E40" i="93"/>
  <c r="F39" i="93"/>
  <c r="E39" i="93"/>
  <c r="F38" i="93"/>
  <c r="E38" i="93"/>
  <c r="F37" i="93"/>
  <c r="E37" i="93"/>
  <c r="F36" i="93"/>
  <c r="E36" i="93"/>
  <c r="F35" i="93"/>
  <c r="E35" i="93"/>
  <c r="F34" i="93"/>
  <c r="E34" i="93"/>
  <c r="F33" i="93"/>
  <c r="E33" i="93"/>
  <c r="F32" i="93"/>
  <c r="E32" i="93"/>
  <c r="F31" i="93"/>
  <c r="E31" i="93"/>
  <c r="F30" i="93"/>
  <c r="E30" i="93"/>
  <c r="F29" i="93"/>
  <c r="E29" i="93"/>
  <c r="F28" i="93"/>
  <c r="E28" i="93"/>
  <c r="F27" i="93"/>
  <c r="E27" i="93"/>
  <c r="F26" i="93"/>
  <c r="E26" i="93"/>
  <c r="F25" i="93"/>
  <c r="E25" i="93"/>
  <c r="F24" i="93"/>
  <c r="E24" i="93"/>
  <c r="F23" i="93"/>
  <c r="E23" i="93"/>
  <c r="F22" i="93"/>
  <c r="E22" i="93"/>
  <c r="F21" i="93"/>
  <c r="E21" i="93"/>
  <c r="F20" i="93"/>
  <c r="E20" i="93"/>
  <c r="F19" i="93"/>
  <c r="E19" i="93"/>
  <c r="F18" i="93"/>
  <c r="E18" i="93"/>
  <c r="F17" i="93"/>
  <c r="E17" i="93"/>
  <c r="F16" i="93"/>
  <c r="E16" i="93"/>
  <c r="F15" i="93"/>
  <c r="E15" i="93"/>
  <c r="F14" i="93"/>
  <c r="E14" i="93"/>
  <c r="F13" i="93"/>
  <c r="E13" i="93"/>
  <c r="F12" i="93"/>
  <c r="E12" i="93"/>
  <c r="F11" i="93"/>
  <c r="E11" i="93"/>
  <c r="F10" i="93"/>
  <c r="E10" i="93"/>
  <c r="I9" i="93"/>
  <c r="I11" i="93" s="1"/>
  <c r="F203" i="92"/>
  <c r="E203" i="92"/>
  <c r="F202" i="92"/>
  <c r="E202" i="92"/>
  <c r="F201" i="92"/>
  <c r="E201" i="92"/>
  <c r="F200" i="92"/>
  <c r="E200" i="92"/>
  <c r="F199" i="92"/>
  <c r="E199" i="92"/>
  <c r="F198" i="92"/>
  <c r="E198" i="92"/>
  <c r="F197" i="92"/>
  <c r="E197" i="92"/>
  <c r="F196" i="92"/>
  <c r="E196" i="92"/>
  <c r="F195" i="92"/>
  <c r="E195" i="92"/>
  <c r="F194" i="92"/>
  <c r="E194" i="92"/>
  <c r="F193" i="92"/>
  <c r="E193" i="92"/>
  <c r="F192" i="92"/>
  <c r="E192" i="92"/>
  <c r="F191" i="92"/>
  <c r="E191" i="92"/>
  <c r="F190" i="92"/>
  <c r="E190" i="92"/>
  <c r="F189" i="92"/>
  <c r="E189" i="92"/>
  <c r="F188" i="92"/>
  <c r="E188" i="92"/>
  <c r="F187" i="92"/>
  <c r="E187" i="92"/>
  <c r="F186" i="92"/>
  <c r="E186" i="92"/>
  <c r="F185" i="92"/>
  <c r="E185" i="92"/>
  <c r="F184" i="92"/>
  <c r="E184" i="92"/>
  <c r="F183" i="92"/>
  <c r="E183" i="92"/>
  <c r="F182" i="92"/>
  <c r="E182" i="92"/>
  <c r="F181" i="92"/>
  <c r="E181" i="92"/>
  <c r="F180" i="92"/>
  <c r="E180" i="92"/>
  <c r="F179" i="92"/>
  <c r="E179" i="92"/>
  <c r="F178" i="92"/>
  <c r="E178" i="92"/>
  <c r="F177" i="92"/>
  <c r="E177" i="92"/>
  <c r="F176" i="92"/>
  <c r="E176" i="92"/>
  <c r="F175" i="92"/>
  <c r="E175" i="92"/>
  <c r="F174" i="92"/>
  <c r="E174" i="92"/>
  <c r="F173" i="92"/>
  <c r="E173" i="92"/>
  <c r="F172" i="92"/>
  <c r="E172" i="92"/>
  <c r="F171" i="92"/>
  <c r="E171" i="92"/>
  <c r="F170" i="92"/>
  <c r="E170" i="92"/>
  <c r="F169" i="92"/>
  <c r="E169" i="92"/>
  <c r="F168" i="92"/>
  <c r="E168" i="92"/>
  <c r="F167" i="92"/>
  <c r="E167" i="92"/>
  <c r="F166" i="92"/>
  <c r="E166" i="92"/>
  <c r="F165" i="92"/>
  <c r="E165" i="92"/>
  <c r="F164" i="92"/>
  <c r="E164" i="92"/>
  <c r="F163" i="92"/>
  <c r="E163" i="92"/>
  <c r="F162" i="92"/>
  <c r="E162" i="92"/>
  <c r="F161" i="92"/>
  <c r="E161" i="92"/>
  <c r="F160" i="92"/>
  <c r="E160" i="92"/>
  <c r="F159" i="92"/>
  <c r="E159" i="92"/>
  <c r="F158" i="92"/>
  <c r="E158" i="92"/>
  <c r="F157" i="92"/>
  <c r="E157" i="92"/>
  <c r="F156" i="92"/>
  <c r="E156" i="92"/>
  <c r="F155" i="92"/>
  <c r="E155" i="92"/>
  <c r="F154" i="92"/>
  <c r="E154" i="92"/>
  <c r="F153" i="92"/>
  <c r="E153" i="92"/>
  <c r="F152" i="92"/>
  <c r="E152" i="92"/>
  <c r="F151" i="92"/>
  <c r="E151" i="92"/>
  <c r="F150" i="92"/>
  <c r="E150" i="92"/>
  <c r="F149" i="92"/>
  <c r="E149" i="92"/>
  <c r="F148" i="92"/>
  <c r="E148" i="92"/>
  <c r="F147" i="92"/>
  <c r="E147" i="92"/>
  <c r="F146" i="92"/>
  <c r="E146" i="92"/>
  <c r="F145" i="92"/>
  <c r="E145" i="92"/>
  <c r="F144" i="92"/>
  <c r="E144" i="92"/>
  <c r="F143" i="92"/>
  <c r="E143" i="92"/>
  <c r="F142" i="92"/>
  <c r="E142" i="92"/>
  <c r="F141" i="92"/>
  <c r="E141" i="92"/>
  <c r="F140" i="92"/>
  <c r="E140" i="92"/>
  <c r="F139" i="92"/>
  <c r="E139" i="92"/>
  <c r="F138" i="92"/>
  <c r="E138" i="92"/>
  <c r="F137" i="92"/>
  <c r="E137" i="92"/>
  <c r="F136" i="92"/>
  <c r="E136" i="92"/>
  <c r="F135" i="92"/>
  <c r="E135" i="92"/>
  <c r="F134" i="92"/>
  <c r="E134" i="92"/>
  <c r="F133" i="92"/>
  <c r="E133" i="92"/>
  <c r="F132" i="92"/>
  <c r="E132" i="92"/>
  <c r="F131" i="92"/>
  <c r="E131" i="92"/>
  <c r="F130" i="92"/>
  <c r="E130" i="92"/>
  <c r="F129" i="92"/>
  <c r="E129" i="92"/>
  <c r="F128" i="92"/>
  <c r="E128" i="92"/>
  <c r="F127" i="92"/>
  <c r="E127" i="92"/>
  <c r="F126" i="92"/>
  <c r="E126" i="92"/>
  <c r="F125" i="92"/>
  <c r="E125" i="92"/>
  <c r="F124" i="92"/>
  <c r="E124" i="92"/>
  <c r="F123" i="92"/>
  <c r="E123" i="92"/>
  <c r="F122" i="92"/>
  <c r="E122" i="92"/>
  <c r="F121" i="92"/>
  <c r="E121" i="92"/>
  <c r="F120" i="92"/>
  <c r="E120" i="92"/>
  <c r="F119" i="92"/>
  <c r="E119" i="92"/>
  <c r="F118" i="92"/>
  <c r="E118" i="92"/>
  <c r="F117" i="92"/>
  <c r="E117" i="92"/>
  <c r="F116" i="92"/>
  <c r="E116" i="92"/>
  <c r="F115" i="92"/>
  <c r="E115" i="92"/>
  <c r="F114" i="92"/>
  <c r="E114" i="92"/>
  <c r="F113" i="92"/>
  <c r="E113" i="92"/>
  <c r="F112" i="92"/>
  <c r="E112" i="92"/>
  <c r="F111" i="92"/>
  <c r="E111" i="92"/>
  <c r="F110" i="92"/>
  <c r="E110" i="92"/>
  <c r="F109" i="92"/>
  <c r="E109" i="92"/>
  <c r="F108" i="92"/>
  <c r="E108" i="92"/>
  <c r="F107" i="92"/>
  <c r="E107" i="92"/>
  <c r="F106" i="92"/>
  <c r="E106" i="92"/>
  <c r="F105" i="92"/>
  <c r="E105" i="92"/>
  <c r="F104" i="92"/>
  <c r="E104" i="92"/>
  <c r="F103" i="92"/>
  <c r="E103" i="92"/>
  <c r="F102" i="92"/>
  <c r="E102" i="92"/>
  <c r="F101" i="92"/>
  <c r="E101" i="92"/>
  <c r="F100" i="92"/>
  <c r="E100" i="92"/>
  <c r="F99" i="92"/>
  <c r="E99" i="92"/>
  <c r="F98" i="92"/>
  <c r="E98" i="92"/>
  <c r="F97" i="92"/>
  <c r="E97" i="92"/>
  <c r="F96" i="92"/>
  <c r="E96" i="92"/>
  <c r="F95" i="92"/>
  <c r="E95" i="92"/>
  <c r="F94" i="92"/>
  <c r="E94" i="92"/>
  <c r="F93" i="92"/>
  <c r="E93" i="92"/>
  <c r="F92" i="92"/>
  <c r="E92" i="92"/>
  <c r="F91" i="92"/>
  <c r="E91" i="92"/>
  <c r="F90" i="92"/>
  <c r="E90" i="92"/>
  <c r="F89" i="92"/>
  <c r="E89" i="92"/>
  <c r="F88" i="92"/>
  <c r="E88" i="92"/>
  <c r="F87" i="92"/>
  <c r="E87" i="92"/>
  <c r="F86" i="92"/>
  <c r="E86" i="92"/>
  <c r="F85" i="92"/>
  <c r="E85" i="92"/>
  <c r="F84" i="92"/>
  <c r="E84" i="92"/>
  <c r="F83" i="92"/>
  <c r="E83" i="92"/>
  <c r="F82" i="92"/>
  <c r="E82" i="92"/>
  <c r="F81" i="92"/>
  <c r="E81" i="92"/>
  <c r="F80" i="92"/>
  <c r="E80" i="92"/>
  <c r="F79" i="92"/>
  <c r="E79" i="92"/>
  <c r="F78" i="92"/>
  <c r="E78" i="92"/>
  <c r="F77" i="92"/>
  <c r="E77" i="92"/>
  <c r="F76" i="92"/>
  <c r="E76" i="92"/>
  <c r="F75" i="92"/>
  <c r="E75" i="92"/>
  <c r="F74" i="92"/>
  <c r="E74" i="92"/>
  <c r="F73" i="92"/>
  <c r="E73" i="92"/>
  <c r="F72" i="92"/>
  <c r="E72" i="92"/>
  <c r="F71" i="92"/>
  <c r="E71" i="92"/>
  <c r="F70" i="92"/>
  <c r="E70" i="92"/>
  <c r="F68" i="92"/>
  <c r="E68" i="92"/>
  <c r="F67" i="92"/>
  <c r="E67" i="92"/>
  <c r="F66" i="92"/>
  <c r="E66" i="92"/>
  <c r="F65" i="92"/>
  <c r="E65" i="92"/>
  <c r="F64" i="92"/>
  <c r="E64" i="92"/>
  <c r="F63" i="92"/>
  <c r="E63" i="92"/>
  <c r="F62" i="92"/>
  <c r="E62" i="92"/>
  <c r="F61" i="92"/>
  <c r="E61" i="92"/>
  <c r="F60" i="92"/>
  <c r="E60" i="92"/>
  <c r="F59" i="92"/>
  <c r="E59" i="92"/>
  <c r="F58" i="92"/>
  <c r="E58" i="92"/>
  <c r="F57" i="92"/>
  <c r="E57" i="92"/>
  <c r="F56" i="92"/>
  <c r="E56" i="92"/>
  <c r="F55" i="92"/>
  <c r="E55" i="92"/>
  <c r="F54" i="92"/>
  <c r="E54" i="92"/>
  <c r="F53" i="92"/>
  <c r="E53" i="92"/>
  <c r="F52" i="92"/>
  <c r="E52" i="92"/>
  <c r="F51" i="92"/>
  <c r="E51" i="92"/>
  <c r="F50" i="92"/>
  <c r="E50" i="92"/>
  <c r="F49" i="92"/>
  <c r="E49" i="92"/>
  <c r="F48" i="92"/>
  <c r="E48" i="92"/>
  <c r="F46" i="92"/>
  <c r="E46" i="92"/>
  <c r="F45" i="92"/>
  <c r="E45" i="92"/>
  <c r="F44" i="92"/>
  <c r="E44" i="92"/>
  <c r="F43" i="92"/>
  <c r="E43" i="92"/>
  <c r="F42" i="92"/>
  <c r="E42" i="92"/>
  <c r="F41" i="92"/>
  <c r="E41" i="92"/>
  <c r="F40" i="92"/>
  <c r="E40" i="92"/>
  <c r="F39" i="92"/>
  <c r="E39" i="92"/>
  <c r="F37" i="92"/>
  <c r="E37" i="92"/>
  <c r="F36" i="92"/>
  <c r="E36" i="92"/>
  <c r="F35" i="92"/>
  <c r="E35" i="92"/>
  <c r="F34" i="92"/>
  <c r="E34" i="92"/>
  <c r="F33" i="92"/>
  <c r="E33" i="92"/>
  <c r="F32" i="92"/>
  <c r="E32" i="92"/>
  <c r="F31" i="92"/>
  <c r="E31" i="92"/>
  <c r="F30" i="92"/>
  <c r="E30" i="92"/>
  <c r="F29" i="92"/>
  <c r="E29" i="92"/>
  <c r="F28" i="92"/>
  <c r="E28" i="92"/>
  <c r="F27" i="92"/>
  <c r="E27" i="92"/>
  <c r="F26" i="92"/>
  <c r="E26" i="92"/>
  <c r="F25" i="92"/>
  <c r="E25" i="92"/>
  <c r="F24" i="92"/>
  <c r="E24" i="92"/>
  <c r="F23" i="92"/>
  <c r="E23" i="92"/>
  <c r="F22" i="92"/>
  <c r="E22" i="92"/>
  <c r="F21" i="92"/>
  <c r="E21" i="92"/>
  <c r="F20" i="92"/>
  <c r="E20" i="92"/>
  <c r="F19" i="92"/>
  <c r="E19" i="92"/>
  <c r="F18" i="92"/>
  <c r="E18" i="92"/>
  <c r="F17" i="92"/>
  <c r="E17" i="92"/>
  <c r="F16" i="92"/>
  <c r="E16" i="92"/>
  <c r="F15" i="92"/>
  <c r="E15" i="92"/>
  <c r="F14" i="92"/>
  <c r="E14" i="92"/>
  <c r="F13" i="92"/>
  <c r="E13" i="92"/>
  <c r="F12" i="92"/>
  <c r="E12" i="92"/>
  <c r="F11" i="92"/>
  <c r="E11" i="92"/>
  <c r="F10" i="92"/>
  <c r="E10" i="92"/>
  <c r="I9" i="92"/>
  <c r="I11" i="92" s="1"/>
  <c r="F203" i="91"/>
  <c r="E203" i="91"/>
  <c r="F202" i="91"/>
  <c r="E202" i="91"/>
  <c r="F201" i="91"/>
  <c r="E201" i="91"/>
  <c r="F200" i="91"/>
  <c r="E200" i="91"/>
  <c r="F199" i="91"/>
  <c r="E199" i="91"/>
  <c r="F198" i="91"/>
  <c r="E198" i="91"/>
  <c r="F197" i="91"/>
  <c r="E197" i="91"/>
  <c r="F196" i="91"/>
  <c r="E196" i="91"/>
  <c r="F195" i="91"/>
  <c r="E195" i="91"/>
  <c r="F194" i="91"/>
  <c r="E194" i="91"/>
  <c r="F193" i="91"/>
  <c r="E193" i="91"/>
  <c r="F192" i="91"/>
  <c r="E192" i="91"/>
  <c r="F191" i="91"/>
  <c r="E191" i="91"/>
  <c r="F190" i="91"/>
  <c r="E190" i="91"/>
  <c r="F189" i="91"/>
  <c r="E189" i="91"/>
  <c r="F188" i="91"/>
  <c r="E188" i="91"/>
  <c r="F187" i="91"/>
  <c r="E187" i="91"/>
  <c r="F186" i="91"/>
  <c r="E186" i="91"/>
  <c r="F185" i="91"/>
  <c r="E185" i="91"/>
  <c r="F184" i="91"/>
  <c r="E184" i="91"/>
  <c r="F183" i="91"/>
  <c r="E183" i="91"/>
  <c r="F182" i="91"/>
  <c r="E182" i="91"/>
  <c r="F181" i="91"/>
  <c r="E181" i="91"/>
  <c r="F180" i="91"/>
  <c r="E180" i="91"/>
  <c r="F179" i="91"/>
  <c r="E179" i="91"/>
  <c r="F178" i="91"/>
  <c r="E178" i="91"/>
  <c r="F177" i="91"/>
  <c r="E177" i="91"/>
  <c r="F176" i="91"/>
  <c r="E176" i="91"/>
  <c r="F175" i="91"/>
  <c r="E175" i="91"/>
  <c r="F174" i="91"/>
  <c r="E174" i="91"/>
  <c r="F173" i="91"/>
  <c r="E173" i="91"/>
  <c r="F172" i="91"/>
  <c r="E172" i="91"/>
  <c r="F171" i="91"/>
  <c r="E171" i="91"/>
  <c r="F170" i="91"/>
  <c r="E170" i="91"/>
  <c r="F169" i="91"/>
  <c r="E169" i="91"/>
  <c r="F168" i="91"/>
  <c r="E168" i="91"/>
  <c r="F167" i="91"/>
  <c r="E167" i="91"/>
  <c r="F166" i="91"/>
  <c r="E166" i="91"/>
  <c r="F165" i="91"/>
  <c r="E165" i="91"/>
  <c r="F164" i="91"/>
  <c r="E164" i="91"/>
  <c r="F163" i="91"/>
  <c r="E163" i="91"/>
  <c r="F162" i="91"/>
  <c r="E162" i="91"/>
  <c r="F161" i="91"/>
  <c r="E161" i="91"/>
  <c r="F160" i="91"/>
  <c r="E160" i="91"/>
  <c r="F159" i="91"/>
  <c r="E159" i="91"/>
  <c r="F158" i="91"/>
  <c r="E158" i="91"/>
  <c r="F157" i="91"/>
  <c r="E157" i="91"/>
  <c r="F156" i="91"/>
  <c r="E156" i="91"/>
  <c r="F155" i="91"/>
  <c r="E155" i="91"/>
  <c r="F154" i="91"/>
  <c r="E154" i="91"/>
  <c r="F153" i="91"/>
  <c r="E153" i="91"/>
  <c r="F152" i="91"/>
  <c r="E152" i="91"/>
  <c r="F151" i="91"/>
  <c r="E151" i="91"/>
  <c r="F150" i="91"/>
  <c r="E150" i="91"/>
  <c r="F149" i="91"/>
  <c r="E149" i="91"/>
  <c r="F148" i="91"/>
  <c r="E148" i="91"/>
  <c r="F147" i="91"/>
  <c r="E147" i="91"/>
  <c r="F146" i="91"/>
  <c r="E146" i="91"/>
  <c r="F145" i="91"/>
  <c r="E145" i="91"/>
  <c r="F144" i="91"/>
  <c r="E144" i="91"/>
  <c r="F143" i="91"/>
  <c r="E143" i="91"/>
  <c r="F142" i="91"/>
  <c r="E142" i="91"/>
  <c r="F141" i="91"/>
  <c r="E141" i="91"/>
  <c r="F140" i="91"/>
  <c r="E140" i="91"/>
  <c r="F139" i="91"/>
  <c r="E139" i="91"/>
  <c r="F138" i="91"/>
  <c r="E138" i="91"/>
  <c r="F137" i="91"/>
  <c r="E137" i="91"/>
  <c r="F136" i="91"/>
  <c r="E136" i="91"/>
  <c r="F135" i="91"/>
  <c r="E135" i="91"/>
  <c r="F134" i="91"/>
  <c r="E134" i="91"/>
  <c r="F133" i="91"/>
  <c r="E133" i="91"/>
  <c r="F132" i="91"/>
  <c r="E132" i="91"/>
  <c r="F131" i="91"/>
  <c r="E131" i="91"/>
  <c r="F130" i="91"/>
  <c r="E130" i="91"/>
  <c r="F129" i="91"/>
  <c r="E129" i="91"/>
  <c r="F128" i="91"/>
  <c r="E128" i="91"/>
  <c r="F127" i="91"/>
  <c r="E127" i="91"/>
  <c r="F126" i="91"/>
  <c r="E126" i="91"/>
  <c r="F125" i="91"/>
  <c r="E125" i="91"/>
  <c r="F124" i="91"/>
  <c r="E124" i="91"/>
  <c r="F123" i="91"/>
  <c r="E123" i="91"/>
  <c r="F122" i="91"/>
  <c r="E122" i="91"/>
  <c r="F121" i="91"/>
  <c r="E121" i="91"/>
  <c r="F120" i="91"/>
  <c r="E120" i="91"/>
  <c r="F119" i="91"/>
  <c r="E119" i="91"/>
  <c r="F118" i="91"/>
  <c r="E118" i="91"/>
  <c r="F117" i="91"/>
  <c r="E117" i="91"/>
  <c r="F116" i="91"/>
  <c r="E116" i="91"/>
  <c r="F115" i="91"/>
  <c r="E115" i="91"/>
  <c r="F114" i="91"/>
  <c r="E114" i="91"/>
  <c r="F113" i="91"/>
  <c r="E113" i="91"/>
  <c r="F112" i="91"/>
  <c r="E112" i="91"/>
  <c r="F111" i="91"/>
  <c r="E111" i="91"/>
  <c r="F110" i="91"/>
  <c r="E110" i="91"/>
  <c r="F109" i="91"/>
  <c r="E109" i="91"/>
  <c r="F108" i="91"/>
  <c r="E108" i="91"/>
  <c r="F107" i="91"/>
  <c r="E107" i="91"/>
  <c r="F106" i="91"/>
  <c r="E106" i="91"/>
  <c r="F105" i="91"/>
  <c r="E105" i="91"/>
  <c r="F104" i="91"/>
  <c r="E104" i="91"/>
  <c r="F103" i="91"/>
  <c r="E103" i="91"/>
  <c r="F102" i="91"/>
  <c r="E102" i="91"/>
  <c r="F101" i="91"/>
  <c r="E101" i="91"/>
  <c r="F100" i="91"/>
  <c r="E100" i="91"/>
  <c r="F99" i="91"/>
  <c r="E99" i="91"/>
  <c r="F98" i="91"/>
  <c r="E98" i="91"/>
  <c r="F97" i="91"/>
  <c r="E97" i="91"/>
  <c r="F96" i="91"/>
  <c r="E96" i="91"/>
  <c r="F95" i="91"/>
  <c r="E95" i="91"/>
  <c r="F94" i="91"/>
  <c r="E94" i="91"/>
  <c r="F93" i="91"/>
  <c r="E93" i="91"/>
  <c r="F92" i="91"/>
  <c r="E92" i="91"/>
  <c r="F91" i="91"/>
  <c r="E91" i="91"/>
  <c r="F90" i="91"/>
  <c r="E90" i="91"/>
  <c r="F89" i="91"/>
  <c r="E89" i="91"/>
  <c r="F88" i="91"/>
  <c r="E88" i="91"/>
  <c r="F87" i="91"/>
  <c r="E87" i="91"/>
  <c r="F86" i="91"/>
  <c r="E86" i="91"/>
  <c r="F85" i="91"/>
  <c r="E85" i="91"/>
  <c r="F84" i="91"/>
  <c r="E84" i="91"/>
  <c r="F83" i="91"/>
  <c r="E83" i="91"/>
  <c r="F82" i="91"/>
  <c r="E82" i="91"/>
  <c r="F81" i="91"/>
  <c r="E81" i="91"/>
  <c r="F80" i="91"/>
  <c r="E80" i="91"/>
  <c r="F79" i="91"/>
  <c r="E79" i="91"/>
  <c r="F78" i="91"/>
  <c r="E78" i="91"/>
  <c r="F77" i="91"/>
  <c r="E77" i="91"/>
  <c r="F76" i="91"/>
  <c r="E76" i="91"/>
  <c r="F75" i="91"/>
  <c r="E75" i="91"/>
  <c r="F74" i="91"/>
  <c r="E74" i="91"/>
  <c r="F73" i="91"/>
  <c r="E73" i="91"/>
  <c r="F72" i="91"/>
  <c r="E72" i="91"/>
  <c r="F71" i="91"/>
  <c r="E71" i="91"/>
  <c r="F70" i="91"/>
  <c r="E70" i="91"/>
  <c r="F68" i="91"/>
  <c r="E68" i="91"/>
  <c r="F67" i="91"/>
  <c r="E67" i="91"/>
  <c r="F66" i="91"/>
  <c r="E66" i="91"/>
  <c r="F65" i="91"/>
  <c r="E65" i="91"/>
  <c r="F64" i="91"/>
  <c r="E64" i="91"/>
  <c r="F63" i="91"/>
  <c r="E63" i="91"/>
  <c r="F62" i="91"/>
  <c r="E62" i="91"/>
  <c r="F61" i="91"/>
  <c r="E61" i="91"/>
  <c r="F60" i="91"/>
  <c r="E60" i="91"/>
  <c r="F59" i="91"/>
  <c r="E59" i="91"/>
  <c r="F58" i="91"/>
  <c r="E58" i="91"/>
  <c r="F57" i="91"/>
  <c r="E57" i="91"/>
  <c r="F56" i="91"/>
  <c r="E56" i="91"/>
  <c r="F55" i="91"/>
  <c r="E55" i="91"/>
  <c r="F54" i="91"/>
  <c r="E54" i="91"/>
  <c r="F53" i="91"/>
  <c r="E53" i="91"/>
  <c r="F52" i="91"/>
  <c r="E52" i="91"/>
  <c r="F51" i="91"/>
  <c r="E51" i="91"/>
  <c r="F50" i="91"/>
  <c r="E50" i="91"/>
  <c r="F49" i="91"/>
  <c r="E49" i="91"/>
  <c r="F48" i="91"/>
  <c r="E48" i="91"/>
  <c r="F46" i="91"/>
  <c r="E46" i="91"/>
  <c r="F45" i="91"/>
  <c r="E45" i="91"/>
  <c r="F44" i="91"/>
  <c r="E44" i="91"/>
  <c r="F43" i="91"/>
  <c r="E43" i="91"/>
  <c r="F42" i="91"/>
  <c r="E42" i="91"/>
  <c r="F41" i="91"/>
  <c r="E41" i="91"/>
  <c r="F40" i="91"/>
  <c r="E40" i="91"/>
  <c r="F39" i="91"/>
  <c r="E39" i="91"/>
  <c r="F37" i="91"/>
  <c r="E37" i="91"/>
  <c r="F36" i="91"/>
  <c r="E36" i="91"/>
  <c r="F35" i="91"/>
  <c r="E35" i="91"/>
  <c r="F34" i="91"/>
  <c r="E34" i="91"/>
  <c r="F33" i="91"/>
  <c r="E33" i="91"/>
  <c r="F32" i="91"/>
  <c r="E32" i="91"/>
  <c r="F31" i="91"/>
  <c r="E31" i="91"/>
  <c r="F30" i="91"/>
  <c r="E30" i="91"/>
  <c r="F29" i="91"/>
  <c r="E29" i="91"/>
  <c r="F28" i="91"/>
  <c r="E28" i="91"/>
  <c r="F27" i="91"/>
  <c r="E27" i="91"/>
  <c r="F26" i="91"/>
  <c r="E26" i="91"/>
  <c r="F25" i="91"/>
  <c r="E25" i="91"/>
  <c r="F24" i="91"/>
  <c r="E24" i="91"/>
  <c r="F23" i="91"/>
  <c r="E23" i="91"/>
  <c r="F22" i="91"/>
  <c r="E22" i="91"/>
  <c r="F21" i="91"/>
  <c r="E21" i="91"/>
  <c r="F20" i="91"/>
  <c r="E20" i="91"/>
  <c r="F19" i="91"/>
  <c r="E19" i="91"/>
  <c r="F18" i="91"/>
  <c r="E18" i="91"/>
  <c r="F17" i="91"/>
  <c r="E17" i="91"/>
  <c r="F16" i="91"/>
  <c r="E16" i="91"/>
  <c r="F15" i="91"/>
  <c r="E15" i="91"/>
  <c r="F14" i="91"/>
  <c r="E14" i="91"/>
  <c r="F13" i="91"/>
  <c r="E13" i="91"/>
  <c r="F12" i="91"/>
  <c r="E12" i="91"/>
  <c r="F11" i="91"/>
  <c r="E11" i="91"/>
  <c r="F10" i="91"/>
  <c r="E10" i="91"/>
  <c r="I9" i="91"/>
  <c r="I11" i="91" s="1"/>
  <c r="F203" i="90"/>
  <c r="E203" i="90"/>
  <c r="F202" i="90"/>
  <c r="E202" i="90"/>
  <c r="F201" i="90"/>
  <c r="E201" i="90"/>
  <c r="F200" i="90"/>
  <c r="E200" i="90"/>
  <c r="F199" i="90"/>
  <c r="E199" i="90"/>
  <c r="F198" i="90"/>
  <c r="E198" i="90"/>
  <c r="F197" i="90"/>
  <c r="E197" i="90"/>
  <c r="F196" i="90"/>
  <c r="E196" i="90"/>
  <c r="F195" i="90"/>
  <c r="E195" i="90"/>
  <c r="F194" i="90"/>
  <c r="E194" i="90"/>
  <c r="F193" i="90"/>
  <c r="E193" i="90"/>
  <c r="F192" i="90"/>
  <c r="E192" i="90"/>
  <c r="F191" i="90"/>
  <c r="E191" i="90"/>
  <c r="F190" i="90"/>
  <c r="E190" i="90"/>
  <c r="F189" i="90"/>
  <c r="E189" i="90"/>
  <c r="F188" i="90"/>
  <c r="E188" i="90"/>
  <c r="F187" i="90"/>
  <c r="E187" i="90"/>
  <c r="F186" i="90"/>
  <c r="E186" i="90"/>
  <c r="F185" i="90"/>
  <c r="E185" i="90"/>
  <c r="F184" i="90"/>
  <c r="E184" i="90"/>
  <c r="F183" i="90"/>
  <c r="E183" i="90"/>
  <c r="F182" i="90"/>
  <c r="E182" i="90"/>
  <c r="F181" i="90"/>
  <c r="E181" i="90"/>
  <c r="F180" i="90"/>
  <c r="E180" i="90"/>
  <c r="F179" i="90"/>
  <c r="E179" i="90"/>
  <c r="F178" i="90"/>
  <c r="E178" i="90"/>
  <c r="F177" i="90"/>
  <c r="E177" i="90"/>
  <c r="F176" i="90"/>
  <c r="E176" i="90"/>
  <c r="F175" i="90"/>
  <c r="E175" i="90"/>
  <c r="F174" i="90"/>
  <c r="E174" i="90"/>
  <c r="F173" i="90"/>
  <c r="E173" i="90"/>
  <c r="F172" i="90"/>
  <c r="E172" i="90"/>
  <c r="F171" i="90"/>
  <c r="E171" i="90"/>
  <c r="F170" i="90"/>
  <c r="E170" i="90"/>
  <c r="F169" i="90"/>
  <c r="E169" i="90"/>
  <c r="F168" i="90"/>
  <c r="E168" i="90"/>
  <c r="F167" i="90"/>
  <c r="E167" i="90"/>
  <c r="F166" i="90"/>
  <c r="E166" i="90"/>
  <c r="F165" i="90"/>
  <c r="E165" i="90"/>
  <c r="F164" i="90"/>
  <c r="E164" i="90"/>
  <c r="F163" i="90"/>
  <c r="E163" i="90"/>
  <c r="F162" i="90"/>
  <c r="E162" i="90"/>
  <c r="F161" i="90"/>
  <c r="E161" i="90"/>
  <c r="F160" i="90"/>
  <c r="E160" i="90"/>
  <c r="F159" i="90"/>
  <c r="E159" i="90"/>
  <c r="F158" i="90"/>
  <c r="E158" i="90"/>
  <c r="F157" i="90"/>
  <c r="E157" i="90"/>
  <c r="F156" i="90"/>
  <c r="E156" i="90"/>
  <c r="F155" i="90"/>
  <c r="E155" i="90"/>
  <c r="F154" i="90"/>
  <c r="E154" i="90"/>
  <c r="F153" i="90"/>
  <c r="E153" i="90"/>
  <c r="F152" i="90"/>
  <c r="E152" i="90"/>
  <c r="F151" i="90"/>
  <c r="E151" i="90"/>
  <c r="F150" i="90"/>
  <c r="E150" i="90"/>
  <c r="F149" i="90"/>
  <c r="E149" i="90"/>
  <c r="F148" i="90"/>
  <c r="E148" i="90"/>
  <c r="F147" i="90"/>
  <c r="E147" i="90"/>
  <c r="F146" i="90"/>
  <c r="E146" i="90"/>
  <c r="F145" i="90"/>
  <c r="E145" i="90"/>
  <c r="F144" i="90"/>
  <c r="E144" i="90"/>
  <c r="F143" i="90"/>
  <c r="E143" i="90"/>
  <c r="F142" i="90"/>
  <c r="E142" i="90"/>
  <c r="F141" i="90"/>
  <c r="E141" i="90"/>
  <c r="F140" i="90"/>
  <c r="E140" i="90"/>
  <c r="F139" i="90"/>
  <c r="E139" i="90"/>
  <c r="F138" i="90"/>
  <c r="E138" i="90"/>
  <c r="F137" i="90"/>
  <c r="E137" i="90"/>
  <c r="F136" i="90"/>
  <c r="E136" i="90"/>
  <c r="F135" i="90"/>
  <c r="E135" i="90"/>
  <c r="F134" i="90"/>
  <c r="E134" i="90"/>
  <c r="F133" i="90"/>
  <c r="E133" i="90"/>
  <c r="F132" i="90"/>
  <c r="E132" i="90"/>
  <c r="F131" i="90"/>
  <c r="E131" i="90"/>
  <c r="F130" i="90"/>
  <c r="E130" i="90"/>
  <c r="F129" i="90"/>
  <c r="E129" i="90"/>
  <c r="F128" i="90"/>
  <c r="E128" i="90"/>
  <c r="F127" i="90"/>
  <c r="E127" i="90"/>
  <c r="F126" i="90"/>
  <c r="E126" i="90"/>
  <c r="F125" i="90"/>
  <c r="E125" i="90"/>
  <c r="F124" i="90"/>
  <c r="E124" i="90"/>
  <c r="F123" i="90"/>
  <c r="E123" i="90"/>
  <c r="F122" i="90"/>
  <c r="E122" i="90"/>
  <c r="F121" i="90"/>
  <c r="E121" i="90"/>
  <c r="F120" i="90"/>
  <c r="E120" i="90"/>
  <c r="F119" i="90"/>
  <c r="E119" i="90"/>
  <c r="F118" i="90"/>
  <c r="E118" i="90"/>
  <c r="F117" i="90"/>
  <c r="E117" i="90"/>
  <c r="F116" i="90"/>
  <c r="E116" i="90"/>
  <c r="F115" i="90"/>
  <c r="E115" i="90"/>
  <c r="F114" i="90"/>
  <c r="E114" i="90"/>
  <c r="F113" i="90"/>
  <c r="E113" i="90"/>
  <c r="F112" i="90"/>
  <c r="E112" i="90"/>
  <c r="F111" i="90"/>
  <c r="E111" i="90"/>
  <c r="F110" i="90"/>
  <c r="E110" i="90"/>
  <c r="F109" i="90"/>
  <c r="E109" i="90"/>
  <c r="F108" i="90"/>
  <c r="E108" i="90"/>
  <c r="F107" i="90"/>
  <c r="E107" i="90"/>
  <c r="F106" i="90"/>
  <c r="E106" i="90"/>
  <c r="F105" i="90"/>
  <c r="E105" i="90"/>
  <c r="F104" i="90"/>
  <c r="E104" i="90"/>
  <c r="F103" i="90"/>
  <c r="E103" i="90"/>
  <c r="F102" i="90"/>
  <c r="E102" i="90"/>
  <c r="F101" i="90"/>
  <c r="E101" i="90"/>
  <c r="F100" i="90"/>
  <c r="E100" i="90"/>
  <c r="F99" i="90"/>
  <c r="E99" i="90"/>
  <c r="F98" i="90"/>
  <c r="E98" i="90"/>
  <c r="F97" i="90"/>
  <c r="E97" i="90"/>
  <c r="F96" i="90"/>
  <c r="E96" i="90"/>
  <c r="F95" i="90"/>
  <c r="E95" i="90"/>
  <c r="F94" i="90"/>
  <c r="E94" i="90"/>
  <c r="F93" i="90"/>
  <c r="E93" i="90"/>
  <c r="F92" i="90"/>
  <c r="E92" i="90"/>
  <c r="F91" i="90"/>
  <c r="E91" i="90"/>
  <c r="F90" i="90"/>
  <c r="E90" i="90"/>
  <c r="F89" i="90"/>
  <c r="E89" i="90"/>
  <c r="F88" i="90"/>
  <c r="E88" i="90"/>
  <c r="F87" i="90"/>
  <c r="E87" i="90"/>
  <c r="F86" i="90"/>
  <c r="E86" i="90"/>
  <c r="F85" i="90"/>
  <c r="E85" i="90"/>
  <c r="F84" i="90"/>
  <c r="E84" i="90"/>
  <c r="F83" i="90"/>
  <c r="E83" i="90"/>
  <c r="F82" i="90"/>
  <c r="E82" i="90"/>
  <c r="F81" i="90"/>
  <c r="E81" i="90"/>
  <c r="F80" i="90"/>
  <c r="E80" i="90"/>
  <c r="F79" i="90"/>
  <c r="E79" i="90"/>
  <c r="F78" i="90"/>
  <c r="E78" i="90"/>
  <c r="F77" i="90"/>
  <c r="E77" i="90"/>
  <c r="F76" i="90"/>
  <c r="E76" i="90"/>
  <c r="F75" i="90"/>
  <c r="E75" i="90"/>
  <c r="F74" i="90"/>
  <c r="E74" i="90"/>
  <c r="F73" i="90"/>
  <c r="E73" i="90"/>
  <c r="F72" i="90"/>
  <c r="E72" i="90"/>
  <c r="F71" i="90"/>
  <c r="E71" i="90"/>
  <c r="F70" i="90"/>
  <c r="E70" i="90"/>
  <c r="F68" i="90"/>
  <c r="E68" i="90"/>
  <c r="F67" i="90"/>
  <c r="E67" i="90"/>
  <c r="F66" i="90"/>
  <c r="E66" i="90"/>
  <c r="F65" i="90"/>
  <c r="E65" i="90"/>
  <c r="F64" i="90"/>
  <c r="E64" i="90"/>
  <c r="F63" i="90"/>
  <c r="E63" i="90"/>
  <c r="F62" i="90"/>
  <c r="E62" i="90"/>
  <c r="F61" i="90"/>
  <c r="E61" i="90"/>
  <c r="F60" i="90"/>
  <c r="E60" i="90"/>
  <c r="F59" i="90"/>
  <c r="E59" i="90"/>
  <c r="F58" i="90"/>
  <c r="E58" i="90"/>
  <c r="F57" i="90"/>
  <c r="E57" i="90"/>
  <c r="F56" i="90"/>
  <c r="E56" i="90"/>
  <c r="F55" i="90"/>
  <c r="E55" i="90"/>
  <c r="F54" i="90"/>
  <c r="E54" i="90"/>
  <c r="F53" i="90"/>
  <c r="E53" i="90"/>
  <c r="F52" i="90"/>
  <c r="E52" i="90"/>
  <c r="F51" i="90"/>
  <c r="E51" i="90"/>
  <c r="F50" i="90"/>
  <c r="E50" i="90"/>
  <c r="F49" i="90"/>
  <c r="E49" i="90"/>
  <c r="F48" i="90"/>
  <c r="E48" i="90"/>
  <c r="F46" i="90"/>
  <c r="E46" i="90"/>
  <c r="F45" i="90"/>
  <c r="E45" i="90"/>
  <c r="F44" i="90"/>
  <c r="E44" i="90"/>
  <c r="F43" i="90"/>
  <c r="E43" i="90"/>
  <c r="F42" i="90"/>
  <c r="E42" i="90"/>
  <c r="F41" i="90"/>
  <c r="E41" i="90"/>
  <c r="F40" i="90"/>
  <c r="E40" i="90"/>
  <c r="F39" i="90"/>
  <c r="E39" i="90"/>
  <c r="F37" i="90"/>
  <c r="E37" i="90"/>
  <c r="F36" i="90"/>
  <c r="E36" i="90"/>
  <c r="F35" i="90"/>
  <c r="E35" i="90"/>
  <c r="F34" i="90"/>
  <c r="E34" i="90"/>
  <c r="F33" i="90"/>
  <c r="E33" i="90"/>
  <c r="F32" i="90"/>
  <c r="E32" i="90"/>
  <c r="F31" i="90"/>
  <c r="E31" i="90"/>
  <c r="F30" i="90"/>
  <c r="E30" i="90"/>
  <c r="F29" i="90"/>
  <c r="E29" i="90"/>
  <c r="F28" i="90"/>
  <c r="E28" i="90"/>
  <c r="F27" i="90"/>
  <c r="E27" i="90"/>
  <c r="F26" i="90"/>
  <c r="E26" i="90"/>
  <c r="F25" i="90"/>
  <c r="E25" i="90"/>
  <c r="F24" i="90"/>
  <c r="E24" i="90"/>
  <c r="F23" i="90"/>
  <c r="E23" i="90"/>
  <c r="F22" i="90"/>
  <c r="E22" i="90"/>
  <c r="F21" i="90"/>
  <c r="E21" i="90"/>
  <c r="F20" i="90"/>
  <c r="E20" i="90"/>
  <c r="F19" i="90"/>
  <c r="E19" i="90"/>
  <c r="F18" i="90"/>
  <c r="E18" i="90"/>
  <c r="F17" i="90"/>
  <c r="E17" i="90"/>
  <c r="F16" i="90"/>
  <c r="E16" i="90"/>
  <c r="F15" i="90"/>
  <c r="E15" i="90"/>
  <c r="F14" i="90"/>
  <c r="E14" i="90"/>
  <c r="F13" i="90"/>
  <c r="E13" i="90"/>
  <c r="F12" i="90"/>
  <c r="E12" i="90"/>
  <c r="F11" i="90"/>
  <c r="E11" i="90"/>
  <c r="F10" i="90"/>
  <c r="E10" i="90"/>
  <c r="I9" i="90"/>
  <c r="I11" i="90" s="1"/>
  <c r="F203" i="89"/>
  <c r="E203" i="89"/>
  <c r="F202" i="89"/>
  <c r="E202" i="89"/>
  <c r="F201" i="89"/>
  <c r="E201" i="89"/>
  <c r="F200" i="89"/>
  <c r="E200" i="89"/>
  <c r="F199" i="89"/>
  <c r="E199" i="89"/>
  <c r="F198" i="89"/>
  <c r="E198" i="89"/>
  <c r="F197" i="89"/>
  <c r="E197" i="89"/>
  <c r="F196" i="89"/>
  <c r="E196" i="89"/>
  <c r="F195" i="89"/>
  <c r="E195" i="89"/>
  <c r="F194" i="89"/>
  <c r="E194" i="89"/>
  <c r="F193" i="89"/>
  <c r="E193" i="89"/>
  <c r="F192" i="89"/>
  <c r="E192" i="89"/>
  <c r="F191" i="89"/>
  <c r="E191" i="89"/>
  <c r="F190" i="89"/>
  <c r="E190" i="89"/>
  <c r="F189" i="89"/>
  <c r="E189" i="89"/>
  <c r="F188" i="89"/>
  <c r="E188" i="89"/>
  <c r="F187" i="89"/>
  <c r="E187" i="89"/>
  <c r="F186" i="89"/>
  <c r="E186" i="89"/>
  <c r="F185" i="89"/>
  <c r="E185" i="89"/>
  <c r="F184" i="89"/>
  <c r="E184" i="89"/>
  <c r="F183" i="89"/>
  <c r="E183" i="89"/>
  <c r="F182" i="89"/>
  <c r="E182" i="89"/>
  <c r="F181" i="89"/>
  <c r="E181" i="89"/>
  <c r="F180" i="89"/>
  <c r="E180" i="89"/>
  <c r="F179" i="89"/>
  <c r="E179" i="89"/>
  <c r="F178" i="89"/>
  <c r="E178" i="89"/>
  <c r="F177" i="89"/>
  <c r="E177" i="89"/>
  <c r="F176" i="89"/>
  <c r="E176" i="89"/>
  <c r="F175" i="89"/>
  <c r="E175" i="89"/>
  <c r="F174" i="89"/>
  <c r="E174" i="89"/>
  <c r="F173" i="89"/>
  <c r="E173" i="89"/>
  <c r="F172" i="89"/>
  <c r="E172" i="89"/>
  <c r="F171" i="89"/>
  <c r="E171" i="89"/>
  <c r="F170" i="89"/>
  <c r="E170" i="89"/>
  <c r="F169" i="89"/>
  <c r="E169" i="89"/>
  <c r="F168" i="89"/>
  <c r="E168" i="89"/>
  <c r="F167" i="89"/>
  <c r="E167" i="89"/>
  <c r="F166" i="89"/>
  <c r="E166" i="89"/>
  <c r="F165" i="89"/>
  <c r="E165" i="89"/>
  <c r="F164" i="89"/>
  <c r="E164" i="89"/>
  <c r="F163" i="89"/>
  <c r="E163" i="89"/>
  <c r="F162" i="89"/>
  <c r="E162" i="89"/>
  <c r="F161" i="89"/>
  <c r="E161" i="89"/>
  <c r="F160" i="89"/>
  <c r="E160" i="89"/>
  <c r="F159" i="89"/>
  <c r="E159" i="89"/>
  <c r="F158" i="89"/>
  <c r="E158" i="89"/>
  <c r="F157" i="89"/>
  <c r="E157" i="89"/>
  <c r="F156" i="89"/>
  <c r="E156" i="89"/>
  <c r="F155" i="89"/>
  <c r="E155" i="89"/>
  <c r="F154" i="89"/>
  <c r="E154" i="89"/>
  <c r="F153" i="89"/>
  <c r="E153" i="89"/>
  <c r="F152" i="89"/>
  <c r="E152" i="89"/>
  <c r="F151" i="89"/>
  <c r="E151" i="89"/>
  <c r="F150" i="89"/>
  <c r="E150" i="89"/>
  <c r="F149" i="89"/>
  <c r="E149" i="89"/>
  <c r="F148" i="89"/>
  <c r="E148" i="89"/>
  <c r="F147" i="89"/>
  <c r="E147" i="89"/>
  <c r="F146" i="89"/>
  <c r="E146" i="89"/>
  <c r="F145" i="89"/>
  <c r="E145" i="89"/>
  <c r="F144" i="89"/>
  <c r="E144" i="89"/>
  <c r="F143" i="89"/>
  <c r="E143" i="89"/>
  <c r="F142" i="89"/>
  <c r="E142" i="89"/>
  <c r="F141" i="89"/>
  <c r="E141" i="89"/>
  <c r="F140" i="89"/>
  <c r="E140" i="89"/>
  <c r="F139" i="89"/>
  <c r="E139" i="89"/>
  <c r="F138" i="89"/>
  <c r="E138" i="89"/>
  <c r="F137" i="89"/>
  <c r="E137" i="89"/>
  <c r="F136" i="89"/>
  <c r="E136" i="89"/>
  <c r="F135" i="89"/>
  <c r="E135" i="89"/>
  <c r="F134" i="89"/>
  <c r="E134" i="89"/>
  <c r="F133" i="89"/>
  <c r="E133" i="89"/>
  <c r="F132" i="89"/>
  <c r="E132" i="89"/>
  <c r="F131" i="89"/>
  <c r="E131" i="89"/>
  <c r="F130" i="89"/>
  <c r="E130" i="89"/>
  <c r="F129" i="89"/>
  <c r="E129" i="89"/>
  <c r="F128" i="89"/>
  <c r="E128" i="89"/>
  <c r="F127" i="89"/>
  <c r="E127" i="89"/>
  <c r="F126" i="89"/>
  <c r="E126" i="89"/>
  <c r="F125" i="89"/>
  <c r="E125" i="89"/>
  <c r="F124" i="89"/>
  <c r="E124" i="89"/>
  <c r="F123" i="89"/>
  <c r="E123" i="89"/>
  <c r="F122" i="89"/>
  <c r="E122" i="89"/>
  <c r="F121" i="89"/>
  <c r="E121" i="89"/>
  <c r="F120" i="89"/>
  <c r="E120" i="89"/>
  <c r="F119" i="89"/>
  <c r="E119" i="89"/>
  <c r="F118" i="89"/>
  <c r="E118" i="89"/>
  <c r="F117" i="89"/>
  <c r="E117" i="89"/>
  <c r="F116" i="89"/>
  <c r="E116" i="89"/>
  <c r="F115" i="89"/>
  <c r="E115" i="89"/>
  <c r="F114" i="89"/>
  <c r="E114" i="89"/>
  <c r="F113" i="89"/>
  <c r="E113" i="89"/>
  <c r="F112" i="89"/>
  <c r="E112" i="89"/>
  <c r="F111" i="89"/>
  <c r="E111" i="89"/>
  <c r="F110" i="89"/>
  <c r="E110" i="89"/>
  <c r="F109" i="89"/>
  <c r="E109" i="89"/>
  <c r="F108" i="89"/>
  <c r="E108" i="89"/>
  <c r="F107" i="89"/>
  <c r="E107" i="89"/>
  <c r="F106" i="89"/>
  <c r="E106" i="89"/>
  <c r="F105" i="89"/>
  <c r="E105" i="89"/>
  <c r="F104" i="89"/>
  <c r="E104" i="89"/>
  <c r="F103" i="89"/>
  <c r="E103" i="89"/>
  <c r="F102" i="89"/>
  <c r="E102" i="89"/>
  <c r="F101" i="89"/>
  <c r="E101" i="89"/>
  <c r="F100" i="89"/>
  <c r="E100" i="89"/>
  <c r="F99" i="89"/>
  <c r="E99" i="89"/>
  <c r="F98" i="89"/>
  <c r="E98" i="89"/>
  <c r="F97" i="89"/>
  <c r="E97" i="89"/>
  <c r="F96" i="89"/>
  <c r="E96" i="89"/>
  <c r="F95" i="89"/>
  <c r="E95" i="89"/>
  <c r="F94" i="89"/>
  <c r="E94" i="89"/>
  <c r="F93" i="89"/>
  <c r="E93" i="89"/>
  <c r="F92" i="89"/>
  <c r="E92" i="89"/>
  <c r="F91" i="89"/>
  <c r="E91" i="89"/>
  <c r="F90" i="89"/>
  <c r="E90" i="89"/>
  <c r="F89" i="89"/>
  <c r="E89" i="89"/>
  <c r="F88" i="89"/>
  <c r="E88" i="89"/>
  <c r="F87" i="89"/>
  <c r="E87" i="89"/>
  <c r="F86" i="89"/>
  <c r="E86" i="89"/>
  <c r="F85" i="89"/>
  <c r="E85" i="89"/>
  <c r="F84" i="89"/>
  <c r="E84" i="89"/>
  <c r="F83" i="89"/>
  <c r="E83" i="89"/>
  <c r="F82" i="89"/>
  <c r="E82" i="89"/>
  <c r="F81" i="89"/>
  <c r="E81" i="89"/>
  <c r="F80" i="89"/>
  <c r="E80" i="89"/>
  <c r="F79" i="89"/>
  <c r="E79" i="89"/>
  <c r="F78" i="89"/>
  <c r="E78" i="89"/>
  <c r="F77" i="89"/>
  <c r="E77" i="89"/>
  <c r="F76" i="89"/>
  <c r="E76" i="89"/>
  <c r="F75" i="89"/>
  <c r="E75" i="89"/>
  <c r="F74" i="89"/>
  <c r="E74" i="89"/>
  <c r="F73" i="89"/>
  <c r="E73" i="89"/>
  <c r="F72" i="89"/>
  <c r="E72" i="89"/>
  <c r="F71" i="89"/>
  <c r="E71" i="89"/>
  <c r="F70" i="89"/>
  <c r="E70" i="89"/>
  <c r="F69" i="89"/>
  <c r="E69" i="89"/>
  <c r="F68" i="89"/>
  <c r="E68" i="89"/>
  <c r="F67" i="89"/>
  <c r="E67" i="89"/>
  <c r="F66" i="89"/>
  <c r="E66" i="89"/>
  <c r="F65" i="89"/>
  <c r="E65" i="89"/>
  <c r="F64" i="89"/>
  <c r="E64" i="89"/>
  <c r="F63" i="89"/>
  <c r="E63" i="89"/>
  <c r="F62" i="89"/>
  <c r="E62" i="89"/>
  <c r="F61" i="89"/>
  <c r="E61" i="89"/>
  <c r="F60" i="89"/>
  <c r="E60" i="89"/>
  <c r="F59" i="89"/>
  <c r="E59" i="89"/>
  <c r="F58" i="89"/>
  <c r="E58" i="89"/>
  <c r="F57" i="89"/>
  <c r="E57" i="89"/>
  <c r="F56" i="89"/>
  <c r="E56" i="89"/>
  <c r="F55" i="89"/>
  <c r="E55" i="89"/>
  <c r="F54" i="89"/>
  <c r="E54" i="89"/>
  <c r="F53" i="89"/>
  <c r="E53" i="89"/>
  <c r="F52" i="89"/>
  <c r="E52" i="89"/>
  <c r="F51" i="89"/>
  <c r="E51" i="89"/>
  <c r="F50" i="89"/>
  <c r="E50" i="89"/>
  <c r="F49" i="89"/>
  <c r="E49" i="89"/>
  <c r="F48" i="89"/>
  <c r="E48" i="89"/>
  <c r="F47" i="89"/>
  <c r="E47" i="89"/>
  <c r="F46" i="89"/>
  <c r="E46" i="89"/>
  <c r="F45" i="89"/>
  <c r="E45" i="89"/>
  <c r="F44" i="89"/>
  <c r="E44" i="89"/>
  <c r="F43" i="89"/>
  <c r="E43" i="89"/>
  <c r="F42" i="89"/>
  <c r="E42" i="89"/>
  <c r="F41" i="89"/>
  <c r="E41" i="89"/>
  <c r="F40" i="89"/>
  <c r="E40" i="89"/>
  <c r="F39" i="89"/>
  <c r="E39" i="89"/>
  <c r="F38" i="89"/>
  <c r="E38" i="89"/>
  <c r="F37" i="89"/>
  <c r="E37" i="89"/>
  <c r="F36" i="89"/>
  <c r="E36" i="89"/>
  <c r="F35" i="89"/>
  <c r="E35" i="89"/>
  <c r="F34" i="89"/>
  <c r="E34" i="89"/>
  <c r="F33" i="89"/>
  <c r="E33" i="89"/>
  <c r="F32" i="89"/>
  <c r="E32" i="89"/>
  <c r="F31" i="89"/>
  <c r="E31" i="89"/>
  <c r="F30" i="89"/>
  <c r="E30" i="89"/>
  <c r="F29" i="89"/>
  <c r="E29" i="89"/>
  <c r="F28" i="89"/>
  <c r="E28" i="89"/>
  <c r="F27" i="89"/>
  <c r="E27" i="89"/>
  <c r="F26" i="89"/>
  <c r="E26" i="89"/>
  <c r="F25" i="89"/>
  <c r="E25" i="89"/>
  <c r="F24" i="89"/>
  <c r="E24" i="89"/>
  <c r="F23" i="89"/>
  <c r="E23" i="89"/>
  <c r="F22" i="89"/>
  <c r="E22" i="89"/>
  <c r="F21" i="89"/>
  <c r="E21" i="89"/>
  <c r="F20" i="89"/>
  <c r="E20" i="89"/>
  <c r="F19" i="89"/>
  <c r="E19" i="89"/>
  <c r="F18" i="89"/>
  <c r="E18" i="89"/>
  <c r="F17" i="89"/>
  <c r="E17" i="89"/>
  <c r="F16" i="89"/>
  <c r="E16" i="89"/>
  <c r="F15" i="89"/>
  <c r="E15" i="89"/>
  <c r="F14" i="89"/>
  <c r="E14" i="89"/>
  <c r="F13" i="89"/>
  <c r="E13" i="89"/>
  <c r="F12" i="89"/>
  <c r="E12" i="89"/>
  <c r="F11" i="89"/>
  <c r="E11" i="89"/>
  <c r="F10" i="89"/>
  <c r="E10" i="89"/>
  <c r="I9" i="89"/>
  <c r="I11" i="89" s="1"/>
  <c r="F203" i="88"/>
  <c r="E203" i="88"/>
  <c r="F202" i="88"/>
  <c r="E202" i="88"/>
  <c r="F201" i="88"/>
  <c r="E201" i="88"/>
  <c r="F200" i="88"/>
  <c r="E200" i="88"/>
  <c r="F199" i="88"/>
  <c r="E199" i="88"/>
  <c r="F198" i="88"/>
  <c r="E198" i="88"/>
  <c r="F197" i="88"/>
  <c r="E197" i="88"/>
  <c r="F196" i="88"/>
  <c r="E196" i="88"/>
  <c r="F195" i="88"/>
  <c r="E195" i="88"/>
  <c r="F194" i="88"/>
  <c r="E194" i="88"/>
  <c r="F193" i="88"/>
  <c r="E193" i="88"/>
  <c r="F192" i="88"/>
  <c r="E192" i="88"/>
  <c r="F191" i="88"/>
  <c r="E191" i="88"/>
  <c r="F190" i="88"/>
  <c r="E190" i="88"/>
  <c r="F189" i="88"/>
  <c r="E189" i="88"/>
  <c r="F188" i="88"/>
  <c r="E188" i="88"/>
  <c r="F187" i="88"/>
  <c r="E187" i="88"/>
  <c r="F186" i="88"/>
  <c r="E186" i="88"/>
  <c r="F185" i="88"/>
  <c r="E185" i="88"/>
  <c r="F184" i="88"/>
  <c r="E184" i="88"/>
  <c r="F183" i="88"/>
  <c r="E183" i="88"/>
  <c r="F182" i="88"/>
  <c r="E182" i="88"/>
  <c r="F181" i="88"/>
  <c r="E181" i="88"/>
  <c r="F180" i="88"/>
  <c r="E180" i="88"/>
  <c r="F179" i="88"/>
  <c r="E179" i="88"/>
  <c r="F178" i="88"/>
  <c r="E178" i="88"/>
  <c r="F177" i="88"/>
  <c r="E177" i="88"/>
  <c r="F176" i="88"/>
  <c r="E176" i="88"/>
  <c r="F175" i="88"/>
  <c r="E175" i="88"/>
  <c r="F174" i="88"/>
  <c r="E174" i="88"/>
  <c r="F173" i="88"/>
  <c r="E173" i="88"/>
  <c r="F172" i="88"/>
  <c r="E172" i="88"/>
  <c r="F171" i="88"/>
  <c r="E171" i="88"/>
  <c r="F170" i="88"/>
  <c r="E170" i="88"/>
  <c r="F169" i="88"/>
  <c r="E169" i="88"/>
  <c r="F168" i="88"/>
  <c r="E168" i="88"/>
  <c r="F167" i="88"/>
  <c r="E167" i="88"/>
  <c r="F166" i="88"/>
  <c r="E166" i="88"/>
  <c r="F165" i="88"/>
  <c r="E165" i="88"/>
  <c r="F164" i="88"/>
  <c r="E164" i="88"/>
  <c r="F163" i="88"/>
  <c r="E163" i="88"/>
  <c r="F162" i="88"/>
  <c r="E162" i="88"/>
  <c r="F161" i="88"/>
  <c r="E161" i="88"/>
  <c r="F160" i="88"/>
  <c r="E160" i="88"/>
  <c r="F159" i="88"/>
  <c r="E159" i="88"/>
  <c r="F158" i="88"/>
  <c r="E158" i="88"/>
  <c r="F157" i="88"/>
  <c r="E157" i="88"/>
  <c r="F156" i="88"/>
  <c r="E156" i="88"/>
  <c r="F155" i="88"/>
  <c r="E155" i="88"/>
  <c r="F154" i="88"/>
  <c r="E154" i="88"/>
  <c r="F153" i="88"/>
  <c r="E153" i="88"/>
  <c r="F152" i="88"/>
  <c r="E152" i="88"/>
  <c r="F151" i="88"/>
  <c r="E151" i="88"/>
  <c r="F150" i="88"/>
  <c r="E150" i="88"/>
  <c r="F149" i="88"/>
  <c r="E149" i="88"/>
  <c r="F148" i="88"/>
  <c r="E148" i="88"/>
  <c r="F147" i="88"/>
  <c r="E147" i="88"/>
  <c r="F146" i="88"/>
  <c r="E146" i="88"/>
  <c r="F145" i="88"/>
  <c r="E145" i="88"/>
  <c r="F144" i="88"/>
  <c r="E144" i="88"/>
  <c r="F143" i="88"/>
  <c r="E143" i="88"/>
  <c r="F142" i="88"/>
  <c r="E142" i="88"/>
  <c r="F141" i="88"/>
  <c r="E141" i="88"/>
  <c r="F140" i="88"/>
  <c r="E140" i="88"/>
  <c r="F139" i="88"/>
  <c r="E139" i="88"/>
  <c r="F138" i="88"/>
  <c r="E138" i="88"/>
  <c r="F137" i="88"/>
  <c r="E137" i="88"/>
  <c r="F136" i="88"/>
  <c r="E136" i="88"/>
  <c r="F135" i="88"/>
  <c r="E135" i="88"/>
  <c r="F134" i="88"/>
  <c r="E134" i="88"/>
  <c r="F133" i="88"/>
  <c r="E133" i="88"/>
  <c r="F132" i="88"/>
  <c r="E132" i="88"/>
  <c r="F131" i="88"/>
  <c r="E131" i="88"/>
  <c r="F130" i="88"/>
  <c r="E130" i="88"/>
  <c r="F129" i="88"/>
  <c r="E129" i="88"/>
  <c r="F128" i="88"/>
  <c r="E128" i="88"/>
  <c r="F127" i="88"/>
  <c r="E127" i="88"/>
  <c r="F126" i="88"/>
  <c r="E126" i="88"/>
  <c r="F125" i="88"/>
  <c r="E125" i="88"/>
  <c r="F124" i="88"/>
  <c r="E124" i="88"/>
  <c r="F123" i="88"/>
  <c r="E123" i="88"/>
  <c r="F122" i="88"/>
  <c r="E122" i="88"/>
  <c r="F121" i="88"/>
  <c r="E121" i="88"/>
  <c r="F120" i="88"/>
  <c r="E120" i="88"/>
  <c r="F119" i="88"/>
  <c r="E119" i="88"/>
  <c r="F118" i="88"/>
  <c r="E118" i="88"/>
  <c r="F117" i="88"/>
  <c r="E117" i="88"/>
  <c r="F116" i="88"/>
  <c r="E116" i="88"/>
  <c r="F115" i="88"/>
  <c r="E115" i="88"/>
  <c r="F114" i="88"/>
  <c r="E114" i="88"/>
  <c r="F113" i="88"/>
  <c r="E113" i="88"/>
  <c r="F112" i="88"/>
  <c r="E112" i="88"/>
  <c r="F111" i="88"/>
  <c r="E111" i="88"/>
  <c r="F110" i="88"/>
  <c r="E110" i="88"/>
  <c r="F109" i="88"/>
  <c r="E109" i="88"/>
  <c r="F108" i="88"/>
  <c r="E108" i="88"/>
  <c r="F107" i="88"/>
  <c r="E107" i="88"/>
  <c r="F106" i="88"/>
  <c r="E106" i="88"/>
  <c r="F105" i="88"/>
  <c r="E105" i="88"/>
  <c r="F104" i="88"/>
  <c r="E104" i="88"/>
  <c r="F103" i="88"/>
  <c r="E103" i="88"/>
  <c r="F102" i="88"/>
  <c r="E102" i="88"/>
  <c r="F101" i="88"/>
  <c r="E101" i="88"/>
  <c r="F100" i="88"/>
  <c r="E100" i="88"/>
  <c r="F99" i="88"/>
  <c r="E99" i="88"/>
  <c r="F98" i="88"/>
  <c r="E98" i="88"/>
  <c r="F97" i="88"/>
  <c r="E97" i="88"/>
  <c r="F96" i="88"/>
  <c r="E96" i="88"/>
  <c r="F95" i="88"/>
  <c r="E95" i="88"/>
  <c r="F94" i="88"/>
  <c r="E94" i="88"/>
  <c r="F93" i="88"/>
  <c r="E93" i="88"/>
  <c r="F92" i="88"/>
  <c r="E92" i="88"/>
  <c r="F91" i="88"/>
  <c r="E91" i="88"/>
  <c r="F90" i="88"/>
  <c r="E90" i="88"/>
  <c r="F89" i="88"/>
  <c r="E89" i="88"/>
  <c r="F88" i="88"/>
  <c r="E88" i="88"/>
  <c r="F87" i="88"/>
  <c r="E87" i="88"/>
  <c r="F86" i="88"/>
  <c r="E86" i="88"/>
  <c r="F85" i="88"/>
  <c r="E85" i="88"/>
  <c r="F84" i="88"/>
  <c r="E84" i="88"/>
  <c r="F83" i="88"/>
  <c r="E83" i="88"/>
  <c r="F82" i="88"/>
  <c r="E82" i="88"/>
  <c r="F81" i="88"/>
  <c r="E81" i="88"/>
  <c r="F80" i="88"/>
  <c r="E80" i="88"/>
  <c r="F79" i="88"/>
  <c r="E79" i="88"/>
  <c r="F78" i="88"/>
  <c r="E78" i="88"/>
  <c r="F77" i="88"/>
  <c r="E77" i="88"/>
  <c r="F76" i="88"/>
  <c r="E76" i="88"/>
  <c r="F75" i="88"/>
  <c r="E75" i="88"/>
  <c r="F74" i="88"/>
  <c r="E74" i="88"/>
  <c r="F73" i="88"/>
  <c r="E73" i="88"/>
  <c r="F72" i="88"/>
  <c r="E72" i="88"/>
  <c r="F71" i="88"/>
  <c r="E71" i="88"/>
  <c r="F70" i="88"/>
  <c r="E70" i="88"/>
  <c r="F69" i="88"/>
  <c r="E69" i="88"/>
  <c r="F68" i="88"/>
  <c r="E68" i="88"/>
  <c r="F67" i="88"/>
  <c r="E67" i="88"/>
  <c r="F66" i="88"/>
  <c r="E66" i="88"/>
  <c r="F65" i="88"/>
  <c r="E65" i="88"/>
  <c r="F64" i="88"/>
  <c r="E64" i="88"/>
  <c r="F63" i="88"/>
  <c r="E63" i="88"/>
  <c r="F62" i="88"/>
  <c r="E62" i="88"/>
  <c r="F61" i="88"/>
  <c r="E61" i="88"/>
  <c r="F60" i="88"/>
  <c r="E60" i="88"/>
  <c r="F59" i="88"/>
  <c r="E59" i="88"/>
  <c r="F58" i="88"/>
  <c r="E58" i="88"/>
  <c r="F57" i="88"/>
  <c r="E57" i="88"/>
  <c r="F56" i="88"/>
  <c r="E56" i="88"/>
  <c r="F55" i="88"/>
  <c r="E55" i="88"/>
  <c r="F54" i="88"/>
  <c r="E54" i="88"/>
  <c r="F53" i="88"/>
  <c r="E53" i="88"/>
  <c r="F52" i="88"/>
  <c r="E52" i="88"/>
  <c r="F51" i="88"/>
  <c r="E51" i="88"/>
  <c r="F50" i="88"/>
  <c r="E50" i="88"/>
  <c r="F49" i="88"/>
  <c r="E49" i="88"/>
  <c r="F48" i="88"/>
  <c r="E48" i="88"/>
  <c r="F47" i="88"/>
  <c r="E47" i="88"/>
  <c r="F46" i="88"/>
  <c r="E46" i="88"/>
  <c r="F45" i="88"/>
  <c r="E45" i="88"/>
  <c r="F44" i="88"/>
  <c r="E44" i="88"/>
  <c r="F43" i="88"/>
  <c r="E43" i="88"/>
  <c r="F42" i="88"/>
  <c r="E42" i="88"/>
  <c r="F41" i="88"/>
  <c r="E41" i="88"/>
  <c r="F40" i="88"/>
  <c r="E40" i="88"/>
  <c r="F39" i="88"/>
  <c r="E39" i="88"/>
  <c r="F38" i="88"/>
  <c r="E38" i="88"/>
  <c r="F37" i="88"/>
  <c r="E37" i="88"/>
  <c r="F36" i="88"/>
  <c r="E36" i="88"/>
  <c r="F35" i="88"/>
  <c r="E35" i="88"/>
  <c r="F34" i="88"/>
  <c r="E34" i="88"/>
  <c r="F33" i="88"/>
  <c r="E33" i="88"/>
  <c r="F32" i="88"/>
  <c r="E32" i="88"/>
  <c r="F31" i="88"/>
  <c r="E31" i="88"/>
  <c r="F30" i="88"/>
  <c r="E30" i="88"/>
  <c r="F29" i="88"/>
  <c r="E29" i="88"/>
  <c r="F28" i="88"/>
  <c r="E28" i="88"/>
  <c r="F27" i="88"/>
  <c r="E27" i="88"/>
  <c r="F26" i="88"/>
  <c r="E26" i="88"/>
  <c r="F25" i="88"/>
  <c r="E25" i="88"/>
  <c r="F24" i="88"/>
  <c r="E24" i="88"/>
  <c r="F23" i="88"/>
  <c r="E23" i="88"/>
  <c r="F22" i="88"/>
  <c r="E22" i="88"/>
  <c r="F21" i="88"/>
  <c r="E21" i="88"/>
  <c r="F20" i="88"/>
  <c r="E20" i="88"/>
  <c r="F19" i="88"/>
  <c r="E19" i="88"/>
  <c r="F18" i="88"/>
  <c r="E18" i="88"/>
  <c r="F17" i="88"/>
  <c r="E17" i="88"/>
  <c r="F16" i="88"/>
  <c r="E16" i="88"/>
  <c r="F15" i="88"/>
  <c r="E15" i="88"/>
  <c r="F14" i="88"/>
  <c r="E14" i="88"/>
  <c r="F13" i="88"/>
  <c r="E13" i="88"/>
  <c r="F12" i="88"/>
  <c r="E12" i="88"/>
  <c r="F11" i="88"/>
  <c r="E11" i="88"/>
  <c r="F10" i="88"/>
  <c r="E10" i="88"/>
  <c r="I9" i="88"/>
  <c r="I11" i="88" s="1"/>
  <c r="F203" i="87"/>
  <c r="E203" i="87"/>
  <c r="F202" i="87"/>
  <c r="E202" i="87"/>
  <c r="F201" i="87"/>
  <c r="E201" i="87"/>
  <c r="F200" i="87"/>
  <c r="E200" i="87"/>
  <c r="F199" i="87"/>
  <c r="E199" i="87"/>
  <c r="F198" i="87"/>
  <c r="E198" i="87"/>
  <c r="F197" i="87"/>
  <c r="E197" i="87"/>
  <c r="F196" i="87"/>
  <c r="E196" i="87"/>
  <c r="F195" i="87"/>
  <c r="E195" i="87"/>
  <c r="F194" i="87"/>
  <c r="E194" i="87"/>
  <c r="F193" i="87"/>
  <c r="E193" i="87"/>
  <c r="F192" i="87"/>
  <c r="E192" i="87"/>
  <c r="F191" i="87"/>
  <c r="E191" i="87"/>
  <c r="F190" i="87"/>
  <c r="E190" i="87"/>
  <c r="F189" i="87"/>
  <c r="E189" i="87"/>
  <c r="F188" i="87"/>
  <c r="E188" i="87"/>
  <c r="F187" i="87"/>
  <c r="E187" i="87"/>
  <c r="F186" i="87"/>
  <c r="E186" i="87"/>
  <c r="F185" i="87"/>
  <c r="E185" i="87"/>
  <c r="F184" i="87"/>
  <c r="E184" i="87"/>
  <c r="F183" i="87"/>
  <c r="E183" i="87"/>
  <c r="F182" i="87"/>
  <c r="E182" i="87"/>
  <c r="F181" i="87"/>
  <c r="E181" i="87"/>
  <c r="F180" i="87"/>
  <c r="E180" i="87"/>
  <c r="F179" i="87"/>
  <c r="E179" i="87"/>
  <c r="F178" i="87"/>
  <c r="E178" i="87"/>
  <c r="F177" i="87"/>
  <c r="E177" i="87"/>
  <c r="F176" i="87"/>
  <c r="E176" i="87"/>
  <c r="F175" i="87"/>
  <c r="E175" i="87"/>
  <c r="F174" i="87"/>
  <c r="E174" i="87"/>
  <c r="F173" i="87"/>
  <c r="E173" i="87"/>
  <c r="F172" i="87"/>
  <c r="E172" i="87"/>
  <c r="F171" i="87"/>
  <c r="E171" i="87"/>
  <c r="F170" i="87"/>
  <c r="E170" i="87"/>
  <c r="F169" i="87"/>
  <c r="E169" i="87"/>
  <c r="F168" i="87"/>
  <c r="E168" i="87"/>
  <c r="F167" i="87"/>
  <c r="E167" i="87"/>
  <c r="F166" i="87"/>
  <c r="E166" i="87"/>
  <c r="F165" i="87"/>
  <c r="E165" i="87"/>
  <c r="F164" i="87"/>
  <c r="E164" i="87"/>
  <c r="F163" i="87"/>
  <c r="E163" i="87"/>
  <c r="F162" i="87"/>
  <c r="E162" i="87"/>
  <c r="F161" i="87"/>
  <c r="E161" i="87"/>
  <c r="F160" i="87"/>
  <c r="E160" i="87"/>
  <c r="F159" i="87"/>
  <c r="E159" i="87"/>
  <c r="F158" i="87"/>
  <c r="E158" i="87"/>
  <c r="F157" i="87"/>
  <c r="E157" i="87"/>
  <c r="F156" i="87"/>
  <c r="E156" i="87"/>
  <c r="F155" i="87"/>
  <c r="E155" i="87"/>
  <c r="F154" i="87"/>
  <c r="E154" i="87"/>
  <c r="F153" i="87"/>
  <c r="E153" i="87"/>
  <c r="F152" i="87"/>
  <c r="E152" i="87"/>
  <c r="F151" i="87"/>
  <c r="E151" i="87"/>
  <c r="F150" i="87"/>
  <c r="E150" i="87"/>
  <c r="F149" i="87"/>
  <c r="E149" i="87"/>
  <c r="F148" i="87"/>
  <c r="E148" i="87"/>
  <c r="F147" i="87"/>
  <c r="E147" i="87"/>
  <c r="F146" i="87"/>
  <c r="E146" i="87"/>
  <c r="F145" i="87"/>
  <c r="E145" i="87"/>
  <c r="F144" i="87"/>
  <c r="E144" i="87"/>
  <c r="F143" i="87"/>
  <c r="E143" i="87"/>
  <c r="F142" i="87"/>
  <c r="E142" i="87"/>
  <c r="F141" i="87"/>
  <c r="E141" i="87"/>
  <c r="F140" i="87"/>
  <c r="E140" i="87"/>
  <c r="F139" i="87"/>
  <c r="E139" i="87"/>
  <c r="F138" i="87"/>
  <c r="E138" i="87"/>
  <c r="F137" i="87"/>
  <c r="E137" i="87"/>
  <c r="F136" i="87"/>
  <c r="E136" i="87"/>
  <c r="F135" i="87"/>
  <c r="E135" i="87"/>
  <c r="F134" i="87"/>
  <c r="E134" i="87"/>
  <c r="F133" i="87"/>
  <c r="E133" i="87"/>
  <c r="F132" i="87"/>
  <c r="E132" i="87"/>
  <c r="F131" i="87"/>
  <c r="E131" i="87"/>
  <c r="F130" i="87"/>
  <c r="E130" i="87"/>
  <c r="F129" i="87"/>
  <c r="E129" i="87"/>
  <c r="F128" i="87"/>
  <c r="E128" i="87"/>
  <c r="F127" i="87"/>
  <c r="E127" i="87"/>
  <c r="F126" i="87"/>
  <c r="E126" i="87"/>
  <c r="F125" i="87"/>
  <c r="E125" i="87"/>
  <c r="F124" i="87"/>
  <c r="E124" i="87"/>
  <c r="F123" i="87"/>
  <c r="E123" i="87"/>
  <c r="F122" i="87"/>
  <c r="E122" i="87"/>
  <c r="F121" i="87"/>
  <c r="E121" i="87"/>
  <c r="F120" i="87"/>
  <c r="E120" i="87"/>
  <c r="F119" i="87"/>
  <c r="E119" i="87"/>
  <c r="F118" i="87"/>
  <c r="E118" i="87"/>
  <c r="F117" i="87"/>
  <c r="E117" i="87"/>
  <c r="F116" i="87"/>
  <c r="E116" i="87"/>
  <c r="F115" i="87"/>
  <c r="E115" i="87"/>
  <c r="F114" i="87"/>
  <c r="E114" i="87"/>
  <c r="F113" i="87"/>
  <c r="E113" i="87"/>
  <c r="F112" i="87"/>
  <c r="E112" i="87"/>
  <c r="F111" i="87"/>
  <c r="E111" i="87"/>
  <c r="F110" i="87"/>
  <c r="E110" i="87"/>
  <c r="F109" i="87"/>
  <c r="E109" i="87"/>
  <c r="F108" i="87"/>
  <c r="E108" i="87"/>
  <c r="F107" i="87"/>
  <c r="E107" i="87"/>
  <c r="F106" i="87"/>
  <c r="E106" i="87"/>
  <c r="F105" i="87"/>
  <c r="E105" i="87"/>
  <c r="F104" i="87"/>
  <c r="E104" i="87"/>
  <c r="F103" i="87"/>
  <c r="E103" i="87"/>
  <c r="F102" i="87"/>
  <c r="E102" i="87"/>
  <c r="F101" i="87"/>
  <c r="E101" i="87"/>
  <c r="F100" i="87"/>
  <c r="E100" i="87"/>
  <c r="F99" i="87"/>
  <c r="E99" i="87"/>
  <c r="F98" i="87"/>
  <c r="E98" i="87"/>
  <c r="F97" i="87"/>
  <c r="E97" i="87"/>
  <c r="F96" i="87"/>
  <c r="E96" i="87"/>
  <c r="F95" i="87"/>
  <c r="E95" i="87"/>
  <c r="F94" i="87"/>
  <c r="E94" i="87"/>
  <c r="F93" i="87"/>
  <c r="E93" i="87"/>
  <c r="F92" i="87"/>
  <c r="E92" i="87"/>
  <c r="F91" i="87"/>
  <c r="E91" i="87"/>
  <c r="F90" i="87"/>
  <c r="E90" i="87"/>
  <c r="F89" i="87"/>
  <c r="E89" i="87"/>
  <c r="F88" i="87"/>
  <c r="E88" i="87"/>
  <c r="F87" i="87"/>
  <c r="E87" i="87"/>
  <c r="F86" i="87"/>
  <c r="E86" i="87"/>
  <c r="F85" i="87"/>
  <c r="E85" i="87"/>
  <c r="F84" i="87"/>
  <c r="E84" i="87"/>
  <c r="F83" i="87"/>
  <c r="E83" i="87"/>
  <c r="F82" i="87"/>
  <c r="E82" i="87"/>
  <c r="F81" i="87"/>
  <c r="E81" i="87"/>
  <c r="F80" i="87"/>
  <c r="E80" i="87"/>
  <c r="F79" i="87"/>
  <c r="E79" i="87"/>
  <c r="F78" i="87"/>
  <c r="E78" i="87"/>
  <c r="F77" i="87"/>
  <c r="E77" i="87"/>
  <c r="F76" i="87"/>
  <c r="E76" i="87"/>
  <c r="F75" i="87"/>
  <c r="E75" i="87"/>
  <c r="F74" i="87"/>
  <c r="E74" i="87"/>
  <c r="F73" i="87"/>
  <c r="E73" i="87"/>
  <c r="F72" i="87"/>
  <c r="E72" i="87"/>
  <c r="F71" i="87"/>
  <c r="E71" i="87"/>
  <c r="F70" i="87"/>
  <c r="E70" i="87"/>
  <c r="F68" i="87"/>
  <c r="E68" i="87"/>
  <c r="F67" i="87"/>
  <c r="E67" i="87"/>
  <c r="F66" i="87"/>
  <c r="E66" i="87"/>
  <c r="F65" i="87"/>
  <c r="E65" i="87"/>
  <c r="F64" i="87"/>
  <c r="E64" i="87"/>
  <c r="F63" i="87"/>
  <c r="E63" i="87"/>
  <c r="F62" i="87"/>
  <c r="E62" i="87"/>
  <c r="F61" i="87"/>
  <c r="E61" i="87"/>
  <c r="F60" i="87"/>
  <c r="E60" i="87"/>
  <c r="F59" i="87"/>
  <c r="E59" i="87"/>
  <c r="F58" i="87"/>
  <c r="E58" i="87"/>
  <c r="F57" i="87"/>
  <c r="E57" i="87"/>
  <c r="F56" i="87"/>
  <c r="E56" i="87"/>
  <c r="F55" i="87"/>
  <c r="E55" i="87"/>
  <c r="F54" i="87"/>
  <c r="E54" i="87"/>
  <c r="F53" i="87"/>
  <c r="E53" i="87"/>
  <c r="F52" i="87"/>
  <c r="E52" i="87"/>
  <c r="F51" i="87"/>
  <c r="E51" i="87"/>
  <c r="F50" i="87"/>
  <c r="E50" i="87"/>
  <c r="F49" i="87"/>
  <c r="E49" i="87"/>
  <c r="F48" i="87"/>
  <c r="E48" i="87"/>
  <c r="F47" i="87"/>
  <c r="E47" i="87"/>
  <c r="F46" i="87"/>
  <c r="E46" i="87"/>
  <c r="F45" i="87"/>
  <c r="E45" i="87"/>
  <c r="F44" i="87"/>
  <c r="E44" i="87"/>
  <c r="F43" i="87"/>
  <c r="E43" i="87"/>
  <c r="F42" i="87"/>
  <c r="E42" i="87"/>
  <c r="F41" i="87"/>
  <c r="E41" i="87"/>
  <c r="F40" i="87"/>
  <c r="E40" i="87"/>
  <c r="F39" i="87"/>
  <c r="E39" i="87"/>
  <c r="F38" i="87"/>
  <c r="E38" i="87"/>
  <c r="F37" i="87"/>
  <c r="E37" i="87"/>
  <c r="F35" i="87"/>
  <c r="E35" i="87"/>
  <c r="F34" i="87"/>
  <c r="E34" i="87"/>
  <c r="F33" i="87"/>
  <c r="E33" i="87"/>
  <c r="F32" i="87"/>
  <c r="E32" i="87"/>
  <c r="F31" i="87"/>
  <c r="E31" i="87"/>
  <c r="F30" i="87"/>
  <c r="E30" i="87"/>
  <c r="F29" i="87"/>
  <c r="E29" i="87"/>
  <c r="F28" i="87"/>
  <c r="E28" i="87"/>
  <c r="F27" i="87"/>
  <c r="E27" i="87"/>
  <c r="F26" i="87"/>
  <c r="E26" i="87"/>
  <c r="F25" i="87"/>
  <c r="E25" i="87"/>
  <c r="F24" i="87"/>
  <c r="E24" i="87"/>
  <c r="F23" i="87"/>
  <c r="E23" i="87"/>
  <c r="F22" i="87"/>
  <c r="E22" i="87"/>
  <c r="F21" i="87"/>
  <c r="E21" i="87"/>
  <c r="F20" i="87"/>
  <c r="E20" i="87"/>
  <c r="F19" i="87"/>
  <c r="E19" i="87"/>
  <c r="F18" i="87"/>
  <c r="E18" i="87"/>
  <c r="F17" i="87"/>
  <c r="E17" i="87"/>
  <c r="F16" i="87"/>
  <c r="E16" i="87"/>
  <c r="F15" i="87"/>
  <c r="E15" i="87"/>
  <c r="F14" i="87"/>
  <c r="E14" i="87"/>
  <c r="F13" i="87"/>
  <c r="E13" i="87"/>
  <c r="F12" i="87"/>
  <c r="E12" i="87"/>
  <c r="F11" i="87"/>
  <c r="E11" i="87"/>
  <c r="F10" i="87"/>
  <c r="E10" i="87"/>
  <c r="I9" i="87"/>
  <c r="I11" i="87" s="1"/>
  <c r="F203" i="86"/>
  <c r="E203" i="86"/>
  <c r="F202" i="86"/>
  <c r="E202" i="86"/>
  <c r="F201" i="86"/>
  <c r="E201" i="86"/>
  <c r="F200" i="86"/>
  <c r="E200" i="86"/>
  <c r="F199" i="86"/>
  <c r="E199" i="86"/>
  <c r="F198" i="86"/>
  <c r="E198" i="86"/>
  <c r="F197" i="86"/>
  <c r="E197" i="86"/>
  <c r="F196" i="86"/>
  <c r="E196" i="86"/>
  <c r="F195" i="86"/>
  <c r="E195" i="86"/>
  <c r="F194" i="86"/>
  <c r="E194" i="86"/>
  <c r="F193" i="86"/>
  <c r="E193" i="86"/>
  <c r="F192" i="86"/>
  <c r="E192" i="86"/>
  <c r="F191" i="86"/>
  <c r="E191" i="86"/>
  <c r="F190" i="86"/>
  <c r="E190" i="86"/>
  <c r="F189" i="86"/>
  <c r="E189" i="86"/>
  <c r="F188" i="86"/>
  <c r="E188" i="86"/>
  <c r="F187" i="86"/>
  <c r="E187" i="86"/>
  <c r="F186" i="86"/>
  <c r="E186" i="86"/>
  <c r="F185" i="86"/>
  <c r="E185" i="86"/>
  <c r="F184" i="86"/>
  <c r="E184" i="86"/>
  <c r="F183" i="86"/>
  <c r="E183" i="86"/>
  <c r="F182" i="86"/>
  <c r="E182" i="86"/>
  <c r="F181" i="86"/>
  <c r="E181" i="86"/>
  <c r="F180" i="86"/>
  <c r="E180" i="86"/>
  <c r="F179" i="86"/>
  <c r="E179" i="86"/>
  <c r="F178" i="86"/>
  <c r="E178" i="86"/>
  <c r="F177" i="86"/>
  <c r="E177" i="86"/>
  <c r="F176" i="86"/>
  <c r="E176" i="86"/>
  <c r="F175" i="86"/>
  <c r="E175" i="86"/>
  <c r="F174" i="86"/>
  <c r="E174" i="86"/>
  <c r="F173" i="86"/>
  <c r="E173" i="86"/>
  <c r="F172" i="86"/>
  <c r="E172" i="86"/>
  <c r="F171" i="86"/>
  <c r="E171" i="86"/>
  <c r="F170" i="86"/>
  <c r="E170" i="86"/>
  <c r="F169" i="86"/>
  <c r="E169" i="86"/>
  <c r="F168" i="86"/>
  <c r="E168" i="86"/>
  <c r="F167" i="86"/>
  <c r="E167" i="86"/>
  <c r="F166" i="86"/>
  <c r="E166" i="86"/>
  <c r="F165" i="86"/>
  <c r="E165" i="86"/>
  <c r="F164" i="86"/>
  <c r="E164" i="86"/>
  <c r="F163" i="86"/>
  <c r="E163" i="86"/>
  <c r="F162" i="86"/>
  <c r="E162" i="86"/>
  <c r="F161" i="86"/>
  <c r="E161" i="86"/>
  <c r="F160" i="86"/>
  <c r="E160" i="86"/>
  <c r="F159" i="86"/>
  <c r="E159" i="86"/>
  <c r="F158" i="86"/>
  <c r="E158" i="86"/>
  <c r="F157" i="86"/>
  <c r="E157" i="86"/>
  <c r="F156" i="86"/>
  <c r="E156" i="86"/>
  <c r="F155" i="86"/>
  <c r="E155" i="86"/>
  <c r="F154" i="86"/>
  <c r="E154" i="86"/>
  <c r="F153" i="86"/>
  <c r="E153" i="86"/>
  <c r="F152" i="86"/>
  <c r="E152" i="86"/>
  <c r="F151" i="86"/>
  <c r="E151" i="86"/>
  <c r="F150" i="86"/>
  <c r="E150" i="86"/>
  <c r="F149" i="86"/>
  <c r="E149" i="86"/>
  <c r="F148" i="86"/>
  <c r="E148" i="86"/>
  <c r="F147" i="86"/>
  <c r="E147" i="86"/>
  <c r="F146" i="86"/>
  <c r="E146" i="86"/>
  <c r="F145" i="86"/>
  <c r="E145" i="86"/>
  <c r="F144" i="86"/>
  <c r="E144" i="86"/>
  <c r="F143" i="86"/>
  <c r="E143" i="86"/>
  <c r="F142" i="86"/>
  <c r="E142" i="86"/>
  <c r="F141" i="86"/>
  <c r="E141" i="86"/>
  <c r="F140" i="86"/>
  <c r="E140" i="86"/>
  <c r="F139" i="86"/>
  <c r="E139" i="86"/>
  <c r="F138" i="86"/>
  <c r="E138" i="86"/>
  <c r="F137" i="86"/>
  <c r="E137" i="86"/>
  <c r="F136" i="86"/>
  <c r="E136" i="86"/>
  <c r="F135" i="86"/>
  <c r="E135" i="86"/>
  <c r="F134" i="86"/>
  <c r="E134" i="86"/>
  <c r="F133" i="86"/>
  <c r="E133" i="86"/>
  <c r="F132" i="86"/>
  <c r="E132" i="86"/>
  <c r="F131" i="86"/>
  <c r="E131" i="86"/>
  <c r="F130" i="86"/>
  <c r="E130" i="86"/>
  <c r="F129" i="86"/>
  <c r="E129" i="86"/>
  <c r="F128" i="86"/>
  <c r="E128" i="86"/>
  <c r="F127" i="86"/>
  <c r="E127" i="86"/>
  <c r="F126" i="86"/>
  <c r="E126" i="86"/>
  <c r="F125" i="86"/>
  <c r="E125" i="86"/>
  <c r="F124" i="86"/>
  <c r="E124" i="86"/>
  <c r="F123" i="86"/>
  <c r="E123" i="86"/>
  <c r="F122" i="86"/>
  <c r="E122" i="86"/>
  <c r="F121" i="86"/>
  <c r="E121" i="86"/>
  <c r="F120" i="86"/>
  <c r="E120" i="86"/>
  <c r="F119" i="86"/>
  <c r="E119" i="86"/>
  <c r="F118" i="86"/>
  <c r="E118" i="86"/>
  <c r="F117" i="86"/>
  <c r="E117" i="86"/>
  <c r="F116" i="86"/>
  <c r="E116" i="86"/>
  <c r="F115" i="86"/>
  <c r="E115" i="86"/>
  <c r="F114" i="86"/>
  <c r="E114" i="86"/>
  <c r="F113" i="86"/>
  <c r="E113" i="86"/>
  <c r="F112" i="86"/>
  <c r="E112" i="86"/>
  <c r="F111" i="86"/>
  <c r="E111" i="86"/>
  <c r="F110" i="86"/>
  <c r="E110" i="86"/>
  <c r="F109" i="86"/>
  <c r="E109" i="86"/>
  <c r="F108" i="86"/>
  <c r="E108" i="86"/>
  <c r="F107" i="86"/>
  <c r="E107" i="86"/>
  <c r="F106" i="86"/>
  <c r="E106" i="86"/>
  <c r="F105" i="86"/>
  <c r="E105" i="86"/>
  <c r="F104" i="86"/>
  <c r="E104" i="86"/>
  <c r="F103" i="86"/>
  <c r="E103" i="86"/>
  <c r="F102" i="86"/>
  <c r="E102" i="86"/>
  <c r="F101" i="86"/>
  <c r="E101" i="86"/>
  <c r="F100" i="86"/>
  <c r="E100" i="86"/>
  <c r="F99" i="86"/>
  <c r="E99" i="86"/>
  <c r="F98" i="86"/>
  <c r="E98" i="86"/>
  <c r="F97" i="86"/>
  <c r="E97" i="86"/>
  <c r="F96" i="86"/>
  <c r="E96" i="86"/>
  <c r="F95" i="86"/>
  <c r="E95" i="86"/>
  <c r="F94" i="86"/>
  <c r="E94" i="86"/>
  <c r="F93" i="86"/>
  <c r="E93" i="86"/>
  <c r="F92" i="86"/>
  <c r="E92" i="86"/>
  <c r="F91" i="86"/>
  <c r="E91" i="86"/>
  <c r="F90" i="86"/>
  <c r="E90" i="86"/>
  <c r="F89" i="86"/>
  <c r="E89" i="86"/>
  <c r="F88" i="86"/>
  <c r="E88" i="86"/>
  <c r="F87" i="86"/>
  <c r="E87" i="86"/>
  <c r="F86" i="86"/>
  <c r="E86" i="86"/>
  <c r="F85" i="86"/>
  <c r="E85" i="86"/>
  <c r="F84" i="86"/>
  <c r="E84" i="86"/>
  <c r="F83" i="86"/>
  <c r="E83" i="86"/>
  <c r="F82" i="86"/>
  <c r="E82" i="86"/>
  <c r="F81" i="86"/>
  <c r="E81" i="86"/>
  <c r="F80" i="86"/>
  <c r="E80" i="86"/>
  <c r="F79" i="86"/>
  <c r="E79" i="86"/>
  <c r="F78" i="86"/>
  <c r="E78" i="86"/>
  <c r="F77" i="86"/>
  <c r="E77" i="86"/>
  <c r="F76" i="86"/>
  <c r="E76" i="86"/>
  <c r="F75" i="86"/>
  <c r="E75" i="86"/>
  <c r="F74" i="86"/>
  <c r="E74" i="86"/>
  <c r="F73" i="86"/>
  <c r="E73" i="86"/>
  <c r="F72" i="86"/>
  <c r="E72" i="86"/>
  <c r="F71" i="86"/>
  <c r="E71" i="86"/>
  <c r="F70" i="86"/>
  <c r="E70" i="86"/>
  <c r="F69" i="86"/>
  <c r="E69" i="86"/>
  <c r="F68" i="86"/>
  <c r="E68" i="86"/>
  <c r="F67" i="86"/>
  <c r="E67" i="86"/>
  <c r="F66" i="86"/>
  <c r="E66" i="86"/>
  <c r="F65" i="86"/>
  <c r="E65" i="86"/>
  <c r="F64" i="86"/>
  <c r="E64" i="86"/>
  <c r="F63" i="86"/>
  <c r="E63" i="86"/>
  <c r="F62" i="86"/>
  <c r="E62" i="86"/>
  <c r="F61" i="86"/>
  <c r="E61" i="86"/>
  <c r="F60" i="86"/>
  <c r="E60" i="86"/>
  <c r="F59" i="86"/>
  <c r="E59" i="86"/>
  <c r="F58" i="86"/>
  <c r="E58" i="86"/>
  <c r="F57" i="86"/>
  <c r="E57" i="86"/>
  <c r="F56" i="86"/>
  <c r="E56" i="86"/>
  <c r="F55" i="86"/>
  <c r="E55" i="86"/>
  <c r="F54" i="86"/>
  <c r="E54" i="86"/>
  <c r="F53" i="86"/>
  <c r="E53" i="86"/>
  <c r="F52" i="86"/>
  <c r="E52" i="86"/>
  <c r="F51" i="86"/>
  <c r="E51" i="86"/>
  <c r="F50" i="86"/>
  <c r="E50" i="86"/>
  <c r="F49" i="86"/>
  <c r="E49" i="86"/>
  <c r="F48" i="86"/>
  <c r="E48" i="86"/>
  <c r="F47" i="86"/>
  <c r="E47" i="86"/>
  <c r="F46" i="86"/>
  <c r="E46" i="86"/>
  <c r="F45" i="86"/>
  <c r="E45" i="86"/>
  <c r="F44" i="86"/>
  <c r="E44" i="86"/>
  <c r="F43" i="86"/>
  <c r="E43" i="86"/>
  <c r="F42" i="86"/>
  <c r="E42" i="86"/>
  <c r="F41" i="86"/>
  <c r="E41" i="86"/>
  <c r="F40" i="86"/>
  <c r="E40" i="86"/>
  <c r="F39" i="86"/>
  <c r="E39" i="86"/>
  <c r="F38" i="86"/>
  <c r="E38" i="86"/>
  <c r="F37" i="86"/>
  <c r="E37" i="86"/>
  <c r="F36" i="86"/>
  <c r="E36" i="86"/>
  <c r="F35" i="86"/>
  <c r="E35" i="86"/>
  <c r="F34" i="86"/>
  <c r="E34" i="86"/>
  <c r="F33" i="86"/>
  <c r="E33" i="86"/>
  <c r="F32" i="86"/>
  <c r="E32" i="86"/>
  <c r="F31" i="86"/>
  <c r="E31" i="86"/>
  <c r="F30" i="86"/>
  <c r="E30" i="86"/>
  <c r="F29" i="86"/>
  <c r="E29" i="86"/>
  <c r="F28" i="86"/>
  <c r="E28" i="86"/>
  <c r="F27" i="86"/>
  <c r="E27" i="86"/>
  <c r="F26" i="86"/>
  <c r="E26" i="86"/>
  <c r="F25" i="86"/>
  <c r="E25" i="86"/>
  <c r="F24" i="86"/>
  <c r="E24" i="86"/>
  <c r="F23" i="86"/>
  <c r="E23" i="86"/>
  <c r="F22" i="86"/>
  <c r="E22" i="86"/>
  <c r="F21" i="86"/>
  <c r="E21" i="86"/>
  <c r="F20" i="86"/>
  <c r="E20" i="86"/>
  <c r="F19" i="86"/>
  <c r="E19" i="86"/>
  <c r="F18" i="86"/>
  <c r="E18" i="86"/>
  <c r="F17" i="86"/>
  <c r="E17" i="86"/>
  <c r="F16" i="86"/>
  <c r="E16" i="86"/>
  <c r="F15" i="86"/>
  <c r="E15" i="86"/>
  <c r="F14" i="86"/>
  <c r="E14" i="86"/>
  <c r="F13" i="86"/>
  <c r="E13" i="86"/>
  <c r="F12" i="86"/>
  <c r="E12" i="86"/>
  <c r="F11" i="86"/>
  <c r="E11" i="86"/>
  <c r="F10" i="86"/>
  <c r="E10" i="86"/>
  <c r="I9" i="86"/>
  <c r="I11" i="86" s="1"/>
  <c r="F203" i="85"/>
  <c r="E203" i="85"/>
  <c r="F202" i="85"/>
  <c r="E202" i="85"/>
  <c r="F201" i="85"/>
  <c r="E201" i="85"/>
  <c r="F200" i="85"/>
  <c r="E200" i="85"/>
  <c r="F199" i="85"/>
  <c r="E199" i="85"/>
  <c r="F198" i="85"/>
  <c r="E198" i="85"/>
  <c r="F197" i="85"/>
  <c r="E197" i="85"/>
  <c r="F196" i="85"/>
  <c r="E196" i="85"/>
  <c r="F195" i="85"/>
  <c r="E195" i="85"/>
  <c r="F194" i="85"/>
  <c r="E194" i="85"/>
  <c r="F193" i="85"/>
  <c r="E193" i="85"/>
  <c r="F192" i="85"/>
  <c r="E192" i="85"/>
  <c r="F191" i="85"/>
  <c r="E191" i="85"/>
  <c r="F190" i="85"/>
  <c r="E190" i="85"/>
  <c r="F189" i="85"/>
  <c r="E189" i="85"/>
  <c r="F188" i="85"/>
  <c r="E188" i="85"/>
  <c r="F187" i="85"/>
  <c r="E187" i="85"/>
  <c r="F186" i="85"/>
  <c r="E186" i="85"/>
  <c r="F185" i="85"/>
  <c r="E185" i="85"/>
  <c r="F184" i="85"/>
  <c r="E184" i="85"/>
  <c r="F183" i="85"/>
  <c r="E183" i="85"/>
  <c r="F182" i="85"/>
  <c r="E182" i="85"/>
  <c r="F181" i="85"/>
  <c r="E181" i="85"/>
  <c r="F180" i="85"/>
  <c r="E180" i="85"/>
  <c r="F179" i="85"/>
  <c r="E179" i="85"/>
  <c r="F178" i="85"/>
  <c r="E178" i="85"/>
  <c r="F177" i="85"/>
  <c r="E177" i="85"/>
  <c r="F176" i="85"/>
  <c r="E176" i="85"/>
  <c r="F175" i="85"/>
  <c r="E175" i="85"/>
  <c r="F174" i="85"/>
  <c r="E174" i="85"/>
  <c r="F173" i="85"/>
  <c r="E173" i="85"/>
  <c r="F172" i="85"/>
  <c r="E172" i="85"/>
  <c r="F171" i="85"/>
  <c r="E171" i="85"/>
  <c r="F170" i="85"/>
  <c r="E170" i="85"/>
  <c r="F169" i="85"/>
  <c r="E169" i="85"/>
  <c r="F168" i="85"/>
  <c r="E168" i="85"/>
  <c r="F167" i="85"/>
  <c r="E167" i="85"/>
  <c r="F166" i="85"/>
  <c r="E166" i="85"/>
  <c r="F165" i="85"/>
  <c r="E165" i="85"/>
  <c r="F164" i="85"/>
  <c r="E164" i="85"/>
  <c r="F163" i="85"/>
  <c r="E163" i="85"/>
  <c r="F162" i="85"/>
  <c r="E162" i="85"/>
  <c r="F161" i="85"/>
  <c r="E161" i="85"/>
  <c r="F160" i="85"/>
  <c r="E160" i="85"/>
  <c r="F159" i="85"/>
  <c r="E159" i="85"/>
  <c r="F158" i="85"/>
  <c r="E158" i="85"/>
  <c r="F157" i="85"/>
  <c r="E157" i="85"/>
  <c r="F156" i="85"/>
  <c r="E156" i="85"/>
  <c r="F155" i="85"/>
  <c r="E155" i="85"/>
  <c r="F154" i="85"/>
  <c r="E154" i="85"/>
  <c r="F153" i="85"/>
  <c r="E153" i="85"/>
  <c r="F152" i="85"/>
  <c r="E152" i="85"/>
  <c r="F151" i="85"/>
  <c r="E151" i="85"/>
  <c r="F150" i="85"/>
  <c r="E150" i="85"/>
  <c r="F149" i="85"/>
  <c r="E149" i="85"/>
  <c r="F148" i="85"/>
  <c r="E148" i="85"/>
  <c r="F147" i="85"/>
  <c r="E147" i="85"/>
  <c r="F146" i="85"/>
  <c r="E146" i="85"/>
  <c r="F145" i="85"/>
  <c r="E145" i="85"/>
  <c r="F144" i="85"/>
  <c r="E144" i="85"/>
  <c r="F143" i="85"/>
  <c r="E143" i="85"/>
  <c r="F142" i="85"/>
  <c r="E142" i="85"/>
  <c r="F141" i="85"/>
  <c r="E141" i="85"/>
  <c r="F140" i="85"/>
  <c r="E140" i="85"/>
  <c r="F139" i="85"/>
  <c r="E139" i="85"/>
  <c r="F138" i="85"/>
  <c r="E138" i="85"/>
  <c r="F137" i="85"/>
  <c r="E137" i="85"/>
  <c r="F136" i="85"/>
  <c r="E136" i="85"/>
  <c r="F135" i="85"/>
  <c r="E135" i="85"/>
  <c r="F134" i="85"/>
  <c r="E134" i="85"/>
  <c r="F133" i="85"/>
  <c r="E133" i="85"/>
  <c r="F132" i="85"/>
  <c r="E132" i="85"/>
  <c r="F131" i="85"/>
  <c r="E131" i="85"/>
  <c r="F130" i="85"/>
  <c r="E130" i="85"/>
  <c r="F129" i="85"/>
  <c r="E129" i="85"/>
  <c r="F128" i="85"/>
  <c r="E128" i="85"/>
  <c r="F127" i="85"/>
  <c r="E127" i="85"/>
  <c r="F126" i="85"/>
  <c r="E126" i="85"/>
  <c r="F125" i="85"/>
  <c r="E125" i="85"/>
  <c r="F124" i="85"/>
  <c r="E124" i="85"/>
  <c r="F123" i="85"/>
  <c r="E123" i="85"/>
  <c r="F122" i="85"/>
  <c r="E122" i="85"/>
  <c r="F121" i="85"/>
  <c r="E121" i="85"/>
  <c r="F120" i="85"/>
  <c r="E120" i="85"/>
  <c r="F119" i="85"/>
  <c r="E119" i="85"/>
  <c r="F118" i="85"/>
  <c r="E118" i="85"/>
  <c r="F117" i="85"/>
  <c r="E117" i="85"/>
  <c r="F116" i="85"/>
  <c r="E116" i="85"/>
  <c r="F115" i="85"/>
  <c r="E115" i="85"/>
  <c r="F114" i="85"/>
  <c r="E114" i="85"/>
  <c r="F113" i="85"/>
  <c r="E113" i="85"/>
  <c r="F112" i="85"/>
  <c r="E112" i="85"/>
  <c r="F111" i="85"/>
  <c r="E111" i="85"/>
  <c r="F110" i="85"/>
  <c r="E110" i="85"/>
  <c r="F109" i="85"/>
  <c r="E109" i="85"/>
  <c r="F108" i="85"/>
  <c r="E108" i="85"/>
  <c r="F107" i="85"/>
  <c r="E107" i="85"/>
  <c r="F106" i="85"/>
  <c r="E106" i="85"/>
  <c r="F105" i="85"/>
  <c r="E105" i="85"/>
  <c r="F104" i="85"/>
  <c r="E104" i="85"/>
  <c r="F103" i="85"/>
  <c r="E103" i="85"/>
  <c r="F102" i="85"/>
  <c r="E102" i="85"/>
  <c r="F101" i="85"/>
  <c r="E101" i="85"/>
  <c r="F100" i="85"/>
  <c r="E100" i="85"/>
  <c r="F99" i="85"/>
  <c r="E99" i="85"/>
  <c r="F98" i="85"/>
  <c r="E98" i="85"/>
  <c r="F97" i="85"/>
  <c r="E97" i="85"/>
  <c r="F96" i="85"/>
  <c r="E96" i="85"/>
  <c r="F95" i="85"/>
  <c r="E95" i="85"/>
  <c r="F94" i="85"/>
  <c r="E94" i="85"/>
  <c r="F93" i="85"/>
  <c r="E93" i="85"/>
  <c r="F92" i="85"/>
  <c r="E92" i="85"/>
  <c r="F91" i="85"/>
  <c r="E91" i="85"/>
  <c r="F90" i="85"/>
  <c r="E90" i="85"/>
  <c r="F89" i="85"/>
  <c r="E89" i="85"/>
  <c r="F88" i="85"/>
  <c r="E88" i="85"/>
  <c r="F87" i="85"/>
  <c r="E87" i="85"/>
  <c r="F86" i="85"/>
  <c r="E86" i="85"/>
  <c r="F85" i="85"/>
  <c r="E85" i="85"/>
  <c r="F84" i="85"/>
  <c r="E84" i="85"/>
  <c r="F83" i="85"/>
  <c r="E83" i="85"/>
  <c r="F82" i="85"/>
  <c r="E82" i="85"/>
  <c r="F81" i="85"/>
  <c r="E81" i="85"/>
  <c r="F80" i="85"/>
  <c r="E80" i="85"/>
  <c r="F79" i="85"/>
  <c r="E79" i="85"/>
  <c r="F78" i="85"/>
  <c r="E78" i="85"/>
  <c r="F77" i="85"/>
  <c r="E77" i="85"/>
  <c r="F76" i="85"/>
  <c r="E76" i="85"/>
  <c r="F75" i="85"/>
  <c r="E75" i="85"/>
  <c r="F74" i="85"/>
  <c r="E74" i="85"/>
  <c r="F73" i="85"/>
  <c r="E73" i="85"/>
  <c r="F72" i="85"/>
  <c r="E72" i="85"/>
  <c r="F71" i="85"/>
  <c r="E71" i="85"/>
  <c r="F70" i="85"/>
  <c r="E70" i="85"/>
  <c r="F69" i="85"/>
  <c r="E69" i="85"/>
  <c r="F68" i="85"/>
  <c r="E68" i="85"/>
  <c r="F67" i="85"/>
  <c r="E67" i="85"/>
  <c r="F66" i="85"/>
  <c r="E66" i="85"/>
  <c r="F65" i="85"/>
  <c r="E65" i="85"/>
  <c r="F64" i="85"/>
  <c r="E64" i="85"/>
  <c r="F63" i="85"/>
  <c r="E63" i="85"/>
  <c r="F62" i="85"/>
  <c r="E62" i="85"/>
  <c r="F61" i="85"/>
  <c r="E61" i="85"/>
  <c r="F60" i="85"/>
  <c r="E60" i="85"/>
  <c r="F59" i="85"/>
  <c r="E59" i="85"/>
  <c r="F58" i="85"/>
  <c r="E58" i="85"/>
  <c r="F57" i="85"/>
  <c r="E57" i="85"/>
  <c r="F56" i="85"/>
  <c r="E56" i="85"/>
  <c r="F55" i="85"/>
  <c r="E55" i="85"/>
  <c r="F54" i="85"/>
  <c r="E54" i="85"/>
  <c r="F53" i="85"/>
  <c r="E53" i="85"/>
  <c r="F52" i="85"/>
  <c r="E52" i="85"/>
  <c r="F51" i="85"/>
  <c r="E51" i="85"/>
  <c r="F50" i="85"/>
  <c r="E50" i="85"/>
  <c r="F49" i="85"/>
  <c r="E49" i="85"/>
  <c r="F48" i="85"/>
  <c r="E48" i="85"/>
  <c r="F47" i="85"/>
  <c r="E47" i="85"/>
  <c r="F46" i="85"/>
  <c r="E46" i="85"/>
  <c r="F45" i="85"/>
  <c r="E45" i="85"/>
  <c r="F44" i="85"/>
  <c r="E44" i="85"/>
  <c r="F43" i="85"/>
  <c r="E43" i="85"/>
  <c r="F42" i="85"/>
  <c r="E42" i="85"/>
  <c r="F41" i="85"/>
  <c r="E41" i="85"/>
  <c r="F40" i="85"/>
  <c r="E40" i="85"/>
  <c r="F39" i="85"/>
  <c r="E39" i="85"/>
  <c r="F38" i="85"/>
  <c r="E38" i="85"/>
  <c r="F37" i="85"/>
  <c r="E37" i="85"/>
  <c r="F36" i="85"/>
  <c r="E36" i="85"/>
  <c r="F35" i="85"/>
  <c r="E35" i="85"/>
  <c r="F34" i="85"/>
  <c r="E34" i="85"/>
  <c r="F33" i="85"/>
  <c r="E33" i="85"/>
  <c r="F32" i="85"/>
  <c r="E32" i="85"/>
  <c r="F31" i="85"/>
  <c r="E31" i="85"/>
  <c r="F30" i="85"/>
  <c r="E30" i="85"/>
  <c r="F29" i="85"/>
  <c r="E29" i="85"/>
  <c r="F28" i="85"/>
  <c r="E28" i="85"/>
  <c r="F27" i="85"/>
  <c r="E27" i="85"/>
  <c r="F26" i="85"/>
  <c r="E26" i="85"/>
  <c r="F25" i="85"/>
  <c r="E25" i="85"/>
  <c r="F24" i="85"/>
  <c r="E24" i="85"/>
  <c r="F23" i="85"/>
  <c r="E23" i="85"/>
  <c r="F22" i="85"/>
  <c r="E22" i="85"/>
  <c r="F21" i="85"/>
  <c r="E21" i="85"/>
  <c r="F20" i="85"/>
  <c r="E20" i="85"/>
  <c r="F19" i="85"/>
  <c r="E19" i="85"/>
  <c r="F18" i="85"/>
  <c r="E18" i="85"/>
  <c r="F17" i="85"/>
  <c r="E17" i="85"/>
  <c r="F16" i="85"/>
  <c r="E16" i="85"/>
  <c r="F15" i="85"/>
  <c r="E15" i="85"/>
  <c r="F14" i="85"/>
  <c r="E14" i="85"/>
  <c r="F13" i="85"/>
  <c r="E13" i="85"/>
  <c r="F12" i="85"/>
  <c r="E12" i="85"/>
  <c r="F11" i="85"/>
  <c r="E11" i="85"/>
  <c r="F10" i="85"/>
  <c r="E10" i="85"/>
  <c r="I9" i="85"/>
  <c r="I11" i="85" s="1"/>
  <c r="F203" i="84"/>
  <c r="E203" i="84"/>
  <c r="F202" i="84"/>
  <c r="E202" i="84"/>
  <c r="F201" i="84"/>
  <c r="E201" i="84"/>
  <c r="F200" i="84"/>
  <c r="E200" i="84"/>
  <c r="F199" i="84"/>
  <c r="E199" i="84"/>
  <c r="F198" i="84"/>
  <c r="E198" i="84"/>
  <c r="F197" i="84"/>
  <c r="E197" i="84"/>
  <c r="F196" i="84"/>
  <c r="E196" i="84"/>
  <c r="F195" i="84"/>
  <c r="E195" i="84"/>
  <c r="F194" i="84"/>
  <c r="E194" i="84"/>
  <c r="F193" i="84"/>
  <c r="E193" i="84"/>
  <c r="F192" i="84"/>
  <c r="E192" i="84"/>
  <c r="F191" i="84"/>
  <c r="E191" i="84"/>
  <c r="F190" i="84"/>
  <c r="E190" i="84"/>
  <c r="F189" i="84"/>
  <c r="E189" i="84"/>
  <c r="F188" i="84"/>
  <c r="E188" i="84"/>
  <c r="F187" i="84"/>
  <c r="E187" i="84"/>
  <c r="F186" i="84"/>
  <c r="E186" i="84"/>
  <c r="F185" i="84"/>
  <c r="E185" i="84"/>
  <c r="F184" i="84"/>
  <c r="E184" i="84"/>
  <c r="F183" i="84"/>
  <c r="E183" i="84"/>
  <c r="F182" i="84"/>
  <c r="E182" i="84"/>
  <c r="F181" i="84"/>
  <c r="E181" i="84"/>
  <c r="F180" i="84"/>
  <c r="E180" i="84"/>
  <c r="F179" i="84"/>
  <c r="E179" i="84"/>
  <c r="F178" i="84"/>
  <c r="E178" i="84"/>
  <c r="F177" i="84"/>
  <c r="E177" i="84"/>
  <c r="F176" i="84"/>
  <c r="E176" i="84"/>
  <c r="F175" i="84"/>
  <c r="E175" i="84"/>
  <c r="F174" i="84"/>
  <c r="E174" i="84"/>
  <c r="F173" i="84"/>
  <c r="E173" i="84"/>
  <c r="F172" i="84"/>
  <c r="E172" i="84"/>
  <c r="F171" i="84"/>
  <c r="E171" i="84"/>
  <c r="F170" i="84"/>
  <c r="E170" i="84"/>
  <c r="F169" i="84"/>
  <c r="E169" i="84"/>
  <c r="F168" i="84"/>
  <c r="E168" i="84"/>
  <c r="F167" i="84"/>
  <c r="E167" i="84"/>
  <c r="F166" i="84"/>
  <c r="E166" i="84"/>
  <c r="F165" i="84"/>
  <c r="E165" i="84"/>
  <c r="F164" i="84"/>
  <c r="E164" i="84"/>
  <c r="F163" i="84"/>
  <c r="E163" i="84"/>
  <c r="F162" i="84"/>
  <c r="E162" i="84"/>
  <c r="F161" i="84"/>
  <c r="E161" i="84"/>
  <c r="F160" i="84"/>
  <c r="E160" i="84"/>
  <c r="F159" i="84"/>
  <c r="E159" i="84"/>
  <c r="F158" i="84"/>
  <c r="E158" i="84"/>
  <c r="F157" i="84"/>
  <c r="E157" i="84"/>
  <c r="F156" i="84"/>
  <c r="E156" i="84"/>
  <c r="F155" i="84"/>
  <c r="E155" i="84"/>
  <c r="F154" i="84"/>
  <c r="E154" i="84"/>
  <c r="F153" i="84"/>
  <c r="E153" i="84"/>
  <c r="F152" i="84"/>
  <c r="E152" i="84"/>
  <c r="F151" i="84"/>
  <c r="E151" i="84"/>
  <c r="F150" i="84"/>
  <c r="E150" i="84"/>
  <c r="F149" i="84"/>
  <c r="E149" i="84"/>
  <c r="F148" i="84"/>
  <c r="E148" i="84"/>
  <c r="F147" i="84"/>
  <c r="E147" i="84"/>
  <c r="F146" i="84"/>
  <c r="E146" i="84"/>
  <c r="F145" i="84"/>
  <c r="E145" i="84"/>
  <c r="F144" i="84"/>
  <c r="E144" i="84"/>
  <c r="F143" i="84"/>
  <c r="E143" i="84"/>
  <c r="F142" i="84"/>
  <c r="E142" i="84"/>
  <c r="F141" i="84"/>
  <c r="E141" i="84"/>
  <c r="F140" i="84"/>
  <c r="E140" i="84"/>
  <c r="F139" i="84"/>
  <c r="E139" i="84"/>
  <c r="F138" i="84"/>
  <c r="E138" i="84"/>
  <c r="F137" i="84"/>
  <c r="E137" i="84"/>
  <c r="F136" i="84"/>
  <c r="E136" i="84"/>
  <c r="F135" i="84"/>
  <c r="E135" i="84"/>
  <c r="F134" i="84"/>
  <c r="E134" i="84"/>
  <c r="F133" i="84"/>
  <c r="E133" i="84"/>
  <c r="F132" i="84"/>
  <c r="E132" i="84"/>
  <c r="F131" i="84"/>
  <c r="E131" i="84"/>
  <c r="F130" i="84"/>
  <c r="E130" i="84"/>
  <c r="F129" i="84"/>
  <c r="E129" i="84"/>
  <c r="F128" i="84"/>
  <c r="E128" i="84"/>
  <c r="F127" i="84"/>
  <c r="E127" i="84"/>
  <c r="F126" i="84"/>
  <c r="E126" i="84"/>
  <c r="F125" i="84"/>
  <c r="E125" i="84"/>
  <c r="F124" i="84"/>
  <c r="E124" i="84"/>
  <c r="F123" i="84"/>
  <c r="E123" i="84"/>
  <c r="F122" i="84"/>
  <c r="E122" i="84"/>
  <c r="F121" i="84"/>
  <c r="E121" i="84"/>
  <c r="F120" i="84"/>
  <c r="E120" i="84"/>
  <c r="F119" i="84"/>
  <c r="E119" i="84"/>
  <c r="F118" i="84"/>
  <c r="E118" i="84"/>
  <c r="F117" i="84"/>
  <c r="E117" i="84"/>
  <c r="F116" i="84"/>
  <c r="E116" i="84"/>
  <c r="F115" i="84"/>
  <c r="E115" i="84"/>
  <c r="F114" i="84"/>
  <c r="E114" i="84"/>
  <c r="F113" i="84"/>
  <c r="E113" i="84"/>
  <c r="F112" i="84"/>
  <c r="E112" i="84"/>
  <c r="F111" i="84"/>
  <c r="E111" i="84"/>
  <c r="F110" i="84"/>
  <c r="E110" i="84"/>
  <c r="F109" i="84"/>
  <c r="E109" i="84"/>
  <c r="F108" i="84"/>
  <c r="E108" i="84"/>
  <c r="F107" i="84"/>
  <c r="E107" i="84"/>
  <c r="F106" i="84"/>
  <c r="E106" i="84"/>
  <c r="F105" i="84"/>
  <c r="E105" i="84"/>
  <c r="F104" i="84"/>
  <c r="E104" i="84"/>
  <c r="F103" i="84"/>
  <c r="E103" i="84"/>
  <c r="F102" i="84"/>
  <c r="E102" i="84"/>
  <c r="F101" i="84"/>
  <c r="E101" i="84"/>
  <c r="F100" i="84"/>
  <c r="E100" i="84"/>
  <c r="F99" i="84"/>
  <c r="E99" i="84"/>
  <c r="F98" i="84"/>
  <c r="E98" i="84"/>
  <c r="F97" i="84"/>
  <c r="E97" i="84"/>
  <c r="F96" i="84"/>
  <c r="E96" i="84"/>
  <c r="F95" i="84"/>
  <c r="E95" i="84"/>
  <c r="F94" i="84"/>
  <c r="E94" i="84"/>
  <c r="F93" i="84"/>
  <c r="E93" i="84"/>
  <c r="F92" i="84"/>
  <c r="E92" i="84"/>
  <c r="F91" i="84"/>
  <c r="E91" i="84"/>
  <c r="F90" i="84"/>
  <c r="E90" i="84"/>
  <c r="F89" i="84"/>
  <c r="E89" i="84"/>
  <c r="F88" i="84"/>
  <c r="E88" i="84"/>
  <c r="F87" i="84"/>
  <c r="E87" i="84"/>
  <c r="F86" i="84"/>
  <c r="E86" i="84"/>
  <c r="F85" i="84"/>
  <c r="E85" i="84"/>
  <c r="F84" i="84"/>
  <c r="E84" i="84"/>
  <c r="F83" i="84"/>
  <c r="E83" i="84"/>
  <c r="F82" i="84"/>
  <c r="E82" i="84"/>
  <c r="F81" i="84"/>
  <c r="E81" i="84"/>
  <c r="F80" i="84"/>
  <c r="E80" i="84"/>
  <c r="F79" i="84"/>
  <c r="E79" i="84"/>
  <c r="F78" i="84"/>
  <c r="E78" i="84"/>
  <c r="F77" i="84"/>
  <c r="E77" i="84"/>
  <c r="F76" i="84"/>
  <c r="E76" i="84"/>
  <c r="F75" i="84"/>
  <c r="E75" i="84"/>
  <c r="F74" i="84"/>
  <c r="E74" i="84"/>
  <c r="F73" i="84"/>
  <c r="E73" i="84"/>
  <c r="F72" i="84"/>
  <c r="E72" i="84"/>
  <c r="F71" i="84"/>
  <c r="E71" i="84"/>
  <c r="F70" i="84"/>
  <c r="E70" i="84"/>
  <c r="F68" i="84"/>
  <c r="E68" i="84"/>
  <c r="F67" i="84"/>
  <c r="E67" i="84"/>
  <c r="F66" i="84"/>
  <c r="E66" i="84"/>
  <c r="F65" i="84"/>
  <c r="E65" i="84"/>
  <c r="F64" i="84"/>
  <c r="E64" i="84"/>
  <c r="F63" i="84"/>
  <c r="E63" i="84"/>
  <c r="F62" i="84"/>
  <c r="E62" i="84"/>
  <c r="F61" i="84"/>
  <c r="E61" i="84"/>
  <c r="F60" i="84"/>
  <c r="E60" i="84"/>
  <c r="F59" i="84"/>
  <c r="E59" i="84"/>
  <c r="F58" i="84"/>
  <c r="E58" i="84"/>
  <c r="F57" i="84"/>
  <c r="E57" i="84"/>
  <c r="F56" i="84"/>
  <c r="E56" i="84"/>
  <c r="F55" i="84"/>
  <c r="E55" i="84"/>
  <c r="F54" i="84"/>
  <c r="E54" i="84"/>
  <c r="F53" i="84"/>
  <c r="E53" i="84"/>
  <c r="F52" i="84"/>
  <c r="E52" i="84"/>
  <c r="F51" i="84"/>
  <c r="E51" i="84"/>
  <c r="F50" i="84"/>
  <c r="E50" i="84"/>
  <c r="F49" i="84"/>
  <c r="E49" i="84"/>
  <c r="F48" i="84"/>
  <c r="E48" i="84"/>
  <c r="F46" i="84"/>
  <c r="E46" i="84"/>
  <c r="F45" i="84"/>
  <c r="E45" i="84"/>
  <c r="F44" i="84"/>
  <c r="E44" i="84"/>
  <c r="F43" i="84"/>
  <c r="E43" i="84"/>
  <c r="F42" i="84"/>
  <c r="E42" i="84"/>
  <c r="F41" i="84"/>
  <c r="E41" i="84"/>
  <c r="F40" i="84"/>
  <c r="E40" i="84"/>
  <c r="F39" i="84"/>
  <c r="E39" i="84"/>
  <c r="F37" i="84"/>
  <c r="E37" i="84"/>
  <c r="F36" i="84"/>
  <c r="E36" i="84"/>
  <c r="F35" i="84"/>
  <c r="E35" i="84"/>
  <c r="F34" i="84"/>
  <c r="E34" i="84"/>
  <c r="F33" i="84"/>
  <c r="E33" i="84"/>
  <c r="F32" i="84"/>
  <c r="E32" i="84"/>
  <c r="F31" i="84"/>
  <c r="E31" i="84"/>
  <c r="F30" i="84"/>
  <c r="E30" i="84"/>
  <c r="F29" i="84"/>
  <c r="E29" i="84"/>
  <c r="F28" i="84"/>
  <c r="E28" i="84"/>
  <c r="F27" i="84"/>
  <c r="E27" i="84"/>
  <c r="F26" i="84"/>
  <c r="E26" i="84"/>
  <c r="F25" i="84"/>
  <c r="E25" i="84"/>
  <c r="F24" i="84"/>
  <c r="E24" i="84"/>
  <c r="F23" i="84"/>
  <c r="E23" i="84"/>
  <c r="F22" i="84"/>
  <c r="E22" i="84"/>
  <c r="F21" i="84"/>
  <c r="E21" i="84"/>
  <c r="F20" i="84"/>
  <c r="E20" i="84"/>
  <c r="F19" i="84"/>
  <c r="E19" i="84"/>
  <c r="F18" i="84"/>
  <c r="E18" i="84"/>
  <c r="F17" i="84"/>
  <c r="E17" i="84"/>
  <c r="F16" i="84"/>
  <c r="E16" i="84"/>
  <c r="F15" i="84"/>
  <c r="E15" i="84"/>
  <c r="F14" i="84"/>
  <c r="E14" i="84"/>
  <c r="F13" i="84"/>
  <c r="E13" i="84"/>
  <c r="F12" i="84"/>
  <c r="E12" i="84"/>
  <c r="F11" i="84"/>
  <c r="E11" i="84"/>
  <c r="F10" i="84"/>
  <c r="E10" i="84"/>
  <c r="I9" i="84"/>
  <c r="I11" i="84" s="1"/>
  <c r="F203" i="83"/>
  <c r="E203" i="83"/>
  <c r="F202" i="83"/>
  <c r="E202" i="83"/>
  <c r="F201" i="83"/>
  <c r="E201" i="83"/>
  <c r="F200" i="83"/>
  <c r="E200" i="83"/>
  <c r="F199" i="83"/>
  <c r="E199" i="83"/>
  <c r="F198" i="83"/>
  <c r="E198" i="83"/>
  <c r="F197" i="83"/>
  <c r="E197" i="83"/>
  <c r="F196" i="83"/>
  <c r="E196" i="83"/>
  <c r="F195" i="83"/>
  <c r="E195" i="83"/>
  <c r="F194" i="83"/>
  <c r="E194" i="83"/>
  <c r="F193" i="83"/>
  <c r="E193" i="83"/>
  <c r="F192" i="83"/>
  <c r="E192" i="83"/>
  <c r="F191" i="83"/>
  <c r="E191" i="83"/>
  <c r="F190" i="83"/>
  <c r="E190" i="83"/>
  <c r="F189" i="83"/>
  <c r="E189" i="83"/>
  <c r="F188" i="83"/>
  <c r="E188" i="83"/>
  <c r="F187" i="83"/>
  <c r="E187" i="83"/>
  <c r="F186" i="83"/>
  <c r="E186" i="83"/>
  <c r="F185" i="83"/>
  <c r="E185" i="83"/>
  <c r="F184" i="83"/>
  <c r="E184" i="83"/>
  <c r="F183" i="83"/>
  <c r="E183" i="83"/>
  <c r="F182" i="83"/>
  <c r="E182" i="83"/>
  <c r="F181" i="83"/>
  <c r="E181" i="83"/>
  <c r="F180" i="83"/>
  <c r="E180" i="83"/>
  <c r="F179" i="83"/>
  <c r="E179" i="83"/>
  <c r="F178" i="83"/>
  <c r="E178" i="83"/>
  <c r="F177" i="83"/>
  <c r="E177" i="83"/>
  <c r="F176" i="83"/>
  <c r="E176" i="83"/>
  <c r="F175" i="83"/>
  <c r="E175" i="83"/>
  <c r="F174" i="83"/>
  <c r="E174" i="83"/>
  <c r="F173" i="83"/>
  <c r="E173" i="83"/>
  <c r="F172" i="83"/>
  <c r="E172" i="83"/>
  <c r="F171" i="83"/>
  <c r="E171" i="83"/>
  <c r="F170" i="83"/>
  <c r="E170" i="83"/>
  <c r="F169" i="83"/>
  <c r="E169" i="83"/>
  <c r="F168" i="83"/>
  <c r="E168" i="83"/>
  <c r="F167" i="83"/>
  <c r="E167" i="83"/>
  <c r="F166" i="83"/>
  <c r="E166" i="83"/>
  <c r="F165" i="83"/>
  <c r="E165" i="83"/>
  <c r="F164" i="83"/>
  <c r="E164" i="83"/>
  <c r="F163" i="83"/>
  <c r="E163" i="83"/>
  <c r="F162" i="83"/>
  <c r="E162" i="83"/>
  <c r="F161" i="83"/>
  <c r="E161" i="83"/>
  <c r="F160" i="83"/>
  <c r="E160" i="83"/>
  <c r="F159" i="83"/>
  <c r="E159" i="83"/>
  <c r="F158" i="83"/>
  <c r="E158" i="83"/>
  <c r="F157" i="83"/>
  <c r="E157" i="83"/>
  <c r="F156" i="83"/>
  <c r="E156" i="83"/>
  <c r="F155" i="83"/>
  <c r="E155" i="83"/>
  <c r="F154" i="83"/>
  <c r="E154" i="83"/>
  <c r="F153" i="83"/>
  <c r="E153" i="83"/>
  <c r="F152" i="83"/>
  <c r="E152" i="83"/>
  <c r="F151" i="83"/>
  <c r="E151" i="83"/>
  <c r="F150" i="83"/>
  <c r="E150" i="83"/>
  <c r="F149" i="83"/>
  <c r="E149" i="83"/>
  <c r="F148" i="83"/>
  <c r="E148" i="83"/>
  <c r="F147" i="83"/>
  <c r="E147" i="83"/>
  <c r="F146" i="83"/>
  <c r="E146" i="83"/>
  <c r="F145" i="83"/>
  <c r="E145" i="83"/>
  <c r="F144" i="83"/>
  <c r="E144" i="83"/>
  <c r="F143" i="83"/>
  <c r="E143" i="83"/>
  <c r="F142" i="83"/>
  <c r="E142" i="83"/>
  <c r="F141" i="83"/>
  <c r="E141" i="83"/>
  <c r="F140" i="83"/>
  <c r="E140" i="83"/>
  <c r="F139" i="83"/>
  <c r="E139" i="83"/>
  <c r="F138" i="83"/>
  <c r="E138" i="83"/>
  <c r="F137" i="83"/>
  <c r="E137" i="83"/>
  <c r="F136" i="83"/>
  <c r="E136" i="83"/>
  <c r="F135" i="83"/>
  <c r="E135" i="83"/>
  <c r="F134" i="83"/>
  <c r="E134" i="83"/>
  <c r="F133" i="83"/>
  <c r="E133" i="83"/>
  <c r="F132" i="83"/>
  <c r="E132" i="83"/>
  <c r="F131" i="83"/>
  <c r="E131" i="83"/>
  <c r="F130" i="83"/>
  <c r="E130" i="83"/>
  <c r="F129" i="83"/>
  <c r="E129" i="83"/>
  <c r="F128" i="83"/>
  <c r="E128" i="83"/>
  <c r="F127" i="83"/>
  <c r="E127" i="83"/>
  <c r="F126" i="83"/>
  <c r="E126" i="83"/>
  <c r="F125" i="83"/>
  <c r="E125" i="83"/>
  <c r="F124" i="83"/>
  <c r="E124" i="83"/>
  <c r="F123" i="83"/>
  <c r="E123" i="83"/>
  <c r="F122" i="83"/>
  <c r="E122" i="83"/>
  <c r="F121" i="83"/>
  <c r="E121" i="83"/>
  <c r="F120" i="83"/>
  <c r="E120" i="83"/>
  <c r="F119" i="83"/>
  <c r="E119" i="83"/>
  <c r="F118" i="83"/>
  <c r="E118" i="83"/>
  <c r="F117" i="83"/>
  <c r="E117" i="83"/>
  <c r="F116" i="83"/>
  <c r="E116" i="83"/>
  <c r="F115" i="83"/>
  <c r="E115" i="83"/>
  <c r="F114" i="83"/>
  <c r="E114" i="83"/>
  <c r="F113" i="83"/>
  <c r="E113" i="83"/>
  <c r="F112" i="83"/>
  <c r="E112" i="83"/>
  <c r="F111" i="83"/>
  <c r="E111" i="83"/>
  <c r="F110" i="83"/>
  <c r="E110" i="83"/>
  <c r="F109" i="83"/>
  <c r="E109" i="83"/>
  <c r="F108" i="83"/>
  <c r="E108" i="83"/>
  <c r="F107" i="83"/>
  <c r="E107" i="83"/>
  <c r="F106" i="83"/>
  <c r="E106" i="83"/>
  <c r="F105" i="83"/>
  <c r="E105" i="83"/>
  <c r="F104" i="83"/>
  <c r="E104" i="83"/>
  <c r="F103" i="83"/>
  <c r="E103" i="83"/>
  <c r="F102" i="83"/>
  <c r="E102" i="83"/>
  <c r="F101" i="83"/>
  <c r="E101" i="83"/>
  <c r="F100" i="83"/>
  <c r="E100" i="83"/>
  <c r="F99" i="83"/>
  <c r="E99" i="83"/>
  <c r="F98" i="83"/>
  <c r="E98" i="83"/>
  <c r="F97" i="83"/>
  <c r="E97" i="83"/>
  <c r="F96" i="83"/>
  <c r="E96" i="83"/>
  <c r="F95" i="83"/>
  <c r="E95" i="83"/>
  <c r="F94" i="83"/>
  <c r="E94" i="83"/>
  <c r="F93" i="83"/>
  <c r="E93" i="83"/>
  <c r="F92" i="83"/>
  <c r="E92" i="83"/>
  <c r="F91" i="83"/>
  <c r="E91" i="83"/>
  <c r="F90" i="83"/>
  <c r="E90" i="83"/>
  <c r="F89" i="83"/>
  <c r="E89" i="83"/>
  <c r="F88" i="83"/>
  <c r="E88" i="83"/>
  <c r="F87" i="83"/>
  <c r="E87" i="83"/>
  <c r="F86" i="83"/>
  <c r="E86" i="83"/>
  <c r="F85" i="83"/>
  <c r="E85" i="83"/>
  <c r="F84" i="83"/>
  <c r="E84" i="83"/>
  <c r="F83" i="83"/>
  <c r="E83" i="83"/>
  <c r="F82" i="83"/>
  <c r="E82" i="83"/>
  <c r="F81" i="83"/>
  <c r="E81" i="83"/>
  <c r="F80" i="83"/>
  <c r="E80" i="83"/>
  <c r="F79" i="83"/>
  <c r="E79" i="83"/>
  <c r="F78" i="83"/>
  <c r="E78" i="83"/>
  <c r="F77" i="83"/>
  <c r="E77" i="83"/>
  <c r="F76" i="83"/>
  <c r="E76" i="83"/>
  <c r="F75" i="83"/>
  <c r="E75" i="83"/>
  <c r="F74" i="83"/>
  <c r="E74" i="83"/>
  <c r="F73" i="83"/>
  <c r="E73" i="83"/>
  <c r="F72" i="83"/>
  <c r="E72" i="83"/>
  <c r="F71" i="83"/>
  <c r="E71" i="83"/>
  <c r="F70" i="83"/>
  <c r="E70" i="83"/>
  <c r="F69" i="83"/>
  <c r="E69" i="83"/>
  <c r="F68" i="83"/>
  <c r="E68" i="83"/>
  <c r="F67" i="83"/>
  <c r="E67" i="83"/>
  <c r="F66" i="83"/>
  <c r="E66" i="83"/>
  <c r="F65" i="83"/>
  <c r="E65" i="83"/>
  <c r="F64" i="83"/>
  <c r="E64" i="83"/>
  <c r="F63" i="83"/>
  <c r="E63" i="83"/>
  <c r="F62" i="83"/>
  <c r="E62" i="83"/>
  <c r="F61" i="83"/>
  <c r="E61" i="83"/>
  <c r="F60" i="83"/>
  <c r="E60" i="83"/>
  <c r="F59" i="83"/>
  <c r="E59" i="83"/>
  <c r="F58" i="83"/>
  <c r="E58" i="83"/>
  <c r="F57" i="83"/>
  <c r="E57" i="83"/>
  <c r="F56" i="83"/>
  <c r="E56" i="83"/>
  <c r="F55" i="83"/>
  <c r="E55" i="83"/>
  <c r="F54" i="83"/>
  <c r="E54" i="83"/>
  <c r="F53" i="83"/>
  <c r="E53" i="83"/>
  <c r="F52" i="83"/>
  <c r="E52" i="83"/>
  <c r="F51" i="83"/>
  <c r="E51" i="83"/>
  <c r="F50" i="83"/>
  <c r="E50" i="83"/>
  <c r="F49" i="83"/>
  <c r="E49" i="83"/>
  <c r="F48" i="83"/>
  <c r="E48" i="83"/>
  <c r="F47" i="83"/>
  <c r="E47" i="83"/>
  <c r="F46" i="83"/>
  <c r="E46" i="83"/>
  <c r="F45" i="83"/>
  <c r="E45" i="83"/>
  <c r="F44" i="83"/>
  <c r="E44" i="83"/>
  <c r="F43" i="83"/>
  <c r="E43" i="83"/>
  <c r="F42" i="83"/>
  <c r="E42" i="83"/>
  <c r="F41" i="83"/>
  <c r="E41" i="83"/>
  <c r="F40" i="83"/>
  <c r="E40" i="83"/>
  <c r="F39" i="83"/>
  <c r="E39" i="83"/>
  <c r="F38" i="83"/>
  <c r="E38" i="83"/>
  <c r="F37" i="83"/>
  <c r="E37" i="83"/>
  <c r="F36" i="83"/>
  <c r="E36" i="83"/>
  <c r="F35" i="83"/>
  <c r="E35" i="83"/>
  <c r="F34" i="83"/>
  <c r="E34" i="83"/>
  <c r="F33" i="83"/>
  <c r="E33" i="83"/>
  <c r="F32" i="83"/>
  <c r="E32" i="83"/>
  <c r="F31" i="83"/>
  <c r="E31" i="83"/>
  <c r="F30" i="83"/>
  <c r="E30" i="83"/>
  <c r="F29" i="83"/>
  <c r="E29" i="83"/>
  <c r="F28" i="83"/>
  <c r="E28" i="83"/>
  <c r="F27" i="83"/>
  <c r="E27" i="83"/>
  <c r="F26" i="83"/>
  <c r="E26" i="83"/>
  <c r="F25" i="83"/>
  <c r="E25" i="83"/>
  <c r="F24" i="83"/>
  <c r="E24" i="83"/>
  <c r="F23" i="83"/>
  <c r="E23" i="83"/>
  <c r="F22" i="83"/>
  <c r="E22" i="83"/>
  <c r="F21" i="83"/>
  <c r="E21" i="83"/>
  <c r="F20" i="83"/>
  <c r="E20" i="83"/>
  <c r="F19" i="83"/>
  <c r="E19" i="83"/>
  <c r="F18" i="83"/>
  <c r="E18" i="83"/>
  <c r="F17" i="83"/>
  <c r="E17" i="83"/>
  <c r="F16" i="83"/>
  <c r="E16" i="83"/>
  <c r="F15" i="83"/>
  <c r="E15" i="83"/>
  <c r="F14" i="83"/>
  <c r="E14" i="83"/>
  <c r="F13" i="83"/>
  <c r="E13" i="83"/>
  <c r="F12" i="83"/>
  <c r="E12" i="83"/>
  <c r="F11" i="83"/>
  <c r="E11" i="83"/>
  <c r="F10" i="83"/>
  <c r="E10" i="83"/>
  <c r="I9" i="83"/>
  <c r="I11" i="83" s="1"/>
  <c r="F203" i="82"/>
  <c r="E203" i="82"/>
  <c r="F202" i="82"/>
  <c r="E202" i="82"/>
  <c r="F201" i="82"/>
  <c r="E201" i="82"/>
  <c r="F200" i="82"/>
  <c r="E200" i="82"/>
  <c r="F199" i="82"/>
  <c r="E199" i="82"/>
  <c r="F198" i="82"/>
  <c r="E198" i="82"/>
  <c r="F197" i="82"/>
  <c r="E197" i="82"/>
  <c r="F196" i="82"/>
  <c r="E196" i="82"/>
  <c r="F195" i="82"/>
  <c r="E195" i="82"/>
  <c r="F194" i="82"/>
  <c r="E194" i="82"/>
  <c r="F193" i="82"/>
  <c r="E193" i="82"/>
  <c r="F192" i="82"/>
  <c r="E192" i="82"/>
  <c r="F191" i="82"/>
  <c r="E191" i="82"/>
  <c r="F190" i="82"/>
  <c r="E190" i="82"/>
  <c r="F189" i="82"/>
  <c r="E189" i="82"/>
  <c r="F188" i="82"/>
  <c r="E188" i="82"/>
  <c r="F187" i="82"/>
  <c r="E187" i="82"/>
  <c r="F186" i="82"/>
  <c r="E186" i="82"/>
  <c r="F185" i="82"/>
  <c r="E185" i="82"/>
  <c r="F184" i="82"/>
  <c r="E184" i="82"/>
  <c r="F183" i="82"/>
  <c r="E183" i="82"/>
  <c r="F182" i="82"/>
  <c r="E182" i="82"/>
  <c r="F181" i="82"/>
  <c r="E181" i="82"/>
  <c r="F180" i="82"/>
  <c r="E180" i="82"/>
  <c r="F179" i="82"/>
  <c r="E179" i="82"/>
  <c r="F178" i="82"/>
  <c r="E178" i="82"/>
  <c r="F177" i="82"/>
  <c r="E177" i="82"/>
  <c r="F176" i="82"/>
  <c r="E176" i="82"/>
  <c r="F175" i="82"/>
  <c r="E175" i="82"/>
  <c r="F174" i="82"/>
  <c r="E174" i="82"/>
  <c r="F173" i="82"/>
  <c r="E173" i="82"/>
  <c r="F172" i="82"/>
  <c r="E172" i="82"/>
  <c r="F171" i="82"/>
  <c r="E171" i="82"/>
  <c r="F170" i="82"/>
  <c r="E170" i="82"/>
  <c r="F169" i="82"/>
  <c r="E169" i="82"/>
  <c r="F168" i="82"/>
  <c r="E168" i="82"/>
  <c r="F167" i="82"/>
  <c r="E167" i="82"/>
  <c r="F166" i="82"/>
  <c r="E166" i="82"/>
  <c r="F165" i="82"/>
  <c r="E165" i="82"/>
  <c r="F164" i="82"/>
  <c r="E164" i="82"/>
  <c r="F163" i="82"/>
  <c r="E163" i="82"/>
  <c r="F162" i="82"/>
  <c r="E162" i="82"/>
  <c r="F161" i="82"/>
  <c r="E161" i="82"/>
  <c r="F160" i="82"/>
  <c r="E160" i="82"/>
  <c r="F159" i="82"/>
  <c r="E159" i="82"/>
  <c r="F158" i="82"/>
  <c r="E158" i="82"/>
  <c r="F157" i="82"/>
  <c r="E157" i="82"/>
  <c r="F156" i="82"/>
  <c r="E156" i="82"/>
  <c r="F155" i="82"/>
  <c r="E155" i="82"/>
  <c r="F154" i="82"/>
  <c r="E154" i="82"/>
  <c r="F153" i="82"/>
  <c r="E153" i="82"/>
  <c r="F152" i="82"/>
  <c r="E152" i="82"/>
  <c r="F151" i="82"/>
  <c r="E151" i="82"/>
  <c r="F150" i="82"/>
  <c r="E150" i="82"/>
  <c r="F149" i="82"/>
  <c r="E149" i="82"/>
  <c r="F148" i="82"/>
  <c r="E148" i="82"/>
  <c r="F147" i="82"/>
  <c r="E147" i="82"/>
  <c r="F146" i="82"/>
  <c r="E146" i="82"/>
  <c r="F145" i="82"/>
  <c r="E145" i="82"/>
  <c r="F144" i="82"/>
  <c r="E144" i="82"/>
  <c r="F143" i="82"/>
  <c r="E143" i="82"/>
  <c r="F142" i="82"/>
  <c r="E142" i="82"/>
  <c r="F141" i="82"/>
  <c r="E141" i="82"/>
  <c r="F140" i="82"/>
  <c r="E140" i="82"/>
  <c r="F139" i="82"/>
  <c r="E139" i="82"/>
  <c r="F138" i="82"/>
  <c r="E138" i="82"/>
  <c r="F137" i="82"/>
  <c r="E137" i="82"/>
  <c r="F136" i="82"/>
  <c r="E136" i="82"/>
  <c r="F135" i="82"/>
  <c r="E135" i="82"/>
  <c r="F134" i="82"/>
  <c r="E134" i="82"/>
  <c r="F133" i="82"/>
  <c r="E133" i="82"/>
  <c r="F132" i="82"/>
  <c r="E132" i="82"/>
  <c r="F131" i="82"/>
  <c r="E131" i="82"/>
  <c r="F130" i="82"/>
  <c r="E130" i="82"/>
  <c r="F129" i="82"/>
  <c r="E129" i="82"/>
  <c r="F128" i="82"/>
  <c r="E128" i="82"/>
  <c r="F127" i="82"/>
  <c r="E127" i="82"/>
  <c r="F126" i="82"/>
  <c r="E126" i="82"/>
  <c r="F125" i="82"/>
  <c r="E125" i="82"/>
  <c r="F124" i="82"/>
  <c r="E124" i="82"/>
  <c r="F123" i="82"/>
  <c r="E123" i="82"/>
  <c r="F122" i="82"/>
  <c r="E122" i="82"/>
  <c r="F121" i="82"/>
  <c r="E121" i="82"/>
  <c r="F120" i="82"/>
  <c r="E120" i="82"/>
  <c r="F119" i="82"/>
  <c r="E119" i="82"/>
  <c r="F118" i="82"/>
  <c r="E118" i="82"/>
  <c r="F117" i="82"/>
  <c r="E117" i="82"/>
  <c r="F116" i="82"/>
  <c r="E116" i="82"/>
  <c r="F115" i="82"/>
  <c r="E115" i="82"/>
  <c r="F114" i="82"/>
  <c r="E114" i="82"/>
  <c r="F113" i="82"/>
  <c r="E113" i="82"/>
  <c r="F112" i="82"/>
  <c r="E112" i="82"/>
  <c r="F111" i="82"/>
  <c r="E111" i="82"/>
  <c r="F110" i="82"/>
  <c r="E110" i="82"/>
  <c r="F109" i="82"/>
  <c r="E109" i="82"/>
  <c r="F108" i="82"/>
  <c r="E108" i="82"/>
  <c r="F107" i="82"/>
  <c r="E107" i="82"/>
  <c r="F106" i="82"/>
  <c r="E106" i="82"/>
  <c r="F105" i="82"/>
  <c r="E105" i="82"/>
  <c r="F104" i="82"/>
  <c r="E104" i="82"/>
  <c r="F103" i="82"/>
  <c r="E103" i="82"/>
  <c r="F102" i="82"/>
  <c r="E102" i="82"/>
  <c r="F101" i="82"/>
  <c r="E101" i="82"/>
  <c r="F100" i="82"/>
  <c r="E100" i="82"/>
  <c r="F99" i="82"/>
  <c r="E99" i="82"/>
  <c r="F98" i="82"/>
  <c r="E98" i="82"/>
  <c r="F97" i="82"/>
  <c r="E97" i="82"/>
  <c r="F96" i="82"/>
  <c r="E96" i="82"/>
  <c r="F95" i="82"/>
  <c r="E95" i="82"/>
  <c r="F94" i="82"/>
  <c r="E94" i="82"/>
  <c r="F93" i="82"/>
  <c r="E93" i="82"/>
  <c r="F92" i="82"/>
  <c r="E92" i="82"/>
  <c r="F91" i="82"/>
  <c r="E91" i="82"/>
  <c r="F90" i="82"/>
  <c r="E90" i="82"/>
  <c r="F89" i="82"/>
  <c r="E89" i="82"/>
  <c r="F88" i="82"/>
  <c r="E88" i="82"/>
  <c r="F87" i="82"/>
  <c r="E87" i="82"/>
  <c r="F86" i="82"/>
  <c r="E86" i="82"/>
  <c r="F85" i="82"/>
  <c r="E85" i="82"/>
  <c r="F84" i="82"/>
  <c r="E84" i="82"/>
  <c r="F83" i="82"/>
  <c r="E83" i="82"/>
  <c r="F82" i="82"/>
  <c r="E82" i="82"/>
  <c r="F81" i="82"/>
  <c r="E81" i="82"/>
  <c r="F80" i="82"/>
  <c r="E80" i="82"/>
  <c r="F79" i="82"/>
  <c r="E79" i="82"/>
  <c r="F78" i="82"/>
  <c r="E78" i="82"/>
  <c r="F77" i="82"/>
  <c r="E77" i="82"/>
  <c r="F76" i="82"/>
  <c r="E76" i="82"/>
  <c r="F75" i="82"/>
  <c r="E75" i="82"/>
  <c r="F74" i="82"/>
  <c r="E74" i="82"/>
  <c r="F73" i="82"/>
  <c r="E73" i="82"/>
  <c r="F72" i="82"/>
  <c r="E72" i="82"/>
  <c r="F71" i="82"/>
  <c r="E71" i="82"/>
  <c r="F70" i="82"/>
  <c r="E70" i="82"/>
  <c r="F68" i="82"/>
  <c r="E68" i="82"/>
  <c r="F67" i="82"/>
  <c r="E67" i="82"/>
  <c r="F66" i="82"/>
  <c r="E66" i="82"/>
  <c r="F65" i="82"/>
  <c r="E65" i="82"/>
  <c r="F64" i="82"/>
  <c r="E64" i="82"/>
  <c r="F63" i="82"/>
  <c r="E63" i="82"/>
  <c r="F62" i="82"/>
  <c r="E62" i="82"/>
  <c r="F61" i="82"/>
  <c r="E61" i="82"/>
  <c r="F60" i="82"/>
  <c r="E60" i="82"/>
  <c r="F59" i="82"/>
  <c r="E59" i="82"/>
  <c r="F58" i="82"/>
  <c r="E58" i="82"/>
  <c r="F57" i="82"/>
  <c r="E57" i="82"/>
  <c r="F56" i="82"/>
  <c r="E56" i="82"/>
  <c r="F55" i="82"/>
  <c r="E55" i="82"/>
  <c r="F54" i="82"/>
  <c r="E54" i="82"/>
  <c r="F53" i="82"/>
  <c r="E53" i="82"/>
  <c r="F52" i="82"/>
  <c r="E52" i="82"/>
  <c r="F51" i="82"/>
  <c r="E51" i="82"/>
  <c r="F50" i="82"/>
  <c r="E50" i="82"/>
  <c r="F49" i="82"/>
  <c r="E49" i="82"/>
  <c r="F48" i="82"/>
  <c r="E48" i="82"/>
  <c r="F47" i="82"/>
  <c r="E47" i="82"/>
  <c r="F46" i="82"/>
  <c r="E46" i="82"/>
  <c r="F45" i="82"/>
  <c r="E45" i="82"/>
  <c r="F44" i="82"/>
  <c r="E44" i="82"/>
  <c r="F43" i="82"/>
  <c r="E43" i="82"/>
  <c r="F42" i="82"/>
  <c r="E42" i="82"/>
  <c r="F41" i="82"/>
  <c r="E41" i="82"/>
  <c r="F40" i="82"/>
  <c r="E40" i="82"/>
  <c r="F39" i="82"/>
  <c r="E39" i="82"/>
  <c r="F38" i="82"/>
  <c r="E38" i="82"/>
  <c r="F37" i="82"/>
  <c r="E37" i="82"/>
  <c r="F36" i="82"/>
  <c r="E36" i="82"/>
  <c r="F35" i="82"/>
  <c r="E35" i="82"/>
  <c r="F34" i="82"/>
  <c r="E34" i="82"/>
  <c r="F33" i="82"/>
  <c r="E33" i="82"/>
  <c r="F32" i="82"/>
  <c r="E32" i="82"/>
  <c r="F31" i="82"/>
  <c r="E31" i="82"/>
  <c r="F30" i="82"/>
  <c r="E30" i="82"/>
  <c r="F29" i="82"/>
  <c r="E29" i="82"/>
  <c r="F28" i="82"/>
  <c r="E28" i="82"/>
  <c r="F27" i="82"/>
  <c r="E27" i="82"/>
  <c r="F26" i="82"/>
  <c r="E26" i="82"/>
  <c r="F25" i="82"/>
  <c r="E25" i="82"/>
  <c r="F24" i="82"/>
  <c r="E24" i="82"/>
  <c r="F23" i="82"/>
  <c r="E23" i="82"/>
  <c r="F22" i="82"/>
  <c r="E22" i="82"/>
  <c r="F21" i="82"/>
  <c r="E21" i="82"/>
  <c r="F20" i="82"/>
  <c r="E20" i="82"/>
  <c r="F19" i="82"/>
  <c r="E19" i="82"/>
  <c r="F18" i="82"/>
  <c r="E18" i="82"/>
  <c r="F17" i="82"/>
  <c r="E17" i="82"/>
  <c r="F16" i="82"/>
  <c r="E16" i="82"/>
  <c r="F15" i="82"/>
  <c r="E15" i="82"/>
  <c r="F14" i="82"/>
  <c r="E14" i="82"/>
  <c r="F13" i="82"/>
  <c r="E13" i="82"/>
  <c r="F12" i="82"/>
  <c r="E12" i="82"/>
  <c r="F11" i="82"/>
  <c r="E11" i="82"/>
  <c r="F10" i="82"/>
  <c r="E10" i="82"/>
  <c r="I9" i="82"/>
  <c r="I11" i="82" s="1"/>
  <c r="F203" i="81"/>
  <c r="E203" i="81"/>
  <c r="F202" i="81"/>
  <c r="E202" i="81"/>
  <c r="F201" i="81"/>
  <c r="E201" i="81"/>
  <c r="F200" i="81"/>
  <c r="E200" i="81"/>
  <c r="F199" i="81"/>
  <c r="E199" i="81"/>
  <c r="F198" i="81"/>
  <c r="E198" i="81"/>
  <c r="F197" i="81"/>
  <c r="E197" i="81"/>
  <c r="F196" i="81"/>
  <c r="E196" i="81"/>
  <c r="F195" i="81"/>
  <c r="E195" i="81"/>
  <c r="F194" i="81"/>
  <c r="E194" i="81"/>
  <c r="F193" i="81"/>
  <c r="E193" i="81"/>
  <c r="F192" i="81"/>
  <c r="E192" i="81"/>
  <c r="F191" i="81"/>
  <c r="E191" i="81"/>
  <c r="F190" i="81"/>
  <c r="E190" i="81"/>
  <c r="F189" i="81"/>
  <c r="E189" i="81"/>
  <c r="F188" i="81"/>
  <c r="E188" i="81"/>
  <c r="F187" i="81"/>
  <c r="E187" i="81"/>
  <c r="F186" i="81"/>
  <c r="E186" i="81"/>
  <c r="F185" i="81"/>
  <c r="E185" i="81"/>
  <c r="F184" i="81"/>
  <c r="E184" i="81"/>
  <c r="F183" i="81"/>
  <c r="E183" i="81"/>
  <c r="F182" i="81"/>
  <c r="E182" i="81"/>
  <c r="F181" i="81"/>
  <c r="E181" i="81"/>
  <c r="F180" i="81"/>
  <c r="E180" i="81"/>
  <c r="F179" i="81"/>
  <c r="E179" i="81"/>
  <c r="F178" i="81"/>
  <c r="E178" i="81"/>
  <c r="F177" i="81"/>
  <c r="E177" i="81"/>
  <c r="F176" i="81"/>
  <c r="E176" i="81"/>
  <c r="F175" i="81"/>
  <c r="E175" i="81"/>
  <c r="F174" i="81"/>
  <c r="E174" i="81"/>
  <c r="F173" i="81"/>
  <c r="E173" i="81"/>
  <c r="F172" i="81"/>
  <c r="E172" i="81"/>
  <c r="F171" i="81"/>
  <c r="E171" i="81"/>
  <c r="F170" i="81"/>
  <c r="E170" i="81"/>
  <c r="F169" i="81"/>
  <c r="E169" i="81"/>
  <c r="F168" i="81"/>
  <c r="E168" i="81"/>
  <c r="F167" i="81"/>
  <c r="E167" i="81"/>
  <c r="F166" i="81"/>
  <c r="E166" i="81"/>
  <c r="F165" i="81"/>
  <c r="E165" i="81"/>
  <c r="F164" i="81"/>
  <c r="E164" i="81"/>
  <c r="F163" i="81"/>
  <c r="E163" i="81"/>
  <c r="F162" i="81"/>
  <c r="E162" i="81"/>
  <c r="F161" i="81"/>
  <c r="E161" i="81"/>
  <c r="F160" i="81"/>
  <c r="E160" i="81"/>
  <c r="F159" i="81"/>
  <c r="E159" i="81"/>
  <c r="F158" i="81"/>
  <c r="E158" i="81"/>
  <c r="F157" i="81"/>
  <c r="E157" i="81"/>
  <c r="F156" i="81"/>
  <c r="E156" i="81"/>
  <c r="F155" i="81"/>
  <c r="E155" i="81"/>
  <c r="F154" i="81"/>
  <c r="E154" i="81"/>
  <c r="F153" i="81"/>
  <c r="E153" i="81"/>
  <c r="F152" i="81"/>
  <c r="E152" i="81"/>
  <c r="F151" i="81"/>
  <c r="E151" i="81"/>
  <c r="F150" i="81"/>
  <c r="E150" i="81"/>
  <c r="F149" i="81"/>
  <c r="E149" i="81"/>
  <c r="F148" i="81"/>
  <c r="E148" i="81"/>
  <c r="F147" i="81"/>
  <c r="E147" i="81"/>
  <c r="F146" i="81"/>
  <c r="E146" i="81"/>
  <c r="F145" i="81"/>
  <c r="E145" i="81"/>
  <c r="F144" i="81"/>
  <c r="E144" i="81"/>
  <c r="F143" i="81"/>
  <c r="E143" i="81"/>
  <c r="F142" i="81"/>
  <c r="E142" i="81"/>
  <c r="F141" i="81"/>
  <c r="E141" i="81"/>
  <c r="F140" i="81"/>
  <c r="E140" i="81"/>
  <c r="F139" i="81"/>
  <c r="E139" i="81"/>
  <c r="F138" i="81"/>
  <c r="E138" i="81"/>
  <c r="F137" i="81"/>
  <c r="E137" i="81"/>
  <c r="F136" i="81"/>
  <c r="E136" i="81"/>
  <c r="F135" i="81"/>
  <c r="E135" i="81"/>
  <c r="F134" i="81"/>
  <c r="E134" i="81"/>
  <c r="F133" i="81"/>
  <c r="E133" i="81"/>
  <c r="F132" i="81"/>
  <c r="E132" i="81"/>
  <c r="F131" i="81"/>
  <c r="E131" i="81"/>
  <c r="F130" i="81"/>
  <c r="E130" i="81"/>
  <c r="F129" i="81"/>
  <c r="E129" i="81"/>
  <c r="F128" i="81"/>
  <c r="E128" i="81"/>
  <c r="F127" i="81"/>
  <c r="E127" i="81"/>
  <c r="F126" i="81"/>
  <c r="E126" i="81"/>
  <c r="F125" i="81"/>
  <c r="E125" i="81"/>
  <c r="F124" i="81"/>
  <c r="E124" i="81"/>
  <c r="F123" i="81"/>
  <c r="E123" i="81"/>
  <c r="F122" i="81"/>
  <c r="E122" i="81"/>
  <c r="F121" i="81"/>
  <c r="E121" i="81"/>
  <c r="F120" i="81"/>
  <c r="E120" i="81"/>
  <c r="F119" i="81"/>
  <c r="E119" i="81"/>
  <c r="F118" i="81"/>
  <c r="E118" i="81"/>
  <c r="F117" i="81"/>
  <c r="E117" i="81"/>
  <c r="F116" i="81"/>
  <c r="E116" i="81"/>
  <c r="F115" i="81"/>
  <c r="E115" i="81"/>
  <c r="F114" i="81"/>
  <c r="E114" i="81"/>
  <c r="F113" i="81"/>
  <c r="E113" i="81"/>
  <c r="F112" i="81"/>
  <c r="E112" i="81"/>
  <c r="F111" i="81"/>
  <c r="E111" i="81"/>
  <c r="F110" i="81"/>
  <c r="E110" i="81"/>
  <c r="F109" i="81"/>
  <c r="E109" i="81"/>
  <c r="F108" i="81"/>
  <c r="E108" i="81"/>
  <c r="F107" i="81"/>
  <c r="E107" i="81"/>
  <c r="F106" i="81"/>
  <c r="E106" i="81"/>
  <c r="F105" i="81"/>
  <c r="E105" i="81"/>
  <c r="F104" i="81"/>
  <c r="E104" i="81"/>
  <c r="F103" i="81"/>
  <c r="E103" i="81"/>
  <c r="F102" i="81"/>
  <c r="E102" i="81"/>
  <c r="F101" i="81"/>
  <c r="E101" i="81"/>
  <c r="F100" i="81"/>
  <c r="E100" i="81"/>
  <c r="F99" i="81"/>
  <c r="E99" i="81"/>
  <c r="F98" i="81"/>
  <c r="E98" i="81"/>
  <c r="F97" i="81"/>
  <c r="E97" i="81"/>
  <c r="F96" i="81"/>
  <c r="E96" i="81"/>
  <c r="F95" i="81"/>
  <c r="E95" i="81"/>
  <c r="F94" i="81"/>
  <c r="E94" i="81"/>
  <c r="F93" i="81"/>
  <c r="E93" i="81"/>
  <c r="F92" i="81"/>
  <c r="E92" i="81"/>
  <c r="F91" i="81"/>
  <c r="E91" i="81"/>
  <c r="F90" i="81"/>
  <c r="E90" i="81"/>
  <c r="F89" i="81"/>
  <c r="E89" i="81"/>
  <c r="F88" i="81"/>
  <c r="E88" i="81"/>
  <c r="F87" i="81"/>
  <c r="E87" i="81"/>
  <c r="F86" i="81"/>
  <c r="E86" i="81"/>
  <c r="F85" i="81"/>
  <c r="E85" i="81"/>
  <c r="F84" i="81"/>
  <c r="E84" i="81"/>
  <c r="F83" i="81"/>
  <c r="E83" i="81"/>
  <c r="F82" i="81"/>
  <c r="E82" i="81"/>
  <c r="F81" i="81"/>
  <c r="E81" i="81"/>
  <c r="F80" i="81"/>
  <c r="E80" i="81"/>
  <c r="F79" i="81"/>
  <c r="E79" i="81"/>
  <c r="F78" i="81"/>
  <c r="E78" i="81"/>
  <c r="F77" i="81"/>
  <c r="E77" i="81"/>
  <c r="F76" i="81"/>
  <c r="E76" i="81"/>
  <c r="F75" i="81"/>
  <c r="E75" i="81"/>
  <c r="F74" i="81"/>
  <c r="E74" i="81"/>
  <c r="F73" i="81"/>
  <c r="E73" i="81"/>
  <c r="F72" i="81"/>
  <c r="E72" i="81"/>
  <c r="F71" i="81"/>
  <c r="E71" i="81"/>
  <c r="F70" i="81"/>
  <c r="E70" i="81"/>
  <c r="F68" i="81"/>
  <c r="E68" i="81"/>
  <c r="F67" i="81"/>
  <c r="E67" i="81"/>
  <c r="F66" i="81"/>
  <c r="E66" i="81"/>
  <c r="F65" i="81"/>
  <c r="E65" i="81"/>
  <c r="F64" i="81"/>
  <c r="E64" i="81"/>
  <c r="F63" i="81"/>
  <c r="E63" i="81"/>
  <c r="F62" i="81"/>
  <c r="E62" i="81"/>
  <c r="F61" i="81"/>
  <c r="E61" i="81"/>
  <c r="F60" i="81"/>
  <c r="E60" i="81"/>
  <c r="F59" i="81"/>
  <c r="E59" i="81"/>
  <c r="F58" i="81"/>
  <c r="E58" i="81"/>
  <c r="F57" i="81"/>
  <c r="E57" i="81"/>
  <c r="F56" i="81"/>
  <c r="E56" i="81"/>
  <c r="F55" i="81"/>
  <c r="E55" i="81"/>
  <c r="F54" i="81"/>
  <c r="E54" i="81"/>
  <c r="F53" i="81"/>
  <c r="E53" i="81"/>
  <c r="F52" i="81"/>
  <c r="E52" i="81"/>
  <c r="F51" i="81"/>
  <c r="E51" i="81"/>
  <c r="F50" i="81"/>
  <c r="E50" i="81"/>
  <c r="F49" i="81"/>
  <c r="E49" i="81"/>
  <c r="F48" i="81"/>
  <c r="E48" i="81"/>
  <c r="F47" i="81"/>
  <c r="E47" i="81"/>
  <c r="F46" i="81"/>
  <c r="E46" i="81"/>
  <c r="F45" i="81"/>
  <c r="E45" i="81"/>
  <c r="F44" i="81"/>
  <c r="E44" i="81"/>
  <c r="F43" i="81"/>
  <c r="E43" i="81"/>
  <c r="F42" i="81"/>
  <c r="E42" i="81"/>
  <c r="F41" i="81"/>
  <c r="E41" i="81"/>
  <c r="F40" i="81"/>
  <c r="E40" i="81"/>
  <c r="F39" i="81"/>
  <c r="E39" i="81"/>
  <c r="F38" i="81"/>
  <c r="E38" i="81"/>
  <c r="F37" i="81"/>
  <c r="E37" i="81"/>
  <c r="F36" i="81"/>
  <c r="E36" i="81"/>
  <c r="F35" i="81"/>
  <c r="E35" i="81"/>
  <c r="F34" i="81"/>
  <c r="E34" i="81"/>
  <c r="F33" i="81"/>
  <c r="E33" i="81"/>
  <c r="F32" i="81"/>
  <c r="E32" i="81"/>
  <c r="F31" i="81"/>
  <c r="E31" i="81"/>
  <c r="F30" i="81"/>
  <c r="E30" i="81"/>
  <c r="F29" i="81"/>
  <c r="E29" i="81"/>
  <c r="F28" i="81"/>
  <c r="E28" i="81"/>
  <c r="F27" i="81"/>
  <c r="E27" i="81"/>
  <c r="F26" i="81"/>
  <c r="E26" i="81"/>
  <c r="F25" i="81"/>
  <c r="E25" i="81"/>
  <c r="F24" i="81"/>
  <c r="E24" i="81"/>
  <c r="F23" i="81"/>
  <c r="E23" i="81"/>
  <c r="F22" i="81"/>
  <c r="E22" i="81"/>
  <c r="F21" i="81"/>
  <c r="E21" i="81"/>
  <c r="F20" i="81"/>
  <c r="E20" i="81"/>
  <c r="F19" i="81"/>
  <c r="E19" i="81"/>
  <c r="F18" i="81"/>
  <c r="E18" i="81"/>
  <c r="F17" i="81"/>
  <c r="E17" i="81"/>
  <c r="F16" i="81"/>
  <c r="E16" i="81"/>
  <c r="F15" i="81"/>
  <c r="E15" i="81"/>
  <c r="F14" i="81"/>
  <c r="E14" i="81"/>
  <c r="F13" i="81"/>
  <c r="E13" i="81"/>
  <c r="F12" i="81"/>
  <c r="E12" i="81"/>
  <c r="F11" i="81"/>
  <c r="E11" i="81"/>
  <c r="F10" i="81"/>
  <c r="E10" i="81"/>
  <c r="I9" i="81"/>
  <c r="I11" i="81" s="1"/>
  <c r="F203" i="80"/>
  <c r="E203" i="80"/>
  <c r="F202" i="80"/>
  <c r="E202" i="80"/>
  <c r="F201" i="80"/>
  <c r="E201" i="80"/>
  <c r="F200" i="80"/>
  <c r="E200" i="80"/>
  <c r="F199" i="80"/>
  <c r="E199" i="80"/>
  <c r="F198" i="80"/>
  <c r="E198" i="80"/>
  <c r="F197" i="80"/>
  <c r="E197" i="80"/>
  <c r="F196" i="80"/>
  <c r="E196" i="80"/>
  <c r="F195" i="80"/>
  <c r="E195" i="80"/>
  <c r="F194" i="80"/>
  <c r="E194" i="80"/>
  <c r="F193" i="80"/>
  <c r="E193" i="80"/>
  <c r="F192" i="80"/>
  <c r="E192" i="80"/>
  <c r="F191" i="80"/>
  <c r="E191" i="80"/>
  <c r="F190" i="80"/>
  <c r="E190" i="80"/>
  <c r="F189" i="80"/>
  <c r="E189" i="80"/>
  <c r="F188" i="80"/>
  <c r="E188" i="80"/>
  <c r="F187" i="80"/>
  <c r="E187" i="80"/>
  <c r="F186" i="80"/>
  <c r="E186" i="80"/>
  <c r="F185" i="80"/>
  <c r="E185" i="80"/>
  <c r="F184" i="80"/>
  <c r="E184" i="80"/>
  <c r="F183" i="80"/>
  <c r="E183" i="80"/>
  <c r="F182" i="80"/>
  <c r="E182" i="80"/>
  <c r="F181" i="80"/>
  <c r="E181" i="80"/>
  <c r="F180" i="80"/>
  <c r="E180" i="80"/>
  <c r="F179" i="80"/>
  <c r="E179" i="80"/>
  <c r="F178" i="80"/>
  <c r="E178" i="80"/>
  <c r="F177" i="80"/>
  <c r="E177" i="80"/>
  <c r="F176" i="80"/>
  <c r="E176" i="80"/>
  <c r="F175" i="80"/>
  <c r="E175" i="80"/>
  <c r="F174" i="80"/>
  <c r="E174" i="80"/>
  <c r="F173" i="80"/>
  <c r="E173" i="80"/>
  <c r="F172" i="80"/>
  <c r="E172" i="80"/>
  <c r="F171" i="80"/>
  <c r="E171" i="80"/>
  <c r="F170" i="80"/>
  <c r="E170" i="80"/>
  <c r="F169" i="80"/>
  <c r="E169" i="80"/>
  <c r="F168" i="80"/>
  <c r="E168" i="80"/>
  <c r="F167" i="80"/>
  <c r="E167" i="80"/>
  <c r="F166" i="80"/>
  <c r="E166" i="80"/>
  <c r="F165" i="80"/>
  <c r="E165" i="80"/>
  <c r="F164" i="80"/>
  <c r="E164" i="80"/>
  <c r="F163" i="80"/>
  <c r="E163" i="80"/>
  <c r="F162" i="80"/>
  <c r="E162" i="80"/>
  <c r="F161" i="80"/>
  <c r="E161" i="80"/>
  <c r="F160" i="80"/>
  <c r="E160" i="80"/>
  <c r="F159" i="80"/>
  <c r="E159" i="80"/>
  <c r="F158" i="80"/>
  <c r="E158" i="80"/>
  <c r="F157" i="80"/>
  <c r="E157" i="80"/>
  <c r="F156" i="80"/>
  <c r="E156" i="80"/>
  <c r="F155" i="80"/>
  <c r="E155" i="80"/>
  <c r="F154" i="80"/>
  <c r="E154" i="80"/>
  <c r="F153" i="80"/>
  <c r="E153" i="80"/>
  <c r="F152" i="80"/>
  <c r="E152" i="80"/>
  <c r="F151" i="80"/>
  <c r="E151" i="80"/>
  <c r="F150" i="80"/>
  <c r="E150" i="80"/>
  <c r="F149" i="80"/>
  <c r="E149" i="80"/>
  <c r="F148" i="80"/>
  <c r="E148" i="80"/>
  <c r="F147" i="80"/>
  <c r="E147" i="80"/>
  <c r="F146" i="80"/>
  <c r="E146" i="80"/>
  <c r="F145" i="80"/>
  <c r="E145" i="80"/>
  <c r="F144" i="80"/>
  <c r="E144" i="80"/>
  <c r="F143" i="80"/>
  <c r="E143" i="80"/>
  <c r="F142" i="80"/>
  <c r="E142" i="80"/>
  <c r="F141" i="80"/>
  <c r="E141" i="80"/>
  <c r="F140" i="80"/>
  <c r="E140" i="80"/>
  <c r="F139" i="80"/>
  <c r="E139" i="80"/>
  <c r="F138" i="80"/>
  <c r="E138" i="80"/>
  <c r="F137" i="80"/>
  <c r="E137" i="80"/>
  <c r="F136" i="80"/>
  <c r="E136" i="80"/>
  <c r="F135" i="80"/>
  <c r="E135" i="80"/>
  <c r="F134" i="80"/>
  <c r="E134" i="80"/>
  <c r="F133" i="80"/>
  <c r="E133" i="80"/>
  <c r="F132" i="80"/>
  <c r="E132" i="80"/>
  <c r="F131" i="80"/>
  <c r="E131" i="80"/>
  <c r="F130" i="80"/>
  <c r="E130" i="80"/>
  <c r="F129" i="80"/>
  <c r="E129" i="80"/>
  <c r="F128" i="80"/>
  <c r="E128" i="80"/>
  <c r="F127" i="80"/>
  <c r="E127" i="80"/>
  <c r="F126" i="80"/>
  <c r="E126" i="80"/>
  <c r="F125" i="80"/>
  <c r="E125" i="80"/>
  <c r="F124" i="80"/>
  <c r="E124" i="80"/>
  <c r="F123" i="80"/>
  <c r="E123" i="80"/>
  <c r="F122" i="80"/>
  <c r="E122" i="80"/>
  <c r="F121" i="80"/>
  <c r="E121" i="80"/>
  <c r="F120" i="80"/>
  <c r="E120" i="80"/>
  <c r="F119" i="80"/>
  <c r="E119" i="80"/>
  <c r="F118" i="80"/>
  <c r="E118" i="80"/>
  <c r="F117" i="80"/>
  <c r="E117" i="80"/>
  <c r="F116" i="80"/>
  <c r="E116" i="80"/>
  <c r="F115" i="80"/>
  <c r="E115" i="80"/>
  <c r="F114" i="80"/>
  <c r="E114" i="80"/>
  <c r="F113" i="80"/>
  <c r="E113" i="80"/>
  <c r="F112" i="80"/>
  <c r="E112" i="80"/>
  <c r="F111" i="80"/>
  <c r="E111" i="80"/>
  <c r="F110" i="80"/>
  <c r="E110" i="80"/>
  <c r="F109" i="80"/>
  <c r="E109" i="80"/>
  <c r="F108" i="80"/>
  <c r="E108" i="80"/>
  <c r="F107" i="80"/>
  <c r="E107" i="80"/>
  <c r="F106" i="80"/>
  <c r="E106" i="80"/>
  <c r="F105" i="80"/>
  <c r="E105" i="80"/>
  <c r="F104" i="80"/>
  <c r="E104" i="80"/>
  <c r="F103" i="80"/>
  <c r="E103" i="80"/>
  <c r="F102" i="80"/>
  <c r="E102" i="80"/>
  <c r="F101" i="80"/>
  <c r="E101" i="80"/>
  <c r="F100" i="80"/>
  <c r="E100" i="80"/>
  <c r="F99" i="80"/>
  <c r="E99" i="80"/>
  <c r="F98" i="80"/>
  <c r="E98" i="80"/>
  <c r="F97" i="80"/>
  <c r="E97" i="80"/>
  <c r="F96" i="80"/>
  <c r="E96" i="80"/>
  <c r="F95" i="80"/>
  <c r="E95" i="80"/>
  <c r="F94" i="80"/>
  <c r="E94" i="80"/>
  <c r="F93" i="80"/>
  <c r="E93" i="80"/>
  <c r="F92" i="80"/>
  <c r="E92" i="80"/>
  <c r="F91" i="80"/>
  <c r="E91" i="80"/>
  <c r="F90" i="80"/>
  <c r="E90" i="80"/>
  <c r="F89" i="80"/>
  <c r="E89" i="80"/>
  <c r="F88" i="80"/>
  <c r="E88" i="80"/>
  <c r="F87" i="80"/>
  <c r="E87" i="80"/>
  <c r="F86" i="80"/>
  <c r="E86" i="80"/>
  <c r="F85" i="80"/>
  <c r="E85" i="80"/>
  <c r="F84" i="80"/>
  <c r="E84" i="80"/>
  <c r="F83" i="80"/>
  <c r="E83" i="80"/>
  <c r="F82" i="80"/>
  <c r="E82" i="80"/>
  <c r="F81" i="80"/>
  <c r="E81" i="80"/>
  <c r="F80" i="80"/>
  <c r="E80" i="80"/>
  <c r="F79" i="80"/>
  <c r="E79" i="80"/>
  <c r="F78" i="80"/>
  <c r="E78" i="80"/>
  <c r="F77" i="80"/>
  <c r="E77" i="80"/>
  <c r="F76" i="80"/>
  <c r="E76" i="80"/>
  <c r="F75" i="80"/>
  <c r="E75" i="80"/>
  <c r="F74" i="80"/>
  <c r="E74" i="80"/>
  <c r="F73" i="80"/>
  <c r="E73" i="80"/>
  <c r="F72" i="80"/>
  <c r="E72" i="80"/>
  <c r="F71" i="80"/>
  <c r="E71" i="80"/>
  <c r="F70" i="80"/>
  <c r="E70" i="80"/>
  <c r="F68" i="80"/>
  <c r="E68" i="80"/>
  <c r="F67" i="80"/>
  <c r="E67" i="80"/>
  <c r="F66" i="80"/>
  <c r="E66" i="80"/>
  <c r="F65" i="80"/>
  <c r="E65" i="80"/>
  <c r="F64" i="80"/>
  <c r="E64" i="80"/>
  <c r="F63" i="80"/>
  <c r="E63" i="80"/>
  <c r="F62" i="80"/>
  <c r="E62" i="80"/>
  <c r="F61" i="80"/>
  <c r="E61" i="80"/>
  <c r="F60" i="80"/>
  <c r="E60" i="80"/>
  <c r="F59" i="80"/>
  <c r="E59" i="80"/>
  <c r="F58" i="80"/>
  <c r="E58" i="80"/>
  <c r="F57" i="80"/>
  <c r="E57" i="80"/>
  <c r="F56" i="80"/>
  <c r="E56" i="80"/>
  <c r="F55" i="80"/>
  <c r="E55" i="80"/>
  <c r="F54" i="80"/>
  <c r="E54" i="80"/>
  <c r="F53" i="80"/>
  <c r="E53" i="80"/>
  <c r="F52" i="80"/>
  <c r="E52" i="80"/>
  <c r="F51" i="80"/>
  <c r="E51" i="80"/>
  <c r="F50" i="80"/>
  <c r="E50" i="80"/>
  <c r="F49" i="80"/>
  <c r="E49" i="80"/>
  <c r="F48" i="80"/>
  <c r="E48" i="80"/>
  <c r="F47" i="80"/>
  <c r="E47" i="80"/>
  <c r="F46" i="80"/>
  <c r="E46" i="80"/>
  <c r="F45" i="80"/>
  <c r="E45" i="80"/>
  <c r="F44" i="80"/>
  <c r="E44" i="80"/>
  <c r="F43" i="80"/>
  <c r="E43" i="80"/>
  <c r="F42" i="80"/>
  <c r="E42" i="80"/>
  <c r="F41" i="80"/>
  <c r="E41" i="80"/>
  <c r="F40" i="80"/>
  <c r="E40" i="80"/>
  <c r="F39" i="80"/>
  <c r="E39" i="80"/>
  <c r="F38" i="80"/>
  <c r="E38" i="80"/>
  <c r="F37" i="80"/>
  <c r="E37" i="80"/>
  <c r="F36" i="80"/>
  <c r="E36" i="80"/>
  <c r="F35" i="80"/>
  <c r="E35" i="80"/>
  <c r="F34" i="80"/>
  <c r="E34" i="80"/>
  <c r="F33" i="80"/>
  <c r="E33" i="80"/>
  <c r="F32" i="80"/>
  <c r="E32" i="80"/>
  <c r="F31" i="80"/>
  <c r="E31" i="80"/>
  <c r="F30" i="80"/>
  <c r="E30" i="80"/>
  <c r="F29" i="80"/>
  <c r="E29" i="80"/>
  <c r="F28" i="80"/>
  <c r="E28" i="80"/>
  <c r="F27" i="80"/>
  <c r="E27" i="80"/>
  <c r="F26" i="80"/>
  <c r="E26" i="80"/>
  <c r="F25" i="80"/>
  <c r="E25" i="80"/>
  <c r="F24" i="80"/>
  <c r="E24" i="80"/>
  <c r="F23" i="80"/>
  <c r="E23" i="80"/>
  <c r="F22" i="80"/>
  <c r="E22" i="80"/>
  <c r="F21" i="80"/>
  <c r="E21" i="80"/>
  <c r="F20" i="80"/>
  <c r="E20" i="80"/>
  <c r="F19" i="80"/>
  <c r="E19" i="80"/>
  <c r="F18" i="80"/>
  <c r="E18" i="80"/>
  <c r="F17" i="80"/>
  <c r="E17" i="80"/>
  <c r="F16" i="80"/>
  <c r="E16" i="80"/>
  <c r="F15" i="80"/>
  <c r="E15" i="80"/>
  <c r="F14" i="80"/>
  <c r="E14" i="80"/>
  <c r="F13" i="80"/>
  <c r="E13" i="80"/>
  <c r="F12" i="80"/>
  <c r="E12" i="80"/>
  <c r="F11" i="80"/>
  <c r="E11" i="80"/>
  <c r="F10" i="80"/>
  <c r="E10" i="80"/>
  <c r="I9" i="80"/>
  <c r="I11" i="80" s="1"/>
  <c r="F203" i="79"/>
  <c r="E203" i="79"/>
  <c r="F202" i="79"/>
  <c r="E202" i="79"/>
  <c r="F201" i="79"/>
  <c r="E201" i="79"/>
  <c r="F200" i="79"/>
  <c r="E200" i="79"/>
  <c r="F199" i="79"/>
  <c r="E199" i="79"/>
  <c r="F198" i="79"/>
  <c r="E198" i="79"/>
  <c r="F197" i="79"/>
  <c r="E197" i="79"/>
  <c r="F196" i="79"/>
  <c r="E196" i="79"/>
  <c r="F195" i="79"/>
  <c r="E195" i="79"/>
  <c r="F194" i="79"/>
  <c r="E194" i="79"/>
  <c r="F193" i="79"/>
  <c r="E193" i="79"/>
  <c r="F192" i="79"/>
  <c r="E192" i="79"/>
  <c r="F191" i="79"/>
  <c r="E191" i="79"/>
  <c r="F190" i="79"/>
  <c r="E190" i="79"/>
  <c r="F189" i="79"/>
  <c r="E189" i="79"/>
  <c r="F188" i="79"/>
  <c r="E188" i="79"/>
  <c r="F187" i="79"/>
  <c r="E187" i="79"/>
  <c r="F186" i="79"/>
  <c r="E186" i="79"/>
  <c r="F185" i="79"/>
  <c r="E185" i="79"/>
  <c r="F184" i="79"/>
  <c r="E184" i="79"/>
  <c r="F183" i="79"/>
  <c r="E183" i="79"/>
  <c r="F182" i="79"/>
  <c r="E182" i="79"/>
  <c r="F181" i="79"/>
  <c r="E181" i="79"/>
  <c r="F180" i="79"/>
  <c r="E180" i="79"/>
  <c r="F179" i="79"/>
  <c r="E179" i="79"/>
  <c r="F178" i="79"/>
  <c r="E178" i="79"/>
  <c r="F177" i="79"/>
  <c r="E177" i="79"/>
  <c r="F176" i="79"/>
  <c r="E176" i="79"/>
  <c r="F175" i="79"/>
  <c r="E175" i="79"/>
  <c r="F174" i="79"/>
  <c r="E174" i="79"/>
  <c r="F173" i="79"/>
  <c r="E173" i="79"/>
  <c r="F172" i="79"/>
  <c r="E172" i="79"/>
  <c r="F171" i="79"/>
  <c r="E171" i="79"/>
  <c r="F170" i="79"/>
  <c r="E170" i="79"/>
  <c r="F169" i="79"/>
  <c r="E169" i="79"/>
  <c r="F168" i="79"/>
  <c r="E168" i="79"/>
  <c r="F167" i="79"/>
  <c r="E167" i="79"/>
  <c r="F166" i="79"/>
  <c r="E166" i="79"/>
  <c r="F165" i="79"/>
  <c r="E165" i="79"/>
  <c r="F164" i="79"/>
  <c r="E164" i="79"/>
  <c r="F163" i="79"/>
  <c r="E163" i="79"/>
  <c r="F162" i="79"/>
  <c r="E162" i="79"/>
  <c r="F161" i="79"/>
  <c r="E161" i="79"/>
  <c r="F160" i="79"/>
  <c r="E160" i="79"/>
  <c r="F159" i="79"/>
  <c r="E159" i="79"/>
  <c r="F158" i="79"/>
  <c r="E158" i="79"/>
  <c r="F157" i="79"/>
  <c r="E157" i="79"/>
  <c r="F156" i="79"/>
  <c r="E156" i="79"/>
  <c r="F155" i="79"/>
  <c r="E155" i="79"/>
  <c r="F154" i="79"/>
  <c r="E154" i="79"/>
  <c r="F153" i="79"/>
  <c r="E153" i="79"/>
  <c r="F152" i="79"/>
  <c r="E152" i="79"/>
  <c r="F151" i="79"/>
  <c r="E151" i="79"/>
  <c r="F150" i="79"/>
  <c r="E150" i="79"/>
  <c r="F149" i="79"/>
  <c r="E149" i="79"/>
  <c r="F148" i="79"/>
  <c r="E148" i="79"/>
  <c r="F147" i="79"/>
  <c r="E147" i="79"/>
  <c r="F146" i="79"/>
  <c r="E146" i="79"/>
  <c r="F145" i="79"/>
  <c r="E145" i="79"/>
  <c r="F144" i="79"/>
  <c r="E144" i="79"/>
  <c r="F143" i="79"/>
  <c r="E143" i="79"/>
  <c r="F142" i="79"/>
  <c r="E142" i="79"/>
  <c r="F141" i="79"/>
  <c r="E141" i="79"/>
  <c r="F140" i="79"/>
  <c r="E140" i="79"/>
  <c r="F139" i="79"/>
  <c r="E139" i="79"/>
  <c r="F138" i="79"/>
  <c r="E138" i="79"/>
  <c r="F137" i="79"/>
  <c r="E137" i="79"/>
  <c r="F136" i="79"/>
  <c r="E136" i="79"/>
  <c r="F135" i="79"/>
  <c r="E135" i="79"/>
  <c r="F134" i="79"/>
  <c r="E134" i="79"/>
  <c r="F133" i="79"/>
  <c r="E133" i="79"/>
  <c r="F132" i="79"/>
  <c r="E132" i="79"/>
  <c r="F131" i="79"/>
  <c r="E131" i="79"/>
  <c r="F130" i="79"/>
  <c r="E130" i="79"/>
  <c r="F129" i="79"/>
  <c r="E129" i="79"/>
  <c r="F128" i="79"/>
  <c r="E128" i="79"/>
  <c r="F127" i="79"/>
  <c r="E127" i="79"/>
  <c r="F126" i="79"/>
  <c r="E126" i="79"/>
  <c r="F125" i="79"/>
  <c r="E125" i="79"/>
  <c r="F124" i="79"/>
  <c r="E124" i="79"/>
  <c r="F123" i="79"/>
  <c r="E123" i="79"/>
  <c r="F122" i="79"/>
  <c r="E122" i="79"/>
  <c r="F121" i="79"/>
  <c r="E121" i="79"/>
  <c r="F120" i="79"/>
  <c r="E120" i="79"/>
  <c r="F119" i="79"/>
  <c r="E119" i="79"/>
  <c r="F118" i="79"/>
  <c r="E118" i="79"/>
  <c r="F117" i="79"/>
  <c r="E117" i="79"/>
  <c r="F116" i="79"/>
  <c r="E116" i="79"/>
  <c r="F115" i="79"/>
  <c r="E115" i="79"/>
  <c r="F114" i="79"/>
  <c r="E114" i="79"/>
  <c r="F113" i="79"/>
  <c r="E113" i="79"/>
  <c r="F112" i="79"/>
  <c r="E112" i="79"/>
  <c r="F111" i="79"/>
  <c r="E111" i="79"/>
  <c r="F110" i="79"/>
  <c r="E110" i="79"/>
  <c r="F109" i="79"/>
  <c r="E109" i="79"/>
  <c r="F108" i="79"/>
  <c r="E108" i="79"/>
  <c r="F107" i="79"/>
  <c r="E107" i="79"/>
  <c r="F106" i="79"/>
  <c r="E106" i="79"/>
  <c r="F105" i="79"/>
  <c r="E105" i="79"/>
  <c r="F104" i="79"/>
  <c r="E104" i="79"/>
  <c r="F103" i="79"/>
  <c r="E103" i="79"/>
  <c r="F102" i="79"/>
  <c r="E102" i="79"/>
  <c r="F101" i="79"/>
  <c r="E101" i="79"/>
  <c r="F100" i="79"/>
  <c r="E100" i="79"/>
  <c r="F99" i="79"/>
  <c r="E99" i="79"/>
  <c r="F98" i="79"/>
  <c r="E98" i="79"/>
  <c r="F97" i="79"/>
  <c r="E97" i="79"/>
  <c r="F96" i="79"/>
  <c r="E96" i="79"/>
  <c r="F95" i="79"/>
  <c r="E95" i="79"/>
  <c r="F94" i="79"/>
  <c r="E94" i="79"/>
  <c r="F93" i="79"/>
  <c r="E93" i="79"/>
  <c r="F92" i="79"/>
  <c r="E92" i="79"/>
  <c r="F91" i="79"/>
  <c r="E91" i="79"/>
  <c r="F90" i="79"/>
  <c r="E90" i="79"/>
  <c r="F89" i="79"/>
  <c r="E89" i="79"/>
  <c r="F88" i="79"/>
  <c r="E88" i="79"/>
  <c r="F87" i="79"/>
  <c r="E87" i="79"/>
  <c r="F86" i="79"/>
  <c r="E86" i="79"/>
  <c r="F85" i="79"/>
  <c r="E85" i="79"/>
  <c r="F84" i="79"/>
  <c r="E84" i="79"/>
  <c r="F83" i="79"/>
  <c r="E83" i="79"/>
  <c r="F82" i="79"/>
  <c r="E82" i="79"/>
  <c r="F81" i="79"/>
  <c r="E81" i="79"/>
  <c r="F80" i="79"/>
  <c r="E80" i="79"/>
  <c r="F79" i="79"/>
  <c r="E79" i="79"/>
  <c r="F78" i="79"/>
  <c r="E78" i="79"/>
  <c r="F77" i="79"/>
  <c r="E77" i="79"/>
  <c r="F76" i="79"/>
  <c r="E76" i="79"/>
  <c r="F75" i="79"/>
  <c r="E75" i="79"/>
  <c r="F74" i="79"/>
  <c r="E74" i="79"/>
  <c r="F73" i="79"/>
  <c r="E73" i="79"/>
  <c r="F72" i="79"/>
  <c r="E72" i="79"/>
  <c r="F71" i="79"/>
  <c r="E71" i="79"/>
  <c r="F70" i="79"/>
  <c r="E70" i="79"/>
  <c r="F69" i="79"/>
  <c r="E69" i="79"/>
  <c r="F68" i="79"/>
  <c r="E68" i="79"/>
  <c r="F67" i="79"/>
  <c r="E67" i="79"/>
  <c r="F66" i="79"/>
  <c r="E66" i="79"/>
  <c r="F65" i="79"/>
  <c r="E65" i="79"/>
  <c r="F64" i="79"/>
  <c r="E64" i="79"/>
  <c r="F63" i="79"/>
  <c r="E63" i="79"/>
  <c r="F62" i="79"/>
  <c r="E62" i="79"/>
  <c r="F61" i="79"/>
  <c r="E61" i="79"/>
  <c r="F60" i="79"/>
  <c r="E60" i="79"/>
  <c r="F59" i="79"/>
  <c r="E59" i="79"/>
  <c r="F58" i="79"/>
  <c r="E58" i="79"/>
  <c r="F57" i="79"/>
  <c r="E57" i="79"/>
  <c r="F56" i="79"/>
  <c r="E56" i="79"/>
  <c r="F55" i="79"/>
  <c r="E55" i="79"/>
  <c r="F54" i="79"/>
  <c r="E54" i="79"/>
  <c r="F53" i="79"/>
  <c r="E53" i="79"/>
  <c r="F52" i="79"/>
  <c r="E52" i="79"/>
  <c r="F51" i="79"/>
  <c r="E51" i="79"/>
  <c r="F50" i="79"/>
  <c r="E50" i="79"/>
  <c r="F49" i="79"/>
  <c r="E49" i="79"/>
  <c r="F48" i="79"/>
  <c r="E48" i="79"/>
  <c r="F47" i="79"/>
  <c r="E47" i="79"/>
  <c r="F46" i="79"/>
  <c r="E46" i="79"/>
  <c r="F45" i="79"/>
  <c r="E45" i="79"/>
  <c r="F44" i="79"/>
  <c r="E44" i="79"/>
  <c r="F43" i="79"/>
  <c r="E43" i="79"/>
  <c r="F42" i="79"/>
  <c r="E42" i="79"/>
  <c r="F41" i="79"/>
  <c r="E41" i="79"/>
  <c r="F40" i="79"/>
  <c r="E40" i="79"/>
  <c r="F39" i="79"/>
  <c r="E39" i="79"/>
  <c r="F38" i="79"/>
  <c r="E38" i="79"/>
  <c r="F37" i="79"/>
  <c r="E37" i="79"/>
  <c r="F36" i="79"/>
  <c r="E36" i="79"/>
  <c r="F35" i="79"/>
  <c r="E35" i="79"/>
  <c r="F34" i="79"/>
  <c r="E34" i="79"/>
  <c r="F33" i="79"/>
  <c r="E33" i="79"/>
  <c r="F32" i="79"/>
  <c r="E32" i="79"/>
  <c r="F31" i="79"/>
  <c r="E31" i="79"/>
  <c r="F30" i="79"/>
  <c r="E30" i="79"/>
  <c r="F29" i="79"/>
  <c r="E29" i="79"/>
  <c r="F28" i="79"/>
  <c r="E28" i="79"/>
  <c r="F27" i="79"/>
  <c r="E27" i="79"/>
  <c r="F26" i="79"/>
  <c r="E26" i="79"/>
  <c r="F25" i="79"/>
  <c r="E25" i="79"/>
  <c r="F24" i="79"/>
  <c r="E24" i="79"/>
  <c r="F23" i="79"/>
  <c r="E23" i="79"/>
  <c r="F22" i="79"/>
  <c r="E22" i="79"/>
  <c r="F21" i="79"/>
  <c r="E21" i="79"/>
  <c r="F20" i="79"/>
  <c r="E20" i="79"/>
  <c r="F19" i="79"/>
  <c r="E19" i="79"/>
  <c r="F18" i="79"/>
  <c r="E18" i="79"/>
  <c r="F17" i="79"/>
  <c r="E17" i="79"/>
  <c r="F16" i="79"/>
  <c r="E16" i="79"/>
  <c r="F15" i="79"/>
  <c r="E15" i="79"/>
  <c r="F14" i="79"/>
  <c r="E14" i="79"/>
  <c r="F13" i="79"/>
  <c r="E13" i="79"/>
  <c r="F12" i="79"/>
  <c r="E12" i="79"/>
  <c r="F11" i="79"/>
  <c r="E11" i="79"/>
  <c r="F10" i="79"/>
  <c r="E10" i="79"/>
  <c r="I9" i="79"/>
  <c r="I11" i="79" s="1"/>
  <c r="F197" i="78"/>
  <c r="E197" i="78"/>
  <c r="F196" i="78"/>
  <c r="E196" i="78"/>
  <c r="F195" i="78"/>
  <c r="E195" i="78"/>
  <c r="F194" i="78"/>
  <c r="E194" i="78"/>
  <c r="F193" i="78"/>
  <c r="E193" i="78"/>
  <c r="F192" i="78"/>
  <c r="E192" i="78"/>
  <c r="F191" i="78"/>
  <c r="E191" i="78"/>
  <c r="F190" i="78"/>
  <c r="E190" i="78"/>
  <c r="F189" i="78"/>
  <c r="E189" i="78"/>
  <c r="F188" i="78"/>
  <c r="E188" i="78"/>
  <c r="F187" i="78"/>
  <c r="E187" i="78"/>
  <c r="F186" i="78"/>
  <c r="E186" i="78"/>
  <c r="F185" i="78"/>
  <c r="E185" i="78"/>
  <c r="F184" i="78"/>
  <c r="E184" i="78"/>
  <c r="F183" i="78"/>
  <c r="E183" i="78"/>
  <c r="F182" i="78"/>
  <c r="E182" i="78"/>
  <c r="F181" i="78"/>
  <c r="E181" i="78"/>
  <c r="F180" i="78"/>
  <c r="E180" i="78"/>
  <c r="F179" i="78"/>
  <c r="E179" i="78"/>
  <c r="F178" i="78"/>
  <c r="E178" i="78"/>
  <c r="F177" i="78"/>
  <c r="E177" i="78"/>
  <c r="F176" i="78"/>
  <c r="E176" i="78"/>
  <c r="F175" i="78"/>
  <c r="E175" i="78"/>
  <c r="F174" i="78"/>
  <c r="E174" i="78"/>
  <c r="F173" i="78"/>
  <c r="E173" i="78"/>
  <c r="F172" i="78"/>
  <c r="E172" i="78"/>
  <c r="F171" i="78"/>
  <c r="E171" i="78"/>
  <c r="F170" i="78"/>
  <c r="E170" i="78"/>
  <c r="F169" i="78"/>
  <c r="E169" i="78"/>
  <c r="F168" i="78"/>
  <c r="E168" i="78"/>
  <c r="F167" i="78"/>
  <c r="E167" i="78"/>
  <c r="F166" i="78"/>
  <c r="E166" i="78"/>
  <c r="F165" i="78"/>
  <c r="E165" i="78"/>
  <c r="F164" i="78"/>
  <c r="E164" i="78"/>
  <c r="F163" i="78"/>
  <c r="E163" i="78"/>
  <c r="F162" i="78"/>
  <c r="E162" i="78"/>
  <c r="F161" i="78"/>
  <c r="E161" i="78"/>
  <c r="F160" i="78"/>
  <c r="E160" i="78"/>
  <c r="F159" i="78"/>
  <c r="E159" i="78"/>
  <c r="F158" i="78"/>
  <c r="E158" i="78"/>
  <c r="F157" i="78"/>
  <c r="E157" i="78"/>
  <c r="F156" i="78"/>
  <c r="E156" i="78"/>
  <c r="F155" i="78"/>
  <c r="E155" i="78"/>
  <c r="F154" i="78"/>
  <c r="E154" i="78"/>
  <c r="F153" i="78"/>
  <c r="E153" i="78"/>
  <c r="F152" i="78"/>
  <c r="E152" i="78"/>
  <c r="F151" i="78"/>
  <c r="E151" i="78"/>
  <c r="F150" i="78"/>
  <c r="E150" i="78"/>
  <c r="F149" i="78"/>
  <c r="E149" i="78"/>
  <c r="F148" i="78"/>
  <c r="E148" i="78"/>
  <c r="F147" i="78"/>
  <c r="E147" i="78"/>
  <c r="F146" i="78"/>
  <c r="E146" i="78"/>
  <c r="F145" i="78"/>
  <c r="E145" i="78"/>
  <c r="F144" i="78"/>
  <c r="E144" i="78"/>
  <c r="F143" i="78"/>
  <c r="E143" i="78"/>
  <c r="F142" i="78"/>
  <c r="E142" i="78"/>
  <c r="F141" i="78"/>
  <c r="E141" i="78"/>
  <c r="F140" i="78"/>
  <c r="E140" i="78"/>
  <c r="F139" i="78"/>
  <c r="E139" i="78"/>
  <c r="F138" i="78"/>
  <c r="E138" i="78"/>
  <c r="F137" i="78"/>
  <c r="E137" i="78"/>
  <c r="F136" i="78"/>
  <c r="E136" i="78"/>
  <c r="F135" i="78"/>
  <c r="E135" i="78"/>
  <c r="F134" i="78"/>
  <c r="E134" i="78"/>
  <c r="F133" i="78"/>
  <c r="E133" i="78"/>
  <c r="F132" i="78"/>
  <c r="E132" i="78"/>
  <c r="F131" i="78"/>
  <c r="E131" i="78"/>
  <c r="F130" i="78"/>
  <c r="E130" i="78"/>
  <c r="F129" i="78"/>
  <c r="E129" i="78"/>
  <c r="F128" i="78"/>
  <c r="E128" i="78"/>
  <c r="F127" i="78"/>
  <c r="E127" i="78"/>
  <c r="F126" i="78"/>
  <c r="E126" i="78"/>
  <c r="F125" i="78"/>
  <c r="E125" i="78"/>
  <c r="F124" i="78"/>
  <c r="E124" i="78"/>
  <c r="F123" i="78"/>
  <c r="E123" i="78"/>
  <c r="F122" i="78"/>
  <c r="E122" i="78"/>
  <c r="F121" i="78"/>
  <c r="E121" i="78"/>
  <c r="F120" i="78"/>
  <c r="E120" i="78"/>
  <c r="F119" i="78"/>
  <c r="E119" i="78"/>
  <c r="F118" i="78"/>
  <c r="E118" i="78"/>
  <c r="F117" i="78"/>
  <c r="E117" i="78"/>
  <c r="F116" i="78"/>
  <c r="E116" i="78"/>
  <c r="F115" i="78"/>
  <c r="E115" i="78"/>
  <c r="F114" i="78"/>
  <c r="E114" i="78"/>
  <c r="F113" i="78"/>
  <c r="E113" i="78"/>
  <c r="F112" i="78"/>
  <c r="E112" i="78"/>
  <c r="F111" i="78"/>
  <c r="E111" i="78"/>
  <c r="F110" i="78"/>
  <c r="E110" i="78"/>
  <c r="F109" i="78"/>
  <c r="E109" i="78"/>
  <c r="F108" i="78"/>
  <c r="E108" i="78"/>
  <c r="F107" i="78"/>
  <c r="E107" i="78"/>
  <c r="F106" i="78"/>
  <c r="E106" i="78"/>
  <c r="F105" i="78"/>
  <c r="E105" i="78"/>
  <c r="F104" i="78"/>
  <c r="E104" i="78"/>
  <c r="F103" i="78"/>
  <c r="E103" i="78"/>
  <c r="F102" i="78"/>
  <c r="E102" i="78"/>
  <c r="F101" i="78"/>
  <c r="E101" i="78"/>
  <c r="F100" i="78"/>
  <c r="E100" i="78"/>
  <c r="F99" i="78"/>
  <c r="E99" i="78"/>
  <c r="F98" i="78"/>
  <c r="E98" i="78"/>
  <c r="F97" i="78"/>
  <c r="E97" i="78"/>
  <c r="F96" i="78"/>
  <c r="E96" i="78"/>
  <c r="F95" i="78"/>
  <c r="E95" i="78"/>
  <c r="F94" i="78"/>
  <c r="E94" i="78"/>
  <c r="F93" i="78"/>
  <c r="E93" i="78"/>
  <c r="F92" i="78"/>
  <c r="E92" i="78"/>
  <c r="F91" i="78"/>
  <c r="E91" i="78"/>
  <c r="F90" i="78"/>
  <c r="E90" i="78"/>
  <c r="F89" i="78"/>
  <c r="E89" i="78"/>
  <c r="F88" i="78"/>
  <c r="E88" i="78"/>
  <c r="F87" i="78"/>
  <c r="E87" i="78"/>
  <c r="F86" i="78"/>
  <c r="E86" i="78"/>
  <c r="F85" i="78"/>
  <c r="E85" i="78"/>
  <c r="F84" i="78"/>
  <c r="E84" i="78"/>
  <c r="F83" i="78"/>
  <c r="E83" i="78"/>
  <c r="F82" i="78"/>
  <c r="E82" i="78"/>
  <c r="F81" i="78"/>
  <c r="E81" i="78"/>
  <c r="F80" i="78"/>
  <c r="E80" i="78"/>
  <c r="F79" i="78"/>
  <c r="E79" i="78"/>
  <c r="F78" i="78"/>
  <c r="E78" i="78"/>
  <c r="F77" i="78"/>
  <c r="E77" i="78"/>
  <c r="F76" i="78"/>
  <c r="E76" i="78"/>
  <c r="F75" i="78"/>
  <c r="E75" i="78"/>
  <c r="F74" i="78"/>
  <c r="E74" i="78"/>
  <c r="F73" i="78"/>
  <c r="E73" i="78"/>
  <c r="F72" i="78"/>
  <c r="E72" i="78"/>
  <c r="F71" i="78"/>
  <c r="E71" i="78"/>
  <c r="F70" i="78"/>
  <c r="E70" i="78"/>
  <c r="F69" i="78"/>
  <c r="E69" i="78"/>
  <c r="F68" i="78"/>
  <c r="E68" i="78"/>
  <c r="F67" i="78"/>
  <c r="E67" i="78"/>
  <c r="F66" i="78"/>
  <c r="E66" i="78"/>
  <c r="F65" i="78"/>
  <c r="E65" i="78"/>
  <c r="F64" i="78"/>
  <c r="E64" i="78"/>
  <c r="F63" i="78"/>
  <c r="E63" i="78"/>
  <c r="F62" i="78"/>
  <c r="E62" i="78"/>
  <c r="F61" i="78"/>
  <c r="E61" i="78"/>
  <c r="F60" i="78"/>
  <c r="E60" i="78"/>
  <c r="F59" i="78"/>
  <c r="E59" i="78"/>
  <c r="F58" i="78"/>
  <c r="E58" i="78"/>
  <c r="F57" i="78"/>
  <c r="E57" i="78"/>
  <c r="F56" i="78"/>
  <c r="E56" i="78"/>
  <c r="F55" i="78"/>
  <c r="E55" i="78"/>
  <c r="F54" i="78"/>
  <c r="E54" i="78"/>
  <c r="F53" i="78"/>
  <c r="E53" i="78"/>
  <c r="F52" i="78"/>
  <c r="E52" i="78"/>
  <c r="F51" i="78"/>
  <c r="E51" i="78"/>
  <c r="F50" i="78"/>
  <c r="E50" i="78"/>
  <c r="F49" i="78"/>
  <c r="E49" i="78"/>
  <c r="F48" i="78"/>
  <c r="E48" i="78"/>
  <c r="F47" i="78"/>
  <c r="E47" i="78"/>
  <c r="F46" i="78"/>
  <c r="E46" i="78"/>
  <c r="F45" i="78"/>
  <c r="E45" i="78"/>
  <c r="F44" i="78"/>
  <c r="E44" i="78"/>
  <c r="F43" i="78"/>
  <c r="E43" i="78"/>
  <c r="F42" i="78"/>
  <c r="E42" i="78"/>
  <c r="F41" i="78"/>
  <c r="E41" i="78"/>
  <c r="F40" i="78"/>
  <c r="E40" i="78"/>
  <c r="I9" i="78"/>
  <c r="I11" i="78" s="1"/>
  <c r="F203" i="77"/>
  <c r="E203" i="77"/>
  <c r="F202" i="77"/>
  <c r="E202" i="77"/>
  <c r="F201" i="77"/>
  <c r="E201" i="77"/>
  <c r="F200" i="77"/>
  <c r="E200" i="77"/>
  <c r="F199" i="77"/>
  <c r="E199" i="77"/>
  <c r="F198" i="77"/>
  <c r="E198" i="77"/>
  <c r="F197" i="77"/>
  <c r="E197" i="77"/>
  <c r="F196" i="77"/>
  <c r="E196" i="77"/>
  <c r="F195" i="77"/>
  <c r="E195" i="77"/>
  <c r="F194" i="77"/>
  <c r="E194" i="77"/>
  <c r="F193" i="77"/>
  <c r="E193" i="77"/>
  <c r="F192" i="77"/>
  <c r="E192" i="77"/>
  <c r="F191" i="77"/>
  <c r="E191" i="77"/>
  <c r="F190" i="77"/>
  <c r="E190" i="77"/>
  <c r="F189" i="77"/>
  <c r="E189" i="77"/>
  <c r="F188" i="77"/>
  <c r="E188" i="77"/>
  <c r="F187" i="77"/>
  <c r="E187" i="77"/>
  <c r="F186" i="77"/>
  <c r="E186" i="77"/>
  <c r="F185" i="77"/>
  <c r="E185" i="77"/>
  <c r="F184" i="77"/>
  <c r="E184" i="77"/>
  <c r="F183" i="77"/>
  <c r="E183" i="77"/>
  <c r="F182" i="77"/>
  <c r="E182" i="77"/>
  <c r="F181" i="77"/>
  <c r="E181" i="77"/>
  <c r="F180" i="77"/>
  <c r="E180" i="77"/>
  <c r="F179" i="77"/>
  <c r="E179" i="77"/>
  <c r="F178" i="77"/>
  <c r="E178" i="77"/>
  <c r="F177" i="77"/>
  <c r="E177" i="77"/>
  <c r="F176" i="77"/>
  <c r="E176" i="77"/>
  <c r="F175" i="77"/>
  <c r="E175" i="77"/>
  <c r="F174" i="77"/>
  <c r="E174" i="77"/>
  <c r="F173" i="77"/>
  <c r="E173" i="77"/>
  <c r="F172" i="77"/>
  <c r="E172" i="77"/>
  <c r="F171" i="77"/>
  <c r="E171" i="77"/>
  <c r="F170" i="77"/>
  <c r="E170" i="77"/>
  <c r="F169" i="77"/>
  <c r="E169" i="77"/>
  <c r="F168" i="77"/>
  <c r="E168" i="77"/>
  <c r="F167" i="77"/>
  <c r="E167" i="77"/>
  <c r="F166" i="77"/>
  <c r="E166" i="77"/>
  <c r="F165" i="77"/>
  <c r="E165" i="77"/>
  <c r="F164" i="77"/>
  <c r="E164" i="77"/>
  <c r="F163" i="77"/>
  <c r="E163" i="77"/>
  <c r="F162" i="77"/>
  <c r="E162" i="77"/>
  <c r="F161" i="77"/>
  <c r="E161" i="77"/>
  <c r="F160" i="77"/>
  <c r="E160" i="77"/>
  <c r="F159" i="77"/>
  <c r="E159" i="77"/>
  <c r="F158" i="77"/>
  <c r="E158" i="77"/>
  <c r="F157" i="77"/>
  <c r="E157" i="77"/>
  <c r="F156" i="77"/>
  <c r="E156" i="77"/>
  <c r="F155" i="77"/>
  <c r="E155" i="77"/>
  <c r="F154" i="77"/>
  <c r="E154" i="77"/>
  <c r="F153" i="77"/>
  <c r="E153" i="77"/>
  <c r="F152" i="77"/>
  <c r="E152" i="77"/>
  <c r="F151" i="77"/>
  <c r="E151" i="77"/>
  <c r="F150" i="77"/>
  <c r="E150" i="77"/>
  <c r="F149" i="77"/>
  <c r="E149" i="77"/>
  <c r="F148" i="77"/>
  <c r="E148" i="77"/>
  <c r="F147" i="77"/>
  <c r="E147" i="77"/>
  <c r="F146" i="77"/>
  <c r="E146" i="77"/>
  <c r="F145" i="77"/>
  <c r="E145" i="77"/>
  <c r="F144" i="77"/>
  <c r="E144" i="77"/>
  <c r="F143" i="77"/>
  <c r="E143" i="77"/>
  <c r="F142" i="77"/>
  <c r="E142" i="77"/>
  <c r="F141" i="77"/>
  <c r="E141" i="77"/>
  <c r="F140" i="77"/>
  <c r="E140" i="77"/>
  <c r="F139" i="77"/>
  <c r="E139" i="77"/>
  <c r="F138" i="77"/>
  <c r="E138" i="77"/>
  <c r="F137" i="77"/>
  <c r="E137" i="77"/>
  <c r="F136" i="77"/>
  <c r="E136" i="77"/>
  <c r="F135" i="77"/>
  <c r="E135" i="77"/>
  <c r="F134" i="77"/>
  <c r="E134" i="77"/>
  <c r="F133" i="77"/>
  <c r="E133" i="77"/>
  <c r="F132" i="77"/>
  <c r="E132" i="77"/>
  <c r="F131" i="77"/>
  <c r="E131" i="77"/>
  <c r="F130" i="77"/>
  <c r="E130" i="77"/>
  <c r="F129" i="77"/>
  <c r="E129" i="77"/>
  <c r="F128" i="77"/>
  <c r="E128" i="77"/>
  <c r="F127" i="77"/>
  <c r="E127" i="77"/>
  <c r="F126" i="77"/>
  <c r="E126" i="77"/>
  <c r="F125" i="77"/>
  <c r="E125" i="77"/>
  <c r="F124" i="77"/>
  <c r="E124" i="77"/>
  <c r="F123" i="77"/>
  <c r="E123" i="77"/>
  <c r="F122" i="77"/>
  <c r="E122" i="77"/>
  <c r="F121" i="77"/>
  <c r="E121" i="77"/>
  <c r="F120" i="77"/>
  <c r="E120" i="77"/>
  <c r="F119" i="77"/>
  <c r="E119" i="77"/>
  <c r="F118" i="77"/>
  <c r="E118" i="77"/>
  <c r="F117" i="77"/>
  <c r="E117" i="77"/>
  <c r="F116" i="77"/>
  <c r="E116" i="77"/>
  <c r="F115" i="77"/>
  <c r="E115" i="77"/>
  <c r="F114" i="77"/>
  <c r="E114" i="77"/>
  <c r="F113" i="77"/>
  <c r="E113" i="77"/>
  <c r="F112" i="77"/>
  <c r="E112" i="77"/>
  <c r="F111" i="77"/>
  <c r="E111" i="77"/>
  <c r="F110" i="77"/>
  <c r="E110" i="77"/>
  <c r="F109" i="77"/>
  <c r="E109" i="77"/>
  <c r="F108" i="77"/>
  <c r="E108" i="77"/>
  <c r="F107" i="77"/>
  <c r="E107" i="77"/>
  <c r="F106" i="77"/>
  <c r="E106" i="77"/>
  <c r="F105" i="77"/>
  <c r="E105" i="77"/>
  <c r="F104" i="77"/>
  <c r="E104" i="77"/>
  <c r="F103" i="77"/>
  <c r="E103" i="77"/>
  <c r="F102" i="77"/>
  <c r="E102" i="77"/>
  <c r="F101" i="77"/>
  <c r="E101" i="77"/>
  <c r="F100" i="77"/>
  <c r="E100" i="77"/>
  <c r="F99" i="77"/>
  <c r="E99" i="77"/>
  <c r="F98" i="77"/>
  <c r="E98" i="77"/>
  <c r="F97" i="77"/>
  <c r="E97" i="77"/>
  <c r="F96" i="77"/>
  <c r="E96" i="77"/>
  <c r="F95" i="77"/>
  <c r="E95" i="77"/>
  <c r="F94" i="77"/>
  <c r="E94" i="77"/>
  <c r="F93" i="77"/>
  <c r="E93" i="77"/>
  <c r="F92" i="77"/>
  <c r="E92" i="77"/>
  <c r="F91" i="77"/>
  <c r="E91" i="77"/>
  <c r="F90" i="77"/>
  <c r="E90" i="77"/>
  <c r="F89" i="77"/>
  <c r="E89" i="77"/>
  <c r="F88" i="77"/>
  <c r="E88" i="77"/>
  <c r="F87" i="77"/>
  <c r="E87" i="77"/>
  <c r="F86" i="77"/>
  <c r="E86" i="77"/>
  <c r="F85" i="77"/>
  <c r="E85" i="77"/>
  <c r="F84" i="77"/>
  <c r="E84" i="77"/>
  <c r="F83" i="77"/>
  <c r="E83" i="77"/>
  <c r="F82" i="77"/>
  <c r="E82" i="77"/>
  <c r="F81" i="77"/>
  <c r="E81" i="77"/>
  <c r="F80" i="77"/>
  <c r="E80" i="77"/>
  <c r="F79" i="77"/>
  <c r="E79" i="77"/>
  <c r="F78" i="77"/>
  <c r="E78" i="77"/>
  <c r="F77" i="77"/>
  <c r="E77" i="77"/>
  <c r="F76" i="77"/>
  <c r="E76" i="77"/>
  <c r="F75" i="77"/>
  <c r="E75" i="77"/>
  <c r="F74" i="77"/>
  <c r="E74" i="77"/>
  <c r="F73" i="77"/>
  <c r="E73" i="77"/>
  <c r="F72" i="77"/>
  <c r="E72" i="77"/>
  <c r="F71" i="77"/>
  <c r="E71" i="77"/>
  <c r="F70" i="77"/>
  <c r="E70" i="77"/>
  <c r="F68" i="77"/>
  <c r="E68" i="77"/>
  <c r="F67" i="77"/>
  <c r="E67" i="77"/>
  <c r="F66" i="77"/>
  <c r="E66" i="77"/>
  <c r="F65" i="77"/>
  <c r="E65" i="77"/>
  <c r="F64" i="77"/>
  <c r="E64" i="77"/>
  <c r="F63" i="77"/>
  <c r="E63" i="77"/>
  <c r="F62" i="77"/>
  <c r="E62" i="77"/>
  <c r="F61" i="77"/>
  <c r="E61" i="77"/>
  <c r="F60" i="77"/>
  <c r="E60" i="77"/>
  <c r="F59" i="77"/>
  <c r="E59" i="77"/>
  <c r="F58" i="77"/>
  <c r="E58" i="77"/>
  <c r="F57" i="77"/>
  <c r="E57" i="77"/>
  <c r="F56" i="77"/>
  <c r="E56" i="77"/>
  <c r="F55" i="77"/>
  <c r="E55" i="77"/>
  <c r="F54" i="77"/>
  <c r="E54" i="77"/>
  <c r="F53" i="77"/>
  <c r="E53" i="77"/>
  <c r="F52" i="77"/>
  <c r="E52" i="77"/>
  <c r="F51" i="77"/>
  <c r="E51" i="77"/>
  <c r="F50" i="77"/>
  <c r="E50" i="77"/>
  <c r="F49" i="77"/>
  <c r="E49" i="77"/>
  <c r="F48" i="77"/>
  <c r="E48" i="77"/>
  <c r="F47" i="77"/>
  <c r="E47" i="77"/>
  <c r="F46" i="77"/>
  <c r="E46" i="77"/>
  <c r="F45" i="77"/>
  <c r="E45" i="77"/>
  <c r="F44" i="77"/>
  <c r="E44" i="77"/>
  <c r="F43" i="77"/>
  <c r="E43" i="77"/>
  <c r="F42" i="77"/>
  <c r="E42" i="77"/>
  <c r="F41" i="77"/>
  <c r="E41" i="77"/>
  <c r="F40" i="77"/>
  <c r="E40" i="77"/>
  <c r="F39" i="77"/>
  <c r="E39" i="77"/>
  <c r="F38" i="77"/>
  <c r="E38" i="77"/>
  <c r="F37" i="77"/>
  <c r="E37" i="77"/>
  <c r="F35" i="77"/>
  <c r="E35" i="77"/>
  <c r="I9" i="77"/>
  <c r="I11" i="77" s="1"/>
  <c r="F197" i="76"/>
  <c r="E197" i="76"/>
  <c r="F196" i="76"/>
  <c r="E196" i="76"/>
  <c r="F195" i="76"/>
  <c r="E195" i="76"/>
  <c r="F194" i="76"/>
  <c r="E194" i="76"/>
  <c r="F193" i="76"/>
  <c r="E193" i="76"/>
  <c r="F192" i="76"/>
  <c r="E192" i="76"/>
  <c r="F191" i="76"/>
  <c r="E191" i="76"/>
  <c r="F190" i="76"/>
  <c r="E190" i="76"/>
  <c r="F189" i="76"/>
  <c r="E189" i="76"/>
  <c r="F188" i="76"/>
  <c r="E188" i="76"/>
  <c r="F187" i="76"/>
  <c r="E187" i="76"/>
  <c r="F186" i="76"/>
  <c r="E186" i="76"/>
  <c r="F185" i="76"/>
  <c r="E185" i="76"/>
  <c r="F184" i="76"/>
  <c r="E184" i="76"/>
  <c r="F183" i="76"/>
  <c r="E183" i="76"/>
  <c r="F182" i="76"/>
  <c r="E182" i="76"/>
  <c r="F181" i="76"/>
  <c r="E181" i="76"/>
  <c r="F180" i="76"/>
  <c r="E180" i="76"/>
  <c r="F179" i="76"/>
  <c r="E179" i="76"/>
  <c r="F178" i="76"/>
  <c r="E178" i="76"/>
  <c r="F177" i="76"/>
  <c r="E177" i="76"/>
  <c r="F176" i="76"/>
  <c r="E176" i="76"/>
  <c r="F175" i="76"/>
  <c r="E175" i="76"/>
  <c r="F174" i="76"/>
  <c r="E174" i="76"/>
  <c r="F173" i="76"/>
  <c r="E173" i="76"/>
  <c r="F172" i="76"/>
  <c r="E172" i="76"/>
  <c r="F171" i="76"/>
  <c r="E171" i="76"/>
  <c r="F170" i="76"/>
  <c r="E170" i="76"/>
  <c r="F169" i="76"/>
  <c r="E169" i="76"/>
  <c r="F168" i="76"/>
  <c r="E168" i="76"/>
  <c r="F167" i="76"/>
  <c r="E167" i="76"/>
  <c r="F166" i="76"/>
  <c r="E166" i="76"/>
  <c r="F165" i="76"/>
  <c r="E165" i="76"/>
  <c r="F164" i="76"/>
  <c r="E164" i="76"/>
  <c r="F163" i="76"/>
  <c r="E163" i="76"/>
  <c r="F162" i="76"/>
  <c r="E162" i="76"/>
  <c r="F161" i="76"/>
  <c r="E161" i="76"/>
  <c r="F160" i="76"/>
  <c r="E160" i="76"/>
  <c r="F159" i="76"/>
  <c r="E159" i="76"/>
  <c r="F158" i="76"/>
  <c r="E158" i="76"/>
  <c r="F157" i="76"/>
  <c r="E157" i="76"/>
  <c r="F156" i="76"/>
  <c r="E156" i="76"/>
  <c r="F155" i="76"/>
  <c r="E155" i="76"/>
  <c r="F154" i="76"/>
  <c r="E154" i="76"/>
  <c r="F153" i="76"/>
  <c r="E153" i="76"/>
  <c r="F152" i="76"/>
  <c r="E152" i="76"/>
  <c r="F151" i="76"/>
  <c r="E151" i="76"/>
  <c r="F150" i="76"/>
  <c r="E150" i="76"/>
  <c r="F149" i="76"/>
  <c r="E149" i="76"/>
  <c r="F148" i="76"/>
  <c r="E148" i="76"/>
  <c r="F147" i="76"/>
  <c r="E147" i="76"/>
  <c r="F146" i="76"/>
  <c r="E146" i="76"/>
  <c r="F145" i="76"/>
  <c r="E145" i="76"/>
  <c r="F144" i="76"/>
  <c r="E144" i="76"/>
  <c r="F143" i="76"/>
  <c r="E143" i="76"/>
  <c r="F142" i="76"/>
  <c r="E142" i="76"/>
  <c r="F141" i="76"/>
  <c r="E141" i="76"/>
  <c r="F140" i="76"/>
  <c r="E140" i="76"/>
  <c r="F139" i="76"/>
  <c r="E139" i="76"/>
  <c r="F138" i="76"/>
  <c r="E138" i="76"/>
  <c r="F137" i="76"/>
  <c r="E137" i="76"/>
  <c r="F136" i="76"/>
  <c r="E136" i="76"/>
  <c r="F135" i="76"/>
  <c r="E135" i="76"/>
  <c r="F134" i="76"/>
  <c r="E134" i="76"/>
  <c r="F133" i="76"/>
  <c r="E133" i="76"/>
  <c r="F132" i="76"/>
  <c r="E132" i="76"/>
  <c r="F131" i="76"/>
  <c r="E131" i="76"/>
  <c r="F130" i="76"/>
  <c r="E130" i="76"/>
  <c r="F129" i="76"/>
  <c r="E129" i="76"/>
  <c r="F128" i="76"/>
  <c r="E128" i="76"/>
  <c r="F127" i="76"/>
  <c r="E127" i="76"/>
  <c r="F126" i="76"/>
  <c r="E126" i="76"/>
  <c r="F125" i="76"/>
  <c r="E125" i="76"/>
  <c r="F124" i="76"/>
  <c r="E124" i="76"/>
  <c r="F123" i="76"/>
  <c r="E123" i="76"/>
  <c r="F122" i="76"/>
  <c r="E122" i="76"/>
  <c r="F121" i="76"/>
  <c r="E121" i="76"/>
  <c r="F120" i="76"/>
  <c r="E120" i="76"/>
  <c r="F119" i="76"/>
  <c r="E119" i="76"/>
  <c r="F118" i="76"/>
  <c r="E118" i="76"/>
  <c r="F117" i="76"/>
  <c r="E117" i="76"/>
  <c r="F116" i="76"/>
  <c r="E116" i="76"/>
  <c r="F115" i="76"/>
  <c r="E115" i="76"/>
  <c r="F114" i="76"/>
  <c r="E114" i="76"/>
  <c r="F113" i="76"/>
  <c r="E113" i="76"/>
  <c r="F112" i="76"/>
  <c r="E112" i="76"/>
  <c r="F111" i="76"/>
  <c r="E111" i="76"/>
  <c r="F110" i="76"/>
  <c r="E110" i="76"/>
  <c r="F109" i="76"/>
  <c r="E109" i="76"/>
  <c r="F108" i="76"/>
  <c r="E108" i="76"/>
  <c r="F107" i="76"/>
  <c r="E107" i="76"/>
  <c r="F106" i="76"/>
  <c r="E106" i="76"/>
  <c r="F105" i="76"/>
  <c r="E105" i="76"/>
  <c r="F104" i="76"/>
  <c r="E104" i="76"/>
  <c r="F103" i="76"/>
  <c r="E103" i="76"/>
  <c r="F102" i="76"/>
  <c r="E102" i="76"/>
  <c r="F101" i="76"/>
  <c r="E101" i="76"/>
  <c r="F100" i="76"/>
  <c r="E100" i="76"/>
  <c r="F99" i="76"/>
  <c r="E99" i="76"/>
  <c r="F98" i="76"/>
  <c r="E98" i="76"/>
  <c r="F97" i="76"/>
  <c r="E97" i="76"/>
  <c r="F96" i="76"/>
  <c r="E96" i="76"/>
  <c r="F95" i="76"/>
  <c r="E95" i="76"/>
  <c r="F94" i="76"/>
  <c r="E94" i="76"/>
  <c r="F93" i="76"/>
  <c r="E93" i="76"/>
  <c r="F92" i="76"/>
  <c r="E92" i="76"/>
  <c r="F91" i="76"/>
  <c r="E91" i="76"/>
  <c r="F90" i="76"/>
  <c r="E90" i="76"/>
  <c r="F89" i="76"/>
  <c r="E89" i="76"/>
  <c r="F88" i="76"/>
  <c r="E88" i="76"/>
  <c r="F87" i="76"/>
  <c r="E87" i="76"/>
  <c r="F86" i="76"/>
  <c r="E86" i="76"/>
  <c r="F85" i="76"/>
  <c r="E85" i="76"/>
  <c r="F84" i="76"/>
  <c r="E84" i="76"/>
  <c r="F83" i="76"/>
  <c r="E83" i="76"/>
  <c r="F82" i="76"/>
  <c r="E82" i="76"/>
  <c r="F81" i="76"/>
  <c r="E81" i="76"/>
  <c r="F80" i="76"/>
  <c r="E80" i="76"/>
  <c r="F79" i="76"/>
  <c r="E79" i="76"/>
  <c r="F78" i="76"/>
  <c r="E78" i="76"/>
  <c r="F77" i="76"/>
  <c r="E77" i="76"/>
  <c r="F76" i="76"/>
  <c r="E76" i="76"/>
  <c r="F75" i="76"/>
  <c r="E75" i="76"/>
  <c r="F74" i="76"/>
  <c r="E74" i="76"/>
  <c r="F73" i="76"/>
  <c r="E73" i="76"/>
  <c r="F72" i="76"/>
  <c r="E72" i="76"/>
  <c r="F71" i="76"/>
  <c r="E71" i="76"/>
  <c r="F70" i="76"/>
  <c r="E70" i="76"/>
  <c r="F69" i="76"/>
  <c r="E69" i="76"/>
  <c r="F68" i="76"/>
  <c r="E68" i="76"/>
  <c r="F67" i="76"/>
  <c r="E67" i="76"/>
  <c r="F66" i="76"/>
  <c r="E66" i="76"/>
  <c r="F65" i="76"/>
  <c r="E65" i="76"/>
  <c r="F64" i="76"/>
  <c r="E64" i="76"/>
  <c r="F63" i="76"/>
  <c r="E63" i="76"/>
  <c r="F62" i="76"/>
  <c r="E62" i="76"/>
  <c r="F61" i="76"/>
  <c r="E61" i="76"/>
  <c r="F60" i="76"/>
  <c r="E60" i="76"/>
  <c r="F59" i="76"/>
  <c r="E59" i="76"/>
  <c r="F58" i="76"/>
  <c r="E58" i="76"/>
  <c r="F57" i="76"/>
  <c r="E57" i="76"/>
  <c r="F56" i="76"/>
  <c r="E56" i="76"/>
  <c r="F55" i="76"/>
  <c r="E55" i="76"/>
  <c r="F54" i="76"/>
  <c r="E54" i="76"/>
  <c r="F53" i="76"/>
  <c r="E53" i="76"/>
  <c r="F52" i="76"/>
  <c r="E52" i="76"/>
  <c r="F51" i="76"/>
  <c r="E51" i="76"/>
  <c r="F50" i="76"/>
  <c r="E50" i="76"/>
  <c r="F49" i="76"/>
  <c r="E49" i="76"/>
  <c r="F48" i="76"/>
  <c r="E48" i="76"/>
  <c r="F47" i="76"/>
  <c r="E47" i="76"/>
  <c r="F46" i="76"/>
  <c r="E46" i="76"/>
  <c r="F45" i="76"/>
  <c r="E45" i="76"/>
  <c r="F44" i="76"/>
  <c r="E44" i="76"/>
  <c r="F43" i="76"/>
  <c r="E43" i="76"/>
  <c r="F42" i="76"/>
  <c r="E42" i="76"/>
  <c r="F41" i="76"/>
  <c r="E41" i="76"/>
  <c r="F40" i="76"/>
  <c r="E40" i="76"/>
  <c r="I9" i="76"/>
  <c r="I11" i="76" s="1"/>
  <c r="F197" i="75"/>
  <c r="E197" i="75"/>
  <c r="F196" i="75"/>
  <c r="E196" i="75"/>
  <c r="F195" i="75"/>
  <c r="E195" i="75"/>
  <c r="F194" i="75"/>
  <c r="E194" i="75"/>
  <c r="F193" i="75"/>
  <c r="E193" i="75"/>
  <c r="F192" i="75"/>
  <c r="E192" i="75"/>
  <c r="F191" i="75"/>
  <c r="E191" i="75"/>
  <c r="F190" i="75"/>
  <c r="E190" i="75"/>
  <c r="F189" i="75"/>
  <c r="E189" i="75"/>
  <c r="F188" i="75"/>
  <c r="E188" i="75"/>
  <c r="F187" i="75"/>
  <c r="E187" i="75"/>
  <c r="F186" i="75"/>
  <c r="E186" i="75"/>
  <c r="F185" i="75"/>
  <c r="E185" i="75"/>
  <c r="F184" i="75"/>
  <c r="E184" i="75"/>
  <c r="F183" i="75"/>
  <c r="E183" i="75"/>
  <c r="F182" i="75"/>
  <c r="E182" i="75"/>
  <c r="F181" i="75"/>
  <c r="E181" i="75"/>
  <c r="F180" i="75"/>
  <c r="E180" i="75"/>
  <c r="F179" i="75"/>
  <c r="E179" i="75"/>
  <c r="F178" i="75"/>
  <c r="E178" i="75"/>
  <c r="F177" i="75"/>
  <c r="E177" i="75"/>
  <c r="F176" i="75"/>
  <c r="E176" i="75"/>
  <c r="F175" i="75"/>
  <c r="E175" i="75"/>
  <c r="F174" i="75"/>
  <c r="E174" i="75"/>
  <c r="F173" i="75"/>
  <c r="E173" i="75"/>
  <c r="F172" i="75"/>
  <c r="E172" i="75"/>
  <c r="F171" i="75"/>
  <c r="E171" i="75"/>
  <c r="F170" i="75"/>
  <c r="E170" i="75"/>
  <c r="F169" i="75"/>
  <c r="E169" i="75"/>
  <c r="F168" i="75"/>
  <c r="E168" i="75"/>
  <c r="F167" i="75"/>
  <c r="E167" i="75"/>
  <c r="F166" i="75"/>
  <c r="E166" i="75"/>
  <c r="F165" i="75"/>
  <c r="E165" i="75"/>
  <c r="F164" i="75"/>
  <c r="E164" i="75"/>
  <c r="F163" i="75"/>
  <c r="E163" i="75"/>
  <c r="F162" i="75"/>
  <c r="E162" i="75"/>
  <c r="F161" i="75"/>
  <c r="E161" i="75"/>
  <c r="F160" i="75"/>
  <c r="E160" i="75"/>
  <c r="F159" i="75"/>
  <c r="E159" i="75"/>
  <c r="F158" i="75"/>
  <c r="E158" i="75"/>
  <c r="F157" i="75"/>
  <c r="E157" i="75"/>
  <c r="F156" i="75"/>
  <c r="E156" i="75"/>
  <c r="F155" i="75"/>
  <c r="E155" i="75"/>
  <c r="F154" i="75"/>
  <c r="E154" i="75"/>
  <c r="F153" i="75"/>
  <c r="E153" i="75"/>
  <c r="F152" i="75"/>
  <c r="E152" i="75"/>
  <c r="F151" i="75"/>
  <c r="E151" i="75"/>
  <c r="F150" i="75"/>
  <c r="E150" i="75"/>
  <c r="F149" i="75"/>
  <c r="E149" i="75"/>
  <c r="F148" i="75"/>
  <c r="E148" i="75"/>
  <c r="F147" i="75"/>
  <c r="E147" i="75"/>
  <c r="F146" i="75"/>
  <c r="E146" i="75"/>
  <c r="F145" i="75"/>
  <c r="E145" i="75"/>
  <c r="F144" i="75"/>
  <c r="E144" i="75"/>
  <c r="F143" i="75"/>
  <c r="E143" i="75"/>
  <c r="F142" i="75"/>
  <c r="E142" i="75"/>
  <c r="F141" i="75"/>
  <c r="E141" i="75"/>
  <c r="F140" i="75"/>
  <c r="E140" i="75"/>
  <c r="F139" i="75"/>
  <c r="E139" i="75"/>
  <c r="F138" i="75"/>
  <c r="E138" i="75"/>
  <c r="F137" i="75"/>
  <c r="E137" i="75"/>
  <c r="F136" i="75"/>
  <c r="E136" i="75"/>
  <c r="F135" i="75"/>
  <c r="E135" i="75"/>
  <c r="F134" i="75"/>
  <c r="E134" i="75"/>
  <c r="F133" i="75"/>
  <c r="E133" i="75"/>
  <c r="F132" i="75"/>
  <c r="E132" i="75"/>
  <c r="F131" i="75"/>
  <c r="E131" i="75"/>
  <c r="F130" i="75"/>
  <c r="E130" i="75"/>
  <c r="F129" i="75"/>
  <c r="E129" i="75"/>
  <c r="F128" i="75"/>
  <c r="E128" i="75"/>
  <c r="F127" i="75"/>
  <c r="E127" i="75"/>
  <c r="F126" i="75"/>
  <c r="E126" i="75"/>
  <c r="F125" i="75"/>
  <c r="E125" i="75"/>
  <c r="F124" i="75"/>
  <c r="E124" i="75"/>
  <c r="F123" i="75"/>
  <c r="E123" i="75"/>
  <c r="F122" i="75"/>
  <c r="E122" i="75"/>
  <c r="F121" i="75"/>
  <c r="E121" i="75"/>
  <c r="F120" i="75"/>
  <c r="E120" i="75"/>
  <c r="F119" i="75"/>
  <c r="E119" i="75"/>
  <c r="F118" i="75"/>
  <c r="E118" i="75"/>
  <c r="F117" i="75"/>
  <c r="E117" i="75"/>
  <c r="F116" i="75"/>
  <c r="E116" i="75"/>
  <c r="F115" i="75"/>
  <c r="E115" i="75"/>
  <c r="F114" i="75"/>
  <c r="E114" i="75"/>
  <c r="F113" i="75"/>
  <c r="E113" i="75"/>
  <c r="F112" i="75"/>
  <c r="E112" i="75"/>
  <c r="F111" i="75"/>
  <c r="E111" i="75"/>
  <c r="F110" i="75"/>
  <c r="E110" i="75"/>
  <c r="F109" i="75"/>
  <c r="E109" i="75"/>
  <c r="F108" i="75"/>
  <c r="E108" i="75"/>
  <c r="F107" i="75"/>
  <c r="E107" i="75"/>
  <c r="F106" i="75"/>
  <c r="E106" i="75"/>
  <c r="F105" i="75"/>
  <c r="E105" i="75"/>
  <c r="F104" i="75"/>
  <c r="E104" i="75"/>
  <c r="F103" i="75"/>
  <c r="E103" i="75"/>
  <c r="F102" i="75"/>
  <c r="E102" i="75"/>
  <c r="F101" i="75"/>
  <c r="E101" i="75"/>
  <c r="F100" i="75"/>
  <c r="E100" i="75"/>
  <c r="F99" i="75"/>
  <c r="E99" i="75"/>
  <c r="F98" i="75"/>
  <c r="E98" i="75"/>
  <c r="F97" i="75"/>
  <c r="E97" i="75"/>
  <c r="F96" i="75"/>
  <c r="E96" i="75"/>
  <c r="F95" i="75"/>
  <c r="E95" i="75"/>
  <c r="F94" i="75"/>
  <c r="E94" i="75"/>
  <c r="F93" i="75"/>
  <c r="E93" i="75"/>
  <c r="F92" i="75"/>
  <c r="E92" i="75"/>
  <c r="F91" i="75"/>
  <c r="E91" i="75"/>
  <c r="F90" i="75"/>
  <c r="E90" i="75"/>
  <c r="F89" i="75"/>
  <c r="E89" i="75"/>
  <c r="F88" i="75"/>
  <c r="E88" i="75"/>
  <c r="F87" i="75"/>
  <c r="E87" i="75"/>
  <c r="F86" i="75"/>
  <c r="E86" i="75"/>
  <c r="F85" i="75"/>
  <c r="E85" i="75"/>
  <c r="F84" i="75"/>
  <c r="E84" i="75"/>
  <c r="F83" i="75"/>
  <c r="E83" i="75"/>
  <c r="F82" i="75"/>
  <c r="E82" i="75"/>
  <c r="F81" i="75"/>
  <c r="E81" i="75"/>
  <c r="F80" i="75"/>
  <c r="E80" i="75"/>
  <c r="F79" i="75"/>
  <c r="E79" i="75"/>
  <c r="F78" i="75"/>
  <c r="E78" i="75"/>
  <c r="F77" i="75"/>
  <c r="E77" i="75"/>
  <c r="F76" i="75"/>
  <c r="E76" i="75"/>
  <c r="F75" i="75"/>
  <c r="E75" i="75"/>
  <c r="F74" i="75"/>
  <c r="E74" i="75"/>
  <c r="F73" i="75"/>
  <c r="E73" i="75"/>
  <c r="F72" i="75"/>
  <c r="E72" i="75"/>
  <c r="F71" i="75"/>
  <c r="E71" i="75"/>
  <c r="F70" i="75"/>
  <c r="E70" i="75"/>
  <c r="F69" i="75"/>
  <c r="E69" i="75"/>
  <c r="F68" i="75"/>
  <c r="E68" i="75"/>
  <c r="F67" i="75"/>
  <c r="E67" i="75"/>
  <c r="F66" i="75"/>
  <c r="E66" i="75"/>
  <c r="F65" i="75"/>
  <c r="E65" i="75"/>
  <c r="F64" i="75"/>
  <c r="E64" i="75"/>
  <c r="F63" i="75"/>
  <c r="E63" i="75"/>
  <c r="F62" i="75"/>
  <c r="E62" i="75"/>
  <c r="F61" i="75"/>
  <c r="E61" i="75"/>
  <c r="F60" i="75"/>
  <c r="E60" i="75"/>
  <c r="F59" i="75"/>
  <c r="E59" i="75"/>
  <c r="F58" i="75"/>
  <c r="E58" i="75"/>
  <c r="F57" i="75"/>
  <c r="E57" i="75"/>
  <c r="F56" i="75"/>
  <c r="E56" i="75"/>
  <c r="F55" i="75"/>
  <c r="E55" i="75"/>
  <c r="F54" i="75"/>
  <c r="E54" i="75"/>
  <c r="F53" i="75"/>
  <c r="E53" i="75"/>
  <c r="F52" i="75"/>
  <c r="E52" i="75"/>
  <c r="F51" i="75"/>
  <c r="E51" i="75"/>
  <c r="F50" i="75"/>
  <c r="E50" i="75"/>
  <c r="F49" i="75"/>
  <c r="E49" i="75"/>
  <c r="F48" i="75"/>
  <c r="E48" i="75"/>
  <c r="F47" i="75"/>
  <c r="E47" i="75"/>
  <c r="F46" i="75"/>
  <c r="E46" i="75"/>
  <c r="F45" i="75"/>
  <c r="E45" i="75"/>
  <c r="F44" i="75"/>
  <c r="E44" i="75"/>
  <c r="F43" i="75"/>
  <c r="E43" i="75"/>
  <c r="F42" i="75"/>
  <c r="E42" i="75"/>
  <c r="F41" i="75"/>
  <c r="E41" i="75"/>
  <c r="F40" i="75"/>
  <c r="E40" i="75"/>
  <c r="I9" i="75"/>
  <c r="I11" i="75" s="1"/>
  <c r="I9" i="10"/>
  <c r="F204" i="74"/>
  <c r="E204" i="74"/>
  <c r="F203" i="74"/>
  <c r="E203" i="74"/>
  <c r="F202" i="74"/>
  <c r="E202" i="74"/>
  <c r="F201" i="74"/>
  <c r="E201" i="74"/>
  <c r="F200" i="74"/>
  <c r="E200" i="74"/>
  <c r="F199" i="74"/>
  <c r="E199" i="74"/>
  <c r="F198" i="74"/>
  <c r="E198" i="74"/>
  <c r="F197" i="74"/>
  <c r="E197" i="74"/>
  <c r="F196" i="74"/>
  <c r="E196" i="74"/>
  <c r="F195" i="74"/>
  <c r="E195" i="74"/>
  <c r="F194" i="74"/>
  <c r="E194" i="74"/>
  <c r="F193" i="74"/>
  <c r="E193" i="74"/>
  <c r="F192" i="74"/>
  <c r="E192" i="74"/>
  <c r="F191" i="74"/>
  <c r="E191" i="74"/>
  <c r="F190" i="74"/>
  <c r="E190" i="74"/>
  <c r="F189" i="74"/>
  <c r="E189" i="74"/>
  <c r="F188" i="74"/>
  <c r="E188" i="74"/>
  <c r="F187" i="74"/>
  <c r="E187" i="74"/>
  <c r="F186" i="74"/>
  <c r="E186" i="74"/>
  <c r="F185" i="74"/>
  <c r="E185" i="74"/>
  <c r="F184" i="74"/>
  <c r="E184" i="74"/>
  <c r="F183" i="74"/>
  <c r="E183" i="74"/>
  <c r="F182" i="74"/>
  <c r="E182" i="74"/>
  <c r="F181" i="74"/>
  <c r="E181" i="74"/>
  <c r="F180" i="74"/>
  <c r="E180" i="74"/>
  <c r="F179" i="74"/>
  <c r="E179" i="74"/>
  <c r="F178" i="74"/>
  <c r="E178" i="74"/>
  <c r="F177" i="74"/>
  <c r="E177" i="74"/>
  <c r="F176" i="74"/>
  <c r="E176" i="74"/>
  <c r="F175" i="74"/>
  <c r="E175" i="74"/>
  <c r="F174" i="74"/>
  <c r="E174" i="74"/>
  <c r="F173" i="74"/>
  <c r="E173" i="74"/>
  <c r="F172" i="74"/>
  <c r="E172" i="74"/>
  <c r="F171" i="74"/>
  <c r="E171" i="74"/>
  <c r="F170" i="74"/>
  <c r="E170" i="74"/>
  <c r="F169" i="74"/>
  <c r="E169" i="74"/>
  <c r="F168" i="74"/>
  <c r="E168" i="74"/>
  <c r="F167" i="74"/>
  <c r="E167" i="74"/>
  <c r="F166" i="74"/>
  <c r="E166" i="74"/>
  <c r="F165" i="74"/>
  <c r="E165" i="74"/>
  <c r="F164" i="74"/>
  <c r="E164" i="74"/>
  <c r="F163" i="74"/>
  <c r="E163" i="74"/>
  <c r="F162" i="74"/>
  <c r="E162" i="74"/>
  <c r="F161" i="74"/>
  <c r="E161" i="74"/>
  <c r="F160" i="74"/>
  <c r="E160" i="74"/>
  <c r="F159" i="74"/>
  <c r="E159" i="74"/>
  <c r="F158" i="74"/>
  <c r="E158" i="74"/>
  <c r="F157" i="74"/>
  <c r="E157" i="74"/>
  <c r="F156" i="74"/>
  <c r="E156" i="74"/>
  <c r="F155" i="74"/>
  <c r="E155" i="74"/>
  <c r="F154" i="74"/>
  <c r="E154" i="74"/>
  <c r="F153" i="74"/>
  <c r="E153" i="74"/>
  <c r="F152" i="74"/>
  <c r="E152" i="74"/>
  <c r="F151" i="74"/>
  <c r="E151" i="74"/>
  <c r="F150" i="74"/>
  <c r="E150" i="74"/>
  <c r="F149" i="74"/>
  <c r="E149" i="74"/>
  <c r="F148" i="74"/>
  <c r="E148" i="74"/>
  <c r="F147" i="74"/>
  <c r="E147" i="74"/>
  <c r="F146" i="74"/>
  <c r="E146" i="74"/>
  <c r="F145" i="74"/>
  <c r="E145" i="74"/>
  <c r="F144" i="74"/>
  <c r="E144" i="74"/>
  <c r="F143" i="74"/>
  <c r="E143" i="74"/>
  <c r="F142" i="74"/>
  <c r="E142" i="74"/>
  <c r="F141" i="74"/>
  <c r="E141" i="74"/>
  <c r="F140" i="74"/>
  <c r="E140" i="74"/>
  <c r="F139" i="74"/>
  <c r="E139" i="74"/>
  <c r="F138" i="74"/>
  <c r="E138" i="74"/>
  <c r="F137" i="74"/>
  <c r="E137" i="74"/>
  <c r="F136" i="74"/>
  <c r="E136" i="74"/>
  <c r="F135" i="74"/>
  <c r="E135" i="74"/>
  <c r="F134" i="74"/>
  <c r="E134" i="74"/>
  <c r="F133" i="74"/>
  <c r="E133" i="74"/>
  <c r="F132" i="74"/>
  <c r="E132" i="74"/>
  <c r="F131" i="74"/>
  <c r="E131" i="74"/>
  <c r="F130" i="74"/>
  <c r="E130" i="74"/>
  <c r="F129" i="74"/>
  <c r="E129" i="74"/>
  <c r="F128" i="74"/>
  <c r="E128" i="74"/>
  <c r="F127" i="74"/>
  <c r="E127" i="74"/>
  <c r="F126" i="74"/>
  <c r="E126" i="74"/>
  <c r="F125" i="74"/>
  <c r="E125" i="74"/>
  <c r="F124" i="74"/>
  <c r="E124" i="74"/>
  <c r="F123" i="74"/>
  <c r="E123" i="74"/>
  <c r="F122" i="74"/>
  <c r="E122" i="74"/>
  <c r="F121" i="74"/>
  <c r="E121" i="74"/>
  <c r="F120" i="74"/>
  <c r="E120" i="74"/>
  <c r="F119" i="74"/>
  <c r="E119" i="74"/>
  <c r="F118" i="74"/>
  <c r="E118" i="74"/>
  <c r="F117" i="74"/>
  <c r="E117" i="74"/>
  <c r="F116" i="74"/>
  <c r="E116" i="74"/>
  <c r="F115" i="74"/>
  <c r="E115" i="74"/>
  <c r="F114" i="74"/>
  <c r="E114" i="74"/>
  <c r="F113" i="74"/>
  <c r="E113" i="74"/>
  <c r="F112" i="74"/>
  <c r="E112" i="74"/>
  <c r="F111" i="74"/>
  <c r="E111" i="74"/>
  <c r="F110" i="74"/>
  <c r="E110" i="74"/>
  <c r="F109" i="74"/>
  <c r="E109" i="74"/>
  <c r="F108" i="74"/>
  <c r="E108" i="74"/>
  <c r="F107" i="74"/>
  <c r="E107" i="74"/>
  <c r="F106" i="74"/>
  <c r="E106" i="74"/>
  <c r="F105" i="74"/>
  <c r="E105" i="74"/>
  <c r="F104" i="74"/>
  <c r="E104" i="74"/>
  <c r="F103" i="74"/>
  <c r="E103" i="74"/>
  <c r="F102" i="74"/>
  <c r="E102" i="74"/>
  <c r="F101" i="74"/>
  <c r="E101" i="74"/>
  <c r="F100" i="74"/>
  <c r="E100" i="74"/>
  <c r="F99" i="74"/>
  <c r="E99" i="74"/>
  <c r="F98" i="74"/>
  <c r="E98" i="74"/>
  <c r="F97" i="74"/>
  <c r="E97" i="74"/>
  <c r="F96" i="74"/>
  <c r="E96" i="74"/>
  <c r="F95" i="74"/>
  <c r="E95" i="74"/>
  <c r="F94" i="74"/>
  <c r="E94" i="74"/>
  <c r="F93" i="74"/>
  <c r="E93" i="74"/>
  <c r="F92" i="74"/>
  <c r="E92" i="74"/>
  <c r="F91" i="74"/>
  <c r="E91" i="74"/>
  <c r="F90" i="74"/>
  <c r="E90" i="74"/>
  <c r="F89" i="74"/>
  <c r="E89" i="74"/>
  <c r="F88" i="74"/>
  <c r="E88" i="74"/>
  <c r="F87" i="74"/>
  <c r="E87" i="74"/>
  <c r="F86" i="74"/>
  <c r="E86" i="74"/>
  <c r="F85" i="74"/>
  <c r="E85" i="74"/>
  <c r="F84" i="74"/>
  <c r="E84" i="74"/>
  <c r="F83" i="74"/>
  <c r="E83" i="74"/>
  <c r="F82" i="74"/>
  <c r="E82" i="74"/>
  <c r="F81" i="74"/>
  <c r="E81" i="74"/>
  <c r="F80" i="74"/>
  <c r="E80" i="74"/>
  <c r="F79" i="74"/>
  <c r="E79" i="74"/>
  <c r="F78" i="74"/>
  <c r="E78" i="74"/>
  <c r="F77" i="74"/>
  <c r="E77" i="74"/>
  <c r="F76" i="74"/>
  <c r="E76" i="74"/>
  <c r="F75" i="74"/>
  <c r="E75" i="74"/>
  <c r="F74" i="74"/>
  <c r="E74" i="74"/>
  <c r="F73" i="74"/>
  <c r="E73" i="74"/>
  <c r="F72" i="74"/>
  <c r="E72" i="74"/>
  <c r="F71" i="74"/>
  <c r="E71" i="74"/>
  <c r="F69" i="74"/>
  <c r="E69" i="74"/>
  <c r="F68" i="74"/>
  <c r="E68" i="74"/>
  <c r="F67" i="74"/>
  <c r="E67" i="74"/>
  <c r="F66" i="74"/>
  <c r="E66" i="74"/>
  <c r="F65" i="74"/>
  <c r="E65" i="74"/>
  <c r="F64" i="74"/>
  <c r="E64" i="74"/>
  <c r="F63" i="74"/>
  <c r="E63" i="74"/>
  <c r="F62" i="74"/>
  <c r="E62" i="74"/>
  <c r="F61" i="74"/>
  <c r="E61" i="74"/>
  <c r="F60" i="74"/>
  <c r="E60" i="74"/>
  <c r="F59" i="74"/>
  <c r="E59" i="74"/>
  <c r="F58" i="74"/>
  <c r="E58" i="74"/>
  <c r="F57" i="74"/>
  <c r="E57" i="74"/>
  <c r="F56" i="74"/>
  <c r="E56" i="74"/>
  <c r="F55" i="74"/>
  <c r="E55" i="74"/>
  <c r="F54" i="74"/>
  <c r="E54" i="74"/>
  <c r="F53" i="74"/>
  <c r="E53" i="74"/>
  <c r="F52" i="74"/>
  <c r="E52" i="74"/>
  <c r="F51" i="74"/>
  <c r="E51" i="74"/>
  <c r="F50" i="74"/>
  <c r="E50" i="74"/>
  <c r="F49" i="74"/>
  <c r="E49" i="74"/>
  <c r="F48" i="74"/>
  <c r="E48" i="74"/>
  <c r="F47" i="74"/>
  <c r="E47" i="74"/>
  <c r="F46" i="74"/>
  <c r="E46" i="74"/>
  <c r="F45" i="74"/>
  <c r="E45" i="74"/>
  <c r="F44" i="74"/>
  <c r="E44" i="74"/>
  <c r="F43" i="74"/>
  <c r="E43" i="74"/>
  <c r="F42" i="74"/>
  <c r="E42" i="74"/>
  <c r="F41" i="74"/>
  <c r="E41" i="74"/>
  <c r="F40" i="74"/>
  <c r="E40" i="74"/>
  <c r="F39" i="74"/>
  <c r="E39" i="74"/>
  <c r="F38" i="74"/>
  <c r="E38" i="74"/>
  <c r="F37" i="74"/>
  <c r="E37" i="74"/>
  <c r="F36" i="74"/>
  <c r="E36" i="74"/>
  <c r="F35" i="74"/>
  <c r="E35" i="74"/>
  <c r="F34" i="74"/>
  <c r="E34" i="74"/>
  <c r="F33" i="74"/>
  <c r="E33" i="74"/>
  <c r="F32" i="74"/>
  <c r="E32" i="74"/>
  <c r="F31" i="74"/>
  <c r="E31" i="74"/>
  <c r="F30" i="74"/>
  <c r="E30" i="74"/>
  <c r="F29" i="74"/>
  <c r="E29" i="74"/>
  <c r="F28" i="74"/>
  <c r="E28" i="74"/>
  <c r="F27" i="74"/>
  <c r="E27" i="74"/>
  <c r="F26" i="74"/>
  <c r="E26" i="74"/>
  <c r="F25" i="74"/>
  <c r="E25" i="74"/>
  <c r="F24" i="74"/>
  <c r="E24" i="74"/>
  <c r="F23" i="74"/>
  <c r="E23" i="74"/>
  <c r="F22" i="74"/>
  <c r="E22" i="74"/>
  <c r="F21" i="74"/>
  <c r="E21" i="74"/>
  <c r="F20" i="74"/>
  <c r="E20" i="74"/>
  <c r="F19" i="74"/>
  <c r="E19" i="74"/>
  <c r="F18" i="74"/>
  <c r="F17" i="74"/>
  <c r="E17" i="74"/>
  <c r="F16" i="74"/>
  <c r="E16" i="74"/>
  <c r="F15" i="74"/>
  <c r="E15" i="74"/>
  <c r="F14" i="74"/>
  <c r="E14" i="74"/>
  <c r="F13" i="74"/>
  <c r="E13" i="74"/>
  <c r="F12" i="74"/>
  <c r="E12" i="74"/>
  <c r="F11" i="74"/>
  <c r="E11" i="74"/>
  <c r="I10" i="74" l="1"/>
  <c r="I12" i="74" s="1"/>
  <c r="F69" i="32"/>
  <c r="E69" i="32"/>
  <c r="F39" i="47" l="1"/>
  <c r="E39" i="47"/>
  <c r="F38" i="47"/>
  <c r="E38" i="47"/>
  <c r="F37" i="47"/>
  <c r="E37" i="47"/>
  <c r="F36" i="47"/>
  <c r="E36" i="47"/>
  <c r="F36" i="31" l="1"/>
  <c r="E36" i="31"/>
  <c r="E10" i="10" l="1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E120" i="10"/>
  <c r="E121" i="10"/>
  <c r="E122" i="10"/>
  <c r="E123" i="10"/>
  <c r="E124" i="10"/>
  <c r="E125" i="10"/>
  <c r="E126" i="10"/>
  <c r="E127" i="10"/>
  <c r="E128" i="10"/>
  <c r="E129" i="10"/>
  <c r="E130" i="10"/>
  <c r="E131" i="10"/>
  <c r="E132" i="10"/>
  <c r="E133" i="10"/>
  <c r="E134" i="10"/>
  <c r="E135" i="10"/>
  <c r="E136" i="10"/>
  <c r="E137" i="10"/>
  <c r="E138" i="10"/>
  <c r="E139" i="10"/>
  <c r="E140" i="10"/>
  <c r="E141" i="10"/>
  <c r="E142" i="10"/>
  <c r="E143" i="10"/>
  <c r="E144" i="10"/>
  <c r="E145" i="10"/>
  <c r="E146" i="10"/>
  <c r="E147" i="10"/>
  <c r="E148" i="10"/>
  <c r="E149" i="10"/>
  <c r="E150" i="10"/>
  <c r="E151" i="10"/>
  <c r="E152" i="10"/>
  <c r="E153" i="10"/>
  <c r="E154" i="10"/>
  <c r="E155" i="10"/>
  <c r="E156" i="10"/>
  <c r="E157" i="10"/>
  <c r="E158" i="10"/>
  <c r="E159" i="10"/>
  <c r="E160" i="10"/>
  <c r="E161" i="10"/>
  <c r="E162" i="10"/>
  <c r="E163" i="10"/>
  <c r="E164" i="10"/>
  <c r="E165" i="10"/>
  <c r="E166" i="10"/>
  <c r="E167" i="10"/>
  <c r="E168" i="10"/>
  <c r="E169" i="10"/>
  <c r="E170" i="10"/>
  <c r="E171" i="10"/>
  <c r="E172" i="10"/>
  <c r="E173" i="10"/>
  <c r="E174" i="10"/>
  <c r="E175" i="10"/>
  <c r="E176" i="10"/>
  <c r="E177" i="10"/>
  <c r="E178" i="10"/>
  <c r="E179" i="10"/>
  <c r="E180" i="10"/>
  <c r="E181" i="10"/>
  <c r="E182" i="10"/>
  <c r="E183" i="10"/>
  <c r="E184" i="10"/>
  <c r="E185" i="10"/>
  <c r="E186" i="10"/>
  <c r="E187" i="10"/>
  <c r="E188" i="10"/>
  <c r="E189" i="10"/>
  <c r="E190" i="10"/>
  <c r="E191" i="10"/>
  <c r="E192" i="10"/>
  <c r="E193" i="10"/>
  <c r="E194" i="10"/>
  <c r="E195" i="10"/>
  <c r="E196" i="10"/>
  <c r="E197" i="10"/>
  <c r="E198" i="10"/>
  <c r="E199" i="10"/>
  <c r="E200" i="10"/>
  <c r="E201" i="10"/>
  <c r="E202" i="10"/>
  <c r="E203" i="10"/>
  <c r="F13" i="10"/>
  <c r="F30" i="69" l="1"/>
  <c r="E30" i="69"/>
  <c r="F29" i="69"/>
  <c r="E29" i="69"/>
  <c r="F28" i="69"/>
  <c r="E28" i="69"/>
  <c r="F27" i="69"/>
  <c r="E27" i="69"/>
  <c r="F26" i="69"/>
  <c r="E26" i="69"/>
  <c r="F25" i="69"/>
  <c r="E25" i="69"/>
  <c r="F24" i="69"/>
  <c r="E24" i="69"/>
  <c r="F23" i="69"/>
  <c r="E23" i="69"/>
  <c r="F22" i="69"/>
  <c r="E22" i="69"/>
  <c r="F21" i="69"/>
  <c r="E21" i="69"/>
  <c r="F20" i="69"/>
  <c r="E20" i="69"/>
  <c r="F19" i="69"/>
  <c r="E19" i="69"/>
  <c r="F18" i="69"/>
  <c r="E18" i="69"/>
  <c r="F17" i="69"/>
  <c r="E17" i="69"/>
  <c r="F16" i="69"/>
  <c r="E16" i="69"/>
  <c r="F15" i="69"/>
  <c r="E15" i="69"/>
  <c r="F14" i="69"/>
  <c r="E14" i="69"/>
  <c r="F13" i="69"/>
  <c r="E13" i="69"/>
  <c r="F12" i="69"/>
  <c r="E12" i="69"/>
  <c r="F11" i="69"/>
  <c r="E11" i="69"/>
  <c r="F10" i="69"/>
  <c r="E10" i="69"/>
  <c r="F197" i="73"/>
  <c r="E197" i="73"/>
  <c r="F196" i="73"/>
  <c r="E196" i="73"/>
  <c r="F195" i="73"/>
  <c r="E195" i="73"/>
  <c r="F194" i="73"/>
  <c r="E194" i="73"/>
  <c r="F193" i="73"/>
  <c r="E193" i="73"/>
  <c r="F192" i="73"/>
  <c r="E192" i="73"/>
  <c r="F191" i="73"/>
  <c r="E191" i="73"/>
  <c r="F190" i="73"/>
  <c r="E190" i="73"/>
  <c r="F189" i="73"/>
  <c r="E189" i="73"/>
  <c r="F188" i="73"/>
  <c r="E188" i="73"/>
  <c r="F187" i="73"/>
  <c r="E187" i="73"/>
  <c r="F186" i="73"/>
  <c r="E186" i="73"/>
  <c r="F185" i="73"/>
  <c r="E185" i="73"/>
  <c r="F184" i="73"/>
  <c r="E184" i="73"/>
  <c r="F183" i="73"/>
  <c r="E183" i="73"/>
  <c r="F182" i="73"/>
  <c r="E182" i="73"/>
  <c r="F181" i="73"/>
  <c r="E181" i="73"/>
  <c r="F180" i="73"/>
  <c r="E180" i="73"/>
  <c r="F179" i="73"/>
  <c r="E179" i="73"/>
  <c r="F178" i="73"/>
  <c r="E178" i="73"/>
  <c r="F177" i="73"/>
  <c r="E177" i="73"/>
  <c r="F176" i="73"/>
  <c r="E176" i="73"/>
  <c r="F175" i="73"/>
  <c r="E175" i="73"/>
  <c r="F174" i="73"/>
  <c r="E174" i="73"/>
  <c r="F173" i="73"/>
  <c r="E173" i="73"/>
  <c r="F172" i="73"/>
  <c r="E172" i="73"/>
  <c r="F171" i="73"/>
  <c r="E171" i="73"/>
  <c r="F170" i="73"/>
  <c r="E170" i="73"/>
  <c r="F169" i="73"/>
  <c r="E169" i="73"/>
  <c r="F168" i="73"/>
  <c r="E168" i="73"/>
  <c r="F167" i="73"/>
  <c r="E167" i="73"/>
  <c r="F166" i="73"/>
  <c r="E166" i="73"/>
  <c r="F165" i="73"/>
  <c r="E165" i="73"/>
  <c r="F164" i="73"/>
  <c r="E164" i="73"/>
  <c r="F163" i="73"/>
  <c r="E163" i="73"/>
  <c r="F162" i="73"/>
  <c r="E162" i="73"/>
  <c r="F161" i="73"/>
  <c r="E161" i="73"/>
  <c r="F160" i="73"/>
  <c r="E160" i="73"/>
  <c r="F159" i="73"/>
  <c r="E159" i="73"/>
  <c r="F158" i="73"/>
  <c r="E158" i="73"/>
  <c r="F157" i="73"/>
  <c r="E157" i="73"/>
  <c r="F156" i="73"/>
  <c r="E156" i="73"/>
  <c r="F155" i="73"/>
  <c r="E155" i="73"/>
  <c r="F154" i="73"/>
  <c r="E154" i="73"/>
  <c r="F153" i="73"/>
  <c r="E153" i="73"/>
  <c r="F152" i="73"/>
  <c r="E152" i="73"/>
  <c r="F151" i="73"/>
  <c r="E151" i="73"/>
  <c r="F150" i="73"/>
  <c r="E150" i="73"/>
  <c r="F149" i="73"/>
  <c r="E149" i="73"/>
  <c r="F148" i="73"/>
  <c r="E148" i="73"/>
  <c r="F147" i="73"/>
  <c r="E147" i="73"/>
  <c r="F146" i="73"/>
  <c r="E146" i="73"/>
  <c r="F145" i="73"/>
  <c r="E145" i="73"/>
  <c r="F144" i="73"/>
  <c r="E144" i="73"/>
  <c r="F143" i="73"/>
  <c r="E143" i="73"/>
  <c r="F142" i="73"/>
  <c r="E142" i="73"/>
  <c r="F141" i="73"/>
  <c r="E141" i="73"/>
  <c r="F140" i="73"/>
  <c r="E140" i="73"/>
  <c r="F139" i="73"/>
  <c r="E139" i="73"/>
  <c r="F138" i="73"/>
  <c r="E138" i="73"/>
  <c r="F137" i="73"/>
  <c r="E137" i="73"/>
  <c r="F136" i="73"/>
  <c r="E136" i="73"/>
  <c r="F135" i="73"/>
  <c r="E135" i="73"/>
  <c r="F134" i="73"/>
  <c r="E134" i="73"/>
  <c r="F133" i="73"/>
  <c r="E133" i="73"/>
  <c r="F132" i="73"/>
  <c r="E132" i="73"/>
  <c r="F131" i="73"/>
  <c r="E131" i="73"/>
  <c r="F130" i="73"/>
  <c r="E130" i="73"/>
  <c r="F129" i="73"/>
  <c r="E129" i="73"/>
  <c r="F128" i="73"/>
  <c r="E128" i="73"/>
  <c r="F127" i="73"/>
  <c r="E127" i="73"/>
  <c r="F126" i="73"/>
  <c r="E126" i="73"/>
  <c r="F125" i="73"/>
  <c r="E125" i="73"/>
  <c r="F124" i="73"/>
  <c r="E124" i="73"/>
  <c r="F123" i="73"/>
  <c r="E123" i="73"/>
  <c r="F122" i="73"/>
  <c r="E122" i="73"/>
  <c r="F121" i="73"/>
  <c r="E121" i="73"/>
  <c r="F120" i="73"/>
  <c r="E120" i="73"/>
  <c r="F119" i="73"/>
  <c r="E119" i="73"/>
  <c r="F118" i="73"/>
  <c r="E118" i="73"/>
  <c r="F117" i="73"/>
  <c r="E117" i="73"/>
  <c r="F116" i="73"/>
  <c r="E116" i="73"/>
  <c r="F115" i="73"/>
  <c r="E115" i="73"/>
  <c r="F114" i="73"/>
  <c r="E114" i="73"/>
  <c r="F113" i="73"/>
  <c r="E113" i="73"/>
  <c r="F112" i="73"/>
  <c r="E112" i="73"/>
  <c r="F111" i="73"/>
  <c r="E111" i="73"/>
  <c r="F110" i="73"/>
  <c r="E110" i="73"/>
  <c r="F109" i="73"/>
  <c r="E109" i="73"/>
  <c r="F108" i="73"/>
  <c r="E108" i="73"/>
  <c r="F107" i="73"/>
  <c r="E107" i="73"/>
  <c r="F106" i="73"/>
  <c r="E106" i="73"/>
  <c r="F105" i="73"/>
  <c r="E105" i="73"/>
  <c r="F104" i="73"/>
  <c r="E104" i="73"/>
  <c r="F103" i="73"/>
  <c r="E103" i="73"/>
  <c r="F102" i="73"/>
  <c r="E102" i="73"/>
  <c r="F101" i="73"/>
  <c r="E101" i="73"/>
  <c r="F100" i="73"/>
  <c r="E100" i="73"/>
  <c r="F99" i="73"/>
  <c r="E99" i="73"/>
  <c r="F98" i="73"/>
  <c r="E98" i="73"/>
  <c r="F97" i="73"/>
  <c r="E97" i="73"/>
  <c r="F96" i="73"/>
  <c r="E96" i="73"/>
  <c r="F95" i="73"/>
  <c r="E95" i="73"/>
  <c r="F94" i="73"/>
  <c r="E94" i="73"/>
  <c r="F93" i="73"/>
  <c r="E93" i="73"/>
  <c r="F92" i="73"/>
  <c r="E92" i="73"/>
  <c r="F91" i="73"/>
  <c r="E91" i="73"/>
  <c r="F90" i="73"/>
  <c r="E90" i="73"/>
  <c r="F89" i="73"/>
  <c r="E89" i="73"/>
  <c r="F88" i="73"/>
  <c r="E88" i="73"/>
  <c r="F87" i="73"/>
  <c r="E87" i="73"/>
  <c r="F86" i="73"/>
  <c r="E86" i="73"/>
  <c r="F85" i="73"/>
  <c r="E85" i="73"/>
  <c r="F84" i="73"/>
  <c r="E84" i="73"/>
  <c r="F83" i="73"/>
  <c r="E83" i="73"/>
  <c r="F82" i="73"/>
  <c r="E82" i="73"/>
  <c r="F81" i="73"/>
  <c r="E81" i="73"/>
  <c r="F80" i="73"/>
  <c r="E80" i="73"/>
  <c r="F79" i="73"/>
  <c r="E79" i="73"/>
  <c r="F78" i="73"/>
  <c r="E78" i="73"/>
  <c r="F77" i="73"/>
  <c r="E77" i="73"/>
  <c r="F76" i="73"/>
  <c r="E76" i="73"/>
  <c r="F75" i="73"/>
  <c r="E75" i="73"/>
  <c r="F74" i="73"/>
  <c r="E74" i="73"/>
  <c r="F73" i="73"/>
  <c r="E73" i="73"/>
  <c r="F72" i="73"/>
  <c r="E72" i="73"/>
  <c r="F71" i="73"/>
  <c r="E71" i="73"/>
  <c r="F70" i="73"/>
  <c r="E70" i="73"/>
  <c r="F69" i="73"/>
  <c r="E69" i="73"/>
  <c r="F68" i="73"/>
  <c r="E68" i="73"/>
  <c r="F67" i="73"/>
  <c r="E67" i="73"/>
  <c r="F66" i="73"/>
  <c r="E66" i="73"/>
  <c r="F65" i="73"/>
  <c r="E65" i="73"/>
  <c r="F64" i="73"/>
  <c r="E64" i="73"/>
  <c r="F63" i="73"/>
  <c r="E63" i="73"/>
  <c r="F62" i="73"/>
  <c r="E62" i="73"/>
  <c r="F61" i="73"/>
  <c r="E61" i="73"/>
  <c r="F60" i="73"/>
  <c r="E60" i="73"/>
  <c r="F59" i="73"/>
  <c r="E59" i="73"/>
  <c r="F58" i="73"/>
  <c r="E58" i="73"/>
  <c r="F57" i="73"/>
  <c r="E57" i="73"/>
  <c r="F56" i="73"/>
  <c r="E56" i="73"/>
  <c r="F55" i="73"/>
  <c r="E55" i="73"/>
  <c r="F54" i="73"/>
  <c r="E54" i="73"/>
  <c r="F53" i="73"/>
  <c r="E53" i="73"/>
  <c r="F52" i="73"/>
  <c r="E52" i="73"/>
  <c r="F51" i="73"/>
  <c r="E51" i="73"/>
  <c r="F50" i="73"/>
  <c r="E50" i="73"/>
  <c r="F49" i="73"/>
  <c r="E49" i="73"/>
  <c r="F48" i="73"/>
  <c r="E48" i="73"/>
  <c r="F47" i="73"/>
  <c r="E47" i="73"/>
  <c r="F46" i="73"/>
  <c r="E46" i="73"/>
  <c r="F45" i="73"/>
  <c r="E45" i="73"/>
  <c r="F44" i="73"/>
  <c r="E44" i="73"/>
  <c r="F43" i="73"/>
  <c r="E43" i="73"/>
  <c r="F42" i="73"/>
  <c r="E42" i="73"/>
  <c r="F41" i="73"/>
  <c r="E41" i="73"/>
  <c r="F40" i="73"/>
  <c r="E40" i="73"/>
  <c r="I9" i="73" l="1"/>
  <c r="I11" i="73" s="1"/>
  <c r="E25" i="42" l="1"/>
  <c r="F50" i="32" l="1"/>
  <c r="E50" i="32"/>
  <c r="D14" i="58"/>
  <c r="F11" i="15" l="1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E15" i="48" l="1"/>
  <c r="F38" i="70" l="1"/>
  <c r="F36" i="70"/>
  <c r="F37" i="70"/>
  <c r="E36" i="70"/>
  <c r="F23" i="70"/>
  <c r="F22" i="70"/>
  <c r="F21" i="70"/>
  <c r="F20" i="70"/>
  <c r="E20" i="70"/>
  <c r="F19" i="70"/>
  <c r="E19" i="70"/>
  <c r="F18" i="70"/>
  <c r="E18" i="70"/>
  <c r="F17" i="70"/>
  <c r="E17" i="70"/>
  <c r="F16" i="70"/>
  <c r="E16" i="70"/>
  <c r="F15" i="70"/>
  <c r="E15" i="70"/>
  <c r="F14" i="70"/>
  <c r="E14" i="70"/>
  <c r="F13" i="70"/>
  <c r="E13" i="70"/>
  <c r="F12" i="70"/>
  <c r="E12" i="70"/>
  <c r="F11" i="70"/>
  <c r="E11" i="70"/>
  <c r="F10" i="70"/>
  <c r="E10" i="70"/>
  <c r="F197" i="70"/>
  <c r="E197" i="70"/>
  <c r="F196" i="70"/>
  <c r="E196" i="70"/>
  <c r="F195" i="70"/>
  <c r="E195" i="70"/>
  <c r="F194" i="70"/>
  <c r="E194" i="70"/>
  <c r="F193" i="70"/>
  <c r="E193" i="70"/>
  <c r="F192" i="70"/>
  <c r="E192" i="70"/>
  <c r="F191" i="70"/>
  <c r="E191" i="70"/>
  <c r="F190" i="70"/>
  <c r="E190" i="70"/>
  <c r="F189" i="70"/>
  <c r="E189" i="70"/>
  <c r="F188" i="70"/>
  <c r="E188" i="70"/>
  <c r="F187" i="70"/>
  <c r="E187" i="70"/>
  <c r="F186" i="70"/>
  <c r="E186" i="70"/>
  <c r="F185" i="70"/>
  <c r="E185" i="70"/>
  <c r="F184" i="70"/>
  <c r="E184" i="70"/>
  <c r="F183" i="70"/>
  <c r="E183" i="70"/>
  <c r="F182" i="70"/>
  <c r="E182" i="70"/>
  <c r="F181" i="70"/>
  <c r="E181" i="70"/>
  <c r="F180" i="70"/>
  <c r="E180" i="70"/>
  <c r="F179" i="70"/>
  <c r="E179" i="70"/>
  <c r="F178" i="70"/>
  <c r="E178" i="70"/>
  <c r="F177" i="70"/>
  <c r="E177" i="70"/>
  <c r="F176" i="70"/>
  <c r="E176" i="70"/>
  <c r="F175" i="70"/>
  <c r="E175" i="70"/>
  <c r="F174" i="70"/>
  <c r="E174" i="70"/>
  <c r="F173" i="70"/>
  <c r="E173" i="70"/>
  <c r="F172" i="70"/>
  <c r="E172" i="70"/>
  <c r="F171" i="70"/>
  <c r="E171" i="70"/>
  <c r="F170" i="70"/>
  <c r="E170" i="70"/>
  <c r="F169" i="70"/>
  <c r="E169" i="70"/>
  <c r="F168" i="70"/>
  <c r="E168" i="70"/>
  <c r="F167" i="70"/>
  <c r="E167" i="70"/>
  <c r="F166" i="70"/>
  <c r="E166" i="70"/>
  <c r="F165" i="70"/>
  <c r="E165" i="70"/>
  <c r="F164" i="70"/>
  <c r="E164" i="70"/>
  <c r="F163" i="70"/>
  <c r="E163" i="70"/>
  <c r="F162" i="70"/>
  <c r="E162" i="70"/>
  <c r="F161" i="70"/>
  <c r="E161" i="70"/>
  <c r="F160" i="70"/>
  <c r="E160" i="70"/>
  <c r="F159" i="70"/>
  <c r="E159" i="70"/>
  <c r="F158" i="70"/>
  <c r="E158" i="70"/>
  <c r="F157" i="70"/>
  <c r="E157" i="70"/>
  <c r="F156" i="70"/>
  <c r="E156" i="70"/>
  <c r="F155" i="70"/>
  <c r="E155" i="70"/>
  <c r="F154" i="70"/>
  <c r="E154" i="70"/>
  <c r="F153" i="70"/>
  <c r="E153" i="70"/>
  <c r="F152" i="70"/>
  <c r="E152" i="70"/>
  <c r="F151" i="70"/>
  <c r="E151" i="70"/>
  <c r="F150" i="70"/>
  <c r="E150" i="70"/>
  <c r="F149" i="70"/>
  <c r="E149" i="70"/>
  <c r="F148" i="70"/>
  <c r="E148" i="70"/>
  <c r="F147" i="70"/>
  <c r="E147" i="70"/>
  <c r="F146" i="70"/>
  <c r="E146" i="70"/>
  <c r="F145" i="70"/>
  <c r="E145" i="70"/>
  <c r="F144" i="70"/>
  <c r="E144" i="70"/>
  <c r="F143" i="70"/>
  <c r="E143" i="70"/>
  <c r="F142" i="70"/>
  <c r="E142" i="70"/>
  <c r="F141" i="70"/>
  <c r="E141" i="70"/>
  <c r="F140" i="70"/>
  <c r="E140" i="70"/>
  <c r="F139" i="70"/>
  <c r="E139" i="70"/>
  <c r="F138" i="70"/>
  <c r="E138" i="70"/>
  <c r="F137" i="70"/>
  <c r="E137" i="70"/>
  <c r="F136" i="70"/>
  <c r="E136" i="70"/>
  <c r="F135" i="70"/>
  <c r="E135" i="70"/>
  <c r="F134" i="70"/>
  <c r="E134" i="70"/>
  <c r="F133" i="70"/>
  <c r="E133" i="70"/>
  <c r="F132" i="70"/>
  <c r="E132" i="70"/>
  <c r="F131" i="70"/>
  <c r="E131" i="70"/>
  <c r="F130" i="70"/>
  <c r="E130" i="70"/>
  <c r="F129" i="70"/>
  <c r="E129" i="70"/>
  <c r="F128" i="70"/>
  <c r="E128" i="70"/>
  <c r="F127" i="70"/>
  <c r="E127" i="70"/>
  <c r="F126" i="70"/>
  <c r="E126" i="70"/>
  <c r="F125" i="70"/>
  <c r="E125" i="70"/>
  <c r="F124" i="70"/>
  <c r="E124" i="70"/>
  <c r="F123" i="70"/>
  <c r="E123" i="70"/>
  <c r="F122" i="70"/>
  <c r="E122" i="70"/>
  <c r="F121" i="70"/>
  <c r="E121" i="70"/>
  <c r="F120" i="70"/>
  <c r="E120" i="70"/>
  <c r="F119" i="70"/>
  <c r="E119" i="70"/>
  <c r="F118" i="70"/>
  <c r="E118" i="70"/>
  <c r="F117" i="70"/>
  <c r="E117" i="70"/>
  <c r="F116" i="70"/>
  <c r="E116" i="70"/>
  <c r="F115" i="70"/>
  <c r="E115" i="70"/>
  <c r="F114" i="70"/>
  <c r="E114" i="70"/>
  <c r="F113" i="70"/>
  <c r="E113" i="70"/>
  <c r="F112" i="70"/>
  <c r="E112" i="70"/>
  <c r="F111" i="70"/>
  <c r="E111" i="70"/>
  <c r="F110" i="70"/>
  <c r="E110" i="70"/>
  <c r="F109" i="70"/>
  <c r="E109" i="70"/>
  <c r="F108" i="70"/>
  <c r="E108" i="70"/>
  <c r="F107" i="70"/>
  <c r="E107" i="70"/>
  <c r="F106" i="70"/>
  <c r="E106" i="70"/>
  <c r="F105" i="70"/>
  <c r="E105" i="70"/>
  <c r="F104" i="70"/>
  <c r="E104" i="70"/>
  <c r="F103" i="70"/>
  <c r="E103" i="70"/>
  <c r="F102" i="70"/>
  <c r="E102" i="70"/>
  <c r="F101" i="70"/>
  <c r="E101" i="70"/>
  <c r="F100" i="70"/>
  <c r="E100" i="70"/>
  <c r="F99" i="70"/>
  <c r="E99" i="70"/>
  <c r="F98" i="70"/>
  <c r="E98" i="70"/>
  <c r="F97" i="70"/>
  <c r="E97" i="70"/>
  <c r="F96" i="70"/>
  <c r="E96" i="70"/>
  <c r="F95" i="70"/>
  <c r="E95" i="70"/>
  <c r="F94" i="70"/>
  <c r="E94" i="70"/>
  <c r="F93" i="70"/>
  <c r="E93" i="70"/>
  <c r="F92" i="70"/>
  <c r="E92" i="70"/>
  <c r="F91" i="70"/>
  <c r="E91" i="70"/>
  <c r="F90" i="70"/>
  <c r="E90" i="70"/>
  <c r="F89" i="70"/>
  <c r="E89" i="70"/>
  <c r="F88" i="70"/>
  <c r="E88" i="70"/>
  <c r="F87" i="70"/>
  <c r="E87" i="70"/>
  <c r="F86" i="70"/>
  <c r="E86" i="70"/>
  <c r="F85" i="70"/>
  <c r="E85" i="70"/>
  <c r="F84" i="70"/>
  <c r="E84" i="70"/>
  <c r="F83" i="70"/>
  <c r="E83" i="70"/>
  <c r="F82" i="70"/>
  <c r="E82" i="70"/>
  <c r="F81" i="70"/>
  <c r="E81" i="70"/>
  <c r="F80" i="70"/>
  <c r="E80" i="70"/>
  <c r="F79" i="70"/>
  <c r="E79" i="70"/>
  <c r="F78" i="70"/>
  <c r="E78" i="70"/>
  <c r="F77" i="70"/>
  <c r="E77" i="70"/>
  <c r="F76" i="70"/>
  <c r="E76" i="70"/>
  <c r="F75" i="70"/>
  <c r="E75" i="70"/>
  <c r="F74" i="70"/>
  <c r="E74" i="70"/>
  <c r="F73" i="70"/>
  <c r="E73" i="70"/>
  <c r="F72" i="70"/>
  <c r="E72" i="70"/>
  <c r="F71" i="70"/>
  <c r="E71" i="70"/>
  <c r="F70" i="70"/>
  <c r="E70" i="70"/>
  <c r="F68" i="70"/>
  <c r="E68" i="70"/>
  <c r="F67" i="70"/>
  <c r="E67" i="70"/>
  <c r="F66" i="70"/>
  <c r="E66" i="70"/>
  <c r="F65" i="70"/>
  <c r="E65" i="70"/>
  <c r="F64" i="70"/>
  <c r="E64" i="70"/>
  <c r="F63" i="70"/>
  <c r="E63" i="70"/>
  <c r="F62" i="70"/>
  <c r="E62" i="70"/>
  <c r="F61" i="70"/>
  <c r="E61" i="70"/>
  <c r="F60" i="70"/>
  <c r="E60" i="70"/>
  <c r="F59" i="70"/>
  <c r="E59" i="70"/>
  <c r="F58" i="70"/>
  <c r="E58" i="70"/>
  <c r="F57" i="70"/>
  <c r="E57" i="70"/>
  <c r="F56" i="70"/>
  <c r="E56" i="70"/>
  <c r="F55" i="70"/>
  <c r="E55" i="70"/>
  <c r="F54" i="70"/>
  <c r="E54" i="70"/>
  <c r="F53" i="70"/>
  <c r="E53" i="70"/>
  <c r="F52" i="70"/>
  <c r="E52" i="70"/>
  <c r="F51" i="70"/>
  <c r="E51" i="70"/>
  <c r="F50" i="70"/>
  <c r="E50" i="70"/>
  <c r="F49" i="70"/>
  <c r="E49" i="70"/>
  <c r="F48" i="70"/>
  <c r="E48" i="70"/>
  <c r="F47" i="70"/>
  <c r="E47" i="70"/>
  <c r="F46" i="70"/>
  <c r="E46" i="70"/>
  <c r="F45" i="70"/>
  <c r="E45" i="70"/>
  <c r="F44" i="70"/>
  <c r="E44" i="70"/>
  <c r="F43" i="70"/>
  <c r="E43" i="70"/>
  <c r="F42" i="70"/>
  <c r="E42" i="70"/>
  <c r="F41" i="70"/>
  <c r="E41" i="70"/>
  <c r="F40" i="70"/>
  <c r="E40" i="70"/>
  <c r="F39" i="70"/>
  <c r="E39" i="70"/>
  <c r="E38" i="70"/>
  <c r="E37" i="70"/>
  <c r="F35" i="70"/>
  <c r="E35" i="70"/>
  <c r="F34" i="70"/>
  <c r="E34" i="70"/>
  <c r="F33" i="70"/>
  <c r="E33" i="70"/>
  <c r="F32" i="70"/>
  <c r="E32" i="70"/>
  <c r="F31" i="70"/>
  <c r="E31" i="70"/>
  <c r="F30" i="70"/>
  <c r="E30" i="70"/>
  <c r="F29" i="70"/>
  <c r="E29" i="70"/>
  <c r="F28" i="70"/>
  <c r="E28" i="70"/>
  <c r="F27" i="70"/>
  <c r="E27" i="70"/>
  <c r="F26" i="70"/>
  <c r="E26" i="70"/>
  <c r="F25" i="70"/>
  <c r="E25" i="70"/>
  <c r="F24" i="70"/>
  <c r="E24" i="70"/>
  <c r="E23" i="70"/>
  <c r="E22" i="70"/>
  <c r="E21" i="70"/>
  <c r="I9" i="70" l="1"/>
  <c r="I11" i="70" s="1"/>
  <c r="F85" i="67" l="1"/>
  <c r="E85" i="67"/>
  <c r="F84" i="67"/>
  <c r="E84" i="67"/>
  <c r="F83" i="67"/>
  <c r="E83" i="67"/>
  <c r="F82" i="67"/>
  <c r="E82" i="67"/>
  <c r="F81" i="67"/>
  <c r="E81" i="67"/>
  <c r="F80" i="67"/>
  <c r="E80" i="67"/>
  <c r="F79" i="67"/>
  <c r="E79" i="67"/>
  <c r="F78" i="67"/>
  <c r="E78" i="67"/>
  <c r="F77" i="67"/>
  <c r="E77" i="67"/>
  <c r="F76" i="67"/>
  <c r="E76" i="67"/>
  <c r="F75" i="67"/>
  <c r="E75" i="67"/>
  <c r="F74" i="67"/>
  <c r="E74" i="67"/>
  <c r="F73" i="67"/>
  <c r="E73" i="67"/>
  <c r="F72" i="67"/>
  <c r="E72" i="67"/>
  <c r="F71" i="67"/>
  <c r="E71" i="67"/>
  <c r="F70" i="67"/>
  <c r="E70" i="67"/>
  <c r="F69" i="67"/>
  <c r="E69" i="67"/>
  <c r="F68" i="67"/>
  <c r="E68" i="67"/>
  <c r="F67" i="67"/>
  <c r="E67" i="67"/>
  <c r="F66" i="67"/>
  <c r="E66" i="67"/>
  <c r="F65" i="67"/>
  <c r="E65" i="67"/>
  <c r="F64" i="67"/>
  <c r="E64" i="67"/>
  <c r="F63" i="67"/>
  <c r="E63" i="67"/>
  <c r="F62" i="67"/>
  <c r="E62" i="67"/>
  <c r="F61" i="67"/>
  <c r="E61" i="67"/>
  <c r="F60" i="67"/>
  <c r="E60" i="67"/>
  <c r="F59" i="67"/>
  <c r="E59" i="67"/>
  <c r="F58" i="67"/>
  <c r="E58" i="67"/>
  <c r="F57" i="67"/>
  <c r="E57" i="67"/>
  <c r="F56" i="67"/>
  <c r="E56" i="67"/>
  <c r="F55" i="67"/>
  <c r="E55" i="67"/>
  <c r="F54" i="67"/>
  <c r="E54" i="67"/>
  <c r="F53" i="67"/>
  <c r="E53" i="67"/>
  <c r="F52" i="67"/>
  <c r="E52" i="67"/>
  <c r="F51" i="67"/>
  <c r="E51" i="67"/>
  <c r="F50" i="67"/>
  <c r="E50" i="67"/>
  <c r="F49" i="67"/>
  <c r="E49" i="67"/>
  <c r="F48" i="67"/>
  <c r="E48" i="67"/>
  <c r="F47" i="67"/>
  <c r="E47" i="67"/>
  <c r="F46" i="67"/>
  <c r="E46" i="67"/>
  <c r="F45" i="67"/>
  <c r="E45" i="67"/>
  <c r="F44" i="67"/>
  <c r="E44" i="67"/>
  <c r="F43" i="67"/>
  <c r="E43" i="67"/>
  <c r="F42" i="67"/>
  <c r="E42" i="67"/>
  <c r="F41" i="67"/>
  <c r="E41" i="67"/>
  <c r="F40" i="67"/>
  <c r="E40" i="67"/>
  <c r="I9" i="67" l="1"/>
  <c r="I11" i="67" s="1"/>
  <c r="F203" i="69" l="1"/>
  <c r="E203" i="69"/>
  <c r="F202" i="69"/>
  <c r="E202" i="69"/>
  <c r="F201" i="69"/>
  <c r="E201" i="69"/>
  <c r="F200" i="69"/>
  <c r="E200" i="69"/>
  <c r="F199" i="69"/>
  <c r="E199" i="69"/>
  <c r="F198" i="69"/>
  <c r="E198" i="69"/>
  <c r="I9" i="69" s="1"/>
  <c r="F203" i="68"/>
  <c r="E203" i="68"/>
  <c r="F202" i="68"/>
  <c r="E202" i="68"/>
  <c r="F201" i="68"/>
  <c r="E201" i="68"/>
  <c r="F200" i="68"/>
  <c r="E200" i="68"/>
  <c r="F199" i="68"/>
  <c r="E199" i="68"/>
  <c r="F198" i="68"/>
  <c r="E198" i="68"/>
  <c r="F197" i="68"/>
  <c r="E197" i="68"/>
  <c r="F196" i="68"/>
  <c r="E196" i="68"/>
  <c r="F195" i="68"/>
  <c r="E195" i="68"/>
  <c r="F194" i="68"/>
  <c r="E194" i="68"/>
  <c r="F193" i="68"/>
  <c r="E193" i="68"/>
  <c r="F192" i="68"/>
  <c r="E192" i="68"/>
  <c r="F191" i="68"/>
  <c r="E191" i="68"/>
  <c r="F190" i="68"/>
  <c r="E190" i="68"/>
  <c r="F189" i="68"/>
  <c r="E189" i="68"/>
  <c r="F188" i="68"/>
  <c r="E188" i="68"/>
  <c r="F187" i="68"/>
  <c r="E187" i="68"/>
  <c r="F186" i="68"/>
  <c r="E186" i="68"/>
  <c r="F185" i="68"/>
  <c r="E185" i="68"/>
  <c r="F184" i="68"/>
  <c r="E184" i="68"/>
  <c r="F183" i="68"/>
  <c r="E183" i="68"/>
  <c r="F182" i="68"/>
  <c r="E182" i="68"/>
  <c r="F181" i="68"/>
  <c r="E181" i="68"/>
  <c r="F180" i="68"/>
  <c r="E180" i="68"/>
  <c r="F179" i="68"/>
  <c r="E179" i="68"/>
  <c r="F178" i="68"/>
  <c r="E178" i="68"/>
  <c r="F177" i="68"/>
  <c r="E177" i="68"/>
  <c r="F176" i="68"/>
  <c r="E176" i="68"/>
  <c r="F175" i="68"/>
  <c r="E175" i="68"/>
  <c r="F174" i="68"/>
  <c r="E174" i="68"/>
  <c r="F173" i="68"/>
  <c r="E173" i="68"/>
  <c r="F172" i="68"/>
  <c r="E172" i="68"/>
  <c r="F171" i="68"/>
  <c r="E171" i="68"/>
  <c r="F170" i="68"/>
  <c r="E170" i="68"/>
  <c r="F169" i="68"/>
  <c r="E169" i="68"/>
  <c r="F168" i="68"/>
  <c r="E168" i="68"/>
  <c r="F167" i="68"/>
  <c r="E167" i="68"/>
  <c r="F166" i="68"/>
  <c r="E166" i="68"/>
  <c r="F165" i="68"/>
  <c r="E165" i="68"/>
  <c r="F164" i="68"/>
  <c r="E164" i="68"/>
  <c r="F163" i="68"/>
  <c r="E163" i="68"/>
  <c r="F162" i="68"/>
  <c r="E162" i="68"/>
  <c r="F161" i="68"/>
  <c r="E161" i="68"/>
  <c r="F160" i="68"/>
  <c r="E160" i="68"/>
  <c r="F159" i="68"/>
  <c r="E159" i="68"/>
  <c r="F158" i="68"/>
  <c r="E158" i="68"/>
  <c r="F157" i="68"/>
  <c r="E157" i="68"/>
  <c r="F156" i="68"/>
  <c r="E156" i="68"/>
  <c r="F155" i="68"/>
  <c r="E155" i="68"/>
  <c r="F154" i="68"/>
  <c r="E154" i="68"/>
  <c r="F153" i="68"/>
  <c r="E153" i="68"/>
  <c r="F152" i="68"/>
  <c r="E152" i="68"/>
  <c r="F151" i="68"/>
  <c r="E151" i="68"/>
  <c r="F150" i="68"/>
  <c r="E150" i="68"/>
  <c r="F149" i="68"/>
  <c r="E149" i="68"/>
  <c r="F148" i="68"/>
  <c r="E148" i="68"/>
  <c r="F147" i="68"/>
  <c r="E147" i="68"/>
  <c r="F146" i="68"/>
  <c r="E146" i="68"/>
  <c r="F145" i="68"/>
  <c r="E145" i="68"/>
  <c r="F144" i="68"/>
  <c r="E144" i="68"/>
  <c r="F143" i="68"/>
  <c r="E143" i="68"/>
  <c r="F142" i="68"/>
  <c r="E142" i="68"/>
  <c r="F141" i="68"/>
  <c r="E141" i="68"/>
  <c r="F140" i="68"/>
  <c r="E140" i="68"/>
  <c r="F139" i="68"/>
  <c r="E139" i="68"/>
  <c r="F138" i="68"/>
  <c r="E138" i="68"/>
  <c r="F137" i="68"/>
  <c r="E137" i="68"/>
  <c r="F136" i="68"/>
  <c r="E136" i="68"/>
  <c r="F135" i="68"/>
  <c r="E135" i="68"/>
  <c r="F134" i="68"/>
  <c r="E134" i="68"/>
  <c r="F133" i="68"/>
  <c r="E133" i="68"/>
  <c r="F132" i="68"/>
  <c r="E132" i="68"/>
  <c r="F131" i="68"/>
  <c r="E131" i="68"/>
  <c r="F130" i="68"/>
  <c r="E130" i="68"/>
  <c r="F129" i="68"/>
  <c r="E129" i="68"/>
  <c r="F128" i="68"/>
  <c r="E128" i="68"/>
  <c r="F127" i="68"/>
  <c r="E127" i="68"/>
  <c r="F126" i="68"/>
  <c r="E126" i="68"/>
  <c r="F125" i="68"/>
  <c r="E125" i="68"/>
  <c r="F124" i="68"/>
  <c r="E124" i="68"/>
  <c r="F123" i="68"/>
  <c r="E123" i="68"/>
  <c r="F122" i="68"/>
  <c r="E122" i="68"/>
  <c r="F121" i="68"/>
  <c r="E121" i="68"/>
  <c r="F120" i="68"/>
  <c r="E120" i="68"/>
  <c r="F119" i="68"/>
  <c r="E119" i="68"/>
  <c r="F118" i="68"/>
  <c r="E118" i="68"/>
  <c r="F117" i="68"/>
  <c r="E117" i="68"/>
  <c r="F116" i="68"/>
  <c r="E116" i="68"/>
  <c r="F115" i="68"/>
  <c r="E115" i="68"/>
  <c r="F114" i="68"/>
  <c r="E114" i="68"/>
  <c r="F113" i="68"/>
  <c r="E113" i="68"/>
  <c r="F112" i="68"/>
  <c r="E112" i="68"/>
  <c r="F111" i="68"/>
  <c r="E111" i="68"/>
  <c r="F110" i="68"/>
  <c r="E110" i="68"/>
  <c r="F109" i="68"/>
  <c r="E109" i="68"/>
  <c r="F108" i="68"/>
  <c r="E108" i="68"/>
  <c r="F107" i="68"/>
  <c r="E107" i="68"/>
  <c r="F106" i="68"/>
  <c r="E106" i="68"/>
  <c r="F105" i="68"/>
  <c r="E105" i="68"/>
  <c r="F104" i="68"/>
  <c r="E104" i="68"/>
  <c r="F103" i="68"/>
  <c r="E103" i="68"/>
  <c r="F102" i="68"/>
  <c r="E102" i="68"/>
  <c r="F101" i="68"/>
  <c r="E101" i="68"/>
  <c r="F100" i="68"/>
  <c r="E100" i="68"/>
  <c r="F99" i="68"/>
  <c r="E99" i="68"/>
  <c r="F98" i="68"/>
  <c r="E98" i="68"/>
  <c r="F97" i="68"/>
  <c r="E97" i="68"/>
  <c r="F96" i="68"/>
  <c r="E96" i="68"/>
  <c r="F95" i="68"/>
  <c r="E95" i="68"/>
  <c r="F94" i="68"/>
  <c r="E94" i="68"/>
  <c r="F93" i="68"/>
  <c r="E93" i="68"/>
  <c r="F92" i="68"/>
  <c r="E92" i="68"/>
  <c r="F91" i="68"/>
  <c r="E91" i="68"/>
  <c r="F90" i="68"/>
  <c r="E90" i="68"/>
  <c r="F89" i="68"/>
  <c r="E89" i="68"/>
  <c r="F88" i="68"/>
  <c r="E88" i="68"/>
  <c r="F87" i="68"/>
  <c r="E87" i="68"/>
  <c r="F86" i="68"/>
  <c r="E86" i="68"/>
  <c r="F85" i="68"/>
  <c r="E85" i="68"/>
  <c r="F84" i="68"/>
  <c r="E84" i="68"/>
  <c r="F83" i="68"/>
  <c r="E83" i="68"/>
  <c r="F82" i="68"/>
  <c r="E82" i="68"/>
  <c r="F81" i="68"/>
  <c r="E81" i="68"/>
  <c r="F80" i="68"/>
  <c r="E80" i="68"/>
  <c r="F79" i="68"/>
  <c r="E79" i="68"/>
  <c r="F78" i="68"/>
  <c r="E78" i="68"/>
  <c r="F77" i="68"/>
  <c r="E77" i="68"/>
  <c r="F76" i="68"/>
  <c r="E76" i="68"/>
  <c r="F75" i="68"/>
  <c r="E75" i="68"/>
  <c r="F74" i="68"/>
  <c r="E74" i="68"/>
  <c r="F73" i="68"/>
  <c r="E73" i="68"/>
  <c r="F72" i="68"/>
  <c r="E72" i="68"/>
  <c r="F71" i="68"/>
  <c r="E71" i="68"/>
  <c r="F70" i="68"/>
  <c r="E70" i="68"/>
  <c r="F69" i="68"/>
  <c r="E69" i="68"/>
  <c r="F68" i="68"/>
  <c r="E68" i="68"/>
  <c r="F67" i="68"/>
  <c r="E67" i="68"/>
  <c r="F66" i="68"/>
  <c r="E66" i="68"/>
  <c r="F65" i="68"/>
  <c r="E65" i="68"/>
  <c r="F64" i="68"/>
  <c r="E64" i="68"/>
  <c r="F63" i="68"/>
  <c r="E63" i="68"/>
  <c r="F62" i="68"/>
  <c r="E62" i="68"/>
  <c r="F61" i="68"/>
  <c r="E61" i="68"/>
  <c r="F60" i="68"/>
  <c r="E60" i="68"/>
  <c r="F59" i="68"/>
  <c r="E59" i="68"/>
  <c r="F58" i="68"/>
  <c r="E58" i="68"/>
  <c r="F57" i="68"/>
  <c r="E57" i="68"/>
  <c r="F56" i="68"/>
  <c r="E56" i="68"/>
  <c r="F55" i="68"/>
  <c r="E55" i="68"/>
  <c r="F54" i="68"/>
  <c r="E54" i="68"/>
  <c r="F53" i="68"/>
  <c r="E53" i="68"/>
  <c r="F52" i="68"/>
  <c r="E52" i="68"/>
  <c r="F51" i="68"/>
  <c r="E51" i="68"/>
  <c r="F50" i="68"/>
  <c r="E50" i="68"/>
  <c r="F49" i="68"/>
  <c r="E49" i="68"/>
  <c r="F48" i="68"/>
  <c r="E48" i="68"/>
  <c r="F47" i="68"/>
  <c r="E47" i="68"/>
  <c r="F46" i="68"/>
  <c r="E46" i="68"/>
  <c r="F45" i="68"/>
  <c r="E45" i="68"/>
  <c r="F44" i="68"/>
  <c r="E44" i="68"/>
  <c r="F43" i="68"/>
  <c r="E43" i="68"/>
  <c r="F42" i="68"/>
  <c r="E42" i="68"/>
  <c r="I9" i="68" s="1"/>
  <c r="I11" i="68" s="1"/>
  <c r="F41" i="68"/>
  <c r="E41" i="68"/>
  <c r="F40" i="68"/>
  <c r="E40" i="68"/>
  <c r="F19" i="64" l="1"/>
  <c r="E19" i="64"/>
  <c r="F18" i="64"/>
  <c r="E18" i="64"/>
  <c r="F17" i="64"/>
  <c r="E17" i="64"/>
  <c r="F16" i="64"/>
  <c r="E16" i="64"/>
  <c r="F15" i="64"/>
  <c r="E15" i="64"/>
  <c r="F14" i="64"/>
  <c r="E14" i="64"/>
  <c r="F13" i="64"/>
  <c r="E13" i="64"/>
  <c r="F12" i="64"/>
  <c r="E12" i="64"/>
  <c r="F11" i="64"/>
  <c r="E11" i="64"/>
  <c r="F10" i="64"/>
  <c r="E10" i="64"/>
  <c r="F22" i="64"/>
  <c r="E22" i="64"/>
  <c r="F21" i="64"/>
  <c r="E21" i="64"/>
  <c r="F20" i="64"/>
  <c r="E20" i="64"/>
  <c r="F36" i="32" l="1"/>
  <c r="E36" i="32"/>
  <c r="F24" i="31" l="1"/>
  <c r="E24" i="31"/>
  <c r="F23" i="31"/>
  <c r="E23" i="31"/>
  <c r="F22" i="31"/>
  <c r="E22" i="31"/>
  <c r="F21" i="31"/>
  <c r="E21" i="31"/>
  <c r="F20" i="31"/>
  <c r="E20" i="31"/>
  <c r="E15" i="43" l="1"/>
  <c r="E15" i="29" l="1"/>
  <c r="F15" i="29"/>
  <c r="E12" i="61" l="1"/>
  <c r="F41" i="64"/>
  <c r="E41" i="64"/>
  <c r="F40" i="64"/>
  <c r="E40" i="64"/>
  <c r="F39" i="64"/>
  <c r="E39" i="64"/>
  <c r="F38" i="64"/>
  <c r="E38" i="64"/>
  <c r="F37" i="64"/>
  <c r="E37" i="64"/>
  <c r="F35" i="64"/>
  <c r="E35" i="64"/>
  <c r="F34" i="64"/>
  <c r="E34" i="64"/>
  <c r="F33" i="64"/>
  <c r="E33" i="64"/>
  <c r="F32" i="64"/>
  <c r="E32" i="64"/>
  <c r="F31" i="64"/>
  <c r="E31" i="64"/>
  <c r="F30" i="64"/>
  <c r="E30" i="64"/>
  <c r="F29" i="64"/>
  <c r="E29" i="64"/>
  <c r="F28" i="64"/>
  <c r="E28" i="64"/>
  <c r="F27" i="64"/>
  <c r="E27" i="64"/>
  <c r="F26" i="64"/>
  <c r="E26" i="64"/>
  <c r="F25" i="64"/>
  <c r="E25" i="64"/>
  <c r="F24" i="64"/>
  <c r="E24" i="64"/>
  <c r="F23" i="64"/>
  <c r="E23" i="64"/>
  <c r="F203" i="63"/>
  <c r="E203" i="63"/>
  <c r="F202" i="63"/>
  <c r="E202" i="63"/>
  <c r="F201" i="63"/>
  <c r="E201" i="63"/>
  <c r="F200" i="63"/>
  <c r="E200" i="63"/>
  <c r="F199" i="63"/>
  <c r="E199" i="63"/>
  <c r="F198" i="63"/>
  <c r="E198" i="63"/>
  <c r="F197" i="63"/>
  <c r="E197" i="63"/>
  <c r="F196" i="63"/>
  <c r="E196" i="63"/>
  <c r="F195" i="63"/>
  <c r="E195" i="63"/>
  <c r="F194" i="63"/>
  <c r="E194" i="63"/>
  <c r="F193" i="63"/>
  <c r="E193" i="63"/>
  <c r="F192" i="63"/>
  <c r="E192" i="63"/>
  <c r="F191" i="63"/>
  <c r="E191" i="63"/>
  <c r="F190" i="63"/>
  <c r="E190" i="63"/>
  <c r="F189" i="63"/>
  <c r="E189" i="63"/>
  <c r="F188" i="63"/>
  <c r="E188" i="63"/>
  <c r="F187" i="63"/>
  <c r="E187" i="63"/>
  <c r="F186" i="63"/>
  <c r="E186" i="63"/>
  <c r="F185" i="63"/>
  <c r="E185" i="63"/>
  <c r="F184" i="63"/>
  <c r="E184" i="63"/>
  <c r="F183" i="63"/>
  <c r="E183" i="63"/>
  <c r="F182" i="63"/>
  <c r="E182" i="63"/>
  <c r="F181" i="63"/>
  <c r="E181" i="63"/>
  <c r="F180" i="63"/>
  <c r="E180" i="63"/>
  <c r="F179" i="63"/>
  <c r="E179" i="63"/>
  <c r="F178" i="63"/>
  <c r="E178" i="63"/>
  <c r="F177" i="63"/>
  <c r="E177" i="63"/>
  <c r="F176" i="63"/>
  <c r="E176" i="63"/>
  <c r="F175" i="63"/>
  <c r="E175" i="63"/>
  <c r="F174" i="63"/>
  <c r="E174" i="63"/>
  <c r="F173" i="63"/>
  <c r="E173" i="63"/>
  <c r="F172" i="63"/>
  <c r="E172" i="63"/>
  <c r="F171" i="63"/>
  <c r="E171" i="63"/>
  <c r="F170" i="63"/>
  <c r="E170" i="63"/>
  <c r="F169" i="63"/>
  <c r="E169" i="63"/>
  <c r="F168" i="63"/>
  <c r="E168" i="63"/>
  <c r="F167" i="63"/>
  <c r="E167" i="63"/>
  <c r="F166" i="63"/>
  <c r="E166" i="63"/>
  <c r="F165" i="63"/>
  <c r="E165" i="63"/>
  <c r="F164" i="63"/>
  <c r="E164" i="63"/>
  <c r="F163" i="63"/>
  <c r="E163" i="63"/>
  <c r="F162" i="63"/>
  <c r="E162" i="63"/>
  <c r="F161" i="63"/>
  <c r="E161" i="63"/>
  <c r="F160" i="63"/>
  <c r="E160" i="63"/>
  <c r="F159" i="63"/>
  <c r="E159" i="63"/>
  <c r="F158" i="63"/>
  <c r="E158" i="63"/>
  <c r="F157" i="63"/>
  <c r="E157" i="63"/>
  <c r="F156" i="63"/>
  <c r="E156" i="63"/>
  <c r="F155" i="63"/>
  <c r="E155" i="63"/>
  <c r="F154" i="63"/>
  <c r="E154" i="63"/>
  <c r="F153" i="63"/>
  <c r="E153" i="63"/>
  <c r="F152" i="63"/>
  <c r="E152" i="63"/>
  <c r="F151" i="63"/>
  <c r="E151" i="63"/>
  <c r="F150" i="63"/>
  <c r="E150" i="63"/>
  <c r="F149" i="63"/>
  <c r="E149" i="63"/>
  <c r="F148" i="63"/>
  <c r="E148" i="63"/>
  <c r="F147" i="63"/>
  <c r="E147" i="63"/>
  <c r="F146" i="63"/>
  <c r="E146" i="63"/>
  <c r="F145" i="63"/>
  <c r="E145" i="63"/>
  <c r="F144" i="63"/>
  <c r="E144" i="63"/>
  <c r="F143" i="63"/>
  <c r="E143" i="63"/>
  <c r="F142" i="63"/>
  <c r="E142" i="63"/>
  <c r="F141" i="63"/>
  <c r="E141" i="63"/>
  <c r="F140" i="63"/>
  <c r="E140" i="63"/>
  <c r="F139" i="63"/>
  <c r="E139" i="63"/>
  <c r="F138" i="63"/>
  <c r="E138" i="63"/>
  <c r="F137" i="63"/>
  <c r="E137" i="63"/>
  <c r="F136" i="63"/>
  <c r="E136" i="63"/>
  <c r="F135" i="63"/>
  <c r="E135" i="63"/>
  <c r="F134" i="63"/>
  <c r="E134" i="63"/>
  <c r="F133" i="63"/>
  <c r="E133" i="63"/>
  <c r="F132" i="63"/>
  <c r="E132" i="63"/>
  <c r="F131" i="63"/>
  <c r="E131" i="63"/>
  <c r="F130" i="63"/>
  <c r="E130" i="63"/>
  <c r="F129" i="63"/>
  <c r="E129" i="63"/>
  <c r="F128" i="63"/>
  <c r="E128" i="63"/>
  <c r="F127" i="63"/>
  <c r="E127" i="63"/>
  <c r="F126" i="63"/>
  <c r="E126" i="63"/>
  <c r="F125" i="63"/>
  <c r="E125" i="63"/>
  <c r="F124" i="63"/>
  <c r="E124" i="63"/>
  <c r="F123" i="63"/>
  <c r="E123" i="63"/>
  <c r="F122" i="63"/>
  <c r="E122" i="63"/>
  <c r="F121" i="63"/>
  <c r="E121" i="63"/>
  <c r="F120" i="63"/>
  <c r="E120" i="63"/>
  <c r="F119" i="63"/>
  <c r="E119" i="63"/>
  <c r="F118" i="63"/>
  <c r="E118" i="63"/>
  <c r="F117" i="63"/>
  <c r="E117" i="63"/>
  <c r="F116" i="63"/>
  <c r="E116" i="63"/>
  <c r="F115" i="63"/>
  <c r="E115" i="63"/>
  <c r="F114" i="63"/>
  <c r="E114" i="63"/>
  <c r="F113" i="63"/>
  <c r="E113" i="63"/>
  <c r="F112" i="63"/>
  <c r="E112" i="63"/>
  <c r="F111" i="63"/>
  <c r="E111" i="63"/>
  <c r="F110" i="63"/>
  <c r="E110" i="63"/>
  <c r="F109" i="63"/>
  <c r="E109" i="63"/>
  <c r="F108" i="63"/>
  <c r="E108" i="63"/>
  <c r="F107" i="63"/>
  <c r="E107" i="63"/>
  <c r="F106" i="63"/>
  <c r="E106" i="63"/>
  <c r="F105" i="63"/>
  <c r="E105" i="63"/>
  <c r="F104" i="63"/>
  <c r="E104" i="63"/>
  <c r="F103" i="63"/>
  <c r="E103" i="63"/>
  <c r="F102" i="63"/>
  <c r="E102" i="63"/>
  <c r="F101" i="63"/>
  <c r="E101" i="63"/>
  <c r="F100" i="63"/>
  <c r="E100" i="63"/>
  <c r="F99" i="63"/>
  <c r="E99" i="63"/>
  <c r="F98" i="63"/>
  <c r="E98" i="63"/>
  <c r="F97" i="63"/>
  <c r="E97" i="63"/>
  <c r="F96" i="63"/>
  <c r="E96" i="63"/>
  <c r="F95" i="63"/>
  <c r="E95" i="63"/>
  <c r="F94" i="63"/>
  <c r="E94" i="63"/>
  <c r="F93" i="63"/>
  <c r="E93" i="63"/>
  <c r="F92" i="63"/>
  <c r="E92" i="63"/>
  <c r="F91" i="63"/>
  <c r="E91" i="63"/>
  <c r="F90" i="63"/>
  <c r="E90" i="63"/>
  <c r="F89" i="63"/>
  <c r="E89" i="63"/>
  <c r="F88" i="63"/>
  <c r="E88" i="63"/>
  <c r="F87" i="63"/>
  <c r="E87" i="63"/>
  <c r="F86" i="63"/>
  <c r="E86" i="63"/>
  <c r="F85" i="63"/>
  <c r="E85" i="63"/>
  <c r="F84" i="63"/>
  <c r="E84" i="63"/>
  <c r="F83" i="63"/>
  <c r="E83" i="63"/>
  <c r="F82" i="63"/>
  <c r="E82" i="63"/>
  <c r="F81" i="63"/>
  <c r="E81" i="63"/>
  <c r="F80" i="63"/>
  <c r="E80" i="63"/>
  <c r="F79" i="63"/>
  <c r="E79" i="63"/>
  <c r="F78" i="63"/>
  <c r="E78" i="63"/>
  <c r="F77" i="63"/>
  <c r="E77" i="63"/>
  <c r="F76" i="63"/>
  <c r="E76" i="63"/>
  <c r="F75" i="63"/>
  <c r="E75" i="63"/>
  <c r="F74" i="63"/>
  <c r="E74" i="63"/>
  <c r="F73" i="63"/>
  <c r="E73" i="63"/>
  <c r="F72" i="63"/>
  <c r="E72" i="63"/>
  <c r="F71" i="63"/>
  <c r="E71" i="63"/>
  <c r="F70" i="63"/>
  <c r="E70" i="63"/>
  <c r="F68" i="63"/>
  <c r="E68" i="63"/>
  <c r="F67" i="63"/>
  <c r="E67" i="63"/>
  <c r="F66" i="63"/>
  <c r="E66" i="63"/>
  <c r="F65" i="63"/>
  <c r="E65" i="63"/>
  <c r="F64" i="63"/>
  <c r="E64" i="63"/>
  <c r="F63" i="63"/>
  <c r="E63" i="63"/>
  <c r="F62" i="63"/>
  <c r="E62" i="63"/>
  <c r="F61" i="63"/>
  <c r="E61" i="63"/>
  <c r="F60" i="63"/>
  <c r="E60" i="63"/>
  <c r="F59" i="63"/>
  <c r="E59" i="63"/>
  <c r="F58" i="63"/>
  <c r="E58" i="63"/>
  <c r="F57" i="63"/>
  <c r="E57" i="63"/>
  <c r="F56" i="63"/>
  <c r="E56" i="63"/>
  <c r="F55" i="63"/>
  <c r="E55" i="63"/>
  <c r="F54" i="63"/>
  <c r="E54" i="63"/>
  <c r="F53" i="63"/>
  <c r="E53" i="63"/>
  <c r="F52" i="63"/>
  <c r="E52" i="63"/>
  <c r="F51" i="63"/>
  <c r="E51" i="63"/>
  <c r="F50" i="63"/>
  <c r="E50" i="63"/>
  <c r="F49" i="63"/>
  <c r="E49" i="63"/>
  <c r="F48" i="63"/>
  <c r="E48" i="63"/>
  <c r="F47" i="63"/>
  <c r="E47" i="63"/>
  <c r="F46" i="63"/>
  <c r="E46" i="63"/>
  <c r="F45" i="63"/>
  <c r="E45" i="63"/>
  <c r="F44" i="63"/>
  <c r="E44" i="63"/>
  <c r="F43" i="63"/>
  <c r="E43" i="63"/>
  <c r="F42" i="63"/>
  <c r="E42" i="63"/>
  <c r="F41" i="63"/>
  <c r="E41" i="63"/>
  <c r="F40" i="63"/>
  <c r="E40" i="63"/>
  <c r="F39" i="63"/>
  <c r="E39" i="63"/>
  <c r="F38" i="63"/>
  <c r="E38" i="63"/>
  <c r="F37" i="63"/>
  <c r="E37" i="63"/>
  <c r="F35" i="63"/>
  <c r="E35" i="63"/>
  <c r="F34" i="63"/>
  <c r="E34" i="63"/>
  <c r="F33" i="63"/>
  <c r="E33" i="63"/>
  <c r="F32" i="63"/>
  <c r="E32" i="63"/>
  <c r="F31" i="63"/>
  <c r="E31" i="63"/>
  <c r="F30" i="63"/>
  <c r="E30" i="63"/>
  <c r="F29" i="63"/>
  <c r="E29" i="63"/>
  <c r="F28" i="63"/>
  <c r="E28" i="63"/>
  <c r="F27" i="63"/>
  <c r="E27" i="63"/>
  <c r="F26" i="63"/>
  <c r="E26" i="63"/>
  <c r="F25" i="63"/>
  <c r="E25" i="63"/>
  <c r="F24" i="63"/>
  <c r="E24" i="63"/>
  <c r="F23" i="63"/>
  <c r="E23" i="63"/>
  <c r="F22" i="63"/>
  <c r="E22" i="63"/>
  <c r="F21" i="63"/>
  <c r="E21" i="63"/>
  <c r="F20" i="63"/>
  <c r="E20" i="63"/>
  <c r="F19" i="63"/>
  <c r="E19" i="63"/>
  <c r="F18" i="63"/>
  <c r="E18" i="63"/>
  <c r="F17" i="63"/>
  <c r="E17" i="63"/>
  <c r="F16" i="63"/>
  <c r="E16" i="63"/>
  <c r="F15" i="63"/>
  <c r="E15" i="63"/>
  <c r="F14" i="63"/>
  <c r="E14" i="63"/>
  <c r="F13" i="63"/>
  <c r="E13" i="63"/>
  <c r="F12" i="63"/>
  <c r="E12" i="63"/>
  <c r="F11" i="63"/>
  <c r="E11" i="63"/>
  <c r="F10" i="63"/>
  <c r="E10" i="63"/>
  <c r="F203" i="61"/>
  <c r="E203" i="61"/>
  <c r="F202" i="61"/>
  <c r="E202" i="61"/>
  <c r="F201" i="61"/>
  <c r="E201" i="61"/>
  <c r="F200" i="61"/>
  <c r="E200" i="61"/>
  <c r="F199" i="61"/>
  <c r="E199" i="61"/>
  <c r="F198" i="61"/>
  <c r="E198" i="61"/>
  <c r="F197" i="61"/>
  <c r="E197" i="61"/>
  <c r="F196" i="61"/>
  <c r="E196" i="61"/>
  <c r="F195" i="61"/>
  <c r="E195" i="61"/>
  <c r="F194" i="61"/>
  <c r="E194" i="61"/>
  <c r="F193" i="61"/>
  <c r="E193" i="61"/>
  <c r="F192" i="61"/>
  <c r="E192" i="61"/>
  <c r="F191" i="61"/>
  <c r="E191" i="61"/>
  <c r="F190" i="61"/>
  <c r="E190" i="61"/>
  <c r="F189" i="61"/>
  <c r="E189" i="61"/>
  <c r="F188" i="61"/>
  <c r="E188" i="61"/>
  <c r="F187" i="61"/>
  <c r="E187" i="61"/>
  <c r="F186" i="61"/>
  <c r="E186" i="61"/>
  <c r="F185" i="61"/>
  <c r="E185" i="61"/>
  <c r="F184" i="61"/>
  <c r="E184" i="61"/>
  <c r="F183" i="61"/>
  <c r="E183" i="61"/>
  <c r="F182" i="61"/>
  <c r="E182" i="61"/>
  <c r="F181" i="61"/>
  <c r="E181" i="61"/>
  <c r="F180" i="61"/>
  <c r="E180" i="61"/>
  <c r="F179" i="61"/>
  <c r="E179" i="61"/>
  <c r="F178" i="61"/>
  <c r="E178" i="61"/>
  <c r="F177" i="61"/>
  <c r="E177" i="61"/>
  <c r="F176" i="61"/>
  <c r="E176" i="61"/>
  <c r="F175" i="61"/>
  <c r="E175" i="61"/>
  <c r="F174" i="61"/>
  <c r="E174" i="61"/>
  <c r="F173" i="61"/>
  <c r="E173" i="61"/>
  <c r="F172" i="61"/>
  <c r="E172" i="61"/>
  <c r="F171" i="61"/>
  <c r="E171" i="61"/>
  <c r="F170" i="61"/>
  <c r="E170" i="61"/>
  <c r="F169" i="61"/>
  <c r="E169" i="61"/>
  <c r="F168" i="61"/>
  <c r="E168" i="61"/>
  <c r="F167" i="61"/>
  <c r="E167" i="61"/>
  <c r="F166" i="61"/>
  <c r="E166" i="61"/>
  <c r="F165" i="61"/>
  <c r="E165" i="61"/>
  <c r="F164" i="61"/>
  <c r="E164" i="61"/>
  <c r="F163" i="61"/>
  <c r="E163" i="61"/>
  <c r="F162" i="61"/>
  <c r="E162" i="61"/>
  <c r="F161" i="61"/>
  <c r="E161" i="61"/>
  <c r="F160" i="61"/>
  <c r="E160" i="61"/>
  <c r="F159" i="61"/>
  <c r="E159" i="61"/>
  <c r="F158" i="61"/>
  <c r="E158" i="61"/>
  <c r="F157" i="61"/>
  <c r="E157" i="61"/>
  <c r="F156" i="61"/>
  <c r="E156" i="61"/>
  <c r="F155" i="61"/>
  <c r="E155" i="61"/>
  <c r="F154" i="61"/>
  <c r="E154" i="61"/>
  <c r="F153" i="61"/>
  <c r="E153" i="61"/>
  <c r="F152" i="61"/>
  <c r="E152" i="61"/>
  <c r="F151" i="61"/>
  <c r="E151" i="61"/>
  <c r="F150" i="61"/>
  <c r="E150" i="61"/>
  <c r="F149" i="61"/>
  <c r="E149" i="61"/>
  <c r="F148" i="61"/>
  <c r="E148" i="61"/>
  <c r="F147" i="61"/>
  <c r="E147" i="61"/>
  <c r="F146" i="61"/>
  <c r="E146" i="61"/>
  <c r="F145" i="61"/>
  <c r="E145" i="61"/>
  <c r="F144" i="61"/>
  <c r="E144" i="61"/>
  <c r="F143" i="61"/>
  <c r="E143" i="61"/>
  <c r="F142" i="61"/>
  <c r="E142" i="61"/>
  <c r="F141" i="61"/>
  <c r="E141" i="61"/>
  <c r="F140" i="61"/>
  <c r="E140" i="61"/>
  <c r="F139" i="61"/>
  <c r="E139" i="61"/>
  <c r="F138" i="61"/>
  <c r="E138" i="61"/>
  <c r="F137" i="61"/>
  <c r="E137" i="61"/>
  <c r="F136" i="61"/>
  <c r="E136" i="61"/>
  <c r="F135" i="61"/>
  <c r="E135" i="61"/>
  <c r="F134" i="61"/>
  <c r="E134" i="61"/>
  <c r="F133" i="61"/>
  <c r="E133" i="61"/>
  <c r="F132" i="61"/>
  <c r="E132" i="61"/>
  <c r="F131" i="61"/>
  <c r="E131" i="61"/>
  <c r="F130" i="61"/>
  <c r="E130" i="61"/>
  <c r="F129" i="61"/>
  <c r="E129" i="61"/>
  <c r="F128" i="61"/>
  <c r="E128" i="61"/>
  <c r="F127" i="61"/>
  <c r="E127" i="61"/>
  <c r="F126" i="61"/>
  <c r="E126" i="61"/>
  <c r="F125" i="61"/>
  <c r="E125" i="61"/>
  <c r="F124" i="61"/>
  <c r="E124" i="61"/>
  <c r="F123" i="61"/>
  <c r="E123" i="61"/>
  <c r="F122" i="61"/>
  <c r="E122" i="61"/>
  <c r="F121" i="61"/>
  <c r="E121" i="61"/>
  <c r="F120" i="61"/>
  <c r="E120" i="61"/>
  <c r="F119" i="61"/>
  <c r="E119" i="61"/>
  <c r="F118" i="61"/>
  <c r="E118" i="61"/>
  <c r="F117" i="61"/>
  <c r="E117" i="61"/>
  <c r="F116" i="61"/>
  <c r="E116" i="61"/>
  <c r="F115" i="61"/>
  <c r="E115" i="61"/>
  <c r="F114" i="61"/>
  <c r="E114" i="61"/>
  <c r="F113" i="61"/>
  <c r="E113" i="61"/>
  <c r="F112" i="61"/>
  <c r="E112" i="61"/>
  <c r="F111" i="61"/>
  <c r="E111" i="61"/>
  <c r="F110" i="61"/>
  <c r="E110" i="61"/>
  <c r="F109" i="61"/>
  <c r="E109" i="61"/>
  <c r="F108" i="61"/>
  <c r="E108" i="61"/>
  <c r="F107" i="61"/>
  <c r="E107" i="61"/>
  <c r="F106" i="61"/>
  <c r="E106" i="61"/>
  <c r="F105" i="61"/>
  <c r="E105" i="61"/>
  <c r="F104" i="61"/>
  <c r="E104" i="61"/>
  <c r="F103" i="61"/>
  <c r="E103" i="61"/>
  <c r="F102" i="61"/>
  <c r="E102" i="61"/>
  <c r="F101" i="61"/>
  <c r="E101" i="61"/>
  <c r="F100" i="61"/>
  <c r="E100" i="61"/>
  <c r="F99" i="61"/>
  <c r="E99" i="61"/>
  <c r="F98" i="61"/>
  <c r="E98" i="61"/>
  <c r="F97" i="61"/>
  <c r="E97" i="61"/>
  <c r="F96" i="61"/>
  <c r="E96" i="61"/>
  <c r="F95" i="61"/>
  <c r="E95" i="61"/>
  <c r="F94" i="61"/>
  <c r="E94" i="61"/>
  <c r="F93" i="61"/>
  <c r="E93" i="61"/>
  <c r="F92" i="61"/>
  <c r="E92" i="61"/>
  <c r="F91" i="61"/>
  <c r="E91" i="61"/>
  <c r="F90" i="61"/>
  <c r="E90" i="61"/>
  <c r="F89" i="61"/>
  <c r="E89" i="61"/>
  <c r="F88" i="61"/>
  <c r="E88" i="61"/>
  <c r="F87" i="61"/>
  <c r="E87" i="61"/>
  <c r="F86" i="61"/>
  <c r="E86" i="61"/>
  <c r="F85" i="61"/>
  <c r="E85" i="61"/>
  <c r="F84" i="61"/>
  <c r="E84" i="61"/>
  <c r="F83" i="61"/>
  <c r="E83" i="61"/>
  <c r="F82" i="61"/>
  <c r="E82" i="61"/>
  <c r="F81" i="61"/>
  <c r="E81" i="61"/>
  <c r="F80" i="61"/>
  <c r="E80" i="61"/>
  <c r="F79" i="61"/>
  <c r="E79" i="61"/>
  <c r="F78" i="61"/>
  <c r="E78" i="61"/>
  <c r="F77" i="61"/>
  <c r="E77" i="61"/>
  <c r="F76" i="61"/>
  <c r="E76" i="61"/>
  <c r="F75" i="61"/>
  <c r="E75" i="61"/>
  <c r="F74" i="61"/>
  <c r="E74" i="61"/>
  <c r="F73" i="61"/>
  <c r="E73" i="61"/>
  <c r="F72" i="61"/>
  <c r="E72" i="61"/>
  <c r="F71" i="61"/>
  <c r="E71" i="61"/>
  <c r="F70" i="61"/>
  <c r="E70" i="61"/>
  <c r="F68" i="61"/>
  <c r="E68" i="61"/>
  <c r="F67" i="61"/>
  <c r="E67" i="61"/>
  <c r="F66" i="61"/>
  <c r="E66" i="61"/>
  <c r="F65" i="61"/>
  <c r="E65" i="61"/>
  <c r="F64" i="61"/>
  <c r="E64" i="61"/>
  <c r="F63" i="61"/>
  <c r="E63" i="61"/>
  <c r="F62" i="61"/>
  <c r="E62" i="61"/>
  <c r="F61" i="61"/>
  <c r="E61" i="61"/>
  <c r="F60" i="61"/>
  <c r="E60" i="61"/>
  <c r="F59" i="61"/>
  <c r="E59" i="61"/>
  <c r="F58" i="61"/>
  <c r="E58" i="61"/>
  <c r="F57" i="61"/>
  <c r="E57" i="61"/>
  <c r="F56" i="61"/>
  <c r="E56" i="61"/>
  <c r="F55" i="61"/>
  <c r="E55" i="61"/>
  <c r="F54" i="61"/>
  <c r="E54" i="61"/>
  <c r="F53" i="61"/>
  <c r="E53" i="61"/>
  <c r="F52" i="61"/>
  <c r="E52" i="61"/>
  <c r="F51" i="61"/>
  <c r="E51" i="61"/>
  <c r="F50" i="61"/>
  <c r="E50" i="61"/>
  <c r="F49" i="61"/>
  <c r="E49" i="61"/>
  <c r="F48" i="61"/>
  <c r="E48" i="61"/>
  <c r="F47" i="61"/>
  <c r="E47" i="61"/>
  <c r="F46" i="61"/>
  <c r="E46" i="61"/>
  <c r="F45" i="61"/>
  <c r="E45" i="61"/>
  <c r="F44" i="61"/>
  <c r="E44" i="61"/>
  <c r="F43" i="61"/>
  <c r="E43" i="61"/>
  <c r="F42" i="61"/>
  <c r="E42" i="61"/>
  <c r="F41" i="61"/>
  <c r="E41" i="61"/>
  <c r="F40" i="61"/>
  <c r="E40" i="61"/>
  <c r="F39" i="61"/>
  <c r="E39" i="61"/>
  <c r="F38" i="61"/>
  <c r="E38" i="61"/>
  <c r="F37" i="61"/>
  <c r="E37" i="61"/>
  <c r="F35" i="61"/>
  <c r="E35" i="61"/>
  <c r="F34" i="61"/>
  <c r="E34" i="61"/>
  <c r="F33" i="61"/>
  <c r="E33" i="61"/>
  <c r="F32" i="61"/>
  <c r="E32" i="61"/>
  <c r="F31" i="61"/>
  <c r="E31" i="61"/>
  <c r="F30" i="61"/>
  <c r="E30" i="61"/>
  <c r="F29" i="61"/>
  <c r="E29" i="61"/>
  <c r="F28" i="61"/>
  <c r="E28" i="61"/>
  <c r="F27" i="61"/>
  <c r="E27" i="61"/>
  <c r="F26" i="61"/>
  <c r="E26" i="61"/>
  <c r="F25" i="61"/>
  <c r="E25" i="61"/>
  <c r="F24" i="61"/>
  <c r="E24" i="61"/>
  <c r="F23" i="61"/>
  <c r="E23" i="61"/>
  <c r="F22" i="61"/>
  <c r="E22" i="61"/>
  <c r="F21" i="61"/>
  <c r="E21" i="61"/>
  <c r="F20" i="61"/>
  <c r="E20" i="61"/>
  <c r="F19" i="61"/>
  <c r="E19" i="61"/>
  <c r="F18" i="61"/>
  <c r="E18" i="61"/>
  <c r="F17" i="61"/>
  <c r="E17" i="61"/>
  <c r="F16" i="61"/>
  <c r="E16" i="61"/>
  <c r="F15" i="61"/>
  <c r="E15" i="61"/>
  <c r="F14" i="61"/>
  <c r="E14" i="61"/>
  <c r="F13" i="61"/>
  <c r="E13" i="61"/>
  <c r="F12" i="61"/>
  <c r="F11" i="61"/>
  <c r="E11" i="61"/>
  <c r="F10" i="61"/>
  <c r="E10" i="61"/>
  <c r="I9" i="63" l="1"/>
  <c r="I11" i="63" s="1"/>
  <c r="I9" i="61"/>
  <c r="I11" i="61" s="1"/>
  <c r="F203" i="60" l="1"/>
  <c r="E203" i="60"/>
  <c r="F202" i="60"/>
  <c r="E202" i="60"/>
  <c r="F201" i="60"/>
  <c r="E201" i="60"/>
  <c r="F200" i="60"/>
  <c r="E200" i="60"/>
  <c r="F199" i="60"/>
  <c r="E199" i="60"/>
  <c r="F198" i="60"/>
  <c r="E198" i="60"/>
  <c r="F197" i="60"/>
  <c r="E197" i="60"/>
  <c r="F196" i="60"/>
  <c r="E196" i="60"/>
  <c r="F195" i="60"/>
  <c r="E195" i="60"/>
  <c r="F194" i="60"/>
  <c r="E194" i="60"/>
  <c r="F193" i="60"/>
  <c r="E193" i="60"/>
  <c r="F192" i="60"/>
  <c r="E192" i="60"/>
  <c r="F191" i="60"/>
  <c r="E191" i="60"/>
  <c r="F190" i="60"/>
  <c r="E190" i="60"/>
  <c r="F189" i="60"/>
  <c r="E189" i="60"/>
  <c r="F188" i="60"/>
  <c r="E188" i="60"/>
  <c r="F187" i="60"/>
  <c r="E187" i="60"/>
  <c r="F186" i="60"/>
  <c r="E186" i="60"/>
  <c r="F185" i="60"/>
  <c r="E185" i="60"/>
  <c r="F184" i="60"/>
  <c r="E184" i="60"/>
  <c r="F183" i="60"/>
  <c r="E183" i="60"/>
  <c r="F182" i="60"/>
  <c r="E182" i="60"/>
  <c r="F181" i="60"/>
  <c r="E181" i="60"/>
  <c r="F180" i="60"/>
  <c r="E180" i="60"/>
  <c r="F179" i="60"/>
  <c r="E179" i="60"/>
  <c r="F178" i="60"/>
  <c r="E178" i="60"/>
  <c r="F177" i="60"/>
  <c r="E177" i="60"/>
  <c r="F176" i="60"/>
  <c r="E176" i="60"/>
  <c r="F175" i="60"/>
  <c r="E175" i="60"/>
  <c r="F174" i="60"/>
  <c r="E174" i="60"/>
  <c r="F173" i="60"/>
  <c r="E173" i="60"/>
  <c r="F172" i="60"/>
  <c r="E172" i="60"/>
  <c r="F171" i="60"/>
  <c r="E171" i="60"/>
  <c r="F170" i="60"/>
  <c r="E170" i="60"/>
  <c r="F169" i="60"/>
  <c r="E169" i="60"/>
  <c r="F168" i="60"/>
  <c r="E168" i="60"/>
  <c r="F167" i="60"/>
  <c r="E167" i="60"/>
  <c r="F166" i="60"/>
  <c r="E166" i="60"/>
  <c r="F165" i="60"/>
  <c r="E165" i="60"/>
  <c r="F164" i="60"/>
  <c r="E164" i="60"/>
  <c r="F163" i="60"/>
  <c r="E163" i="60"/>
  <c r="F162" i="60"/>
  <c r="E162" i="60"/>
  <c r="F161" i="60"/>
  <c r="E161" i="60"/>
  <c r="F160" i="60"/>
  <c r="E160" i="60"/>
  <c r="F159" i="60"/>
  <c r="E159" i="60"/>
  <c r="F158" i="60"/>
  <c r="E158" i="60"/>
  <c r="F157" i="60"/>
  <c r="E157" i="60"/>
  <c r="F156" i="60"/>
  <c r="E156" i="60"/>
  <c r="F155" i="60"/>
  <c r="E155" i="60"/>
  <c r="F154" i="60"/>
  <c r="E154" i="60"/>
  <c r="F153" i="60"/>
  <c r="E153" i="60"/>
  <c r="F152" i="60"/>
  <c r="E152" i="60"/>
  <c r="F151" i="60"/>
  <c r="E151" i="60"/>
  <c r="F150" i="60"/>
  <c r="E150" i="60"/>
  <c r="F149" i="60"/>
  <c r="E149" i="60"/>
  <c r="F148" i="60"/>
  <c r="E148" i="60"/>
  <c r="F147" i="60"/>
  <c r="E147" i="60"/>
  <c r="F146" i="60"/>
  <c r="E146" i="60"/>
  <c r="F145" i="60"/>
  <c r="E145" i="60"/>
  <c r="F144" i="60"/>
  <c r="E144" i="60"/>
  <c r="F143" i="60"/>
  <c r="E143" i="60"/>
  <c r="F142" i="60"/>
  <c r="E142" i="60"/>
  <c r="F141" i="60"/>
  <c r="E141" i="60"/>
  <c r="F140" i="60"/>
  <c r="E140" i="60"/>
  <c r="F139" i="60"/>
  <c r="E139" i="60"/>
  <c r="F138" i="60"/>
  <c r="E138" i="60"/>
  <c r="F137" i="60"/>
  <c r="E137" i="60"/>
  <c r="F136" i="60"/>
  <c r="E136" i="60"/>
  <c r="F135" i="60"/>
  <c r="E135" i="60"/>
  <c r="F134" i="60"/>
  <c r="E134" i="60"/>
  <c r="F133" i="60"/>
  <c r="E133" i="60"/>
  <c r="F132" i="60"/>
  <c r="E132" i="60"/>
  <c r="F131" i="60"/>
  <c r="E131" i="60"/>
  <c r="F130" i="60"/>
  <c r="E130" i="60"/>
  <c r="F129" i="60"/>
  <c r="E129" i="60"/>
  <c r="F128" i="60"/>
  <c r="E128" i="60"/>
  <c r="F127" i="60"/>
  <c r="E127" i="60"/>
  <c r="F126" i="60"/>
  <c r="E126" i="60"/>
  <c r="F125" i="60"/>
  <c r="E125" i="60"/>
  <c r="F124" i="60"/>
  <c r="E124" i="60"/>
  <c r="F123" i="60"/>
  <c r="E123" i="60"/>
  <c r="F122" i="60"/>
  <c r="E122" i="60"/>
  <c r="F121" i="60"/>
  <c r="E121" i="60"/>
  <c r="F120" i="60"/>
  <c r="E120" i="60"/>
  <c r="F119" i="60"/>
  <c r="E119" i="60"/>
  <c r="F118" i="60"/>
  <c r="E118" i="60"/>
  <c r="F117" i="60"/>
  <c r="E117" i="60"/>
  <c r="F116" i="60"/>
  <c r="E116" i="60"/>
  <c r="F115" i="60"/>
  <c r="E115" i="60"/>
  <c r="F114" i="60"/>
  <c r="E114" i="60"/>
  <c r="F113" i="60"/>
  <c r="E113" i="60"/>
  <c r="F112" i="60"/>
  <c r="E112" i="60"/>
  <c r="F111" i="60"/>
  <c r="E111" i="60"/>
  <c r="F110" i="60"/>
  <c r="E110" i="60"/>
  <c r="F109" i="60"/>
  <c r="E109" i="60"/>
  <c r="F108" i="60"/>
  <c r="E108" i="60"/>
  <c r="F107" i="60"/>
  <c r="E107" i="60"/>
  <c r="F106" i="60"/>
  <c r="E106" i="60"/>
  <c r="F105" i="60"/>
  <c r="E105" i="60"/>
  <c r="F104" i="60"/>
  <c r="E104" i="60"/>
  <c r="F103" i="60"/>
  <c r="E103" i="60"/>
  <c r="F102" i="60"/>
  <c r="E102" i="60"/>
  <c r="F101" i="60"/>
  <c r="E101" i="60"/>
  <c r="F100" i="60"/>
  <c r="E100" i="60"/>
  <c r="F99" i="60"/>
  <c r="E99" i="60"/>
  <c r="F98" i="60"/>
  <c r="E98" i="60"/>
  <c r="F97" i="60"/>
  <c r="E97" i="60"/>
  <c r="F96" i="60"/>
  <c r="E96" i="60"/>
  <c r="F95" i="60"/>
  <c r="E95" i="60"/>
  <c r="F94" i="60"/>
  <c r="E94" i="60"/>
  <c r="F93" i="60"/>
  <c r="E93" i="60"/>
  <c r="F92" i="60"/>
  <c r="E92" i="60"/>
  <c r="F91" i="60"/>
  <c r="E91" i="60"/>
  <c r="F90" i="60"/>
  <c r="E90" i="60"/>
  <c r="F89" i="60"/>
  <c r="E89" i="60"/>
  <c r="F88" i="60"/>
  <c r="E88" i="60"/>
  <c r="F87" i="60"/>
  <c r="E87" i="60"/>
  <c r="F86" i="60"/>
  <c r="E86" i="60"/>
  <c r="F85" i="60"/>
  <c r="E85" i="60"/>
  <c r="F84" i="60"/>
  <c r="E84" i="60"/>
  <c r="F83" i="60"/>
  <c r="E83" i="60"/>
  <c r="F82" i="60"/>
  <c r="E82" i="60"/>
  <c r="F81" i="60"/>
  <c r="E81" i="60"/>
  <c r="F80" i="60"/>
  <c r="E80" i="60"/>
  <c r="F79" i="60"/>
  <c r="E79" i="60"/>
  <c r="F78" i="60"/>
  <c r="E78" i="60"/>
  <c r="F77" i="60"/>
  <c r="E77" i="60"/>
  <c r="F76" i="60"/>
  <c r="E76" i="60"/>
  <c r="F75" i="60"/>
  <c r="E75" i="60"/>
  <c r="F74" i="60"/>
  <c r="E74" i="60"/>
  <c r="F73" i="60"/>
  <c r="E73" i="60"/>
  <c r="F72" i="60"/>
  <c r="E72" i="60"/>
  <c r="F71" i="60"/>
  <c r="E71" i="60"/>
  <c r="F70" i="60"/>
  <c r="E70" i="60"/>
  <c r="F68" i="60"/>
  <c r="E68" i="60"/>
  <c r="F67" i="60"/>
  <c r="E67" i="60"/>
  <c r="F66" i="60"/>
  <c r="E66" i="60"/>
  <c r="F65" i="60"/>
  <c r="E65" i="60"/>
  <c r="F64" i="60"/>
  <c r="E64" i="60"/>
  <c r="F63" i="60"/>
  <c r="E63" i="60"/>
  <c r="F62" i="60"/>
  <c r="E62" i="60"/>
  <c r="F61" i="60"/>
  <c r="E61" i="60"/>
  <c r="F60" i="60"/>
  <c r="E60" i="60"/>
  <c r="F59" i="60"/>
  <c r="E59" i="60"/>
  <c r="F58" i="60"/>
  <c r="E58" i="60"/>
  <c r="F57" i="60"/>
  <c r="E57" i="60"/>
  <c r="F56" i="60"/>
  <c r="E56" i="60"/>
  <c r="F55" i="60"/>
  <c r="E55" i="60"/>
  <c r="F54" i="60"/>
  <c r="E54" i="60"/>
  <c r="F53" i="60"/>
  <c r="E53" i="60"/>
  <c r="F52" i="60"/>
  <c r="E52" i="60"/>
  <c r="F51" i="60"/>
  <c r="E51" i="60"/>
  <c r="F50" i="60"/>
  <c r="E50" i="60"/>
  <c r="F49" i="60"/>
  <c r="E49" i="60"/>
  <c r="F48" i="60"/>
  <c r="E48" i="60"/>
  <c r="F47" i="60"/>
  <c r="E47" i="60"/>
  <c r="F46" i="60"/>
  <c r="E46" i="60"/>
  <c r="F45" i="60"/>
  <c r="E45" i="60"/>
  <c r="F44" i="60"/>
  <c r="E44" i="60"/>
  <c r="F43" i="60"/>
  <c r="E43" i="60"/>
  <c r="F42" i="60"/>
  <c r="E42" i="60"/>
  <c r="F41" i="60"/>
  <c r="E41" i="60"/>
  <c r="F40" i="60"/>
  <c r="E40" i="60"/>
  <c r="F39" i="60"/>
  <c r="E39" i="60"/>
  <c r="F38" i="60"/>
  <c r="E38" i="60"/>
  <c r="F37" i="60"/>
  <c r="E37" i="60"/>
  <c r="F35" i="60"/>
  <c r="E35" i="60"/>
  <c r="F34" i="60"/>
  <c r="E34" i="60"/>
  <c r="F33" i="60"/>
  <c r="E33" i="60"/>
  <c r="F32" i="60"/>
  <c r="E32" i="60"/>
  <c r="F31" i="60"/>
  <c r="E31" i="60"/>
  <c r="F30" i="60"/>
  <c r="E30" i="60"/>
  <c r="F29" i="60"/>
  <c r="E29" i="60"/>
  <c r="F28" i="60"/>
  <c r="F27" i="60"/>
  <c r="E27" i="60"/>
  <c r="F26" i="60"/>
  <c r="E26" i="60"/>
  <c r="F25" i="60"/>
  <c r="E25" i="60"/>
  <c r="F24" i="60"/>
  <c r="E24" i="60"/>
  <c r="F23" i="60"/>
  <c r="E23" i="60"/>
  <c r="F22" i="60"/>
  <c r="E22" i="60"/>
  <c r="F21" i="60"/>
  <c r="E21" i="60"/>
  <c r="F20" i="60"/>
  <c r="E20" i="60"/>
  <c r="F19" i="60"/>
  <c r="E19" i="60"/>
  <c r="F18" i="60"/>
  <c r="E18" i="60"/>
  <c r="F17" i="60"/>
  <c r="E17" i="60"/>
  <c r="F16" i="60"/>
  <c r="E16" i="60"/>
  <c r="F15" i="60"/>
  <c r="E15" i="60"/>
  <c r="F14" i="60"/>
  <c r="E14" i="60"/>
  <c r="E13" i="60"/>
  <c r="E12" i="60"/>
  <c r="E11" i="60"/>
  <c r="E10" i="60"/>
  <c r="F203" i="59"/>
  <c r="E203" i="59"/>
  <c r="F202" i="59"/>
  <c r="E202" i="59"/>
  <c r="F201" i="59"/>
  <c r="E201" i="59"/>
  <c r="F200" i="59"/>
  <c r="E200" i="59"/>
  <c r="F199" i="59"/>
  <c r="E199" i="59"/>
  <c r="F198" i="59"/>
  <c r="E198" i="59"/>
  <c r="F197" i="59"/>
  <c r="E197" i="59"/>
  <c r="F196" i="59"/>
  <c r="E196" i="59"/>
  <c r="F195" i="59"/>
  <c r="E195" i="59"/>
  <c r="F194" i="59"/>
  <c r="E194" i="59"/>
  <c r="F193" i="59"/>
  <c r="E193" i="59"/>
  <c r="F192" i="59"/>
  <c r="E192" i="59"/>
  <c r="F191" i="59"/>
  <c r="E191" i="59"/>
  <c r="F190" i="59"/>
  <c r="E190" i="59"/>
  <c r="F189" i="59"/>
  <c r="E189" i="59"/>
  <c r="F188" i="59"/>
  <c r="E188" i="59"/>
  <c r="F187" i="59"/>
  <c r="E187" i="59"/>
  <c r="F186" i="59"/>
  <c r="E186" i="59"/>
  <c r="F185" i="59"/>
  <c r="E185" i="59"/>
  <c r="F184" i="59"/>
  <c r="E184" i="59"/>
  <c r="F183" i="59"/>
  <c r="E183" i="59"/>
  <c r="F182" i="59"/>
  <c r="E182" i="59"/>
  <c r="F181" i="59"/>
  <c r="E181" i="59"/>
  <c r="F180" i="59"/>
  <c r="E180" i="59"/>
  <c r="F179" i="59"/>
  <c r="E179" i="59"/>
  <c r="F178" i="59"/>
  <c r="E178" i="59"/>
  <c r="F177" i="59"/>
  <c r="E177" i="59"/>
  <c r="F176" i="59"/>
  <c r="E176" i="59"/>
  <c r="F175" i="59"/>
  <c r="E175" i="59"/>
  <c r="F174" i="59"/>
  <c r="E174" i="59"/>
  <c r="F173" i="59"/>
  <c r="E173" i="59"/>
  <c r="F172" i="59"/>
  <c r="E172" i="59"/>
  <c r="F171" i="59"/>
  <c r="E171" i="59"/>
  <c r="F170" i="59"/>
  <c r="E170" i="59"/>
  <c r="F169" i="59"/>
  <c r="E169" i="59"/>
  <c r="F168" i="59"/>
  <c r="E168" i="59"/>
  <c r="F167" i="59"/>
  <c r="E167" i="59"/>
  <c r="F166" i="59"/>
  <c r="E166" i="59"/>
  <c r="F165" i="59"/>
  <c r="E165" i="59"/>
  <c r="F164" i="59"/>
  <c r="E164" i="59"/>
  <c r="F163" i="59"/>
  <c r="E163" i="59"/>
  <c r="F162" i="59"/>
  <c r="E162" i="59"/>
  <c r="F161" i="59"/>
  <c r="E161" i="59"/>
  <c r="F160" i="59"/>
  <c r="E160" i="59"/>
  <c r="F159" i="59"/>
  <c r="E159" i="59"/>
  <c r="F158" i="59"/>
  <c r="E158" i="59"/>
  <c r="F157" i="59"/>
  <c r="E157" i="59"/>
  <c r="F156" i="59"/>
  <c r="E156" i="59"/>
  <c r="F155" i="59"/>
  <c r="E155" i="59"/>
  <c r="F154" i="59"/>
  <c r="E154" i="59"/>
  <c r="F153" i="59"/>
  <c r="E153" i="59"/>
  <c r="F152" i="59"/>
  <c r="E152" i="59"/>
  <c r="F151" i="59"/>
  <c r="E151" i="59"/>
  <c r="F150" i="59"/>
  <c r="E150" i="59"/>
  <c r="F149" i="59"/>
  <c r="E149" i="59"/>
  <c r="F148" i="59"/>
  <c r="E148" i="59"/>
  <c r="F147" i="59"/>
  <c r="E147" i="59"/>
  <c r="F146" i="59"/>
  <c r="E146" i="59"/>
  <c r="F145" i="59"/>
  <c r="E145" i="59"/>
  <c r="F144" i="59"/>
  <c r="E144" i="59"/>
  <c r="F143" i="59"/>
  <c r="E143" i="59"/>
  <c r="F142" i="59"/>
  <c r="E142" i="59"/>
  <c r="F141" i="59"/>
  <c r="E141" i="59"/>
  <c r="F140" i="59"/>
  <c r="E140" i="59"/>
  <c r="F139" i="59"/>
  <c r="E139" i="59"/>
  <c r="F138" i="59"/>
  <c r="E138" i="59"/>
  <c r="F137" i="59"/>
  <c r="E137" i="59"/>
  <c r="F136" i="59"/>
  <c r="E136" i="59"/>
  <c r="F135" i="59"/>
  <c r="E135" i="59"/>
  <c r="F134" i="59"/>
  <c r="E134" i="59"/>
  <c r="F133" i="59"/>
  <c r="E133" i="59"/>
  <c r="F132" i="59"/>
  <c r="E132" i="59"/>
  <c r="F131" i="59"/>
  <c r="E131" i="59"/>
  <c r="F130" i="59"/>
  <c r="E130" i="59"/>
  <c r="F129" i="59"/>
  <c r="E129" i="59"/>
  <c r="F128" i="59"/>
  <c r="E128" i="59"/>
  <c r="F127" i="59"/>
  <c r="E127" i="59"/>
  <c r="F126" i="59"/>
  <c r="E126" i="59"/>
  <c r="F125" i="59"/>
  <c r="E125" i="59"/>
  <c r="F124" i="59"/>
  <c r="E124" i="59"/>
  <c r="F123" i="59"/>
  <c r="E123" i="59"/>
  <c r="F122" i="59"/>
  <c r="E122" i="59"/>
  <c r="F121" i="59"/>
  <c r="E121" i="59"/>
  <c r="F120" i="59"/>
  <c r="E120" i="59"/>
  <c r="F119" i="59"/>
  <c r="E119" i="59"/>
  <c r="F118" i="59"/>
  <c r="E118" i="59"/>
  <c r="F117" i="59"/>
  <c r="E117" i="59"/>
  <c r="F116" i="59"/>
  <c r="E116" i="59"/>
  <c r="F115" i="59"/>
  <c r="E115" i="59"/>
  <c r="F114" i="59"/>
  <c r="E114" i="59"/>
  <c r="F113" i="59"/>
  <c r="E113" i="59"/>
  <c r="F112" i="59"/>
  <c r="E112" i="59"/>
  <c r="F111" i="59"/>
  <c r="E111" i="59"/>
  <c r="F110" i="59"/>
  <c r="E110" i="59"/>
  <c r="F109" i="59"/>
  <c r="E109" i="59"/>
  <c r="F108" i="59"/>
  <c r="E108" i="59"/>
  <c r="F107" i="59"/>
  <c r="E107" i="59"/>
  <c r="F106" i="59"/>
  <c r="E106" i="59"/>
  <c r="F105" i="59"/>
  <c r="E105" i="59"/>
  <c r="F104" i="59"/>
  <c r="E104" i="59"/>
  <c r="F103" i="59"/>
  <c r="E103" i="59"/>
  <c r="F102" i="59"/>
  <c r="E102" i="59"/>
  <c r="F101" i="59"/>
  <c r="E101" i="59"/>
  <c r="F100" i="59"/>
  <c r="E100" i="59"/>
  <c r="F99" i="59"/>
  <c r="E99" i="59"/>
  <c r="F98" i="59"/>
  <c r="E98" i="59"/>
  <c r="F97" i="59"/>
  <c r="E97" i="59"/>
  <c r="F96" i="59"/>
  <c r="E96" i="59"/>
  <c r="F95" i="59"/>
  <c r="E95" i="59"/>
  <c r="F94" i="59"/>
  <c r="E94" i="59"/>
  <c r="F93" i="59"/>
  <c r="E93" i="59"/>
  <c r="F92" i="59"/>
  <c r="E92" i="59"/>
  <c r="F91" i="59"/>
  <c r="E91" i="59"/>
  <c r="F90" i="59"/>
  <c r="E90" i="59"/>
  <c r="F89" i="59"/>
  <c r="E89" i="59"/>
  <c r="F88" i="59"/>
  <c r="E88" i="59"/>
  <c r="F87" i="59"/>
  <c r="E87" i="59"/>
  <c r="F86" i="59"/>
  <c r="E86" i="59"/>
  <c r="F85" i="59"/>
  <c r="E85" i="59"/>
  <c r="F84" i="59"/>
  <c r="E84" i="59"/>
  <c r="F83" i="59"/>
  <c r="E83" i="59"/>
  <c r="F82" i="59"/>
  <c r="E82" i="59"/>
  <c r="F81" i="59"/>
  <c r="E81" i="59"/>
  <c r="F80" i="59"/>
  <c r="E80" i="59"/>
  <c r="F79" i="59"/>
  <c r="E79" i="59"/>
  <c r="F78" i="59"/>
  <c r="E78" i="59"/>
  <c r="F77" i="59"/>
  <c r="E77" i="59"/>
  <c r="F76" i="59"/>
  <c r="E76" i="59"/>
  <c r="F75" i="59"/>
  <c r="E75" i="59"/>
  <c r="F74" i="59"/>
  <c r="E74" i="59"/>
  <c r="F73" i="59"/>
  <c r="E73" i="59"/>
  <c r="F72" i="59"/>
  <c r="E72" i="59"/>
  <c r="F71" i="59"/>
  <c r="E71" i="59"/>
  <c r="F70" i="59"/>
  <c r="E70" i="59"/>
  <c r="F68" i="59"/>
  <c r="E68" i="59"/>
  <c r="F67" i="59"/>
  <c r="E67" i="59"/>
  <c r="F66" i="59"/>
  <c r="E66" i="59"/>
  <c r="F65" i="59"/>
  <c r="E65" i="59"/>
  <c r="F64" i="59"/>
  <c r="E64" i="59"/>
  <c r="F63" i="59"/>
  <c r="E63" i="59"/>
  <c r="F62" i="59"/>
  <c r="E62" i="59"/>
  <c r="F61" i="59"/>
  <c r="E61" i="59"/>
  <c r="F60" i="59"/>
  <c r="E60" i="59"/>
  <c r="F59" i="59"/>
  <c r="E59" i="59"/>
  <c r="F58" i="59"/>
  <c r="E58" i="59"/>
  <c r="F57" i="59"/>
  <c r="E57" i="59"/>
  <c r="F56" i="59"/>
  <c r="E56" i="59"/>
  <c r="F55" i="59"/>
  <c r="E55" i="59"/>
  <c r="F54" i="59"/>
  <c r="E54" i="59"/>
  <c r="F53" i="59"/>
  <c r="E53" i="59"/>
  <c r="F52" i="59"/>
  <c r="E52" i="59"/>
  <c r="F51" i="59"/>
  <c r="E51" i="59"/>
  <c r="F50" i="59"/>
  <c r="E50" i="59"/>
  <c r="F49" i="59"/>
  <c r="E49" i="59"/>
  <c r="F48" i="59"/>
  <c r="E48" i="59"/>
  <c r="F47" i="59"/>
  <c r="E47" i="59"/>
  <c r="F46" i="59"/>
  <c r="E46" i="59"/>
  <c r="F45" i="59"/>
  <c r="E45" i="59"/>
  <c r="F44" i="59"/>
  <c r="E44" i="59"/>
  <c r="F43" i="59"/>
  <c r="E43" i="59"/>
  <c r="F42" i="59"/>
  <c r="E42" i="59"/>
  <c r="F41" i="59"/>
  <c r="E41" i="59"/>
  <c r="F40" i="59"/>
  <c r="E40" i="59"/>
  <c r="F39" i="59"/>
  <c r="E39" i="59"/>
  <c r="F38" i="59"/>
  <c r="E38" i="59"/>
  <c r="F37" i="59"/>
  <c r="E37" i="59"/>
  <c r="F35" i="59"/>
  <c r="E35" i="59"/>
  <c r="F34" i="59"/>
  <c r="E34" i="59"/>
  <c r="F33" i="59"/>
  <c r="E33" i="59"/>
  <c r="F32" i="59"/>
  <c r="E32" i="59"/>
  <c r="F31" i="59"/>
  <c r="E31" i="59"/>
  <c r="F30" i="59"/>
  <c r="E30" i="59"/>
  <c r="F29" i="59"/>
  <c r="E29" i="59"/>
  <c r="F28" i="59"/>
  <c r="E28" i="59"/>
  <c r="F27" i="59"/>
  <c r="E27" i="59"/>
  <c r="F26" i="59"/>
  <c r="E26" i="59"/>
  <c r="F25" i="59"/>
  <c r="E25" i="59"/>
  <c r="F24" i="59"/>
  <c r="E24" i="59"/>
  <c r="F23" i="59"/>
  <c r="E23" i="59"/>
  <c r="F22" i="59"/>
  <c r="E22" i="59"/>
  <c r="F21" i="59"/>
  <c r="E21" i="59"/>
  <c r="F20" i="59"/>
  <c r="E20" i="59"/>
  <c r="F19" i="59"/>
  <c r="E19" i="59"/>
  <c r="F18" i="59"/>
  <c r="E18" i="59"/>
  <c r="F17" i="59"/>
  <c r="E17" i="59"/>
  <c r="F16" i="59"/>
  <c r="E16" i="59"/>
  <c r="F15" i="59"/>
  <c r="E15" i="59"/>
  <c r="F14" i="59"/>
  <c r="E14" i="59"/>
  <c r="E13" i="59"/>
  <c r="E12" i="59"/>
  <c r="E11" i="59"/>
  <c r="E10" i="59"/>
  <c r="I9" i="60" l="1"/>
  <c r="I9" i="59"/>
  <c r="E13" i="47"/>
  <c r="E18" i="20" l="1"/>
  <c r="E17" i="20"/>
  <c r="F14" i="22" l="1"/>
  <c r="E13" i="22"/>
  <c r="E10" i="22"/>
  <c r="E11" i="22"/>
  <c r="E12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15" i="33" l="1"/>
  <c r="E17" i="4" l="1"/>
  <c r="E11" i="52" l="1"/>
  <c r="F11" i="52"/>
  <c r="E12" i="52"/>
  <c r="F12" i="52"/>
  <c r="E13" i="52"/>
  <c r="F13" i="52"/>
  <c r="E14" i="52"/>
  <c r="F14" i="52"/>
  <c r="E15" i="52"/>
  <c r="F15" i="52"/>
  <c r="E16" i="52"/>
  <c r="F16" i="52"/>
  <c r="E17" i="52"/>
  <c r="F17" i="52"/>
  <c r="E18" i="52"/>
  <c r="F18" i="52"/>
  <c r="E19" i="52"/>
  <c r="F19" i="52"/>
  <c r="E20" i="52"/>
  <c r="F20" i="52"/>
  <c r="E21" i="52"/>
  <c r="F21" i="52"/>
  <c r="E22" i="52"/>
  <c r="F22" i="52"/>
  <c r="E23" i="52"/>
  <c r="F23" i="52"/>
  <c r="E24" i="52"/>
  <c r="F24" i="52"/>
  <c r="E25" i="52"/>
  <c r="F25" i="52"/>
  <c r="E26" i="52"/>
  <c r="F26" i="52"/>
  <c r="E27" i="52"/>
  <c r="F27" i="52"/>
  <c r="E28" i="52"/>
  <c r="F28" i="52"/>
  <c r="E29" i="52"/>
  <c r="F29" i="52"/>
  <c r="E30" i="52"/>
  <c r="F30" i="52"/>
  <c r="E31" i="52"/>
  <c r="F31" i="52"/>
  <c r="F32" i="52"/>
  <c r="E33" i="52"/>
  <c r="F33" i="52"/>
  <c r="E34" i="52"/>
  <c r="F34" i="52"/>
  <c r="E35" i="52"/>
  <c r="F35" i="52"/>
  <c r="E36" i="52"/>
  <c r="F36" i="52"/>
  <c r="E37" i="52"/>
  <c r="F37" i="52"/>
  <c r="E38" i="52"/>
  <c r="F38" i="52"/>
  <c r="E39" i="52"/>
  <c r="F39" i="52"/>
  <c r="E40" i="52"/>
  <c r="F40" i="52"/>
  <c r="E41" i="52"/>
  <c r="F41" i="52"/>
  <c r="E42" i="52"/>
  <c r="F42" i="52"/>
  <c r="E43" i="52"/>
  <c r="F43" i="52"/>
  <c r="E44" i="52"/>
  <c r="F44" i="52"/>
  <c r="E45" i="52"/>
  <c r="F45" i="52"/>
  <c r="E46" i="52"/>
  <c r="F46" i="52"/>
  <c r="E47" i="52"/>
  <c r="F47" i="52"/>
  <c r="E48" i="52"/>
  <c r="F48" i="52"/>
  <c r="E49" i="52"/>
  <c r="F49" i="52"/>
  <c r="E50" i="52"/>
  <c r="F50" i="52"/>
  <c r="E51" i="52"/>
  <c r="F51" i="52"/>
  <c r="E52" i="52"/>
  <c r="F52" i="52"/>
  <c r="E53" i="52"/>
  <c r="F53" i="52"/>
  <c r="E54" i="52"/>
  <c r="F54" i="52"/>
  <c r="E55" i="52"/>
  <c r="F55" i="52"/>
  <c r="E56" i="52"/>
  <c r="F56" i="52"/>
  <c r="E57" i="52"/>
  <c r="F57" i="52"/>
  <c r="E58" i="52"/>
  <c r="F58" i="52"/>
  <c r="E59" i="52"/>
  <c r="F59" i="52"/>
  <c r="E60" i="52"/>
  <c r="F60" i="52"/>
  <c r="E61" i="52"/>
  <c r="F61" i="52"/>
  <c r="E62" i="52"/>
  <c r="F62" i="52"/>
  <c r="E63" i="52"/>
  <c r="F63" i="52"/>
  <c r="E64" i="52"/>
  <c r="F64" i="52"/>
  <c r="E65" i="52"/>
  <c r="F65" i="52"/>
  <c r="E66" i="52"/>
  <c r="F66" i="52"/>
  <c r="E67" i="52"/>
  <c r="F67" i="52"/>
  <c r="E68" i="52"/>
  <c r="F68" i="52"/>
  <c r="E69" i="52"/>
  <c r="F69" i="52"/>
  <c r="E70" i="52"/>
  <c r="F70" i="52"/>
  <c r="E71" i="52"/>
  <c r="F71" i="52"/>
  <c r="E72" i="52"/>
  <c r="F72" i="52"/>
  <c r="E73" i="52"/>
  <c r="F73" i="52"/>
  <c r="E74" i="52"/>
  <c r="F74" i="52"/>
  <c r="E75" i="52"/>
  <c r="F75" i="52"/>
  <c r="E76" i="52"/>
  <c r="F76" i="52"/>
  <c r="E77" i="52"/>
  <c r="F77" i="52"/>
  <c r="E78" i="52"/>
  <c r="F78" i="52"/>
  <c r="E79" i="52"/>
  <c r="F79" i="52"/>
  <c r="E80" i="52"/>
  <c r="F80" i="52"/>
  <c r="E81" i="52"/>
  <c r="F81" i="52"/>
  <c r="E82" i="52"/>
  <c r="F82" i="52"/>
  <c r="E83" i="52"/>
  <c r="F83" i="52"/>
  <c r="E84" i="52"/>
  <c r="F84" i="52"/>
  <c r="E85" i="52"/>
  <c r="F85" i="52"/>
  <c r="E86" i="52"/>
  <c r="F86" i="52"/>
  <c r="E87" i="52"/>
  <c r="F87" i="52"/>
  <c r="E88" i="52"/>
  <c r="F88" i="52"/>
  <c r="E89" i="52"/>
  <c r="F89" i="52"/>
  <c r="E90" i="52"/>
  <c r="F90" i="52"/>
  <c r="E91" i="52"/>
  <c r="F91" i="52"/>
  <c r="E92" i="52"/>
  <c r="F92" i="52"/>
  <c r="E93" i="52"/>
  <c r="F93" i="52"/>
  <c r="E94" i="52"/>
  <c r="F94" i="52"/>
  <c r="E95" i="52"/>
  <c r="F95" i="52"/>
  <c r="E96" i="52"/>
  <c r="F96" i="52"/>
  <c r="E97" i="52"/>
  <c r="F97" i="52"/>
  <c r="E98" i="52"/>
  <c r="F98" i="52"/>
  <c r="E99" i="52"/>
  <c r="F99" i="52"/>
  <c r="E100" i="52"/>
  <c r="F100" i="52"/>
  <c r="E101" i="52"/>
  <c r="F101" i="52"/>
  <c r="E102" i="52"/>
  <c r="F102" i="52"/>
  <c r="E103" i="52"/>
  <c r="F103" i="52"/>
  <c r="E104" i="52"/>
  <c r="F104" i="52"/>
  <c r="E105" i="52"/>
  <c r="F105" i="52"/>
  <c r="E106" i="52"/>
  <c r="F106" i="52"/>
  <c r="E107" i="52"/>
  <c r="F107" i="52"/>
  <c r="E108" i="52"/>
  <c r="F108" i="52"/>
  <c r="E109" i="52"/>
  <c r="F109" i="52"/>
  <c r="E110" i="52"/>
  <c r="F110" i="52"/>
  <c r="E111" i="52"/>
  <c r="F111" i="52"/>
  <c r="E112" i="52"/>
  <c r="F112" i="52"/>
  <c r="E113" i="52"/>
  <c r="F113" i="52"/>
  <c r="E114" i="52"/>
  <c r="F114" i="52"/>
  <c r="E115" i="52"/>
  <c r="F115" i="52"/>
  <c r="E116" i="52"/>
  <c r="F116" i="52"/>
  <c r="E117" i="52"/>
  <c r="F117" i="52"/>
  <c r="E118" i="52"/>
  <c r="F118" i="52"/>
  <c r="E119" i="52"/>
  <c r="F119" i="52"/>
  <c r="E120" i="52"/>
  <c r="F120" i="52"/>
  <c r="E121" i="52"/>
  <c r="F121" i="52"/>
  <c r="E122" i="52"/>
  <c r="F122" i="52"/>
  <c r="E123" i="52"/>
  <c r="F123" i="52"/>
  <c r="E124" i="52"/>
  <c r="F124" i="52"/>
  <c r="E125" i="52"/>
  <c r="F125" i="52"/>
  <c r="E126" i="52"/>
  <c r="F126" i="52"/>
  <c r="E127" i="52"/>
  <c r="F127" i="52"/>
  <c r="E128" i="52"/>
  <c r="F128" i="52"/>
  <c r="E129" i="52"/>
  <c r="F129" i="52"/>
  <c r="E130" i="52"/>
  <c r="F130" i="52"/>
  <c r="E131" i="52"/>
  <c r="F131" i="52"/>
  <c r="E132" i="52"/>
  <c r="F132" i="52"/>
  <c r="E133" i="52"/>
  <c r="F133" i="52"/>
  <c r="E134" i="52"/>
  <c r="F134" i="52"/>
  <c r="E135" i="52"/>
  <c r="F135" i="52"/>
  <c r="E136" i="52"/>
  <c r="F136" i="52"/>
  <c r="E137" i="52"/>
  <c r="F137" i="52"/>
  <c r="E138" i="52"/>
  <c r="F138" i="52"/>
  <c r="E139" i="52"/>
  <c r="F139" i="52"/>
  <c r="E140" i="52"/>
  <c r="F140" i="52"/>
  <c r="E141" i="52"/>
  <c r="F141" i="52"/>
  <c r="E142" i="52"/>
  <c r="F142" i="52"/>
  <c r="E143" i="52"/>
  <c r="F143" i="52"/>
  <c r="E144" i="52"/>
  <c r="F144" i="52"/>
  <c r="E145" i="52"/>
  <c r="F145" i="52"/>
  <c r="E146" i="52"/>
  <c r="F146" i="52"/>
  <c r="E147" i="52"/>
  <c r="F147" i="52"/>
  <c r="E148" i="52"/>
  <c r="F148" i="52"/>
  <c r="E149" i="52"/>
  <c r="F149" i="52"/>
  <c r="E150" i="52"/>
  <c r="F150" i="52"/>
  <c r="E151" i="52"/>
  <c r="F151" i="52"/>
  <c r="E152" i="52"/>
  <c r="F152" i="52"/>
  <c r="E153" i="52"/>
  <c r="F153" i="52"/>
  <c r="E154" i="52"/>
  <c r="F154" i="52"/>
  <c r="E155" i="52"/>
  <c r="F155" i="52"/>
  <c r="E156" i="52"/>
  <c r="F156" i="52"/>
  <c r="E157" i="52"/>
  <c r="F157" i="52"/>
  <c r="E158" i="52"/>
  <c r="F158" i="52"/>
  <c r="E159" i="52"/>
  <c r="F159" i="52"/>
  <c r="E160" i="52"/>
  <c r="F160" i="52"/>
  <c r="E161" i="52"/>
  <c r="F161" i="52"/>
  <c r="E162" i="52"/>
  <c r="F162" i="52"/>
  <c r="E163" i="52"/>
  <c r="F163" i="52"/>
  <c r="E164" i="52"/>
  <c r="F164" i="52"/>
  <c r="E165" i="52"/>
  <c r="F165" i="52"/>
  <c r="E166" i="52"/>
  <c r="F166" i="52"/>
  <c r="E167" i="52"/>
  <c r="F167" i="52"/>
  <c r="E168" i="52"/>
  <c r="F168" i="52"/>
  <c r="E169" i="52"/>
  <c r="F169" i="52"/>
  <c r="E170" i="52"/>
  <c r="F170" i="52"/>
  <c r="E171" i="52"/>
  <c r="F171" i="52"/>
  <c r="E172" i="52"/>
  <c r="F172" i="52"/>
  <c r="E173" i="52"/>
  <c r="F173" i="52"/>
  <c r="E174" i="52"/>
  <c r="F174" i="52"/>
  <c r="E175" i="52"/>
  <c r="F175" i="52"/>
  <c r="E176" i="52"/>
  <c r="F176" i="52"/>
  <c r="E177" i="52"/>
  <c r="F177" i="52"/>
  <c r="E178" i="52"/>
  <c r="F178" i="52"/>
  <c r="E179" i="52"/>
  <c r="F179" i="52"/>
  <c r="E180" i="52"/>
  <c r="F180" i="52"/>
  <c r="E181" i="52"/>
  <c r="F181" i="52"/>
  <c r="E182" i="52"/>
  <c r="F182" i="52"/>
  <c r="E183" i="52"/>
  <c r="F183" i="52"/>
  <c r="E184" i="52"/>
  <c r="F184" i="52"/>
  <c r="E185" i="52"/>
  <c r="F185" i="52"/>
  <c r="E186" i="52"/>
  <c r="F186" i="52"/>
  <c r="E187" i="52"/>
  <c r="F187" i="52"/>
  <c r="E188" i="52"/>
  <c r="F188" i="52"/>
  <c r="E189" i="52"/>
  <c r="F189" i="52"/>
  <c r="E190" i="52"/>
  <c r="F190" i="52"/>
  <c r="E191" i="52"/>
  <c r="F191" i="52"/>
  <c r="E192" i="52"/>
  <c r="F192" i="52"/>
  <c r="E193" i="52"/>
  <c r="F193" i="52"/>
  <c r="E194" i="52"/>
  <c r="F194" i="52"/>
  <c r="E195" i="52"/>
  <c r="F195" i="52"/>
  <c r="E196" i="52"/>
  <c r="F196" i="52"/>
  <c r="E197" i="52"/>
  <c r="F197" i="52"/>
  <c r="E198" i="52"/>
  <c r="F198" i="52"/>
  <c r="E199" i="52"/>
  <c r="F199" i="52"/>
  <c r="E200" i="52"/>
  <c r="F200" i="52"/>
  <c r="E201" i="52"/>
  <c r="F201" i="52"/>
  <c r="E202" i="52"/>
  <c r="F202" i="52"/>
  <c r="E203" i="52"/>
  <c r="F203" i="52"/>
  <c r="F10" i="52"/>
  <c r="E11" i="43"/>
  <c r="F11" i="43"/>
  <c r="E12" i="43"/>
  <c r="F12" i="43"/>
  <c r="E13" i="43"/>
  <c r="F13" i="43"/>
  <c r="E14" i="43"/>
  <c r="F14" i="43"/>
  <c r="F15" i="43"/>
  <c r="E16" i="43"/>
  <c r="F16" i="43"/>
  <c r="E17" i="43"/>
  <c r="F17" i="43"/>
  <c r="E18" i="43"/>
  <c r="F18" i="43"/>
  <c r="E19" i="43"/>
  <c r="F19" i="43"/>
  <c r="E20" i="43"/>
  <c r="F20" i="43"/>
  <c r="E21" i="43"/>
  <c r="F21" i="43"/>
  <c r="E22" i="43"/>
  <c r="F22" i="43"/>
  <c r="E23" i="43"/>
  <c r="F23" i="43"/>
  <c r="E24" i="43"/>
  <c r="F24" i="43"/>
  <c r="E25" i="43"/>
  <c r="F25" i="43"/>
  <c r="E26" i="43"/>
  <c r="F26" i="43"/>
  <c r="E27" i="43"/>
  <c r="F27" i="43"/>
  <c r="E28" i="43"/>
  <c r="F28" i="43"/>
  <c r="E29" i="43"/>
  <c r="F29" i="43"/>
  <c r="E30" i="43"/>
  <c r="F30" i="43"/>
  <c r="E31" i="43"/>
  <c r="F31" i="43"/>
  <c r="E32" i="43"/>
  <c r="F32" i="43"/>
  <c r="E33" i="43"/>
  <c r="F33" i="43"/>
  <c r="E34" i="43"/>
  <c r="F34" i="43"/>
  <c r="E35" i="43"/>
  <c r="F35" i="43"/>
  <c r="E36" i="43"/>
  <c r="F36" i="43"/>
  <c r="E37" i="43"/>
  <c r="F37" i="43"/>
  <c r="E38" i="43"/>
  <c r="F38" i="43"/>
  <c r="E39" i="43"/>
  <c r="F39" i="43"/>
  <c r="E40" i="43"/>
  <c r="F40" i="43"/>
  <c r="E41" i="43"/>
  <c r="F41" i="43"/>
  <c r="E42" i="43"/>
  <c r="F42" i="43"/>
  <c r="E43" i="43"/>
  <c r="F43" i="43"/>
  <c r="E44" i="43"/>
  <c r="F44" i="43"/>
  <c r="E45" i="43"/>
  <c r="F45" i="43"/>
  <c r="E46" i="43"/>
  <c r="F46" i="43"/>
  <c r="E47" i="43"/>
  <c r="F47" i="43"/>
  <c r="E48" i="43"/>
  <c r="F48" i="43"/>
  <c r="E49" i="43"/>
  <c r="F49" i="43"/>
  <c r="E50" i="43"/>
  <c r="F50" i="43"/>
  <c r="E51" i="43"/>
  <c r="F51" i="43"/>
  <c r="E52" i="43"/>
  <c r="F52" i="43"/>
  <c r="E53" i="43"/>
  <c r="F53" i="43"/>
  <c r="E54" i="43"/>
  <c r="F54" i="43"/>
  <c r="E55" i="43"/>
  <c r="F55" i="43"/>
  <c r="E56" i="43"/>
  <c r="F56" i="43"/>
  <c r="E57" i="43"/>
  <c r="F57" i="43"/>
  <c r="E58" i="43"/>
  <c r="F58" i="43"/>
  <c r="E59" i="43"/>
  <c r="F59" i="43"/>
  <c r="E60" i="43"/>
  <c r="F60" i="43"/>
  <c r="E61" i="43"/>
  <c r="F61" i="43"/>
  <c r="E62" i="43"/>
  <c r="F62" i="43"/>
  <c r="E63" i="43"/>
  <c r="F63" i="43"/>
  <c r="E64" i="43"/>
  <c r="F64" i="43"/>
  <c r="E65" i="43"/>
  <c r="F65" i="43"/>
  <c r="E66" i="43"/>
  <c r="F66" i="43"/>
  <c r="E67" i="43"/>
  <c r="F67" i="43"/>
  <c r="E68" i="43"/>
  <c r="F68" i="43"/>
  <c r="E69" i="43"/>
  <c r="F69" i="43"/>
  <c r="E70" i="43"/>
  <c r="F70" i="43"/>
  <c r="E71" i="43"/>
  <c r="F71" i="43"/>
  <c r="E72" i="43"/>
  <c r="F72" i="43"/>
  <c r="E73" i="43"/>
  <c r="F73" i="43"/>
  <c r="E74" i="43"/>
  <c r="F74" i="43"/>
  <c r="E75" i="43"/>
  <c r="F75" i="43"/>
  <c r="E76" i="43"/>
  <c r="F76" i="43"/>
  <c r="E77" i="43"/>
  <c r="F77" i="43"/>
  <c r="E78" i="43"/>
  <c r="F78" i="43"/>
  <c r="E79" i="43"/>
  <c r="F79" i="43"/>
  <c r="E80" i="43"/>
  <c r="F80" i="43"/>
  <c r="E81" i="43"/>
  <c r="F81" i="43"/>
  <c r="E82" i="43"/>
  <c r="F82" i="43"/>
  <c r="E83" i="43"/>
  <c r="F83" i="43"/>
  <c r="E84" i="43"/>
  <c r="F84" i="43"/>
  <c r="E85" i="43"/>
  <c r="F85" i="43"/>
  <c r="E86" i="43"/>
  <c r="F86" i="43"/>
  <c r="E87" i="43"/>
  <c r="F87" i="43"/>
  <c r="E88" i="43"/>
  <c r="F88" i="43"/>
  <c r="E89" i="43"/>
  <c r="F89" i="43"/>
  <c r="E90" i="43"/>
  <c r="F90" i="43"/>
  <c r="E91" i="43"/>
  <c r="F91" i="43"/>
  <c r="E92" i="43"/>
  <c r="F92" i="43"/>
  <c r="E93" i="43"/>
  <c r="F93" i="43"/>
  <c r="E94" i="43"/>
  <c r="F94" i="43"/>
  <c r="E95" i="43"/>
  <c r="F95" i="43"/>
  <c r="E96" i="43"/>
  <c r="F96" i="43"/>
  <c r="E97" i="43"/>
  <c r="F97" i="43"/>
  <c r="E98" i="43"/>
  <c r="F98" i="43"/>
  <c r="E99" i="43"/>
  <c r="F99" i="43"/>
  <c r="E100" i="43"/>
  <c r="F100" i="43"/>
  <c r="E101" i="43"/>
  <c r="F101" i="43"/>
  <c r="E102" i="43"/>
  <c r="F102" i="43"/>
  <c r="E103" i="43"/>
  <c r="F103" i="43"/>
  <c r="E104" i="43"/>
  <c r="F104" i="43"/>
  <c r="E105" i="43"/>
  <c r="F105" i="43"/>
  <c r="E106" i="43"/>
  <c r="F106" i="43"/>
  <c r="E107" i="43"/>
  <c r="F107" i="43"/>
  <c r="E108" i="43"/>
  <c r="F108" i="43"/>
  <c r="E109" i="43"/>
  <c r="F109" i="43"/>
  <c r="E110" i="43"/>
  <c r="F110" i="43"/>
  <c r="E111" i="43"/>
  <c r="F111" i="43"/>
  <c r="E112" i="43"/>
  <c r="F112" i="43"/>
  <c r="E113" i="43"/>
  <c r="F113" i="43"/>
  <c r="E114" i="43"/>
  <c r="F114" i="43"/>
  <c r="E115" i="43"/>
  <c r="F115" i="43"/>
  <c r="E116" i="43"/>
  <c r="F116" i="43"/>
  <c r="E117" i="43"/>
  <c r="F117" i="43"/>
  <c r="E118" i="43"/>
  <c r="F118" i="43"/>
  <c r="E119" i="43"/>
  <c r="F119" i="43"/>
  <c r="E120" i="43"/>
  <c r="F120" i="43"/>
  <c r="E121" i="43"/>
  <c r="F121" i="43"/>
  <c r="E122" i="43"/>
  <c r="F122" i="43"/>
  <c r="E123" i="43"/>
  <c r="F123" i="43"/>
  <c r="E124" i="43"/>
  <c r="F124" i="43"/>
  <c r="E125" i="43"/>
  <c r="F125" i="43"/>
  <c r="E126" i="43"/>
  <c r="F126" i="43"/>
  <c r="E127" i="43"/>
  <c r="F127" i="43"/>
  <c r="E128" i="43"/>
  <c r="F128" i="43"/>
  <c r="E129" i="43"/>
  <c r="F129" i="43"/>
  <c r="E130" i="43"/>
  <c r="F130" i="43"/>
  <c r="E131" i="43"/>
  <c r="F131" i="43"/>
  <c r="E132" i="43"/>
  <c r="F132" i="43"/>
  <c r="E133" i="43"/>
  <c r="F133" i="43"/>
  <c r="E134" i="43"/>
  <c r="F134" i="43"/>
  <c r="E135" i="43"/>
  <c r="F135" i="43"/>
  <c r="E136" i="43"/>
  <c r="F136" i="43"/>
  <c r="E137" i="43"/>
  <c r="F137" i="43"/>
  <c r="E138" i="43"/>
  <c r="F138" i="43"/>
  <c r="E139" i="43"/>
  <c r="F139" i="43"/>
  <c r="E140" i="43"/>
  <c r="F140" i="43"/>
  <c r="E141" i="43"/>
  <c r="F141" i="43"/>
  <c r="E142" i="43"/>
  <c r="F142" i="43"/>
  <c r="E143" i="43"/>
  <c r="F143" i="43"/>
  <c r="E144" i="43"/>
  <c r="F144" i="43"/>
  <c r="E145" i="43"/>
  <c r="F145" i="43"/>
  <c r="E146" i="43"/>
  <c r="F146" i="43"/>
  <c r="E147" i="43"/>
  <c r="F147" i="43"/>
  <c r="E148" i="43"/>
  <c r="F148" i="43"/>
  <c r="E149" i="43"/>
  <c r="F149" i="43"/>
  <c r="E150" i="43"/>
  <c r="F150" i="43"/>
  <c r="E151" i="43"/>
  <c r="F151" i="43"/>
  <c r="E152" i="43"/>
  <c r="F152" i="43"/>
  <c r="E153" i="43"/>
  <c r="F153" i="43"/>
  <c r="E154" i="43"/>
  <c r="F154" i="43"/>
  <c r="E155" i="43"/>
  <c r="F155" i="43"/>
  <c r="E156" i="43"/>
  <c r="F156" i="43"/>
  <c r="E157" i="43"/>
  <c r="F157" i="43"/>
  <c r="E158" i="43"/>
  <c r="F158" i="43"/>
  <c r="E159" i="43"/>
  <c r="F159" i="43"/>
  <c r="E160" i="43"/>
  <c r="F160" i="43"/>
  <c r="E161" i="43"/>
  <c r="F161" i="43"/>
  <c r="E162" i="43"/>
  <c r="F162" i="43"/>
  <c r="E163" i="43"/>
  <c r="F163" i="43"/>
  <c r="E164" i="43"/>
  <c r="F164" i="43"/>
  <c r="E165" i="43"/>
  <c r="F165" i="43"/>
  <c r="E166" i="43"/>
  <c r="F166" i="43"/>
  <c r="E167" i="43"/>
  <c r="F167" i="43"/>
  <c r="E168" i="43"/>
  <c r="F168" i="43"/>
  <c r="E169" i="43"/>
  <c r="F169" i="43"/>
  <c r="E170" i="43"/>
  <c r="F170" i="43"/>
  <c r="E171" i="43"/>
  <c r="F171" i="43"/>
  <c r="E172" i="43"/>
  <c r="F172" i="43"/>
  <c r="E173" i="43"/>
  <c r="F173" i="43"/>
  <c r="E174" i="43"/>
  <c r="F174" i="43"/>
  <c r="E175" i="43"/>
  <c r="F175" i="43"/>
  <c r="E176" i="43"/>
  <c r="F176" i="43"/>
  <c r="E177" i="43"/>
  <c r="F177" i="43"/>
  <c r="E178" i="43"/>
  <c r="F178" i="43"/>
  <c r="E179" i="43"/>
  <c r="F179" i="43"/>
  <c r="E180" i="43"/>
  <c r="F180" i="43"/>
  <c r="E181" i="43"/>
  <c r="F181" i="43"/>
  <c r="E182" i="43"/>
  <c r="F182" i="43"/>
  <c r="E183" i="43"/>
  <c r="F183" i="43"/>
  <c r="E184" i="43"/>
  <c r="F184" i="43"/>
  <c r="E185" i="43"/>
  <c r="F185" i="43"/>
  <c r="E186" i="43"/>
  <c r="F186" i="43"/>
  <c r="E187" i="43"/>
  <c r="F187" i="43"/>
  <c r="E188" i="43"/>
  <c r="F188" i="43"/>
  <c r="E189" i="43"/>
  <c r="F189" i="43"/>
  <c r="E190" i="43"/>
  <c r="F190" i="43"/>
  <c r="E191" i="43"/>
  <c r="F191" i="43"/>
  <c r="E192" i="43"/>
  <c r="F192" i="43"/>
  <c r="E193" i="43"/>
  <c r="F193" i="43"/>
  <c r="E194" i="43"/>
  <c r="F194" i="43"/>
  <c r="E195" i="43"/>
  <c r="F195" i="43"/>
  <c r="E196" i="43"/>
  <c r="F196" i="43"/>
  <c r="E197" i="43"/>
  <c r="F197" i="43"/>
  <c r="E198" i="43"/>
  <c r="F198" i="43"/>
  <c r="E199" i="43"/>
  <c r="F199" i="43"/>
  <c r="E200" i="43"/>
  <c r="F200" i="43"/>
  <c r="E201" i="43"/>
  <c r="F201" i="43"/>
  <c r="E202" i="43"/>
  <c r="F202" i="43"/>
  <c r="E203" i="43"/>
  <c r="F203" i="43"/>
  <c r="F10" i="43"/>
  <c r="E11" i="33"/>
  <c r="F11" i="33"/>
  <c r="E12" i="33"/>
  <c r="F12" i="33"/>
  <c r="E13" i="33"/>
  <c r="F13" i="33"/>
  <c r="E14" i="33"/>
  <c r="F14" i="33"/>
  <c r="F15" i="33"/>
  <c r="E16" i="33"/>
  <c r="F16" i="33"/>
  <c r="E17" i="33"/>
  <c r="F17" i="33"/>
  <c r="E18" i="33"/>
  <c r="F18" i="33"/>
  <c r="E19" i="33"/>
  <c r="F19" i="33"/>
  <c r="E20" i="33"/>
  <c r="F20" i="33"/>
  <c r="E21" i="33"/>
  <c r="F21" i="33"/>
  <c r="E22" i="33"/>
  <c r="F22" i="33"/>
  <c r="E23" i="33"/>
  <c r="F23" i="33"/>
  <c r="E24" i="33"/>
  <c r="F24" i="33"/>
  <c r="E25" i="33"/>
  <c r="F25" i="33"/>
  <c r="E26" i="33"/>
  <c r="F26" i="33"/>
  <c r="E27" i="33"/>
  <c r="F27" i="33"/>
  <c r="E28" i="33"/>
  <c r="F28" i="33"/>
  <c r="E29" i="33"/>
  <c r="F29" i="33"/>
  <c r="E30" i="33"/>
  <c r="F30" i="33"/>
  <c r="E31" i="33"/>
  <c r="F31" i="33"/>
  <c r="E32" i="33"/>
  <c r="F32" i="33"/>
  <c r="E33" i="33"/>
  <c r="F33" i="33"/>
  <c r="E34" i="33"/>
  <c r="F34" i="33"/>
  <c r="E35" i="33"/>
  <c r="F35" i="33"/>
  <c r="E36" i="33"/>
  <c r="F36" i="33"/>
  <c r="E37" i="33"/>
  <c r="F37" i="33"/>
  <c r="E38" i="33"/>
  <c r="F38" i="33"/>
  <c r="E39" i="33"/>
  <c r="F39" i="33"/>
  <c r="E40" i="33"/>
  <c r="F40" i="33"/>
  <c r="E41" i="33"/>
  <c r="F41" i="33"/>
  <c r="E42" i="33"/>
  <c r="F42" i="33"/>
  <c r="E43" i="33"/>
  <c r="F43" i="33"/>
  <c r="E44" i="33"/>
  <c r="F44" i="33"/>
  <c r="E45" i="33"/>
  <c r="F45" i="33"/>
  <c r="E46" i="33"/>
  <c r="F46" i="33"/>
  <c r="E47" i="33"/>
  <c r="F47" i="33"/>
  <c r="E48" i="33"/>
  <c r="F48" i="33"/>
  <c r="E49" i="33"/>
  <c r="F49" i="33"/>
  <c r="E50" i="33"/>
  <c r="F50" i="33"/>
  <c r="E51" i="33"/>
  <c r="F51" i="33"/>
  <c r="E52" i="33"/>
  <c r="F52" i="33"/>
  <c r="E53" i="33"/>
  <c r="F53" i="33"/>
  <c r="E54" i="33"/>
  <c r="F54" i="33"/>
  <c r="E55" i="33"/>
  <c r="F55" i="33"/>
  <c r="E56" i="33"/>
  <c r="F56" i="33"/>
  <c r="E57" i="33"/>
  <c r="F57" i="33"/>
  <c r="E58" i="33"/>
  <c r="F58" i="33"/>
  <c r="E59" i="33"/>
  <c r="F59" i="33"/>
  <c r="E60" i="33"/>
  <c r="F60" i="33"/>
  <c r="E61" i="33"/>
  <c r="F61" i="33"/>
  <c r="E62" i="33"/>
  <c r="F62" i="33"/>
  <c r="E63" i="33"/>
  <c r="F63" i="33"/>
  <c r="E64" i="33"/>
  <c r="F64" i="33"/>
  <c r="E65" i="33"/>
  <c r="F65" i="33"/>
  <c r="E66" i="33"/>
  <c r="F66" i="33"/>
  <c r="E67" i="33"/>
  <c r="F67" i="33"/>
  <c r="E68" i="33"/>
  <c r="F68" i="33"/>
  <c r="E69" i="33"/>
  <c r="F69" i="33"/>
  <c r="E70" i="33"/>
  <c r="F70" i="33"/>
  <c r="E71" i="33"/>
  <c r="F71" i="33"/>
  <c r="E72" i="33"/>
  <c r="F72" i="33"/>
  <c r="E73" i="33"/>
  <c r="F73" i="33"/>
  <c r="E74" i="33"/>
  <c r="F74" i="33"/>
  <c r="E75" i="33"/>
  <c r="F75" i="33"/>
  <c r="E76" i="33"/>
  <c r="F76" i="33"/>
  <c r="E77" i="33"/>
  <c r="F77" i="33"/>
  <c r="E78" i="33"/>
  <c r="F78" i="33"/>
  <c r="E79" i="33"/>
  <c r="F79" i="33"/>
  <c r="E80" i="33"/>
  <c r="F80" i="33"/>
  <c r="E81" i="33"/>
  <c r="F81" i="33"/>
  <c r="E82" i="33"/>
  <c r="F82" i="33"/>
  <c r="E83" i="33"/>
  <c r="F83" i="33"/>
  <c r="E84" i="33"/>
  <c r="F84" i="33"/>
  <c r="E85" i="33"/>
  <c r="F85" i="33"/>
  <c r="E86" i="33"/>
  <c r="F86" i="33"/>
  <c r="E87" i="33"/>
  <c r="F87" i="33"/>
  <c r="E88" i="33"/>
  <c r="F88" i="33"/>
  <c r="E89" i="33"/>
  <c r="F89" i="33"/>
  <c r="E90" i="33"/>
  <c r="F90" i="33"/>
  <c r="E91" i="33"/>
  <c r="F91" i="33"/>
  <c r="E92" i="33"/>
  <c r="F92" i="33"/>
  <c r="E93" i="33"/>
  <c r="F93" i="33"/>
  <c r="E94" i="33"/>
  <c r="F94" i="33"/>
  <c r="E95" i="33"/>
  <c r="F95" i="33"/>
  <c r="E96" i="33"/>
  <c r="F96" i="33"/>
  <c r="E97" i="33"/>
  <c r="F97" i="33"/>
  <c r="E98" i="33"/>
  <c r="F98" i="33"/>
  <c r="E99" i="33"/>
  <c r="F99" i="33"/>
  <c r="E100" i="33"/>
  <c r="F100" i="33"/>
  <c r="E101" i="33"/>
  <c r="F101" i="33"/>
  <c r="E102" i="33"/>
  <c r="F102" i="33"/>
  <c r="E103" i="33"/>
  <c r="F103" i="33"/>
  <c r="E104" i="33"/>
  <c r="F104" i="33"/>
  <c r="E105" i="33"/>
  <c r="F105" i="33"/>
  <c r="E106" i="33"/>
  <c r="F106" i="33"/>
  <c r="E107" i="33"/>
  <c r="F107" i="33"/>
  <c r="E108" i="33"/>
  <c r="F108" i="33"/>
  <c r="E109" i="33"/>
  <c r="F109" i="33"/>
  <c r="E110" i="33"/>
  <c r="F110" i="33"/>
  <c r="E111" i="33"/>
  <c r="F111" i="33"/>
  <c r="E112" i="33"/>
  <c r="F112" i="33"/>
  <c r="E113" i="33"/>
  <c r="F113" i="33"/>
  <c r="E114" i="33"/>
  <c r="F114" i="33"/>
  <c r="E115" i="33"/>
  <c r="F115" i="33"/>
  <c r="E116" i="33"/>
  <c r="F116" i="33"/>
  <c r="E117" i="33"/>
  <c r="F117" i="33"/>
  <c r="E118" i="33"/>
  <c r="F118" i="33"/>
  <c r="E119" i="33"/>
  <c r="F119" i="33"/>
  <c r="E120" i="33"/>
  <c r="F120" i="33"/>
  <c r="E121" i="33"/>
  <c r="F121" i="33"/>
  <c r="E122" i="33"/>
  <c r="F122" i="33"/>
  <c r="E123" i="33"/>
  <c r="F123" i="33"/>
  <c r="E124" i="33"/>
  <c r="F124" i="33"/>
  <c r="E125" i="33"/>
  <c r="F125" i="33"/>
  <c r="E126" i="33"/>
  <c r="F126" i="33"/>
  <c r="E127" i="33"/>
  <c r="F127" i="33"/>
  <c r="E128" i="33"/>
  <c r="F128" i="33"/>
  <c r="E129" i="33"/>
  <c r="F129" i="33"/>
  <c r="E130" i="33"/>
  <c r="F130" i="33"/>
  <c r="E131" i="33"/>
  <c r="F131" i="33"/>
  <c r="E132" i="33"/>
  <c r="F132" i="33"/>
  <c r="E133" i="33"/>
  <c r="F133" i="33"/>
  <c r="E134" i="33"/>
  <c r="F134" i="33"/>
  <c r="E135" i="33"/>
  <c r="F135" i="33"/>
  <c r="E136" i="33"/>
  <c r="F136" i="33"/>
  <c r="E137" i="33"/>
  <c r="F137" i="33"/>
  <c r="E138" i="33"/>
  <c r="F138" i="33"/>
  <c r="E139" i="33"/>
  <c r="F139" i="33"/>
  <c r="E140" i="33"/>
  <c r="F140" i="33"/>
  <c r="E141" i="33"/>
  <c r="F141" i="33"/>
  <c r="E142" i="33"/>
  <c r="F142" i="33"/>
  <c r="E143" i="33"/>
  <c r="F143" i="33"/>
  <c r="E144" i="33"/>
  <c r="F144" i="33"/>
  <c r="E145" i="33"/>
  <c r="F145" i="33"/>
  <c r="E146" i="33"/>
  <c r="F146" i="33"/>
  <c r="E147" i="33"/>
  <c r="F147" i="33"/>
  <c r="E148" i="33"/>
  <c r="F148" i="33"/>
  <c r="E149" i="33"/>
  <c r="F149" i="33"/>
  <c r="E150" i="33"/>
  <c r="F150" i="33"/>
  <c r="E151" i="33"/>
  <c r="F151" i="33"/>
  <c r="E152" i="33"/>
  <c r="F152" i="33"/>
  <c r="E153" i="33"/>
  <c r="F153" i="33"/>
  <c r="E154" i="33"/>
  <c r="F154" i="33"/>
  <c r="E155" i="33"/>
  <c r="F155" i="33"/>
  <c r="E156" i="33"/>
  <c r="F156" i="33"/>
  <c r="E157" i="33"/>
  <c r="F157" i="33"/>
  <c r="E158" i="33"/>
  <c r="F158" i="33"/>
  <c r="E159" i="33"/>
  <c r="F159" i="33"/>
  <c r="E160" i="33"/>
  <c r="F160" i="33"/>
  <c r="E161" i="33"/>
  <c r="F161" i="33"/>
  <c r="E162" i="33"/>
  <c r="F162" i="33"/>
  <c r="E163" i="33"/>
  <c r="F163" i="33"/>
  <c r="E164" i="33"/>
  <c r="F164" i="33"/>
  <c r="E165" i="33"/>
  <c r="F165" i="33"/>
  <c r="E166" i="33"/>
  <c r="F166" i="33"/>
  <c r="E167" i="33"/>
  <c r="F167" i="33"/>
  <c r="E168" i="33"/>
  <c r="F168" i="33"/>
  <c r="E169" i="33"/>
  <c r="F169" i="33"/>
  <c r="E170" i="33"/>
  <c r="F170" i="33"/>
  <c r="E171" i="33"/>
  <c r="F171" i="33"/>
  <c r="E172" i="33"/>
  <c r="F172" i="33"/>
  <c r="E173" i="33"/>
  <c r="F173" i="33"/>
  <c r="E174" i="33"/>
  <c r="F174" i="33"/>
  <c r="E175" i="33"/>
  <c r="F175" i="33"/>
  <c r="E176" i="33"/>
  <c r="F176" i="33"/>
  <c r="E177" i="33"/>
  <c r="F177" i="33"/>
  <c r="E178" i="33"/>
  <c r="F178" i="33"/>
  <c r="E179" i="33"/>
  <c r="F179" i="33"/>
  <c r="E180" i="33"/>
  <c r="F180" i="33"/>
  <c r="E181" i="33"/>
  <c r="F181" i="33"/>
  <c r="E182" i="33"/>
  <c r="F182" i="33"/>
  <c r="E183" i="33"/>
  <c r="F183" i="33"/>
  <c r="E184" i="33"/>
  <c r="F184" i="33"/>
  <c r="E185" i="33"/>
  <c r="F185" i="33"/>
  <c r="E186" i="33"/>
  <c r="F186" i="33"/>
  <c r="E187" i="33"/>
  <c r="F187" i="33"/>
  <c r="E188" i="33"/>
  <c r="F188" i="33"/>
  <c r="E189" i="33"/>
  <c r="F189" i="33"/>
  <c r="E190" i="33"/>
  <c r="F190" i="33"/>
  <c r="E191" i="33"/>
  <c r="F191" i="33"/>
  <c r="E192" i="33"/>
  <c r="F192" i="33"/>
  <c r="E193" i="33"/>
  <c r="F193" i="33"/>
  <c r="E194" i="33"/>
  <c r="F194" i="33"/>
  <c r="E195" i="33"/>
  <c r="F195" i="33"/>
  <c r="E196" i="33"/>
  <c r="F196" i="33"/>
  <c r="E197" i="33"/>
  <c r="F197" i="33"/>
  <c r="E198" i="33"/>
  <c r="F198" i="33"/>
  <c r="E199" i="33"/>
  <c r="F199" i="33"/>
  <c r="E200" i="33"/>
  <c r="F200" i="33"/>
  <c r="E201" i="33"/>
  <c r="F201" i="33"/>
  <c r="E202" i="33"/>
  <c r="F202" i="33"/>
  <c r="E203" i="33"/>
  <c r="F203" i="33"/>
  <c r="F10" i="33"/>
  <c r="E11" i="26"/>
  <c r="F11" i="26"/>
  <c r="E12" i="26"/>
  <c r="F12" i="26"/>
  <c r="E13" i="26"/>
  <c r="F13" i="26"/>
  <c r="E14" i="26"/>
  <c r="F14" i="26"/>
  <c r="E15" i="26"/>
  <c r="F15" i="26"/>
  <c r="E16" i="26"/>
  <c r="F16" i="26"/>
  <c r="E17" i="26"/>
  <c r="F17" i="26"/>
  <c r="E18" i="26"/>
  <c r="F18" i="26"/>
  <c r="E19" i="26"/>
  <c r="F19" i="26"/>
  <c r="E20" i="26"/>
  <c r="F20" i="26"/>
  <c r="E21" i="26"/>
  <c r="F21" i="26"/>
  <c r="E22" i="26"/>
  <c r="F22" i="26"/>
  <c r="E23" i="26"/>
  <c r="F23" i="26"/>
  <c r="E24" i="26"/>
  <c r="F24" i="26"/>
  <c r="E25" i="26"/>
  <c r="F25" i="26"/>
  <c r="E26" i="26"/>
  <c r="F26" i="26"/>
  <c r="E27" i="26"/>
  <c r="F27" i="26"/>
  <c r="E28" i="26"/>
  <c r="F28" i="26"/>
  <c r="E29" i="26"/>
  <c r="F29" i="26"/>
  <c r="E30" i="26"/>
  <c r="F30" i="26"/>
  <c r="E31" i="26"/>
  <c r="F31" i="26"/>
  <c r="E32" i="26"/>
  <c r="F32" i="26"/>
  <c r="E33" i="26"/>
  <c r="F33" i="26"/>
  <c r="E34" i="26"/>
  <c r="F34" i="26"/>
  <c r="E35" i="26"/>
  <c r="F35" i="26"/>
  <c r="E36" i="26"/>
  <c r="F36" i="26"/>
  <c r="E37" i="26"/>
  <c r="F37" i="26"/>
  <c r="E38" i="26"/>
  <c r="F38" i="26"/>
  <c r="E39" i="26"/>
  <c r="F39" i="26"/>
  <c r="E40" i="26"/>
  <c r="F40" i="26"/>
  <c r="E41" i="26"/>
  <c r="F41" i="26"/>
  <c r="E42" i="26"/>
  <c r="F42" i="26"/>
  <c r="E43" i="26"/>
  <c r="F43" i="26"/>
  <c r="E44" i="26"/>
  <c r="F44" i="26"/>
  <c r="E45" i="26"/>
  <c r="F45" i="26"/>
  <c r="E46" i="26"/>
  <c r="F46" i="26"/>
  <c r="E47" i="26"/>
  <c r="F47" i="26"/>
  <c r="E48" i="26"/>
  <c r="F48" i="26"/>
  <c r="E49" i="26"/>
  <c r="F49" i="26"/>
  <c r="E50" i="26"/>
  <c r="F50" i="26"/>
  <c r="E51" i="26"/>
  <c r="F51" i="26"/>
  <c r="E52" i="26"/>
  <c r="F52" i="26"/>
  <c r="E53" i="26"/>
  <c r="F53" i="26"/>
  <c r="E54" i="26"/>
  <c r="F54" i="26"/>
  <c r="E55" i="26"/>
  <c r="F55" i="26"/>
  <c r="E56" i="26"/>
  <c r="F56" i="26"/>
  <c r="E57" i="26"/>
  <c r="F57" i="26"/>
  <c r="E58" i="26"/>
  <c r="F58" i="26"/>
  <c r="E59" i="26"/>
  <c r="F59" i="26"/>
  <c r="E60" i="26"/>
  <c r="F60" i="26"/>
  <c r="E61" i="26"/>
  <c r="F61" i="26"/>
  <c r="E62" i="26"/>
  <c r="F62" i="26"/>
  <c r="E63" i="26"/>
  <c r="F63" i="26"/>
  <c r="E64" i="26"/>
  <c r="F64" i="26"/>
  <c r="E65" i="26"/>
  <c r="F65" i="26"/>
  <c r="E66" i="26"/>
  <c r="F66" i="26"/>
  <c r="E67" i="26"/>
  <c r="F67" i="26"/>
  <c r="E68" i="26"/>
  <c r="F68" i="26"/>
  <c r="E69" i="26"/>
  <c r="F69" i="26"/>
  <c r="E70" i="26"/>
  <c r="F70" i="26"/>
  <c r="E71" i="26"/>
  <c r="F71" i="26"/>
  <c r="E72" i="26"/>
  <c r="F72" i="26"/>
  <c r="E73" i="26"/>
  <c r="F73" i="26"/>
  <c r="E74" i="26"/>
  <c r="F74" i="26"/>
  <c r="E75" i="26"/>
  <c r="F75" i="26"/>
  <c r="E76" i="26"/>
  <c r="F76" i="26"/>
  <c r="E77" i="26"/>
  <c r="F77" i="26"/>
  <c r="E78" i="26"/>
  <c r="F78" i="26"/>
  <c r="E79" i="26"/>
  <c r="F79" i="26"/>
  <c r="E80" i="26"/>
  <c r="F80" i="26"/>
  <c r="E81" i="26"/>
  <c r="F81" i="26"/>
  <c r="E82" i="26"/>
  <c r="F82" i="26"/>
  <c r="E83" i="26"/>
  <c r="F83" i="26"/>
  <c r="E84" i="26"/>
  <c r="F84" i="26"/>
  <c r="E85" i="26"/>
  <c r="F85" i="26"/>
  <c r="E86" i="26"/>
  <c r="F86" i="26"/>
  <c r="E87" i="26"/>
  <c r="F87" i="26"/>
  <c r="E88" i="26"/>
  <c r="F88" i="26"/>
  <c r="E89" i="26"/>
  <c r="F89" i="26"/>
  <c r="E90" i="26"/>
  <c r="F90" i="26"/>
  <c r="E91" i="26"/>
  <c r="F91" i="26"/>
  <c r="E92" i="26"/>
  <c r="F92" i="26"/>
  <c r="E93" i="26"/>
  <c r="F93" i="26"/>
  <c r="E94" i="26"/>
  <c r="F94" i="26"/>
  <c r="E95" i="26"/>
  <c r="F95" i="26"/>
  <c r="E96" i="26"/>
  <c r="F96" i="26"/>
  <c r="E97" i="26"/>
  <c r="F97" i="26"/>
  <c r="E98" i="26"/>
  <c r="F98" i="26"/>
  <c r="E99" i="26"/>
  <c r="F99" i="26"/>
  <c r="E100" i="26"/>
  <c r="F100" i="26"/>
  <c r="E101" i="26"/>
  <c r="F101" i="26"/>
  <c r="E102" i="26"/>
  <c r="F102" i="26"/>
  <c r="E103" i="26"/>
  <c r="F103" i="26"/>
  <c r="E104" i="26"/>
  <c r="F104" i="26"/>
  <c r="E105" i="26"/>
  <c r="F105" i="26"/>
  <c r="E106" i="26"/>
  <c r="F106" i="26"/>
  <c r="E107" i="26"/>
  <c r="F107" i="26"/>
  <c r="E108" i="26"/>
  <c r="F108" i="26"/>
  <c r="E109" i="26"/>
  <c r="F109" i="26"/>
  <c r="E110" i="26"/>
  <c r="F110" i="26"/>
  <c r="E111" i="26"/>
  <c r="F111" i="26"/>
  <c r="E112" i="26"/>
  <c r="F112" i="26"/>
  <c r="E113" i="26"/>
  <c r="F113" i="26"/>
  <c r="E114" i="26"/>
  <c r="F114" i="26"/>
  <c r="E115" i="26"/>
  <c r="F115" i="26"/>
  <c r="E116" i="26"/>
  <c r="F116" i="26"/>
  <c r="E117" i="26"/>
  <c r="F117" i="26"/>
  <c r="E118" i="26"/>
  <c r="F118" i="26"/>
  <c r="E119" i="26"/>
  <c r="F119" i="26"/>
  <c r="E120" i="26"/>
  <c r="F120" i="26"/>
  <c r="E121" i="26"/>
  <c r="F121" i="26"/>
  <c r="E122" i="26"/>
  <c r="F122" i="26"/>
  <c r="E123" i="26"/>
  <c r="F123" i="26"/>
  <c r="E124" i="26"/>
  <c r="F124" i="26"/>
  <c r="E125" i="26"/>
  <c r="F125" i="26"/>
  <c r="E126" i="26"/>
  <c r="F126" i="26"/>
  <c r="E127" i="26"/>
  <c r="F127" i="26"/>
  <c r="E128" i="26"/>
  <c r="F128" i="26"/>
  <c r="E129" i="26"/>
  <c r="F129" i="26"/>
  <c r="E130" i="26"/>
  <c r="F130" i="26"/>
  <c r="E131" i="26"/>
  <c r="F131" i="26"/>
  <c r="E132" i="26"/>
  <c r="F132" i="26"/>
  <c r="E133" i="26"/>
  <c r="F133" i="26"/>
  <c r="E134" i="26"/>
  <c r="F134" i="26"/>
  <c r="E135" i="26"/>
  <c r="F135" i="26"/>
  <c r="E136" i="26"/>
  <c r="F136" i="26"/>
  <c r="E137" i="26"/>
  <c r="F137" i="26"/>
  <c r="E138" i="26"/>
  <c r="F138" i="26"/>
  <c r="E139" i="26"/>
  <c r="F139" i="26"/>
  <c r="E140" i="26"/>
  <c r="F140" i="26"/>
  <c r="E141" i="26"/>
  <c r="F141" i="26"/>
  <c r="E142" i="26"/>
  <c r="F142" i="26"/>
  <c r="E143" i="26"/>
  <c r="F143" i="26"/>
  <c r="E144" i="26"/>
  <c r="F144" i="26"/>
  <c r="E145" i="26"/>
  <c r="F145" i="26"/>
  <c r="E146" i="26"/>
  <c r="F146" i="26"/>
  <c r="E147" i="26"/>
  <c r="F147" i="26"/>
  <c r="E148" i="26"/>
  <c r="F148" i="26"/>
  <c r="E149" i="26"/>
  <c r="F149" i="26"/>
  <c r="E150" i="26"/>
  <c r="F150" i="26"/>
  <c r="E151" i="26"/>
  <c r="F151" i="26"/>
  <c r="E152" i="26"/>
  <c r="F152" i="26"/>
  <c r="E153" i="26"/>
  <c r="F153" i="26"/>
  <c r="E154" i="26"/>
  <c r="F154" i="26"/>
  <c r="E155" i="26"/>
  <c r="F155" i="26"/>
  <c r="E156" i="26"/>
  <c r="F156" i="26"/>
  <c r="E157" i="26"/>
  <c r="F157" i="26"/>
  <c r="E158" i="26"/>
  <c r="F158" i="26"/>
  <c r="E159" i="26"/>
  <c r="F159" i="26"/>
  <c r="E160" i="26"/>
  <c r="F160" i="26"/>
  <c r="E161" i="26"/>
  <c r="F161" i="26"/>
  <c r="E162" i="26"/>
  <c r="F162" i="26"/>
  <c r="E163" i="26"/>
  <c r="F163" i="26"/>
  <c r="E164" i="26"/>
  <c r="F164" i="26"/>
  <c r="E165" i="26"/>
  <c r="F165" i="26"/>
  <c r="E166" i="26"/>
  <c r="F166" i="26"/>
  <c r="E167" i="26"/>
  <c r="F167" i="26"/>
  <c r="E168" i="26"/>
  <c r="F168" i="26"/>
  <c r="E169" i="26"/>
  <c r="F169" i="26"/>
  <c r="E170" i="26"/>
  <c r="F170" i="26"/>
  <c r="E171" i="26"/>
  <c r="F171" i="26"/>
  <c r="E172" i="26"/>
  <c r="F172" i="26"/>
  <c r="E173" i="26"/>
  <c r="F173" i="26"/>
  <c r="E174" i="26"/>
  <c r="F174" i="26"/>
  <c r="E175" i="26"/>
  <c r="F175" i="26"/>
  <c r="E176" i="26"/>
  <c r="F176" i="26"/>
  <c r="E177" i="26"/>
  <c r="F177" i="26"/>
  <c r="E178" i="26"/>
  <c r="F178" i="26"/>
  <c r="E179" i="26"/>
  <c r="F179" i="26"/>
  <c r="E180" i="26"/>
  <c r="F180" i="26"/>
  <c r="E181" i="26"/>
  <c r="F181" i="26"/>
  <c r="E182" i="26"/>
  <c r="F182" i="26"/>
  <c r="E183" i="26"/>
  <c r="F183" i="26"/>
  <c r="E184" i="26"/>
  <c r="F184" i="26"/>
  <c r="E185" i="26"/>
  <c r="F185" i="26"/>
  <c r="E186" i="26"/>
  <c r="F186" i="26"/>
  <c r="E187" i="26"/>
  <c r="F187" i="26"/>
  <c r="E188" i="26"/>
  <c r="F188" i="26"/>
  <c r="E189" i="26"/>
  <c r="F189" i="26"/>
  <c r="E190" i="26"/>
  <c r="F190" i="26"/>
  <c r="E191" i="26"/>
  <c r="F191" i="26"/>
  <c r="E192" i="26"/>
  <c r="F192" i="26"/>
  <c r="E193" i="26"/>
  <c r="F193" i="26"/>
  <c r="E194" i="26"/>
  <c r="F194" i="26"/>
  <c r="E195" i="26"/>
  <c r="F195" i="26"/>
  <c r="E196" i="26"/>
  <c r="F196" i="26"/>
  <c r="E197" i="26"/>
  <c r="F197" i="26"/>
  <c r="E198" i="26"/>
  <c r="F198" i="26"/>
  <c r="E199" i="26"/>
  <c r="F199" i="26"/>
  <c r="E200" i="26"/>
  <c r="F200" i="26"/>
  <c r="E201" i="26"/>
  <c r="F201" i="26"/>
  <c r="E202" i="26"/>
  <c r="F202" i="26"/>
  <c r="E203" i="26"/>
  <c r="F203" i="26"/>
  <c r="F10" i="26"/>
  <c r="E11" i="20"/>
  <c r="E12" i="20"/>
  <c r="E13" i="20"/>
  <c r="E14" i="20"/>
  <c r="E15" i="20"/>
  <c r="E16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153" i="20"/>
  <c r="F154" i="20"/>
  <c r="F155" i="20"/>
  <c r="F156" i="20"/>
  <c r="F157" i="20"/>
  <c r="F158" i="20"/>
  <c r="F159" i="20"/>
  <c r="F160" i="20"/>
  <c r="F161" i="20"/>
  <c r="F162" i="20"/>
  <c r="F163" i="20"/>
  <c r="F164" i="20"/>
  <c r="F165" i="20"/>
  <c r="F166" i="20"/>
  <c r="F167" i="20"/>
  <c r="F168" i="20"/>
  <c r="F169" i="20"/>
  <c r="F170" i="20"/>
  <c r="F171" i="20"/>
  <c r="F172" i="20"/>
  <c r="F173" i="20"/>
  <c r="F174" i="20"/>
  <c r="F175" i="20"/>
  <c r="F176" i="20"/>
  <c r="F177" i="20"/>
  <c r="F178" i="20"/>
  <c r="F179" i="20"/>
  <c r="F180" i="20"/>
  <c r="F181" i="20"/>
  <c r="F182" i="20"/>
  <c r="F183" i="20"/>
  <c r="F184" i="20"/>
  <c r="F185" i="20"/>
  <c r="F186" i="20"/>
  <c r="F187" i="20"/>
  <c r="F188" i="20"/>
  <c r="F189" i="20"/>
  <c r="F190" i="20"/>
  <c r="F191" i="20"/>
  <c r="F192" i="20"/>
  <c r="F193" i="20"/>
  <c r="F194" i="20"/>
  <c r="F195" i="20"/>
  <c r="F196" i="20"/>
  <c r="F197" i="20"/>
  <c r="F198" i="20"/>
  <c r="F199" i="20"/>
  <c r="F200" i="20"/>
  <c r="F201" i="20"/>
  <c r="F202" i="20"/>
  <c r="F203" i="20"/>
  <c r="F10" i="20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F11" i="19"/>
  <c r="F12" i="19"/>
  <c r="F13" i="19"/>
  <c r="F14" i="19"/>
  <c r="F15" i="19"/>
  <c r="F16" i="19"/>
  <c r="F17" i="19"/>
  <c r="F18" i="19"/>
  <c r="F19" i="19"/>
  <c r="F20" i="19"/>
  <c r="F21" i="19"/>
  <c r="F22" i="19"/>
  <c r="F23" i="19"/>
  <c r="F24" i="19"/>
  <c r="F25" i="19"/>
  <c r="F26" i="19"/>
  <c r="F27" i="19"/>
  <c r="F28" i="19"/>
  <c r="F29" i="19"/>
  <c r="F30" i="19"/>
  <c r="F31" i="19"/>
  <c r="F32" i="19"/>
  <c r="F33" i="19"/>
  <c r="F34" i="19"/>
  <c r="F35" i="19"/>
  <c r="F36" i="19"/>
  <c r="F37" i="19"/>
  <c r="F38" i="19"/>
  <c r="F39" i="19"/>
  <c r="F40" i="19"/>
  <c r="F41" i="19"/>
  <c r="F42" i="19"/>
  <c r="F43" i="19"/>
  <c r="F44" i="19"/>
  <c r="F45" i="19"/>
  <c r="F46" i="19"/>
  <c r="F47" i="19"/>
  <c r="F48" i="19"/>
  <c r="F49" i="19"/>
  <c r="F50" i="19"/>
  <c r="F51" i="19"/>
  <c r="F52" i="19"/>
  <c r="F53" i="19"/>
  <c r="F54" i="19"/>
  <c r="F55" i="19"/>
  <c r="F56" i="19"/>
  <c r="F57" i="19"/>
  <c r="F58" i="19"/>
  <c r="F59" i="19"/>
  <c r="F60" i="19"/>
  <c r="F61" i="19"/>
  <c r="F62" i="19"/>
  <c r="F63" i="19"/>
  <c r="F64" i="19"/>
  <c r="F65" i="19"/>
  <c r="F66" i="19"/>
  <c r="F67" i="19"/>
  <c r="F68" i="19"/>
  <c r="F69" i="19"/>
  <c r="F70" i="19"/>
  <c r="F71" i="19"/>
  <c r="F72" i="19"/>
  <c r="F73" i="19"/>
  <c r="F74" i="19"/>
  <c r="F75" i="19"/>
  <c r="F76" i="19"/>
  <c r="F77" i="19"/>
  <c r="F78" i="19"/>
  <c r="F79" i="19"/>
  <c r="F80" i="19"/>
  <c r="F81" i="19"/>
  <c r="F82" i="19"/>
  <c r="F83" i="19"/>
  <c r="F84" i="19"/>
  <c r="F85" i="19"/>
  <c r="F86" i="19"/>
  <c r="F87" i="19"/>
  <c r="F88" i="19"/>
  <c r="F89" i="19"/>
  <c r="F90" i="19"/>
  <c r="F91" i="19"/>
  <c r="F92" i="19"/>
  <c r="F93" i="19"/>
  <c r="F94" i="19"/>
  <c r="F95" i="19"/>
  <c r="F96" i="19"/>
  <c r="F97" i="19"/>
  <c r="F98" i="19"/>
  <c r="F99" i="19"/>
  <c r="F100" i="19"/>
  <c r="F101" i="19"/>
  <c r="F102" i="19"/>
  <c r="F103" i="19"/>
  <c r="F104" i="19"/>
  <c r="F105" i="19"/>
  <c r="F106" i="19"/>
  <c r="F107" i="19"/>
  <c r="F108" i="19"/>
  <c r="F109" i="19"/>
  <c r="F110" i="19"/>
  <c r="F111" i="19"/>
  <c r="F112" i="19"/>
  <c r="F113" i="19"/>
  <c r="F114" i="19"/>
  <c r="F115" i="19"/>
  <c r="F116" i="19"/>
  <c r="F117" i="19"/>
  <c r="F118" i="19"/>
  <c r="F119" i="19"/>
  <c r="F120" i="19"/>
  <c r="F121" i="19"/>
  <c r="F122" i="19"/>
  <c r="F123" i="19"/>
  <c r="F124" i="19"/>
  <c r="F125" i="19"/>
  <c r="F126" i="19"/>
  <c r="F127" i="19"/>
  <c r="F128" i="19"/>
  <c r="F129" i="19"/>
  <c r="F130" i="19"/>
  <c r="F131" i="19"/>
  <c r="F132" i="19"/>
  <c r="F133" i="19"/>
  <c r="F134" i="19"/>
  <c r="F135" i="19"/>
  <c r="F136" i="19"/>
  <c r="F137" i="19"/>
  <c r="F138" i="19"/>
  <c r="F139" i="19"/>
  <c r="F140" i="19"/>
  <c r="F141" i="19"/>
  <c r="F142" i="19"/>
  <c r="F143" i="19"/>
  <c r="F144" i="19"/>
  <c r="F145" i="19"/>
  <c r="F146" i="19"/>
  <c r="F147" i="19"/>
  <c r="F148" i="19"/>
  <c r="F149" i="19"/>
  <c r="F150" i="19"/>
  <c r="F151" i="19"/>
  <c r="F152" i="19"/>
  <c r="F153" i="19"/>
  <c r="F154" i="19"/>
  <c r="F155" i="19"/>
  <c r="F156" i="19"/>
  <c r="F157" i="19"/>
  <c r="F158" i="19"/>
  <c r="F159" i="19"/>
  <c r="F160" i="19"/>
  <c r="F161" i="19"/>
  <c r="F162" i="19"/>
  <c r="F163" i="19"/>
  <c r="F164" i="19"/>
  <c r="F165" i="19"/>
  <c r="F166" i="19"/>
  <c r="F167" i="19"/>
  <c r="F168" i="19"/>
  <c r="F169" i="19"/>
  <c r="F170" i="19"/>
  <c r="F171" i="19"/>
  <c r="F172" i="19"/>
  <c r="F173" i="19"/>
  <c r="F174" i="19"/>
  <c r="F175" i="19"/>
  <c r="F176" i="19"/>
  <c r="F177" i="19"/>
  <c r="F178" i="19"/>
  <c r="F179" i="19"/>
  <c r="F180" i="19"/>
  <c r="F181" i="19"/>
  <c r="F182" i="19"/>
  <c r="F183" i="19"/>
  <c r="F184" i="19"/>
  <c r="F185" i="19"/>
  <c r="F186" i="19"/>
  <c r="F187" i="19"/>
  <c r="F188" i="19"/>
  <c r="F189" i="19"/>
  <c r="F190" i="19"/>
  <c r="F191" i="19"/>
  <c r="F192" i="19"/>
  <c r="F193" i="19"/>
  <c r="F194" i="19"/>
  <c r="F195" i="19"/>
  <c r="F196" i="19"/>
  <c r="F197" i="19"/>
  <c r="F198" i="19"/>
  <c r="F199" i="19"/>
  <c r="F200" i="19"/>
  <c r="F201" i="19"/>
  <c r="F202" i="19"/>
  <c r="F203" i="19"/>
  <c r="F10" i="19"/>
  <c r="E11" i="55"/>
  <c r="E12" i="55"/>
  <c r="E13" i="55"/>
  <c r="E14" i="55"/>
  <c r="E15" i="55"/>
  <c r="E16" i="55"/>
  <c r="E17" i="55"/>
  <c r="E18" i="55"/>
  <c r="E19" i="55"/>
  <c r="E20" i="55"/>
  <c r="E21" i="55"/>
  <c r="E22" i="55"/>
  <c r="E23" i="55"/>
  <c r="E24" i="55"/>
  <c r="E25" i="55"/>
  <c r="E26" i="55"/>
  <c r="E27" i="55"/>
  <c r="E28" i="55"/>
  <c r="E29" i="55"/>
  <c r="E30" i="55"/>
  <c r="E31" i="55"/>
  <c r="E32" i="55"/>
  <c r="E33" i="55"/>
  <c r="E34" i="55"/>
  <c r="E35" i="55"/>
  <c r="E36" i="55"/>
  <c r="E37" i="55"/>
  <c r="E38" i="55"/>
  <c r="E39" i="55"/>
  <c r="E40" i="55"/>
  <c r="E41" i="55"/>
  <c r="E42" i="55"/>
  <c r="E43" i="55"/>
  <c r="E44" i="55"/>
  <c r="E45" i="55"/>
  <c r="E46" i="55"/>
  <c r="E47" i="55"/>
  <c r="E48" i="55"/>
  <c r="E49" i="55"/>
  <c r="E50" i="55"/>
  <c r="E51" i="55"/>
  <c r="E52" i="55"/>
  <c r="E53" i="55"/>
  <c r="E54" i="55"/>
  <c r="E55" i="55"/>
  <c r="E56" i="55"/>
  <c r="E57" i="55"/>
  <c r="E58" i="55"/>
  <c r="E59" i="55"/>
  <c r="E60" i="55"/>
  <c r="E61" i="55"/>
  <c r="E62" i="55"/>
  <c r="E63" i="55"/>
  <c r="E64" i="55"/>
  <c r="E65" i="55"/>
  <c r="E66" i="55"/>
  <c r="E67" i="55"/>
  <c r="E68" i="55"/>
  <c r="E69" i="55"/>
  <c r="E70" i="55"/>
  <c r="E71" i="55"/>
  <c r="E72" i="55"/>
  <c r="E73" i="55"/>
  <c r="E74" i="55"/>
  <c r="E75" i="55"/>
  <c r="E76" i="55"/>
  <c r="E77" i="55"/>
  <c r="E78" i="55"/>
  <c r="E79" i="55"/>
  <c r="E80" i="55"/>
  <c r="E81" i="55"/>
  <c r="E82" i="55"/>
  <c r="E83" i="55"/>
  <c r="E84" i="55"/>
  <c r="E85" i="55"/>
  <c r="E86" i="55"/>
  <c r="E87" i="55"/>
  <c r="E88" i="55"/>
  <c r="E89" i="55"/>
  <c r="E90" i="55"/>
  <c r="E91" i="55"/>
  <c r="E92" i="55"/>
  <c r="E93" i="55"/>
  <c r="E94" i="55"/>
  <c r="E95" i="55"/>
  <c r="E96" i="55"/>
  <c r="E97" i="55"/>
  <c r="E98" i="55"/>
  <c r="E99" i="55"/>
  <c r="E100" i="55"/>
  <c r="E101" i="55"/>
  <c r="E102" i="55"/>
  <c r="E103" i="55"/>
  <c r="E104" i="55"/>
  <c r="E105" i="55"/>
  <c r="E106" i="55"/>
  <c r="E107" i="55"/>
  <c r="E108" i="55"/>
  <c r="E109" i="55"/>
  <c r="E110" i="55"/>
  <c r="E111" i="55"/>
  <c r="E112" i="55"/>
  <c r="E113" i="55"/>
  <c r="E114" i="55"/>
  <c r="E115" i="55"/>
  <c r="E116" i="55"/>
  <c r="E117" i="55"/>
  <c r="E118" i="55"/>
  <c r="E119" i="55"/>
  <c r="E120" i="55"/>
  <c r="E121" i="55"/>
  <c r="E122" i="55"/>
  <c r="E123" i="55"/>
  <c r="E124" i="55"/>
  <c r="E125" i="55"/>
  <c r="E126" i="55"/>
  <c r="E127" i="55"/>
  <c r="E128" i="55"/>
  <c r="E129" i="55"/>
  <c r="E130" i="55"/>
  <c r="E131" i="55"/>
  <c r="E132" i="55"/>
  <c r="E133" i="55"/>
  <c r="E134" i="55"/>
  <c r="E135" i="55"/>
  <c r="E136" i="55"/>
  <c r="E137" i="55"/>
  <c r="E138" i="55"/>
  <c r="E139" i="55"/>
  <c r="E140" i="55"/>
  <c r="E141" i="55"/>
  <c r="E142" i="55"/>
  <c r="E143" i="55"/>
  <c r="E144" i="55"/>
  <c r="E145" i="55"/>
  <c r="E146" i="55"/>
  <c r="E147" i="55"/>
  <c r="E148" i="55"/>
  <c r="E149" i="55"/>
  <c r="E150" i="55"/>
  <c r="E151" i="55"/>
  <c r="E152" i="55"/>
  <c r="E153" i="55"/>
  <c r="E154" i="55"/>
  <c r="E155" i="55"/>
  <c r="E156" i="55"/>
  <c r="E157" i="55"/>
  <c r="E158" i="55"/>
  <c r="E159" i="55"/>
  <c r="E160" i="55"/>
  <c r="E161" i="55"/>
  <c r="E162" i="55"/>
  <c r="E163" i="55"/>
  <c r="E164" i="55"/>
  <c r="E165" i="55"/>
  <c r="E166" i="55"/>
  <c r="E167" i="55"/>
  <c r="E168" i="55"/>
  <c r="E169" i="55"/>
  <c r="E170" i="55"/>
  <c r="E171" i="55"/>
  <c r="E172" i="55"/>
  <c r="E173" i="55"/>
  <c r="E174" i="55"/>
  <c r="E175" i="55"/>
  <c r="E176" i="55"/>
  <c r="E177" i="55"/>
  <c r="E178" i="55"/>
  <c r="E179" i="55"/>
  <c r="E180" i="55"/>
  <c r="E181" i="55"/>
  <c r="E182" i="55"/>
  <c r="E183" i="55"/>
  <c r="E184" i="55"/>
  <c r="E185" i="55"/>
  <c r="E186" i="55"/>
  <c r="E187" i="55"/>
  <c r="E188" i="55"/>
  <c r="E189" i="55"/>
  <c r="E190" i="55"/>
  <c r="E191" i="55"/>
  <c r="E192" i="55"/>
  <c r="E193" i="55"/>
  <c r="E194" i="55"/>
  <c r="E195" i="55"/>
  <c r="E196" i="55"/>
  <c r="E197" i="55"/>
  <c r="E198" i="55"/>
  <c r="E199" i="55"/>
  <c r="E200" i="55"/>
  <c r="E201" i="55"/>
  <c r="E202" i="55"/>
  <c r="E203" i="55"/>
  <c r="F11" i="55"/>
  <c r="F12" i="55"/>
  <c r="F13" i="55"/>
  <c r="F14" i="55"/>
  <c r="F15" i="55"/>
  <c r="F16" i="55"/>
  <c r="F17" i="55"/>
  <c r="F18" i="55"/>
  <c r="F19" i="55"/>
  <c r="F20" i="55"/>
  <c r="F21" i="55"/>
  <c r="F22" i="55"/>
  <c r="F23" i="55"/>
  <c r="F24" i="55"/>
  <c r="F25" i="55"/>
  <c r="F26" i="55"/>
  <c r="F27" i="55"/>
  <c r="F28" i="55"/>
  <c r="F29" i="55"/>
  <c r="F30" i="55"/>
  <c r="F31" i="55"/>
  <c r="F32" i="55"/>
  <c r="F33" i="55"/>
  <c r="F34" i="55"/>
  <c r="F35" i="55"/>
  <c r="F36" i="55"/>
  <c r="F37" i="55"/>
  <c r="F38" i="55"/>
  <c r="F39" i="55"/>
  <c r="F40" i="55"/>
  <c r="F41" i="55"/>
  <c r="F42" i="55"/>
  <c r="F43" i="55"/>
  <c r="F44" i="55"/>
  <c r="F45" i="55"/>
  <c r="F46" i="55"/>
  <c r="F47" i="55"/>
  <c r="F48" i="55"/>
  <c r="F49" i="55"/>
  <c r="F50" i="55"/>
  <c r="F51" i="55"/>
  <c r="F52" i="55"/>
  <c r="F53" i="55"/>
  <c r="F54" i="55"/>
  <c r="F55" i="55"/>
  <c r="F56" i="55"/>
  <c r="F57" i="55"/>
  <c r="F58" i="55"/>
  <c r="F59" i="55"/>
  <c r="F60" i="55"/>
  <c r="F61" i="55"/>
  <c r="F62" i="55"/>
  <c r="F63" i="55"/>
  <c r="F64" i="55"/>
  <c r="F65" i="55"/>
  <c r="F66" i="55"/>
  <c r="F67" i="55"/>
  <c r="F68" i="55"/>
  <c r="F69" i="55"/>
  <c r="F70" i="55"/>
  <c r="F71" i="55"/>
  <c r="F72" i="55"/>
  <c r="F73" i="55"/>
  <c r="F74" i="55"/>
  <c r="F75" i="55"/>
  <c r="F76" i="55"/>
  <c r="F77" i="55"/>
  <c r="F78" i="55"/>
  <c r="F79" i="55"/>
  <c r="F80" i="55"/>
  <c r="F81" i="55"/>
  <c r="F82" i="55"/>
  <c r="F83" i="55"/>
  <c r="F84" i="55"/>
  <c r="F85" i="55"/>
  <c r="F86" i="55"/>
  <c r="F87" i="55"/>
  <c r="F88" i="55"/>
  <c r="F89" i="55"/>
  <c r="F90" i="55"/>
  <c r="F91" i="55"/>
  <c r="F92" i="55"/>
  <c r="F93" i="55"/>
  <c r="F94" i="55"/>
  <c r="F95" i="55"/>
  <c r="F96" i="55"/>
  <c r="F97" i="55"/>
  <c r="F98" i="55"/>
  <c r="F99" i="55"/>
  <c r="F100" i="55"/>
  <c r="F101" i="55"/>
  <c r="F102" i="55"/>
  <c r="F103" i="55"/>
  <c r="F104" i="55"/>
  <c r="F105" i="55"/>
  <c r="F106" i="55"/>
  <c r="F107" i="55"/>
  <c r="F108" i="55"/>
  <c r="F109" i="55"/>
  <c r="F110" i="55"/>
  <c r="F111" i="55"/>
  <c r="F112" i="55"/>
  <c r="F113" i="55"/>
  <c r="F114" i="55"/>
  <c r="F115" i="55"/>
  <c r="F116" i="55"/>
  <c r="F117" i="55"/>
  <c r="F118" i="55"/>
  <c r="F119" i="55"/>
  <c r="F120" i="55"/>
  <c r="F121" i="55"/>
  <c r="F122" i="55"/>
  <c r="F123" i="55"/>
  <c r="F124" i="55"/>
  <c r="F125" i="55"/>
  <c r="F126" i="55"/>
  <c r="F127" i="55"/>
  <c r="F128" i="55"/>
  <c r="F129" i="55"/>
  <c r="F130" i="55"/>
  <c r="F131" i="55"/>
  <c r="F132" i="55"/>
  <c r="F133" i="55"/>
  <c r="F134" i="55"/>
  <c r="F135" i="55"/>
  <c r="F136" i="55"/>
  <c r="F137" i="55"/>
  <c r="F138" i="55"/>
  <c r="F139" i="55"/>
  <c r="F140" i="55"/>
  <c r="F141" i="55"/>
  <c r="F142" i="55"/>
  <c r="F143" i="55"/>
  <c r="F144" i="55"/>
  <c r="F145" i="55"/>
  <c r="F146" i="55"/>
  <c r="F147" i="55"/>
  <c r="F148" i="55"/>
  <c r="F149" i="55"/>
  <c r="F150" i="55"/>
  <c r="F151" i="55"/>
  <c r="F152" i="55"/>
  <c r="F153" i="55"/>
  <c r="F154" i="55"/>
  <c r="F155" i="55"/>
  <c r="F156" i="55"/>
  <c r="F157" i="55"/>
  <c r="F158" i="55"/>
  <c r="F159" i="55"/>
  <c r="F160" i="55"/>
  <c r="F161" i="55"/>
  <c r="F162" i="55"/>
  <c r="F163" i="55"/>
  <c r="F164" i="55"/>
  <c r="F165" i="55"/>
  <c r="F166" i="55"/>
  <c r="F167" i="55"/>
  <c r="F168" i="55"/>
  <c r="F169" i="55"/>
  <c r="F170" i="55"/>
  <c r="F171" i="55"/>
  <c r="F172" i="55"/>
  <c r="F173" i="55"/>
  <c r="F174" i="55"/>
  <c r="F175" i="55"/>
  <c r="F176" i="55"/>
  <c r="F177" i="55"/>
  <c r="F178" i="55"/>
  <c r="F179" i="55"/>
  <c r="F180" i="55"/>
  <c r="F181" i="55"/>
  <c r="F182" i="55"/>
  <c r="F183" i="55"/>
  <c r="F184" i="55"/>
  <c r="F185" i="55"/>
  <c r="F186" i="55"/>
  <c r="F187" i="55"/>
  <c r="F188" i="55"/>
  <c r="F189" i="55"/>
  <c r="F190" i="55"/>
  <c r="F191" i="55"/>
  <c r="F192" i="55"/>
  <c r="F193" i="55"/>
  <c r="F194" i="55"/>
  <c r="F195" i="55"/>
  <c r="F196" i="55"/>
  <c r="F197" i="55"/>
  <c r="F198" i="55"/>
  <c r="F199" i="55"/>
  <c r="F200" i="55"/>
  <c r="F201" i="55"/>
  <c r="F202" i="55"/>
  <c r="F203" i="55"/>
  <c r="F10" i="55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10" i="7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10" i="6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E11" i="4"/>
  <c r="E12" i="4"/>
  <c r="E13" i="4"/>
  <c r="E14" i="4"/>
  <c r="E15" i="4"/>
  <c r="E16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F10" i="4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10" i="2"/>
  <c r="E11" i="40"/>
  <c r="E12" i="40"/>
  <c r="E13" i="40"/>
  <c r="E14" i="40"/>
  <c r="E15" i="40"/>
  <c r="E16" i="40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1" i="40"/>
  <c r="E62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5" i="40"/>
  <c r="E76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89" i="40"/>
  <c r="E90" i="40"/>
  <c r="E91" i="40"/>
  <c r="E92" i="40"/>
  <c r="E93" i="40"/>
  <c r="E94" i="40"/>
  <c r="E95" i="40"/>
  <c r="E96" i="40"/>
  <c r="E97" i="40"/>
  <c r="E98" i="40"/>
  <c r="E99" i="40"/>
  <c r="E100" i="40"/>
  <c r="E101" i="40"/>
  <c r="E102" i="40"/>
  <c r="E103" i="40"/>
  <c r="E104" i="40"/>
  <c r="E105" i="40"/>
  <c r="E106" i="40"/>
  <c r="E107" i="40"/>
  <c r="E108" i="40"/>
  <c r="E109" i="40"/>
  <c r="E110" i="40"/>
  <c r="E111" i="40"/>
  <c r="E112" i="40"/>
  <c r="E113" i="40"/>
  <c r="E114" i="40"/>
  <c r="E115" i="40"/>
  <c r="E116" i="40"/>
  <c r="E117" i="40"/>
  <c r="E118" i="40"/>
  <c r="E119" i="40"/>
  <c r="E120" i="40"/>
  <c r="E121" i="40"/>
  <c r="E122" i="40"/>
  <c r="E123" i="40"/>
  <c r="E124" i="40"/>
  <c r="E125" i="40"/>
  <c r="E126" i="40"/>
  <c r="E127" i="40"/>
  <c r="E128" i="40"/>
  <c r="E129" i="40"/>
  <c r="E130" i="40"/>
  <c r="E131" i="40"/>
  <c r="E132" i="40"/>
  <c r="E133" i="40"/>
  <c r="E134" i="40"/>
  <c r="E135" i="40"/>
  <c r="E136" i="40"/>
  <c r="E137" i="40"/>
  <c r="E138" i="40"/>
  <c r="E139" i="40"/>
  <c r="E140" i="40"/>
  <c r="E141" i="40"/>
  <c r="E142" i="40"/>
  <c r="E143" i="40"/>
  <c r="E144" i="40"/>
  <c r="E145" i="40"/>
  <c r="E146" i="40"/>
  <c r="E147" i="40"/>
  <c r="E148" i="40"/>
  <c r="E149" i="40"/>
  <c r="E150" i="40"/>
  <c r="E151" i="40"/>
  <c r="E152" i="40"/>
  <c r="E153" i="40"/>
  <c r="E154" i="40"/>
  <c r="E155" i="40"/>
  <c r="E156" i="40"/>
  <c r="E157" i="40"/>
  <c r="E158" i="40"/>
  <c r="E159" i="40"/>
  <c r="E160" i="40"/>
  <c r="E161" i="40"/>
  <c r="E162" i="40"/>
  <c r="E163" i="40"/>
  <c r="E164" i="40"/>
  <c r="E165" i="40"/>
  <c r="E166" i="40"/>
  <c r="E167" i="40"/>
  <c r="E168" i="40"/>
  <c r="E169" i="40"/>
  <c r="E170" i="40"/>
  <c r="E171" i="40"/>
  <c r="E172" i="40"/>
  <c r="E173" i="40"/>
  <c r="E174" i="40"/>
  <c r="E175" i="40"/>
  <c r="E176" i="40"/>
  <c r="E177" i="40"/>
  <c r="E178" i="40"/>
  <c r="E179" i="40"/>
  <c r="E180" i="40"/>
  <c r="E181" i="40"/>
  <c r="E182" i="40"/>
  <c r="E183" i="40"/>
  <c r="E184" i="40"/>
  <c r="E185" i="40"/>
  <c r="E186" i="40"/>
  <c r="E187" i="40"/>
  <c r="E188" i="40"/>
  <c r="E189" i="40"/>
  <c r="E190" i="40"/>
  <c r="E191" i="40"/>
  <c r="E192" i="40"/>
  <c r="E193" i="40"/>
  <c r="E194" i="40"/>
  <c r="E195" i="40"/>
  <c r="E196" i="40"/>
  <c r="E197" i="40"/>
  <c r="E198" i="40"/>
  <c r="E199" i="40"/>
  <c r="E200" i="40"/>
  <c r="E201" i="40"/>
  <c r="E202" i="40"/>
  <c r="E203" i="40"/>
  <c r="F11" i="40"/>
  <c r="F12" i="40"/>
  <c r="F13" i="40"/>
  <c r="F14" i="40"/>
  <c r="F15" i="40"/>
  <c r="F16" i="40"/>
  <c r="F17" i="40"/>
  <c r="F18" i="40"/>
  <c r="F19" i="40"/>
  <c r="F20" i="40"/>
  <c r="F21" i="40"/>
  <c r="F22" i="40"/>
  <c r="F23" i="40"/>
  <c r="F24" i="40"/>
  <c r="F25" i="40"/>
  <c r="F26" i="40"/>
  <c r="F27" i="40"/>
  <c r="F28" i="40"/>
  <c r="F29" i="40"/>
  <c r="F30" i="40"/>
  <c r="F31" i="40"/>
  <c r="F32" i="40"/>
  <c r="F33" i="40"/>
  <c r="F34" i="40"/>
  <c r="F35" i="40"/>
  <c r="F36" i="40"/>
  <c r="F37" i="40"/>
  <c r="F38" i="40"/>
  <c r="F39" i="40"/>
  <c r="F40" i="40"/>
  <c r="F41" i="40"/>
  <c r="F42" i="40"/>
  <c r="F43" i="40"/>
  <c r="F44" i="40"/>
  <c r="F45" i="40"/>
  <c r="F46" i="40"/>
  <c r="F47" i="40"/>
  <c r="F48" i="40"/>
  <c r="F49" i="40"/>
  <c r="F50" i="40"/>
  <c r="F51" i="40"/>
  <c r="F52" i="40"/>
  <c r="F53" i="40"/>
  <c r="F54" i="40"/>
  <c r="F55" i="40"/>
  <c r="F56" i="40"/>
  <c r="F57" i="40"/>
  <c r="F58" i="40"/>
  <c r="F59" i="40"/>
  <c r="F60" i="40"/>
  <c r="F61" i="40"/>
  <c r="F62" i="40"/>
  <c r="F63" i="40"/>
  <c r="F64" i="40"/>
  <c r="F65" i="40"/>
  <c r="F66" i="40"/>
  <c r="F67" i="40"/>
  <c r="F68" i="40"/>
  <c r="F69" i="40"/>
  <c r="F70" i="40"/>
  <c r="F71" i="40"/>
  <c r="F72" i="40"/>
  <c r="F73" i="40"/>
  <c r="F74" i="40"/>
  <c r="F75" i="40"/>
  <c r="F76" i="40"/>
  <c r="F77" i="40"/>
  <c r="F78" i="40"/>
  <c r="F79" i="40"/>
  <c r="F80" i="40"/>
  <c r="F81" i="40"/>
  <c r="F82" i="40"/>
  <c r="F83" i="40"/>
  <c r="F84" i="40"/>
  <c r="F85" i="40"/>
  <c r="F86" i="40"/>
  <c r="F87" i="40"/>
  <c r="F88" i="40"/>
  <c r="F89" i="40"/>
  <c r="F90" i="40"/>
  <c r="F91" i="40"/>
  <c r="F92" i="40"/>
  <c r="F93" i="40"/>
  <c r="F94" i="40"/>
  <c r="F95" i="40"/>
  <c r="F96" i="40"/>
  <c r="F97" i="40"/>
  <c r="F98" i="40"/>
  <c r="F99" i="40"/>
  <c r="F100" i="40"/>
  <c r="F101" i="40"/>
  <c r="F102" i="40"/>
  <c r="F103" i="40"/>
  <c r="F104" i="40"/>
  <c r="F105" i="40"/>
  <c r="F106" i="40"/>
  <c r="F107" i="40"/>
  <c r="F108" i="40"/>
  <c r="F109" i="40"/>
  <c r="F110" i="40"/>
  <c r="F111" i="40"/>
  <c r="F112" i="40"/>
  <c r="F113" i="40"/>
  <c r="F114" i="40"/>
  <c r="F115" i="40"/>
  <c r="F116" i="40"/>
  <c r="F117" i="40"/>
  <c r="F118" i="40"/>
  <c r="F119" i="40"/>
  <c r="F120" i="40"/>
  <c r="F121" i="40"/>
  <c r="F122" i="40"/>
  <c r="F123" i="40"/>
  <c r="F124" i="40"/>
  <c r="F125" i="40"/>
  <c r="F126" i="40"/>
  <c r="F127" i="40"/>
  <c r="F128" i="40"/>
  <c r="F129" i="40"/>
  <c r="F130" i="40"/>
  <c r="F131" i="40"/>
  <c r="F132" i="40"/>
  <c r="F133" i="40"/>
  <c r="F134" i="40"/>
  <c r="F135" i="40"/>
  <c r="F136" i="40"/>
  <c r="F137" i="40"/>
  <c r="F138" i="40"/>
  <c r="F139" i="40"/>
  <c r="F140" i="40"/>
  <c r="F141" i="40"/>
  <c r="F142" i="40"/>
  <c r="F143" i="40"/>
  <c r="F144" i="40"/>
  <c r="F145" i="40"/>
  <c r="F146" i="40"/>
  <c r="F147" i="40"/>
  <c r="F148" i="40"/>
  <c r="F149" i="40"/>
  <c r="F150" i="40"/>
  <c r="F151" i="40"/>
  <c r="F152" i="40"/>
  <c r="F153" i="40"/>
  <c r="F154" i="40"/>
  <c r="F155" i="40"/>
  <c r="F156" i="40"/>
  <c r="F157" i="40"/>
  <c r="F158" i="40"/>
  <c r="F159" i="40"/>
  <c r="F160" i="40"/>
  <c r="F161" i="40"/>
  <c r="F162" i="40"/>
  <c r="F163" i="40"/>
  <c r="F164" i="40"/>
  <c r="F165" i="40"/>
  <c r="F166" i="40"/>
  <c r="F167" i="40"/>
  <c r="F168" i="40"/>
  <c r="F169" i="40"/>
  <c r="F170" i="40"/>
  <c r="F171" i="40"/>
  <c r="F172" i="40"/>
  <c r="F173" i="40"/>
  <c r="F174" i="40"/>
  <c r="F175" i="40"/>
  <c r="F176" i="40"/>
  <c r="F177" i="40"/>
  <c r="F178" i="40"/>
  <c r="F179" i="40"/>
  <c r="F180" i="40"/>
  <c r="F181" i="40"/>
  <c r="F182" i="40"/>
  <c r="F183" i="40"/>
  <c r="F184" i="40"/>
  <c r="F185" i="40"/>
  <c r="F186" i="40"/>
  <c r="F187" i="40"/>
  <c r="F188" i="40"/>
  <c r="F189" i="40"/>
  <c r="F190" i="40"/>
  <c r="F191" i="40"/>
  <c r="F192" i="40"/>
  <c r="F193" i="40"/>
  <c r="F194" i="40"/>
  <c r="F195" i="40"/>
  <c r="F196" i="40"/>
  <c r="F197" i="40"/>
  <c r="F198" i="40"/>
  <c r="F199" i="40"/>
  <c r="F200" i="40"/>
  <c r="F201" i="40"/>
  <c r="F202" i="40"/>
  <c r="F203" i="40"/>
  <c r="F10" i="40"/>
  <c r="F203" i="58" l="1"/>
  <c r="E203" i="58"/>
  <c r="F202" i="58"/>
  <c r="E202" i="58"/>
  <c r="F201" i="58"/>
  <c r="E201" i="58"/>
  <c r="F200" i="58"/>
  <c r="E200" i="58"/>
  <c r="F199" i="58"/>
  <c r="E199" i="58"/>
  <c r="F198" i="58"/>
  <c r="E198" i="58"/>
  <c r="F197" i="58"/>
  <c r="E197" i="58"/>
  <c r="F196" i="58"/>
  <c r="E196" i="58"/>
  <c r="F195" i="58"/>
  <c r="E195" i="58"/>
  <c r="F194" i="58"/>
  <c r="E194" i="58"/>
  <c r="F193" i="58"/>
  <c r="E193" i="58"/>
  <c r="F192" i="58"/>
  <c r="E192" i="58"/>
  <c r="F191" i="58"/>
  <c r="E191" i="58"/>
  <c r="F190" i="58"/>
  <c r="E190" i="58"/>
  <c r="F189" i="58"/>
  <c r="E189" i="58"/>
  <c r="F188" i="58"/>
  <c r="E188" i="58"/>
  <c r="F187" i="58"/>
  <c r="E187" i="58"/>
  <c r="F186" i="58"/>
  <c r="E186" i="58"/>
  <c r="F185" i="58"/>
  <c r="E185" i="58"/>
  <c r="F184" i="58"/>
  <c r="E184" i="58"/>
  <c r="F183" i="58"/>
  <c r="E183" i="58"/>
  <c r="F182" i="58"/>
  <c r="E182" i="58"/>
  <c r="F181" i="58"/>
  <c r="E181" i="58"/>
  <c r="F180" i="58"/>
  <c r="E180" i="58"/>
  <c r="F179" i="58"/>
  <c r="E179" i="58"/>
  <c r="F178" i="58"/>
  <c r="E178" i="58"/>
  <c r="F177" i="58"/>
  <c r="E177" i="58"/>
  <c r="F176" i="58"/>
  <c r="E176" i="58"/>
  <c r="F175" i="58"/>
  <c r="E175" i="58"/>
  <c r="F174" i="58"/>
  <c r="E174" i="58"/>
  <c r="F173" i="58"/>
  <c r="E173" i="58"/>
  <c r="F172" i="58"/>
  <c r="E172" i="58"/>
  <c r="F171" i="58"/>
  <c r="E171" i="58"/>
  <c r="F170" i="58"/>
  <c r="E170" i="58"/>
  <c r="F169" i="58"/>
  <c r="E169" i="58"/>
  <c r="F168" i="58"/>
  <c r="E168" i="58"/>
  <c r="F167" i="58"/>
  <c r="E167" i="58"/>
  <c r="F166" i="58"/>
  <c r="E166" i="58"/>
  <c r="F165" i="58"/>
  <c r="E165" i="58"/>
  <c r="F164" i="58"/>
  <c r="E164" i="58"/>
  <c r="F163" i="58"/>
  <c r="E163" i="58"/>
  <c r="F162" i="58"/>
  <c r="E162" i="58"/>
  <c r="F161" i="58"/>
  <c r="E161" i="58"/>
  <c r="F160" i="58"/>
  <c r="E160" i="58"/>
  <c r="F159" i="58"/>
  <c r="E159" i="58"/>
  <c r="F158" i="58"/>
  <c r="E158" i="58"/>
  <c r="F157" i="58"/>
  <c r="E157" i="58"/>
  <c r="F156" i="58"/>
  <c r="E156" i="58"/>
  <c r="F155" i="58"/>
  <c r="E155" i="58"/>
  <c r="F154" i="58"/>
  <c r="E154" i="58"/>
  <c r="F153" i="58"/>
  <c r="E153" i="58"/>
  <c r="F152" i="58"/>
  <c r="E152" i="58"/>
  <c r="F151" i="58"/>
  <c r="E151" i="58"/>
  <c r="F150" i="58"/>
  <c r="E150" i="58"/>
  <c r="F149" i="58"/>
  <c r="E149" i="58"/>
  <c r="F148" i="58"/>
  <c r="E148" i="58"/>
  <c r="F147" i="58"/>
  <c r="E147" i="58"/>
  <c r="F146" i="58"/>
  <c r="E146" i="58"/>
  <c r="F145" i="58"/>
  <c r="E145" i="58"/>
  <c r="F144" i="58"/>
  <c r="E144" i="58"/>
  <c r="F143" i="58"/>
  <c r="E143" i="58"/>
  <c r="F142" i="58"/>
  <c r="E142" i="58"/>
  <c r="F141" i="58"/>
  <c r="E141" i="58"/>
  <c r="F140" i="58"/>
  <c r="E140" i="58"/>
  <c r="F139" i="58"/>
  <c r="E139" i="58"/>
  <c r="F138" i="58"/>
  <c r="E138" i="58"/>
  <c r="F137" i="58"/>
  <c r="E137" i="58"/>
  <c r="F136" i="58"/>
  <c r="E136" i="58"/>
  <c r="F135" i="58"/>
  <c r="E135" i="58"/>
  <c r="F134" i="58"/>
  <c r="E134" i="58"/>
  <c r="F133" i="58"/>
  <c r="E133" i="58"/>
  <c r="F132" i="58"/>
  <c r="E132" i="58"/>
  <c r="F131" i="58"/>
  <c r="E131" i="58"/>
  <c r="F130" i="58"/>
  <c r="E130" i="58"/>
  <c r="F129" i="58"/>
  <c r="E129" i="58"/>
  <c r="F128" i="58"/>
  <c r="E128" i="58"/>
  <c r="F127" i="58"/>
  <c r="E127" i="58"/>
  <c r="F126" i="58"/>
  <c r="E126" i="58"/>
  <c r="F125" i="58"/>
  <c r="E125" i="58"/>
  <c r="F124" i="58"/>
  <c r="E124" i="58"/>
  <c r="F123" i="58"/>
  <c r="E123" i="58"/>
  <c r="F122" i="58"/>
  <c r="E122" i="58"/>
  <c r="F121" i="58"/>
  <c r="E121" i="58"/>
  <c r="F120" i="58"/>
  <c r="E120" i="58"/>
  <c r="F119" i="58"/>
  <c r="E119" i="58"/>
  <c r="F118" i="58"/>
  <c r="E118" i="58"/>
  <c r="F117" i="58"/>
  <c r="E117" i="58"/>
  <c r="F116" i="58"/>
  <c r="E116" i="58"/>
  <c r="F115" i="58"/>
  <c r="E115" i="58"/>
  <c r="F114" i="58"/>
  <c r="E114" i="58"/>
  <c r="F113" i="58"/>
  <c r="E113" i="58"/>
  <c r="F112" i="58"/>
  <c r="E112" i="58"/>
  <c r="F111" i="58"/>
  <c r="E111" i="58"/>
  <c r="F110" i="58"/>
  <c r="E110" i="58"/>
  <c r="F109" i="58"/>
  <c r="E109" i="58"/>
  <c r="F108" i="58"/>
  <c r="E108" i="58"/>
  <c r="F107" i="58"/>
  <c r="E107" i="58"/>
  <c r="F106" i="58"/>
  <c r="E106" i="58"/>
  <c r="F105" i="58"/>
  <c r="E105" i="58"/>
  <c r="F104" i="58"/>
  <c r="E104" i="58"/>
  <c r="F103" i="58"/>
  <c r="E103" i="58"/>
  <c r="F102" i="58"/>
  <c r="E102" i="58"/>
  <c r="F101" i="58"/>
  <c r="E101" i="58"/>
  <c r="F100" i="58"/>
  <c r="E100" i="58"/>
  <c r="F99" i="58"/>
  <c r="E99" i="58"/>
  <c r="F98" i="58"/>
  <c r="E98" i="58"/>
  <c r="F97" i="58"/>
  <c r="E97" i="58"/>
  <c r="F96" i="58"/>
  <c r="E96" i="58"/>
  <c r="F95" i="58"/>
  <c r="E95" i="58"/>
  <c r="F94" i="58"/>
  <c r="E94" i="58"/>
  <c r="F93" i="58"/>
  <c r="E93" i="58"/>
  <c r="F92" i="58"/>
  <c r="E92" i="58"/>
  <c r="F91" i="58"/>
  <c r="E91" i="58"/>
  <c r="F90" i="58"/>
  <c r="E90" i="58"/>
  <c r="F89" i="58"/>
  <c r="E89" i="58"/>
  <c r="F88" i="58"/>
  <c r="E88" i="58"/>
  <c r="F87" i="58"/>
  <c r="E87" i="58"/>
  <c r="F86" i="58"/>
  <c r="E86" i="58"/>
  <c r="F85" i="58"/>
  <c r="E85" i="58"/>
  <c r="F84" i="58"/>
  <c r="E84" i="58"/>
  <c r="F83" i="58"/>
  <c r="E83" i="58"/>
  <c r="F82" i="58"/>
  <c r="E82" i="58"/>
  <c r="F81" i="58"/>
  <c r="E81" i="58"/>
  <c r="F80" i="58"/>
  <c r="E80" i="58"/>
  <c r="F79" i="58"/>
  <c r="E79" i="58"/>
  <c r="F78" i="58"/>
  <c r="E78" i="58"/>
  <c r="F77" i="58"/>
  <c r="E77" i="58"/>
  <c r="F76" i="58"/>
  <c r="E76" i="58"/>
  <c r="F75" i="58"/>
  <c r="E75" i="58"/>
  <c r="F74" i="58"/>
  <c r="E74" i="58"/>
  <c r="F73" i="58"/>
  <c r="E73" i="58"/>
  <c r="F72" i="58"/>
  <c r="E72" i="58"/>
  <c r="F71" i="58"/>
  <c r="E71" i="58"/>
  <c r="F70" i="58"/>
  <c r="E70" i="58"/>
  <c r="F68" i="58"/>
  <c r="E68" i="58"/>
  <c r="F67" i="58"/>
  <c r="E67" i="58"/>
  <c r="F66" i="58"/>
  <c r="E66" i="58"/>
  <c r="F65" i="58"/>
  <c r="E65" i="58"/>
  <c r="F64" i="58"/>
  <c r="E64" i="58"/>
  <c r="F63" i="58"/>
  <c r="E63" i="58"/>
  <c r="F62" i="58"/>
  <c r="E62" i="58"/>
  <c r="F61" i="58"/>
  <c r="E61" i="58"/>
  <c r="F60" i="58"/>
  <c r="E60" i="58"/>
  <c r="F59" i="58"/>
  <c r="E59" i="58"/>
  <c r="F58" i="58"/>
  <c r="E58" i="58"/>
  <c r="F57" i="58"/>
  <c r="E57" i="58"/>
  <c r="F56" i="58"/>
  <c r="E56" i="58"/>
  <c r="F55" i="58"/>
  <c r="E55" i="58"/>
  <c r="F54" i="58"/>
  <c r="E54" i="58"/>
  <c r="F53" i="58"/>
  <c r="E53" i="58"/>
  <c r="F52" i="58"/>
  <c r="E52" i="58"/>
  <c r="F51" i="58"/>
  <c r="E51" i="58"/>
  <c r="F50" i="58"/>
  <c r="E50" i="58"/>
  <c r="F49" i="58"/>
  <c r="E49" i="58"/>
  <c r="F48" i="58"/>
  <c r="E48" i="58"/>
  <c r="F47" i="58"/>
  <c r="E47" i="58"/>
  <c r="F46" i="58"/>
  <c r="E46" i="58"/>
  <c r="F45" i="58"/>
  <c r="E45" i="58"/>
  <c r="F44" i="58"/>
  <c r="E44" i="58"/>
  <c r="F43" i="58"/>
  <c r="E43" i="58"/>
  <c r="F42" i="58"/>
  <c r="E42" i="58"/>
  <c r="F41" i="58"/>
  <c r="E41" i="58"/>
  <c r="F40" i="58"/>
  <c r="E40" i="58"/>
  <c r="F39" i="58"/>
  <c r="E39" i="58"/>
  <c r="F38" i="58"/>
  <c r="E38" i="58"/>
  <c r="F37" i="58"/>
  <c r="E37" i="58"/>
  <c r="F35" i="58"/>
  <c r="E35" i="58"/>
  <c r="F34" i="58"/>
  <c r="E34" i="58"/>
  <c r="F33" i="58"/>
  <c r="E33" i="58"/>
  <c r="F32" i="58"/>
  <c r="E32" i="58"/>
  <c r="F31" i="58"/>
  <c r="E31" i="58"/>
  <c r="F30" i="58"/>
  <c r="E30" i="58"/>
  <c r="F29" i="58"/>
  <c r="E29" i="58"/>
  <c r="F28" i="58"/>
  <c r="E28" i="58"/>
  <c r="F27" i="58"/>
  <c r="E27" i="58"/>
  <c r="F26" i="58"/>
  <c r="E26" i="58"/>
  <c r="F25" i="58"/>
  <c r="E25" i="58"/>
  <c r="F24" i="58"/>
  <c r="E24" i="58"/>
  <c r="F23" i="58"/>
  <c r="E23" i="58"/>
  <c r="F22" i="58"/>
  <c r="E22" i="58"/>
  <c r="F21" i="58"/>
  <c r="E21" i="58"/>
  <c r="F20" i="58"/>
  <c r="E20" i="58"/>
  <c r="F19" i="58"/>
  <c r="E19" i="58"/>
  <c r="F18" i="58"/>
  <c r="E18" i="58"/>
  <c r="F17" i="58"/>
  <c r="E17" i="58"/>
  <c r="F16" i="58"/>
  <c r="E16" i="58"/>
  <c r="F15" i="58"/>
  <c r="E15" i="58"/>
  <c r="F14" i="58"/>
  <c r="E14" i="58"/>
  <c r="F13" i="58"/>
  <c r="E13" i="58"/>
  <c r="F12" i="58"/>
  <c r="E12" i="58"/>
  <c r="F11" i="58"/>
  <c r="E11" i="58"/>
  <c r="F10" i="58"/>
  <c r="E10" i="58"/>
  <c r="F203" i="57"/>
  <c r="E203" i="57"/>
  <c r="F202" i="57"/>
  <c r="E202" i="57"/>
  <c r="F201" i="57"/>
  <c r="E201" i="57"/>
  <c r="F200" i="57"/>
  <c r="E200" i="57"/>
  <c r="F199" i="57"/>
  <c r="E199" i="57"/>
  <c r="F198" i="57"/>
  <c r="E198" i="57"/>
  <c r="F197" i="57"/>
  <c r="E197" i="57"/>
  <c r="F196" i="57"/>
  <c r="E196" i="57"/>
  <c r="F195" i="57"/>
  <c r="E195" i="57"/>
  <c r="F194" i="57"/>
  <c r="E194" i="57"/>
  <c r="F193" i="57"/>
  <c r="E193" i="57"/>
  <c r="F192" i="57"/>
  <c r="E192" i="57"/>
  <c r="F191" i="57"/>
  <c r="E191" i="57"/>
  <c r="F190" i="57"/>
  <c r="E190" i="57"/>
  <c r="F189" i="57"/>
  <c r="E189" i="57"/>
  <c r="F188" i="57"/>
  <c r="E188" i="57"/>
  <c r="F187" i="57"/>
  <c r="E187" i="57"/>
  <c r="F186" i="57"/>
  <c r="E186" i="57"/>
  <c r="F185" i="57"/>
  <c r="E185" i="57"/>
  <c r="F184" i="57"/>
  <c r="E184" i="57"/>
  <c r="F183" i="57"/>
  <c r="E183" i="57"/>
  <c r="F182" i="57"/>
  <c r="E182" i="57"/>
  <c r="F181" i="57"/>
  <c r="E181" i="57"/>
  <c r="F180" i="57"/>
  <c r="E180" i="57"/>
  <c r="F179" i="57"/>
  <c r="E179" i="57"/>
  <c r="F178" i="57"/>
  <c r="E178" i="57"/>
  <c r="F177" i="57"/>
  <c r="E177" i="57"/>
  <c r="F176" i="57"/>
  <c r="E176" i="57"/>
  <c r="F175" i="57"/>
  <c r="E175" i="57"/>
  <c r="F174" i="57"/>
  <c r="E174" i="57"/>
  <c r="F173" i="57"/>
  <c r="E173" i="57"/>
  <c r="F172" i="57"/>
  <c r="E172" i="57"/>
  <c r="F171" i="57"/>
  <c r="E171" i="57"/>
  <c r="F170" i="57"/>
  <c r="E170" i="57"/>
  <c r="F169" i="57"/>
  <c r="E169" i="57"/>
  <c r="F168" i="57"/>
  <c r="E168" i="57"/>
  <c r="F167" i="57"/>
  <c r="E167" i="57"/>
  <c r="F166" i="57"/>
  <c r="E166" i="57"/>
  <c r="F165" i="57"/>
  <c r="E165" i="57"/>
  <c r="F164" i="57"/>
  <c r="E164" i="57"/>
  <c r="F163" i="57"/>
  <c r="E163" i="57"/>
  <c r="F162" i="57"/>
  <c r="E162" i="57"/>
  <c r="F161" i="57"/>
  <c r="E161" i="57"/>
  <c r="F160" i="57"/>
  <c r="E160" i="57"/>
  <c r="F159" i="57"/>
  <c r="E159" i="57"/>
  <c r="F158" i="57"/>
  <c r="E158" i="57"/>
  <c r="F157" i="57"/>
  <c r="E157" i="57"/>
  <c r="F156" i="57"/>
  <c r="E156" i="57"/>
  <c r="F155" i="57"/>
  <c r="E155" i="57"/>
  <c r="F154" i="57"/>
  <c r="E154" i="57"/>
  <c r="F153" i="57"/>
  <c r="E153" i="57"/>
  <c r="F152" i="57"/>
  <c r="E152" i="57"/>
  <c r="F151" i="57"/>
  <c r="E151" i="57"/>
  <c r="F150" i="57"/>
  <c r="E150" i="57"/>
  <c r="F149" i="57"/>
  <c r="E149" i="57"/>
  <c r="F148" i="57"/>
  <c r="E148" i="57"/>
  <c r="F147" i="57"/>
  <c r="E147" i="57"/>
  <c r="F146" i="57"/>
  <c r="E146" i="57"/>
  <c r="F145" i="57"/>
  <c r="E145" i="57"/>
  <c r="F144" i="57"/>
  <c r="E144" i="57"/>
  <c r="F143" i="57"/>
  <c r="E143" i="57"/>
  <c r="F142" i="57"/>
  <c r="E142" i="57"/>
  <c r="F141" i="57"/>
  <c r="E141" i="57"/>
  <c r="F140" i="57"/>
  <c r="E140" i="57"/>
  <c r="F139" i="57"/>
  <c r="E139" i="57"/>
  <c r="F138" i="57"/>
  <c r="E138" i="57"/>
  <c r="F137" i="57"/>
  <c r="E137" i="57"/>
  <c r="F136" i="57"/>
  <c r="E136" i="57"/>
  <c r="F135" i="57"/>
  <c r="E135" i="57"/>
  <c r="F134" i="57"/>
  <c r="E134" i="57"/>
  <c r="F133" i="57"/>
  <c r="E133" i="57"/>
  <c r="F132" i="57"/>
  <c r="E132" i="57"/>
  <c r="F131" i="57"/>
  <c r="E131" i="57"/>
  <c r="F130" i="57"/>
  <c r="E130" i="57"/>
  <c r="F129" i="57"/>
  <c r="E129" i="57"/>
  <c r="F128" i="57"/>
  <c r="E128" i="57"/>
  <c r="F127" i="57"/>
  <c r="E127" i="57"/>
  <c r="F126" i="57"/>
  <c r="E126" i="57"/>
  <c r="F125" i="57"/>
  <c r="E125" i="57"/>
  <c r="F124" i="57"/>
  <c r="E124" i="57"/>
  <c r="F123" i="57"/>
  <c r="E123" i="57"/>
  <c r="F122" i="57"/>
  <c r="E122" i="57"/>
  <c r="F121" i="57"/>
  <c r="E121" i="57"/>
  <c r="F120" i="57"/>
  <c r="E120" i="57"/>
  <c r="F119" i="57"/>
  <c r="E119" i="57"/>
  <c r="F118" i="57"/>
  <c r="E118" i="57"/>
  <c r="F117" i="57"/>
  <c r="E117" i="57"/>
  <c r="F116" i="57"/>
  <c r="E116" i="57"/>
  <c r="F115" i="57"/>
  <c r="E115" i="57"/>
  <c r="F114" i="57"/>
  <c r="E114" i="57"/>
  <c r="F113" i="57"/>
  <c r="E113" i="57"/>
  <c r="F112" i="57"/>
  <c r="E112" i="57"/>
  <c r="F111" i="57"/>
  <c r="E111" i="57"/>
  <c r="F110" i="57"/>
  <c r="E110" i="57"/>
  <c r="F109" i="57"/>
  <c r="E109" i="57"/>
  <c r="F108" i="57"/>
  <c r="E108" i="57"/>
  <c r="F107" i="57"/>
  <c r="E107" i="57"/>
  <c r="F106" i="57"/>
  <c r="E106" i="57"/>
  <c r="F105" i="57"/>
  <c r="E105" i="57"/>
  <c r="F104" i="57"/>
  <c r="E104" i="57"/>
  <c r="F103" i="57"/>
  <c r="E103" i="57"/>
  <c r="F102" i="57"/>
  <c r="E102" i="57"/>
  <c r="F101" i="57"/>
  <c r="E101" i="57"/>
  <c r="F100" i="57"/>
  <c r="E100" i="57"/>
  <c r="F99" i="57"/>
  <c r="E99" i="57"/>
  <c r="F98" i="57"/>
  <c r="E98" i="57"/>
  <c r="F97" i="57"/>
  <c r="E97" i="57"/>
  <c r="F96" i="57"/>
  <c r="E96" i="57"/>
  <c r="F95" i="57"/>
  <c r="E95" i="57"/>
  <c r="F94" i="57"/>
  <c r="E94" i="57"/>
  <c r="F93" i="57"/>
  <c r="E93" i="57"/>
  <c r="F92" i="57"/>
  <c r="E92" i="57"/>
  <c r="F91" i="57"/>
  <c r="E91" i="57"/>
  <c r="F90" i="57"/>
  <c r="E90" i="57"/>
  <c r="F89" i="57"/>
  <c r="E89" i="57"/>
  <c r="F88" i="57"/>
  <c r="E88" i="57"/>
  <c r="F87" i="57"/>
  <c r="E87" i="57"/>
  <c r="F86" i="57"/>
  <c r="E86" i="57"/>
  <c r="F85" i="57"/>
  <c r="E85" i="57"/>
  <c r="F84" i="57"/>
  <c r="E84" i="57"/>
  <c r="F83" i="57"/>
  <c r="E83" i="57"/>
  <c r="F82" i="57"/>
  <c r="E82" i="57"/>
  <c r="F81" i="57"/>
  <c r="E81" i="57"/>
  <c r="F80" i="57"/>
  <c r="E80" i="57"/>
  <c r="F79" i="57"/>
  <c r="E79" i="57"/>
  <c r="F78" i="57"/>
  <c r="E78" i="57"/>
  <c r="F77" i="57"/>
  <c r="E77" i="57"/>
  <c r="F76" i="57"/>
  <c r="E76" i="57"/>
  <c r="F75" i="57"/>
  <c r="E75" i="57"/>
  <c r="F74" i="57"/>
  <c r="E74" i="57"/>
  <c r="F73" i="57"/>
  <c r="E73" i="57"/>
  <c r="F72" i="57"/>
  <c r="E72" i="57"/>
  <c r="F71" i="57"/>
  <c r="E71" i="57"/>
  <c r="F70" i="57"/>
  <c r="E70" i="57"/>
  <c r="F68" i="57"/>
  <c r="E68" i="57"/>
  <c r="F67" i="57"/>
  <c r="E67" i="57"/>
  <c r="F66" i="57"/>
  <c r="E66" i="57"/>
  <c r="F65" i="57"/>
  <c r="E65" i="57"/>
  <c r="F64" i="57"/>
  <c r="E64" i="57"/>
  <c r="F63" i="57"/>
  <c r="E63" i="57"/>
  <c r="F62" i="57"/>
  <c r="E62" i="57"/>
  <c r="F61" i="57"/>
  <c r="E61" i="57"/>
  <c r="F60" i="57"/>
  <c r="E60" i="57"/>
  <c r="F59" i="57"/>
  <c r="E59" i="57"/>
  <c r="F58" i="57"/>
  <c r="E58" i="57"/>
  <c r="F57" i="57"/>
  <c r="E57" i="57"/>
  <c r="F56" i="57"/>
  <c r="E56" i="57"/>
  <c r="F55" i="57"/>
  <c r="E55" i="57"/>
  <c r="F54" i="57"/>
  <c r="E54" i="57"/>
  <c r="F53" i="57"/>
  <c r="E53" i="57"/>
  <c r="F52" i="57"/>
  <c r="E52" i="57"/>
  <c r="F51" i="57"/>
  <c r="E51" i="57"/>
  <c r="F50" i="57"/>
  <c r="E50" i="57"/>
  <c r="F49" i="57"/>
  <c r="E49" i="57"/>
  <c r="F48" i="57"/>
  <c r="E48" i="57"/>
  <c r="F47" i="57"/>
  <c r="E47" i="57"/>
  <c r="F46" i="57"/>
  <c r="E46" i="57"/>
  <c r="F45" i="57"/>
  <c r="E45" i="57"/>
  <c r="F44" i="57"/>
  <c r="E44" i="57"/>
  <c r="F43" i="57"/>
  <c r="E43" i="57"/>
  <c r="F42" i="57"/>
  <c r="E42" i="57"/>
  <c r="F41" i="57"/>
  <c r="E41" i="57"/>
  <c r="F40" i="57"/>
  <c r="E40" i="57"/>
  <c r="F39" i="57"/>
  <c r="E39" i="57"/>
  <c r="F38" i="57"/>
  <c r="E38" i="57"/>
  <c r="F37" i="57"/>
  <c r="E37" i="57"/>
  <c r="F35" i="57"/>
  <c r="E35" i="57"/>
  <c r="F34" i="57"/>
  <c r="E34" i="57"/>
  <c r="F33" i="57"/>
  <c r="E33" i="57"/>
  <c r="F32" i="57"/>
  <c r="E32" i="57"/>
  <c r="F31" i="57"/>
  <c r="E31" i="57"/>
  <c r="F30" i="57"/>
  <c r="E30" i="57"/>
  <c r="F29" i="57"/>
  <c r="E29" i="57"/>
  <c r="F28" i="57"/>
  <c r="E28" i="57"/>
  <c r="F27" i="57"/>
  <c r="E27" i="57"/>
  <c r="F26" i="57"/>
  <c r="E26" i="57"/>
  <c r="F25" i="57"/>
  <c r="E25" i="57"/>
  <c r="F24" i="57"/>
  <c r="E24" i="57"/>
  <c r="F23" i="57"/>
  <c r="E23" i="57"/>
  <c r="F22" i="57"/>
  <c r="E22" i="57"/>
  <c r="F21" i="57"/>
  <c r="E21" i="57"/>
  <c r="F20" i="57"/>
  <c r="E20" i="57"/>
  <c r="F19" i="57"/>
  <c r="E19" i="57"/>
  <c r="F18" i="57"/>
  <c r="E18" i="57"/>
  <c r="F17" i="57"/>
  <c r="E17" i="57"/>
  <c r="F16" i="57"/>
  <c r="E16" i="57"/>
  <c r="F15" i="57"/>
  <c r="E15" i="57"/>
  <c r="F14" i="57"/>
  <c r="E14" i="57"/>
  <c r="F13" i="57"/>
  <c r="E13" i="57"/>
  <c r="F12" i="57"/>
  <c r="E12" i="57"/>
  <c r="F11" i="57"/>
  <c r="E11" i="57"/>
  <c r="F10" i="57"/>
  <c r="E10" i="57"/>
  <c r="F203" i="56"/>
  <c r="E203" i="56"/>
  <c r="F202" i="56"/>
  <c r="E202" i="56"/>
  <c r="F201" i="56"/>
  <c r="E201" i="56"/>
  <c r="F200" i="56"/>
  <c r="E200" i="56"/>
  <c r="F199" i="56"/>
  <c r="E199" i="56"/>
  <c r="F198" i="56"/>
  <c r="E198" i="56"/>
  <c r="F197" i="56"/>
  <c r="E197" i="56"/>
  <c r="F196" i="56"/>
  <c r="E196" i="56"/>
  <c r="F195" i="56"/>
  <c r="E195" i="56"/>
  <c r="F194" i="56"/>
  <c r="E194" i="56"/>
  <c r="F193" i="56"/>
  <c r="E193" i="56"/>
  <c r="F192" i="56"/>
  <c r="E192" i="56"/>
  <c r="F191" i="56"/>
  <c r="E191" i="56"/>
  <c r="F190" i="56"/>
  <c r="E190" i="56"/>
  <c r="F189" i="56"/>
  <c r="E189" i="56"/>
  <c r="F188" i="56"/>
  <c r="E188" i="56"/>
  <c r="F187" i="56"/>
  <c r="E187" i="56"/>
  <c r="F186" i="56"/>
  <c r="E186" i="56"/>
  <c r="F185" i="56"/>
  <c r="E185" i="56"/>
  <c r="F184" i="56"/>
  <c r="E184" i="56"/>
  <c r="F183" i="56"/>
  <c r="E183" i="56"/>
  <c r="F182" i="56"/>
  <c r="E182" i="56"/>
  <c r="F181" i="56"/>
  <c r="E181" i="56"/>
  <c r="F180" i="56"/>
  <c r="E180" i="56"/>
  <c r="F179" i="56"/>
  <c r="E179" i="56"/>
  <c r="F178" i="56"/>
  <c r="E178" i="56"/>
  <c r="F177" i="56"/>
  <c r="E177" i="56"/>
  <c r="F176" i="56"/>
  <c r="E176" i="56"/>
  <c r="F175" i="56"/>
  <c r="E175" i="56"/>
  <c r="F174" i="56"/>
  <c r="E174" i="56"/>
  <c r="F173" i="56"/>
  <c r="E173" i="56"/>
  <c r="F172" i="56"/>
  <c r="E172" i="56"/>
  <c r="F171" i="56"/>
  <c r="E171" i="56"/>
  <c r="F170" i="56"/>
  <c r="E170" i="56"/>
  <c r="F169" i="56"/>
  <c r="E169" i="56"/>
  <c r="F168" i="56"/>
  <c r="E168" i="56"/>
  <c r="F167" i="56"/>
  <c r="E167" i="56"/>
  <c r="F166" i="56"/>
  <c r="E166" i="56"/>
  <c r="F165" i="56"/>
  <c r="E165" i="56"/>
  <c r="F164" i="56"/>
  <c r="E164" i="56"/>
  <c r="F163" i="56"/>
  <c r="E163" i="56"/>
  <c r="F162" i="56"/>
  <c r="E162" i="56"/>
  <c r="F161" i="56"/>
  <c r="E161" i="56"/>
  <c r="F160" i="56"/>
  <c r="E160" i="56"/>
  <c r="F159" i="56"/>
  <c r="E159" i="56"/>
  <c r="F158" i="56"/>
  <c r="E158" i="56"/>
  <c r="F157" i="56"/>
  <c r="E157" i="56"/>
  <c r="F156" i="56"/>
  <c r="E156" i="56"/>
  <c r="F155" i="56"/>
  <c r="E155" i="56"/>
  <c r="F154" i="56"/>
  <c r="E154" i="56"/>
  <c r="F153" i="56"/>
  <c r="E153" i="56"/>
  <c r="F152" i="56"/>
  <c r="E152" i="56"/>
  <c r="F151" i="56"/>
  <c r="E151" i="56"/>
  <c r="F150" i="56"/>
  <c r="E150" i="56"/>
  <c r="F149" i="56"/>
  <c r="E149" i="56"/>
  <c r="F148" i="56"/>
  <c r="E148" i="56"/>
  <c r="F147" i="56"/>
  <c r="E147" i="56"/>
  <c r="F146" i="56"/>
  <c r="E146" i="56"/>
  <c r="F145" i="56"/>
  <c r="E145" i="56"/>
  <c r="F144" i="56"/>
  <c r="E144" i="56"/>
  <c r="F143" i="56"/>
  <c r="E143" i="56"/>
  <c r="F142" i="56"/>
  <c r="E142" i="56"/>
  <c r="F141" i="56"/>
  <c r="E141" i="56"/>
  <c r="F140" i="56"/>
  <c r="E140" i="56"/>
  <c r="F139" i="56"/>
  <c r="E139" i="56"/>
  <c r="F138" i="56"/>
  <c r="E138" i="56"/>
  <c r="F137" i="56"/>
  <c r="E137" i="56"/>
  <c r="F136" i="56"/>
  <c r="E136" i="56"/>
  <c r="F135" i="56"/>
  <c r="E135" i="56"/>
  <c r="F134" i="56"/>
  <c r="E134" i="56"/>
  <c r="F133" i="56"/>
  <c r="E133" i="56"/>
  <c r="F132" i="56"/>
  <c r="E132" i="56"/>
  <c r="F131" i="56"/>
  <c r="E131" i="56"/>
  <c r="F130" i="56"/>
  <c r="E130" i="56"/>
  <c r="F129" i="56"/>
  <c r="E129" i="56"/>
  <c r="F128" i="56"/>
  <c r="E128" i="56"/>
  <c r="F127" i="56"/>
  <c r="E127" i="56"/>
  <c r="F126" i="56"/>
  <c r="E126" i="56"/>
  <c r="F125" i="56"/>
  <c r="E125" i="56"/>
  <c r="F124" i="56"/>
  <c r="E124" i="56"/>
  <c r="F123" i="56"/>
  <c r="E123" i="56"/>
  <c r="F122" i="56"/>
  <c r="E122" i="56"/>
  <c r="F121" i="56"/>
  <c r="E121" i="56"/>
  <c r="F120" i="56"/>
  <c r="E120" i="56"/>
  <c r="F119" i="56"/>
  <c r="E119" i="56"/>
  <c r="F118" i="56"/>
  <c r="E118" i="56"/>
  <c r="F117" i="56"/>
  <c r="E117" i="56"/>
  <c r="F116" i="56"/>
  <c r="E116" i="56"/>
  <c r="F115" i="56"/>
  <c r="E115" i="56"/>
  <c r="F114" i="56"/>
  <c r="E114" i="56"/>
  <c r="F113" i="56"/>
  <c r="E113" i="56"/>
  <c r="F112" i="56"/>
  <c r="E112" i="56"/>
  <c r="F111" i="56"/>
  <c r="E111" i="56"/>
  <c r="F110" i="56"/>
  <c r="E110" i="56"/>
  <c r="F109" i="56"/>
  <c r="E109" i="56"/>
  <c r="F108" i="56"/>
  <c r="E108" i="56"/>
  <c r="F107" i="56"/>
  <c r="E107" i="56"/>
  <c r="F106" i="56"/>
  <c r="E106" i="56"/>
  <c r="F105" i="56"/>
  <c r="E105" i="56"/>
  <c r="F104" i="56"/>
  <c r="E104" i="56"/>
  <c r="F103" i="56"/>
  <c r="E103" i="56"/>
  <c r="F102" i="56"/>
  <c r="E102" i="56"/>
  <c r="F101" i="56"/>
  <c r="E101" i="56"/>
  <c r="F100" i="56"/>
  <c r="E100" i="56"/>
  <c r="F99" i="56"/>
  <c r="E99" i="56"/>
  <c r="F98" i="56"/>
  <c r="E98" i="56"/>
  <c r="F97" i="56"/>
  <c r="E97" i="56"/>
  <c r="F96" i="56"/>
  <c r="E96" i="56"/>
  <c r="F95" i="56"/>
  <c r="E95" i="56"/>
  <c r="F94" i="56"/>
  <c r="E94" i="56"/>
  <c r="F93" i="56"/>
  <c r="E93" i="56"/>
  <c r="F92" i="56"/>
  <c r="E92" i="56"/>
  <c r="F91" i="56"/>
  <c r="E91" i="56"/>
  <c r="F90" i="56"/>
  <c r="E90" i="56"/>
  <c r="F89" i="56"/>
  <c r="E89" i="56"/>
  <c r="F88" i="56"/>
  <c r="E88" i="56"/>
  <c r="F87" i="56"/>
  <c r="E87" i="56"/>
  <c r="F86" i="56"/>
  <c r="E86" i="56"/>
  <c r="F85" i="56"/>
  <c r="E85" i="56"/>
  <c r="F84" i="56"/>
  <c r="E84" i="56"/>
  <c r="F83" i="56"/>
  <c r="E83" i="56"/>
  <c r="F82" i="56"/>
  <c r="E82" i="56"/>
  <c r="F81" i="56"/>
  <c r="E81" i="56"/>
  <c r="F80" i="56"/>
  <c r="E80" i="56"/>
  <c r="F79" i="56"/>
  <c r="E79" i="56"/>
  <c r="F78" i="56"/>
  <c r="E78" i="56"/>
  <c r="F77" i="56"/>
  <c r="E77" i="56"/>
  <c r="F76" i="56"/>
  <c r="E76" i="56"/>
  <c r="F75" i="56"/>
  <c r="E75" i="56"/>
  <c r="F74" i="56"/>
  <c r="E74" i="56"/>
  <c r="F73" i="56"/>
  <c r="E73" i="56"/>
  <c r="F72" i="56"/>
  <c r="E72" i="56"/>
  <c r="F71" i="56"/>
  <c r="E71" i="56"/>
  <c r="F70" i="56"/>
  <c r="E70" i="56"/>
  <c r="F68" i="56"/>
  <c r="E68" i="56"/>
  <c r="F67" i="56"/>
  <c r="E67" i="56"/>
  <c r="F66" i="56"/>
  <c r="E66" i="56"/>
  <c r="F65" i="56"/>
  <c r="E65" i="56"/>
  <c r="F64" i="56"/>
  <c r="E64" i="56"/>
  <c r="F63" i="56"/>
  <c r="E63" i="56"/>
  <c r="F62" i="56"/>
  <c r="E62" i="56"/>
  <c r="F61" i="56"/>
  <c r="E61" i="56"/>
  <c r="F60" i="56"/>
  <c r="E60" i="56"/>
  <c r="F59" i="56"/>
  <c r="E59" i="56"/>
  <c r="F58" i="56"/>
  <c r="E58" i="56"/>
  <c r="F57" i="56"/>
  <c r="E57" i="56"/>
  <c r="F56" i="56"/>
  <c r="E56" i="56"/>
  <c r="F55" i="56"/>
  <c r="E55" i="56"/>
  <c r="F54" i="56"/>
  <c r="E54" i="56"/>
  <c r="F53" i="56"/>
  <c r="E53" i="56"/>
  <c r="F52" i="56"/>
  <c r="E52" i="56"/>
  <c r="F51" i="56"/>
  <c r="E51" i="56"/>
  <c r="F50" i="56"/>
  <c r="E50" i="56"/>
  <c r="F49" i="56"/>
  <c r="E49" i="56"/>
  <c r="F48" i="56"/>
  <c r="E48" i="56"/>
  <c r="F47" i="56"/>
  <c r="E47" i="56"/>
  <c r="F46" i="56"/>
  <c r="E46" i="56"/>
  <c r="F45" i="56"/>
  <c r="E45" i="56"/>
  <c r="F44" i="56"/>
  <c r="E44" i="56"/>
  <c r="F43" i="56"/>
  <c r="E43" i="56"/>
  <c r="F42" i="56"/>
  <c r="E42" i="56"/>
  <c r="F41" i="56"/>
  <c r="E41" i="56"/>
  <c r="F40" i="56"/>
  <c r="E40" i="56"/>
  <c r="F39" i="56"/>
  <c r="E39" i="56"/>
  <c r="F38" i="56"/>
  <c r="E38" i="56"/>
  <c r="F37" i="56"/>
  <c r="E37" i="56"/>
  <c r="F35" i="56"/>
  <c r="E35" i="56"/>
  <c r="F34" i="56"/>
  <c r="E34" i="56"/>
  <c r="F33" i="56"/>
  <c r="E33" i="56"/>
  <c r="F32" i="56"/>
  <c r="E32" i="56"/>
  <c r="F31" i="56"/>
  <c r="E31" i="56"/>
  <c r="F30" i="56"/>
  <c r="E30" i="56"/>
  <c r="F29" i="56"/>
  <c r="E29" i="56"/>
  <c r="F28" i="56"/>
  <c r="E28" i="56"/>
  <c r="F27" i="56"/>
  <c r="E27" i="56"/>
  <c r="F26" i="56"/>
  <c r="E26" i="56"/>
  <c r="F25" i="56"/>
  <c r="E25" i="56"/>
  <c r="F24" i="56"/>
  <c r="E24" i="56"/>
  <c r="F23" i="56"/>
  <c r="E23" i="56"/>
  <c r="F22" i="56"/>
  <c r="E22" i="56"/>
  <c r="F21" i="56"/>
  <c r="E21" i="56"/>
  <c r="F20" i="56"/>
  <c r="E20" i="56"/>
  <c r="F19" i="56"/>
  <c r="E19" i="56"/>
  <c r="F18" i="56"/>
  <c r="E18" i="56"/>
  <c r="F17" i="56"/>
  <c r="E17" i="56"/>
  <c r="F16" i="56"/>
  <c r="E16" i="56"/>
  <c r="F15" i="56"/>
  <c r="E15" i="56"/>
  <c r="F14" i="56"/>
  <c r="E14" i="56"/>
  <c r="F13" i="56"/>
  <c r="E13" i="56"/>
  <c r="F12" i="56"/>
  <c r="E12" i="56"/>
  <c r="F11" i="56"/>
  <c r="E11" i="56"/>
  <c r="F10" i="56"/>
  <c r="E10" i="56"/>
  <c r="E10" i="55"/>
  <c r="I9" i="55" s="1"/>
  <c r="I11" i="55" s="1"/>
  <c r="F203" i="54"/>
  <c r="E203" i="54"/>
  <c r="F202" i="54"/>
  <c r="E202" i="54"/>
  <c r="F201" i="54"/>
  <c r="E201" i="54"/>
  <c r="F200" i="54"/>
  <c r="E200" i="54"/>
  <c r="F199" i="54"/>
  <c r="E199" i="54"/>
  <c r="F198" i="54"/>
  <c r="E198" i="54"/>
  <c r="F197" i="54"/>
  <c r="E197" i="54"/>
  <c r="F196" i="54"/>
  <c r="E196" i="54"/>
  <c r="F195" i="54"/>
  <c r="E195" i="54"/>
  <c r="F194" i="54"/>
  <c r="E194" i="54"/>
  <c r="F193" i="54"/>
  <c r="E193" i="54"/>
  <c r="F192" i="54"/>
  <c r="E192" i="54"/>
  <c r="F191" i="54"/>
  <c r="E191" i="54"/>
  <c r="F190" i="54"/>
  <c r="E190" i="54"/>
  <c r="F189" i="54"/>
  <c r="E189" i="54"/>
  <c r="F188" i="54"/>
  <c r="E188" i="54"/>
  <c r="F187" i="54"/>
  <c r="E187" i="54"/>
  <c r="F186" i="54"/>
  <c r="E186" i="54"/>
  <c r="F185" i="54"/>
  <c r="E185" i="54"/>
  <c r="F184" i="54"/>
  <c r="E184" i="54"/>
  <c r="F183" i="54"/>
  <c r="E183" i="54"/>
  <c r="F182" i="54"/>
  <c r="E182" i="54"/>
  <c r="F181" i="54"/>
  <c r="E181" i="54"/>
  <c r="F180" i="54"/>
  <c r="E180" i="54"/>
  <c r="F179" i="54"/>
  <c r="E179" i="54"/>
  <c r="F178" i="54"/>
  <c r="E178" i="54"/>
  <c r="F177" i="54"/>
  <c r="E177" i="54"/>
  <c r="F176" i="54"/>
  <c r="E176" i="54"/>
  <c r="F175" i="54"/>
  <c r="E175" i="54"/>
  <c r="F174" i="54"/>
  <c r="E174" i="54"/>
  <c r="F173" i="54"/>
  <c r="E173" i="54"/>
  <c r="F172" i="54"/>
  <c r="E172" i="54"/>
  <c r="F171" i="54"/>
  <c r="E171" i="54"/>
  <c r="F170" i="54"/>
  <c r="E170" i="54"/>
  <c r="F169" i="54"/>
  <c r="E169" i="54"/>
  <c r="F168" i="54"/>
  <c r="E168" i="54"/>
  <c r="F167" i="54"/>
  <c r="E167" i="54"/>
  <c r="F166" i="54"/>
  <c r="E166" i="54"/>
  <c r="F165" i="54"/>
  <c r="E165" i="54"/>
  <c r="F164" i="54"/>
  <c r="E164" i="54"/>
  <c r="F163" i="54"/>
  <c r="E163" i="54"/>
  <c r="F162" i="54"/>
  <c r="E162" i="54"/>
  <c r="F161" i="54"/>
  <c r="E161" i="54"/>
  <c r="F160" i="54"/>
  <c r="E160" i="54"/>
  <c r="F159" i="54"/>
  <c r="E159" i="54"/>
  <c r="F158" i="54"/>
  <c r="E158" i="54"/>
  <c r="F157" i="54"/>
  <c r="E157" i="54"/>
  <c r="F156" i="54"/>
  <c r="E156" i="54"/>
  <c r="F155" i="54"/>
  <c r="E155" i="54"/>
  <c r="F154" i="54"/>
  <c r="E154" i="54"/>
  <c r="F153" i="54"/>
  <c r="E153" i="54"/>
  <c r="F152" i="54"/>
  <c r="E152" i="54"/>
  <c r="F151" i="54"/>
  <c r="E151" i="54"/>
  <c r="F150" i="54"/>
  <c r="E150" i="54"/>
  <c r="F149" i="54"/>
  <c r="E149" i="54"/>
  <c r="F148" i="54"/>
  <c r="E148" i="54"/>
  <c r="F147" i="54"/>
  <c r="E147" i="54"/>
  <c r="F146" i="54"/>
  <c r="E146" i="54"/>
  <c r="F145" i="54"/>
  <c r="E145" i="54"/>
  <c r="F144" i="54"/>
  <c r="E144" i="54"/>
  <c r="F143" i="54"/>
  <c r="E143" i="54"/>
  <c r="F142" i="54"/>
  <c r="E142" i="54"/>
  <c r="F141" i="54"/>
  <c r="E141" i="54"/>
  <c r="F140" i="54"/>
  <c r="E140" i="54"/>
  <c r="F139" i="54"/>
  <c r="E139" i="54"/>
  <c r="F138" i="54"/>
  <c r="E138" i="54"/>
  <c r="F137" i="54"/>
  <c r="E137" i="54"/>
  <c r="F136" i="54"/>
  <c r="E136" i="54"/>
  <c r="F135" i="54"/>
  <c r="E135" i="54"/>
  <c r="F134" i="54"/>
  <c r="E134" i="54"/>
  <c r="F133" i="54"/>
  <c r="E133" i="54"/>
  <c r="F132" i="54"/>
  <c r="E132" i="54"/>
  <c r="F131" i="54"/>
  <c r="E131" i="54"/>
  <c r="F130" i="54"/>
  <c r="E130" i="54"/>
  <c r="F129" i="54"/>
  <c r="E129" i="54"/>
  <c r="F128" i="54"/>
  <c r="E128" i="54"/>
  <c r="F127" i="54"/>
  <c r="E127" i="54"/>
  <c r="F126" i="54"/>
  <c r="E126" i="54"/>
  <c r="F125" i="54"/>
  <c r="E125" i="54"/>
  <c r="F124" i="54"/>
  <c r="E124" i="54"/>
  <c r="F123" i="54"/>
  <c r="E123" i="54"/>
  <c r="F122" i="54"/>
  <c r="E122" i="54"/>
  <c r="F121" i="54"/>
  <c r="E121" i="54"/>
  <c r="F120" i="54"/>
  <c r="E120" i="54"/>
  <c r="F119" i="54"/>
  <c r="E119" i="54"/>
  <c r="F118" i="54"/>
  <c r="E118" i="54"/>
  <c r="F117" i="54"/>
  <c r="E117" i="54"/>
  <c r="F116" i="54"/>
  <c r="E116" i="54"/>
  <c r="F115" i="54"/>
  <c r="E115" i="54"/>
  <c r="F114" i="54"/>
  <c r="E114" i="54"/>
  <c r="F113" i="54"/>
  <c r="E113" i="54"/>
  <c r="F112" i="54"/>
  <c r="E112" i="54"/>
  <c r="F111" i="54"/>
  <c r="E111" i="54"/>
  <c r="F110" i="54"/>
  <c r="E110" i="54"/>
  <c r="F109" i="54"/>
  <c r="E109" i="54"/>
  <c r="F108" i="54"/>
  <c r="E108" i="54"/>
  <c r="F107" i="54"/>
  <c r="E107" i="54"/>
  <c r="F106" i="54"/>
  <c r="E106" i="54"/>
  <c r="F105" i="54"/>
  <c r="E105" i="54"/>
  <c r="F104" i="54"/>
  <c r="E104" i="54"/>
  <c r="F103" i="54"/>
  <c r="E103" i="54"/>
  <c r="F102" i="54"/>
  <c r="E102" i="54"/>
  <c r="F101" i="54"/>
  <c r="E101" i="54"/>
  <c r="F100" i="54"/>
  <c r="E100" i="54"/>
  <c r="F99" i="54"/>
  <c r="E99" i="54"/>
  <c r="F98" i="54"/>
  <c r="E98" i="54"/>
  <c r="F97" i="54"/>
  <c r="E97" i="54"/>
  <c r="F96" i="54"/>
  <c r="E96" i="54"/>
  <c r="F95" i="54"/>
  <c r="E95" i="54"/>
  <c r="F94" i="54"/>
  <c r="E94" i="54"/>
  <c r="F93" i="54"/>
  <c r="E93" i="54"/>
  <c r="F92" i="54"/>
  <c r="E92" i="54"/>
  <c r="F91" i="54"/>
  <c r="E91" i="54"/>
  <c r="F90" i="54"/>
  <c r="E90" i="54"/>
  <c r="F89" i="54"/>
  <c r="E89" i="54"/>
  <c r="F88" i="54"/>
  <c r="E88" i="54"/>
  <c r="F87" i="54"/>
  <c r="E87" i="54"/>
  <c r="F86" i="54"/>
  <c r="E86" i="54"/>
  <c r="F85" i="54"/>
  <c r="E85" i="54"/>
  <c r="F84" i="54"/>
  <c r="E84" i="54"/>
  <c r="F83" i="54"/>
  <c r="E83" i="54"/>
  <c r="F82" i="54"/>
  <c r="E82" i="54"/>
  <c r="F81" i="54"/>
  <c r="E81" i="54"/>
  <c r="F80" i="54"/>
  <c r="E80" i="54"/>
  <c r="F79" i="54"/>
  <c r="E79" i="54"/>
  <c r="F78" i="54"/>
  <c r="E78" i="54"/>
  <c r="F77" i="54"/>
  <c r="E77" i="54"/>
  <c r="F76" i="54"/>
  <c r="E76" i="54"/>
  <c r="F75" i="54"/>
  <c r="E75" i="54"/>
  <c r="F74" i="54"/>
  <c r="E74" i="54"/>
  <c r="F73" i="54"/>
  <c r="E73" i="54"/>
  <c r="F72" i="54"/>
  <c r="E72" i="54"/>
  <c r="F71" i="54"/>
  <c r="E71" i="54"/>
  <c r="F70" i="54"/>
  <c r="E70" i="54"/>
  <c r="F68" i="54"/>
  <c r="E68" i="54"/>
  <c r="F67" i="54"/>
  <c r="E67" i="54"/>
  <c r="F66" i="54"/>
  <c r="E66" i="54"/>
  <c r="F65" i="54"/>
  <c r="E65" i="54"/>
  <c r="F64" i="54"/>
  <c r="E64" i="54"/>
  <c r="F63" i="54"/>
  <c r="E63" i="54"/>
  <c r="F62" i="54"/>
  <c r="E62" i="54"/>
  <c r="F61" i="54"/>
  <c r="E61" i="54"/>
  <c r="F60" i="54"/>
  <c r="E60" i="54"/>
  <c r="F59" i="54"/>
  <c r="E59" i="54"/>
  <c r="F58" i="54"/>
  <c r="E58" i="54"/>
  <c r="F57" i="54"/>
  <c r="E57" i="54"/>
  <c r="F56" i="54"/>
  <c r="E56" i="54"/>
  <c r="F55" i="54"/>
  <c r="E55" i="54"/>
  <c r="F54" i="54"/>
  <c r="E54" i="54"/>
  <c r="F53" i="54"/>
  <c r="E53" i="54"/>
  <c r="F52" i="54"/>
  <c r="E52" i="54"/>
  <c r="F51" i="54"/>
  <c r="E51" i="54"/>
  <c r="F50" i="54"/>
  <c r="E50" i="54"/>
  <c r="F49" i="54"/>
  <c r="E49" i="54"/>
  <c r="F48" i="54"/>
  <c r="E48" i="54"/>
  <c r="F47" i="54"/>
  <c r="E47" i="54"/>
  <c r="F46" i="54"/>
  <c r="E46" i="54"/>
  <c r="F45" i="54"/>
  <c r="E45" i="54"/>
  <c r="F44" i="54"/>
  <c r="E44" i="54"/>
  <c r="F43" i="54"/>
  <c r="E43" i="54"/>
  <c r="F42" i="54"/>
  <c r="E42" i="54"/>
  <c r="F41" i="54"/>
  <c r="E41" i="54"/>
  <c r="F40" i="54"/>
  <c r="E40" i="54"/>
  <c r="F39" i="54"/>
  <c r="E39" i="54"/>
  <c r="F38" i="54"/>
  <c r="E38" i="54"/>
  <c r="F37" i="54"/>
  <c r="E37" i="54"/>
  <c r="F35" i="54"/>
  <c r="E35" i="54"/>
  <c r="F34" i="54"/>
  <c r="E34" i="54"/>
  <c r="F33" i="54"/>
  <c r="E33" i="54"/>
  <c r="F32" i="54"/>
  <c r="E32" i="54"/>
  <c r="F31" i="54"/>
  <c r="E31" i="54"/>
  <c r="F30" i="54"/>
  <c r="E30" i="54"/>
  <c r="F29" i="54"/>
  <c r="E29" i="54"/>
  <c r="F28" i="54"/>
  <c r="E28" i="54"/>
  <c r="F27" i="54"/>
  <c r="E27" i="54"/>
  <c r="F26" i="54"/>
  <c r="E26" i="54"/>
  <c r="F25" i="54"/>
  <c r="E25" i="54"/>
  <c r="F24" i="54"/>
  <c r="E24" i="54"/>
  <c r="F23" i="54"/>
  <c r="E23" i="54"/>
  <c r="F22" i="54"/>
  <c r="E22" i="54"/>
  <c r="F21" i="54"/>
  <c r="E21" i="54"/>
  <c r="F20" i="54"/>
  <c r="E20" i="54"/>
  <c r="F19" i="54"/>
  <c r="E19" i="54"/>
  <c r="F18" i="54"/>
  <c r="E18" i="54"/>
  <c r="F17" i="54"/>
  <c r="E17" i="54"/>
  <c r="F16" i="54"/>
  <c r="E16" i="54"/>
  <c r="F15" i="54"/>
  <c r="E15" i="54"/>
  <c r="F14" i="54"/>
  <c r="E14" i="54"/>
  <c r="F13" i="54"/>
  <c r="E13" i="54"/>
  <c r="F12" i="54"/>
  <c r="E12" i="54"/>
  <c r="F11" i="54"/>
  <c r="E11" i="54"/>
  <c r="F10" i="54"/>
  <c r="E10" i="54"/>
  <c r="E10" i="52"/>
  <c r="I9" i="52" s="1"/>
  <c r="I11" i="52" s="1"/>
  <c r="F203" i="50"/>
  <c r="E203" i="50"/>
  <c r="F202" i="50"/>
  <c r="E202" i="50"/>
  <c r="F201" i="50"/>
  <c r="E201" i="50"/>
  <c r="F200" i="50"/>
  <c r="E200" i="50"/>
  <c r="F199" i="50"/>
  <c r="E199" i="50"/>
  <c r="F198" i="50"/>
  <c r="E198" i="50"/>
  <c r="F197" i="50"/>
  <c r="E197" i="50"/>
  <c r="F196" i="50"/>
  <c r="E196" i="50"/>
  <c r="F195" i="50"/>
  <c r="E195" i="50"/>
  <c r="F194" i="50"/>
  <c r="E194" i="50"/>
  <c r="F193" i="50"/>
  <c r="E193" i="50"/>
  <c r="F192" i="50"/>
  <c r="E192" i="50"/>
  <c r="F191" i="50"/>
  <c r="E191" i="50"/>
  <c r="F190" i="50"/>
  <c r="E190" i="50"/>
  <c r="F189" i="50"/>
  <c r="E189" i="50"/>
  <c r="F188" i="50"/>
  <c r="E188" i="50"/>
  <c r="F187" i="50"/>
  <c r="E187" i="50"/>
  <c r="F186" i="50"/>
  <c r="E186" i="50"/>
  <c r="F185" i="50"/>
  <c r="E185" i="50"/>
  <c r="F184" i="50"/>
  <c r="E184" i="50"/>
  <c r="F183" i="50"/>
  <c r="E183" i="50"/>
  <c r="F182" i="50"/>
  <c r="E182" i="50"/>
  <c r="F181" i="50"/>
  <c r="E181" i="50"/>
  <c r="F180" i="50"/>
  <c r="E180" i="50"/>
  <c r="F179" i="50"/>
  <c r="E179" i="50"/>
  <c r="F178" i="50"/>
  <c r="E178" i="50"/>
  <c r="F177" i="50"/>
  <c r="E177" i="50"/>
  <c r="F176" i="50"/>
  <c r="E176" i="50"/>
  <c r="F175" i="50"/>
  <c r="E175" i="50"/>
  <c r="F174" i="50"/>
  <c r="E174" i="50"/>
  <c r="F173" i="50"/>
  <c r="E173" i="50"/>
  <c r="F172" i="50"/>
  <c r="E172" i="50"/>
  <c r="F171" i="50"/>
  <c r="E171" i="50"/>
  <c r="F170" i="50"/>
  <c r="E170" i="50"/>
  <c r="F169" i="50"/>
  <c r="E169" i="50"/>
  <c r="F168" i="50"/>
  <c r="E168" i="50"/>
  <c r="F167" i="50"/>
  <c r="E167" i="50"/>
  <c r="F166" i="50"/>
  <c r="E166" i="50"/>
  <c r="F165" i="50"/>
  <c r="E165" i="50"/>
  <c r="F164" i="50"/>
  <c r="E164" i="50"/>
  <c r="F163" i="50"/>
  <c r="E163" i="50"/>
  <c r="F162" i="50"/>
  <c r="E162" i="50"/>
  <c r="F161" i="50"/>
  <c r="E161" i="50"/>
  <c r="F160" i="50"/>
  <c r="E160" i="50"/>
  <c r="F159" i="50"/>
  <c r="E159" i="50"/>
  <c r="F158" i="50"/>
  <c r="E158" i="50"/>
  <c r="F157" i="50"/>
  <c r="E157" i="50"/>
  <c r="F156" i="50"/>
  <c r="E156" i="50"/>
  <c r="F155" i="50"/>
  <c r="E155" i="50"/>
  <c r="F154" i="50"/>
  <c r="E154" i="50"/>
  <c r="F153" i="50"/>
  <c r="E153" i="50"/>
  <c r="F152" i="50"/>
  <c r="E152" i="50"/>
  <c r="F151" i="50"/>
  <c r="E151" i="50"/>
  <c r="F150" i="50"/>
  <c r="E150" i="50"/>
  <c r="F149" i="50"/>
  <c r="E149" i="50"/>
  <c r="F148" i="50"/>
  <c r="E148" i="50"/>
  <c r="F147" i="50"/>
  <c r="E147" i="50"/>
  <c r="F146" i="50"/>
  <c r="E146" i="50"/>
  <c r="F145" i="50"/>
  <c r="E145" i="50"/>
  <c r="F144" i="50"/>
  <c r="E144" i="50"/>
  <c r="F143" i="50"/>
  <c r="E143" i="50"/>
  <c r="F142" i="50"/>
  <c r="E142" i="50"/>
  <c r="F141" i="50"/>
  <c r="E141" i="50"/>
  <c r="F140" i="50"/>
  <c r="E140" i="50"/>
  <c r="F139" i="50"/>
  <c r="E139" i="50"/>
  <c r="F138" i="50"/>
  <c r="E138" i="50"/>
  <c r="F137" i="50"/>
  <c r="E137" i="50"/>
  <c r="F136" i="50"/>
  <c r="E136" i="50"/>
  <c r="F135" i="50"/>
  <c r="E135" i="50"/>
  <c r="F134" i="50"/>
  <c r="E134" i="50"/>
  <c r="F133" i="50"/>
  <c r="E133" i="50"/>
  <c r="F132" i="50"/>
  <c r="E132" i="50"/>
  <c r="F131" i="50"/>
  <c r="E131" i="50"/>
  <c r="F130" i="50"/>
  <c r="E130" i="50"/>
  <c r="F129" i="50"/>
  <c r="E129" i="50"/>
  <c r="F128" i="50"/>
  <c r="E128" i="50"/>
  <c r="F127" i="50"/>
  <c r="E127" i="50"/>
  <c r="F126" i="50"/>
  <c r="E126" i="50"/>
  <c r="F125" i="50"/>
  <c r="E125" i="50"/>
  <c r="F124" i="50"/>
  <c r="E124" i="50"/>
  <c r="F123" i="50"/>
  <c r="E123" i="50"/>
  <c r="F122" i="50"/>
  <c r="E122" i="50"/>
  <c r="F121" i="50"/>
  <c r="E121" i="50"/>
  <c r="F120" i="50"/>
  <c r="E120" i="50"/>
  <c r="F119" i="50"/>
  <c r="E119" i="50"/>
  <c r="F118" i="50"/>
  <c r="E118" i="50"/>
  <c r="F117" i="50"/>
  <c r="E117" i="50"/>
  <c r="F116" i="50"/>
  <c r="E116" i="50"/>
  <c r="F115" i="50"/>
  <c r="E115" i="50"/>
  <c r="F114" i="50"/>
  <c r="E114" i="50"/>
  <c r="F113" i="50"/>
  <c r="E113" i="50"/>
  <c r="F112" i="50"/>
  <c r="E112" i="50"/>
  <c r="F111" i="50"/>
  <c r="E111" i="50"/>
  <c r="F110" i="50"/>
  <c r="E110" i="50"/>
  <c r="F109" i="50"/>
  <c r="E109" i="50"/>
  <c r="F108" i="50"/>
  <c r="E108" i="50"/>
  <c r="F107" i="50"/>
  <c r="E107" i="50"/>
  <c r="F106" i="50"/>
  <c r="E106" i="50"/>
  <c r="F105" i="50"/>
  <c r="E105" i="50"/>
  <c r="F104" i="50"/>
  <c r="E104" i="50"/>
  <c r="F103" i="50"/>
  <c r="E103" i="50"/>
  <c r="F102" i="50"/>
  <c r="E102" i="50"/>
  <c r="F101" i="50"/>
  <c r="E101" i="50"/>
  <c r="F100" i="50"/>
  <c r="E100" i="50"/>
  <c r="F99" i="50"/>
  <c r="E99" i="50"/>
  <c r="F98" i="50"/>
  <c r="E98" i="50"/>
  <c r="F97" i="50"/>
  <c r="E97" i="50"/>
  <c r="F96" i="50"/>
  <c r="E96" i="50"/>
  <c r="F95" i="50"/>
  <c r="E95" i="50"/>
  <c r="F94" i="50"/>
  <c r="E94" i="50"/>
  <c r="F93" i="50"/>
  <c r="E93" i="50"/>
  <c r="F92" i="50"/>
  <c r="E92" i="50"/>
  <c r="F91" i="50"/>
  <c r="E91" i="50"/>
  <c r="F90" i="50"/>
  <c r="E90" i="50"/>
  <c r="F89" i="50"/>
  <c r="E89" i="50"/>
  <c r="F88" i="50"/>
  <c r="E88" i="50"/>
  <c r="F87" i="50"/>
  <c r="E87" i="50"/>
  <c r="F86" i="50"/>
  <c r="E86" i="50"/>
  <c r="F85" i="50"/>
  <c r="E85" i="50"/>
  <c r="F84" i="50"/>
  <c r="E84" i="50"/>
  <c r="F83" i="50"/>
  <c r="E83" i="50"/>
  <c r="F82" i="50"/>
  <c r="E82" i="50"/>
  <c r="F81" i="50"/>
  <c r="E81" i="50"/>
  <c r="F80" i="50"/>
  <c r="E80" i="50"/>
  <c r="F79" i="50"/>
  <c r="E79" i="50"/>
  <c r="F78" i="50"/>
  <c r="E78" i="50"/>
  <c r="F77" i="50"/>
  <c r="E77" i="50"/>
  <c r="F76" i="50"/>
  <c r="E76" i="50"/>
  <c r="F75" i="50"/>
  <c r="E75" i="50"/>
  <c r="F74" i="50"/>
  <c r="E74" i="50"/>
  <c r="F73" i="50"/>
  <c r="E73" i="50"/>
  <c r="F72" i="50"/>
  <c r="E72" i="50"/>
  <c r="F71" i="50"/>
  <c r="E71" i="50"/>
  <c r="F70" i="50"/>
  <c r="E70" i="50"/>
  <c r="F68" i="50"/>
  <c r="E68" i="50"/>
  <c r="F67" i="50"/>
  <c r="E67" i="50"/>
  <c r="F66" i="50"/>
  <c r="E66" i="50"/>
  <c r="F65" i="50"/>
  <c r="E65" i="50"/>
  <c r="F64" i="50"/>
  <c r="E64" i="50"/>
  <c r="F63" i="50"/>
  <c r="E63" i="50"/>
  <c r="F62" i="50"/>
  <c r="E62" i="50"/>
  <c r="F61" i="50"/>
  <c r="E61" i="50"/>
  <c r="F60" i="50"/>
  <c r="E60" i="50"/>
  <c r="F59" i="50"/>
  <c r="E59" i="50"/>
  <c r="F58" i="50"/>
  <c r="E58" i="50"/>
  <c r="F57" i="50"/>
  <c r="E57" i="50"/>
  <c r="F56" i="50"/>
  <c r="E56" i="50"/>
  <c r="F55" i="50"/>
  <c r="E55" i="50"/>
  <c r="F54" i="50"/>
  <c r="E54" i="50"/>
  <c r="F53" i="50"/>
  <c r="E53" i="50"/>
  <c r="F52" i="50"/>
  <c r="E52" i="50"/>
  <c r="F51" i="50"/>
  <c r="E51" i="50"/>
  <c r="F50" i="50"/>
  <c r="E50" i="50"/>
  <c r="F49" i="50"/>
  <c r="E49" i="50"/>
  <c r="F48" i="50"/>
  <c r="E48" i="50"/>
  <c r="F47" i="50"/>
  <c r="E47" i="50"/>
  <c r="F46" i="50"/>
  <c r="E46" i="50"/>
  <c r="F45" i="50"/>
  <c r="E45" i="50"/>
  <c r="F44" i="50"/>
  <c r="E44" i="50"/>
  <c r="F43" i="50"/>
  <c r="E43" i="50"/>
  <c r="F42" i="50"/>
  <c r="E42" i="50"/>
  <c r="F41" i="50"/>
  <c r="E41" i="50"/>
  <c r="F40" i="50"/>
  <c r="E40" i="50"/>
  <c r="F39" i="50"/>
  <c r="E39" i="50"/>
  <c r="F38" i="50"/>
  <c r="E38" i="50"/>
  <c r="F37" i="50"/>
  <c r="E37" i="50"/>
  <c r="F35" i="50"/>
  <c r="E35" i="50"/>
  <c r="F34" i="50"/>
  <c r="E34" i="50"/>
  <c r="F33" i="50"/>
  <c r="E33" i="50"/>
  <c r="F32" i="50"/>
  <c r="E32" i="50"/>
  <c r="F31" i="50"/>
  <c r="E31" i="50"/>
  <c r="F30" i="50"/>
  <c r="E30" i="50"/>
  <c r="F29" i="50"/>
  <c r="E29" i="50"/>
  <c r="F28" i="50"/>
  <c r="E28" i="50"/>
  <c r="F27" i="50"/>
  <c r="E27" i="50"/>
  <c r="F26" i="50"/>
  <c r="E26" i="50"/>
  <c r="F25" i="50"/>
  <c r="E25" i="50"/>
  <c r="F24" i="50"/>
  <c r="E24" i="50"/>
  <c r="F23" i="50"/>
  <c r="E23" i="50"/>
  <c r="F22" i="50"/>
  <c r="E22" i="50"/>
  <c r="F21" i="50"/>
  <c r="E21" i="50"/>
  <c r="F20" i="50"/>
  <c r="E20" i="50"/>
  <c r="F19" i="50"/>
  <c r="E19" i="50"/>
  <c r="F18" i="50"/>
  <c r="E18" i="50"/>
  <c r="F17" i="50"/>
  <c r="E17" i="50"/>
  <c r="F16" i="50"/>
  <c r="E16" i="50"/>
  <c r="F15" i="50"/>
  <c r="E15" i="50"/>
  <c r="F14" i="50"/>
  <c r="E14" i="50"/>
  <c r="F13" i="50"/>
  <c r="E13" i="50"/>
  <c r="F12" i="50"/>
  <c r="E12" i="50"/>
  <c r="F11" i="50"/>
  <c r="E11" i="50"/>
  <c r="F10" i="50"/>
  <c r="E10" i="50"/>
  <c r="F203" i="49"/>
  <c r="E203" i="49"/>
  <c r="F202" i="49"/>
  <c r="E202" i="49"/>
  <c r="F201" i="49"/>
  <c r="E201" i="49"/>
  <c r="F200" i="49"/>
  <c r="E200" i="49"/>
  <c r="F199" i="49"/>
  <c r="E199" i="49"/>
  <c r="F198" i="49"/>
  <c r="E198" i="49"/>
  <c r="F197" i="49"/>
  <c r="E197" i="49"/>
  <c r="F196" i="49"/>
  <c r="E196" i="49"/>
  <c r="F195" i="49"/>
  <c r="E195" i="49"/>
  <c r="F194" i="49"/>
  <c r="E194" i="49"/>
  <c r="F193" i="49"/>
  <c r="E193" i="49"/>
  <c r="F192" i="49"/>
  <c r="E192" i="49"/>
  <c r="F191" i="49"/>
  <c r="E191" i="49"/>
  <c r="F190" i="49"/>
  <c r="E190" i="49"/>
  <c r="F189" i="49"/>
  <c r="E189" i="49"/>
  <c r="F188" i="49"/>
  <c r="E188" i="49"/>
  <c r="F187" i="49"/>
  <c r="E187" i="49"/>
  <c r="F186" i="49"/>
  <c r="E186" i="49"/>
  <c r="F185" i="49"/>
  <c r="E185" i="49"/>
  <c r="F184" i="49"/>
  <c r="E184" i="49"/>
  <c r="F183" i="49"/>
  <c r="E183" i="49"/>
  <c r="F182" i="49"/>
  <c r="E182" i="49"/>
  <c r="F181" i="49"/>
  <c r="E181" i="49"/>
  <c r="F180" i="49"/>
  <c r="E180" i="49"/>
  <c r="F179" i="49"/>
  <c r="E179" i="49"/>
  <c r="F178" i="49"/>
  <c r="E178" i="49"/>
  <c r="F177" i="49"/>
  <c r="E177" i="49"/>
  <c r="F176" i="49"/>
  <c r="E176" i="49"/>
  <c r="F175" i="49"/>
  <c r="E175" i="49"/>
  <c r="F174" i="49"/>
  <c r="E174" i="49"/>
  <c r="F173" i="49"/>
  <c r="E173" i="49"/>
  <c r="F172" i="49"/>
  <c r="E172" i="49"/>
  <c r="F171" i="49"/>
  <c r="E171" i="49"/>
  <c r="F170" i="49"/>
  <c r="E170" i="49"/>
  <c r="F169" i="49"/>
  <c r="E169" i="49"/>
  <c r="F168" i="49"/>
  <c r="E168" i="49"/>
  <c r="F167" i="49"/>
  <c r="E167" i="49"/>
  <c r="F166" i="49"/>
  <c r="E166" i="49"/>
  <c r="F165" i="49"/>
  <c r="E165" i="49"/>
  <c r="F164" i="49"/>
  <c r="E164" i="49"/>
  <c r="F163" i="49"/>
  <c r="E163" i="49"/>
  <c r="F162" i="49"/>
  <c r="E162" i="49"/>
  <c r="F161" i="49"/>
  <c r="E161" i="49"/>
  <c r="F160" i="49"/>
  <c r="E160" i="49"/>
  <c r="F159" i="49"/>
  <c r="E159" i="49"/>
  <c r="F158" i="49"/>
  <c r="E158" i="49"/>
  <c r="F157" i="49"/>
  <c r="E157" i="49"/>
  <c r="F156" i="49"/>
  <c r="E156" i="49"/>
  <c r="F155" i="49"/>
  <c r="E155" i="49"/>
  <c r="F154" i="49"/>
  <c r="E154" i="49"/>
  <c r="F153" i="49"/>
  <c r="E153" i="49"/>
  <c r="F152" i="49"/>
  <c r="E152" i="49"/>
  <c r="F151" i="49"/>
  <c r="E151" i="49"/>
  <c r="F150" i="49"/>
  <c r="E150" i="49"/>
  <c r="F149" i="49"/>
  <c r="E149" i="49"/>
  <c r="F148" i="49"/>
  <c r="E148" i="49"/>
  <c r="F147" i="49"/>
  <c r="E147" i="49"/>
  <c r="F146" i="49"/>
  <c r="E146" i="49"/>
  <c r="F145" i="49"/>
  <c r="E145" i="49"/>
  <c r="F144" i="49"/>
  <c r="E144" i="49"/>
  <c r="F143" i="49"/>
  <c r="E143" i="49"/>
  <c r="F142" i="49"/>
  <c r="E142" i="49"/>
  <c r="F141" i="49"/>
  <c r="E141" i="49"/>
  <c r="F140" i="49"/>
  <c r="E140" i="49"/>
  <c r="F139" i="49"/>
  <c r="E139" i="49"/>
  <c r="F138" i="49"/>
  <c r="E138" i="49"/>
  <c r="F137" i="49"/>
  <c r="E137" i="49"/>
  <c r="F136" i="49"/>
  <c r="E136" i="49"/>
  <c r="F135" i="49"/>
  <c r="E135" i="49"/>
  <c r="F134" i="49"/>
  <c r="E134" i="49"/>
  <c r="F133" i="49"/>
  <c r="E133" i="49"/>
  <c r="F132" i="49"/>
  <c r="E132" i="49"/>
  <c r="F131" i="49"/>
  <c r="E131" i="49"/>
  <c r="F130" i="49"/>
  <c r="E130" i="49"/>
  <c r="F129" i="49"/>
  <c r="E129" i="49"/>
  <c r="F128" i="49"/>
  <c r="E128" i="49"/>
  <c r="F127" i="49"/>
  <c r="E127" i="49"/>
  <c r="F126" i="49"/>
  <c r="E126" i="49"/>
  <c r="F125" i="49"/>
  <c r="E125" i="49"/>
  <c r="F124" i="49"/>
  <c r="E124" i="49"/>
  <c r="F123" i="49"/>
  <c r="E123" i="49"/>
  <c r="F122" i="49"/>
  <c r="E122" i="49"/>
  <c r="F121" i="49"/>
  <c r="E121" i="49"/>
  <c r="F120" i="49"/>
  <c r="E120" i="49"/>
  <c r="F119" i="49"/>
  <c r="E119" i="49"/>
  <c r="F118" i="49"/>
  <c r="E118" i="49"/>
  <c r="F117" i="49"/>
  <c r="E117" i="49"/>
  <c r="F116" i="49"/>
  <c r="E116" i="49"/>
  <c r="F115" i="49"/>
  <c r="E115" i="49"/>
  <c r="F114" i="49"/>
  <c r="E114" i="49"/>
  <c r="F113" i="49"/>
  <c r="E113" i="49"/>
  <c r="F112" i="49"/>
  <c r="E112" i="49"/>
  <c r="F111" i="49"/>
  <c r="E111" i="49"/>
  <c r="F110" i="49"/>
  <c r="E110" i="49"/>
  <c r="F109" i="49"/>
  <c r="E109" i="49"/>
  <c r="F108" i="49"/>
  <c r="E108" i="49"/>
  <c r="F107" i="49"/>
  <c r="E107" i="49"/>
  <c r="F106" i="49"/>
  <c r="E106" i="49"/>
  <c r="F105" i="49"/>
  <c r="E105" i="49"/>
  <c r="F104" i="49"/>
  <c r="E104" i="49"/>
  <c r="F103" i="49"/>
  <c r="E103" i="49"/>
  <c r="F102" i="49"/>
  <c r="E102" i="49"/>
  <c r="F101" i="49"/>
  <c r="E101" i="49"/>
  <c r="F100" i="49"/>
  <c r="E100" i="49"/>
  <c r="F99" i="49"/>
  <c r="E99" i="49"/>
  <c r="F98" i="49"/>
  <c r="E98" i="49"/>
  <c r="F97" i="49"/>
  <c r="E97" i="49"/>
  <c r="F96" i="49"/>
  <c r="E96" i="49"/>
  <c r="F95" i="49"/>
  <c r="E95" i="49"/>
  <c r="F94" i="49"/>
  <c r="E94" i="49"/>
  <c r="F93" i="49"/>
  <c r="E93" i="49"/>
  <c r="F92" i="49"/>
  <c r="E92" i="49"/>
  <c r="F91" i="49"/>
  <c r="E91" i="49"/>
  <c r="F90" i="49"/>
  <c r="E90" i="49"/>
  <c r="F89" i="49"/>
  <c r="E89" i="49"/>
  <c r="F88" i="49"/>
  <c r="E88" i="49"/>
  <c r="F87" i="49"/>
  <c r="E87" i="49"/>
  <c r="F86" i="49"/>
  <c r="E86" i="49"/>
  <c r="F85" i="49"/>
  <c r="E85" i="49"/>
  <c r="F84" i="49"/>
  <c r="E84" i="49"/>
  <c r="F83" i="49"/>
  <c r="E83" i="49"/>
  <c r="F82" i="49"/>
  <c r="E82" i="49"/>
  <c r="F81" i="49"/>
  <c r="E81" i="49"/>
  <c r="F80" i="49"/>
  <c r="E80" i="49"/>
  <c r="F79" i="49"/>
  <c r="E79" i="49"/>
  <c r="F78" i="49"/>
  <c r="E78" i="49"/>
  <c r="F77" i="49"/>
  <c r="E77" i="49"/>
  <c r="F76" i="49"/>
  <c r="E76" i="49"/>
  <c r="F75" i="49"/>
  <c r="E75" i="49"/>
  <c r="F74" i="49"/>
  <c r="E74" i="49"/>
  <c r="F73" i="49"/>
  <c r="E73" i="49"/>
  <c r="F72" i="49"/>
  <c r="E72" i="49"/>
  <c r="F71" i="49"/>
  <c r="E71" i="49"/>
  <c r="F70" i="49"/>
  <c r="E70" i="49"/>
  <c r="F68" i="49"/>
  <c r="E68" i="49"/>
  <c r="F67" i="49"/>
  <c r="E67" i="49"/>
  <c r="F66" i="49"/>
  <c r="E66" i="49"/>
  <c r="F65" i="49"/>
  <c r="E65" i="49"/>
  <c r="F64" i="49"/>
  <c r="E64" i="49"/>
  <c r="F63" i="49"/>
  <c r="E63" i="49"/>
  <c r="F62" i="49"/>
  <c r="E62" i="49"/>
  <c r="F61" i="49"/>
  <c r="E61" i="49"/>
  <c r="F60" i="49"/>
  <c r="E60" i="49"/>
  <c r="F59" i="49"/>
  <c r="E59" i="49"/>
  <c r="F58" i="49"/>
  <c r="E58" i="49"/>
  <c r="F57" i="49"/>
  <c r="E57" i="49"/>
  <c r="F56" i="49"/>
  <c r="E56" i="49"/>
  <c r="F55" i="49"/>
  <c r="E55" i="49"/>
  <c r="F54" i="49"/>
  <c r="E54" i="49"/>
  <c r="F53" i="49"/>
  <c r="E53" i="49"/>
  <c r="F52" i="49"/>
  <c r="E52" i="49"/>
  <c r="F51" i="49"/>
  <c r="E51" i="49"/>
  <c r="F50" i="49"/>
  <c r="E50" i="49"/>
  <c r="F49" i="49"/>
  <c r="E49" i="49"/>
  <c r="F48" i="49"/>
  <c r="E48" i="49"/>
  <c r="F47" i="49"/>
  <c r="E47" i="49"/>
  <c r="F46" i="49"/>
  <c r="E46" i="49"/>
  <c r="F45" i="49"/>
  <c r="E45" i="49"/>
  <c r="F44" i="49"/>
  <c r="E44" i="49"/>
  <c r="F43" i="49"/>
  <c r="E43" i="49"/>
  <c r="F42" i="49"/>
  <c r="E42" i="49"/>
  <c r="F41" i="49"/>
  <c r="E41" i="49"/>
  <c r="F40" i="49"/>
  <c r="E40" i="49"/>
  <c r="F39" i="49"/>
  <c r="E39" i="49"/>
  <c r="F38" i="49"/>
  <c r="E38" i="49"/>
  <c r="F37" i="49"/>
  <c r="E37" i="49"/>
  <c r="F35" i="49"/>
  <c r="E35" i="49"/>
  <c r="F34" i="49"/>
  <c r="E34" i="49"/>
  <c r="F33" i="49"/>
  <c r="E33" i="49"/>
  <c r="F32" i="49"/>
  <c r="E32" i="49"/>
  <c r="F31" i="49"/>
  <c r="E31" i="49"/>
  <c r="F30" i="49"/>
  <c r="E30" i="49"/>
  <c r="F29" i="49"/>
  <c r="E29" i="49"/>
  <c r="F28" i="49"/>
  <c r="E28" i="49"/>
  <c r="F27" i="49"/>
  <c r="E27" i="49"/>
  <c r="F26" i="49"/>
  <c r="E26" i="49"/>
  <c r="F25" i="49"/>
  <c r="E25" i="49"/>
  <c r="F24" i="49"/>
  <c r="E24" i="49"/>
  <c r="F23" i="49"/>
  <c r="E23" i="49"/>
  <c r="F22" i="49"/>
  <c r="E22" i="49"/>
  <c r="F21" i="49"/>
  <c r="E21" i="49"/>
  <c r="F20" i="49"/>
  <c r="E20" i="49"/>
  <c r="F19" i="49"/>
  <c r="E19" i="49"/>
  <c r="F18" i="49"/>
  <c r="E18" i="49"/>
  <c r="F17" i="49"/>
  <c r="E17" i="49"/>
  <c r="F16" i="49"/>
  <c r="E16" i="49"/>
  <c r="F15" i="49"/>
  <c r="E15" i="49"/>
  <c r="F14" i="49"/>
  <c r="E14" i="49"/>
  <c r="F13" i="49"/>
  <c r="E13" i="49"/>
  <c r="F12" i="49"/>
  <c r="E12" i="49"/>
  <c r="F11" i="49"/>
  <c r="E11" i="49"/>
  <c r="F10" i="49"/>
  <c r="E10" i="49"/>
  <c r="F203" i="48"/>
  <c r="E203" i="48"/>
  <c r="F202" i="48"/>
  <c r="E202" i="48"/>
  <c r="F201" i="48"/>
  <c r="E201" i="48"/>
  <c r="F200" i="48"/>
  <c r="E200" i="48"/>
  <c r="F199" i="48"/>
  <c r="E199" i="48"/>
  <c r="F198" i="48"/>
  <c r="E198" i="48"/>
  <c r="F197" i="48"/>
  <c r="E197" i="48"/>
  <c r="F196" i="48"/>
  <c r="E196" i="48"/>
  <c r="F195" i="48"/>
  <c r="E195" i="48"/>
  <c r="F194" i="48"/>
  <c r="E194" i="48"/>
  <c r="F193" i="48"/>
  <c r="E193" i="48"/>
  <c r="F192" i="48"/>
  <c r="E192" i="48"/>
  <c r="F191" i="48"/>
  <c r="E191" i="48"/>
  <c r="F190" i="48"/>
  <c r="E190" i="48"/>
  <c r="F189" i="48"/>
  <c r="E189" i="48"/>
  <c r="F188" i="48"/>
  <c r="E188" i="48"/>
  <c r="F187" i="48"/>
  <c r="E187" i="48"/>
  <c r="F186" i="48"/>
  <c r="E186" i="48"/>
  <c r="F185" i="48"/>
  <c r="E185" i="48"/>
  <c r="F184" i="48"/>
  <c r="E184" i="48"/>
  <c r="F183" i="48"/>
  <c r="E183" i="48"/>
  <c r="F182" i="48"/>
  <c r="E182" i="48"/>
  <c r="F181" i="48"/>
  <c r="E181" i="48"/>
  <c r="F180" i="48"/>
  <c r="E180" i="48"/>
  <c r="F179" i="48"/>
  <c r="E179" i="48"/>
  <c r="F178" i="48"/>
  <c r="E178" i="48"/>
  <c r="F177" i="48"/>
  <c r="E177" i="48"/>
  <c r="F176" i="48"/>
  <c r="E176" i="48"/>
  <c r="F175" i="48"/>
  <c r="E175" i="48"/>
  <c r="F174" i="48"/>
  <c r="E174" i="48"/>
  <c r="F173" i="48"/>
  <c r="E173" i="48"/>
  <c r="F172" i="48"/>
  <c r="E172" i="48"/>
  <c r="F171" i="48"/>
  <c r="E171" i="48"/>
  <c r="F170" i="48"/>
  <c r="E170" i="48"/>
  <c r="F169" i="48"/>
  <c r="E169" i="48"/>
  <c r="F168" i="48"/>
  <c r="E168" i="48"/>
  <c r="F167" i="48"/>
  <c r="E167" i="48"/>
  <c r="F166" i="48"/>
  <c r="E166" i="48"/>
  <c r="F165" i="48"/>
  <c r="E165" i="48"/>
  <c r="F164" i="48"/>
  <c r="E164" i="48"/>
  <c r="F163" i="48"/>
  <c r="E163" i="48"/>
  <c r="F162" i="48"/>
  <c r="E162" i="48"/>
  <c r="F161" i="48"/>
  <c r="E161" i="48"/>
  <c r="F160" i="48"/>
  <c r="E160" i="48"/>
  <c r="F159" i="48"/>
  <c r="E159" i="48"/>
  <c r="F158" i="48"/>
  <c r="E158" i="48"/>
  <c r="F157" i="48"/>
  <c r="E157" i="48"/>
  <c r="F156" i="48"/>
  <c r="E156" i="48"/>
  <c r="F155" i="48"/>
  <c r="E155" i="48"/>
  <c r="F154" i="48"/>
  <c r="E154" i="48"/>
  <c r="F153" i="48"/>
  <c r="E153" i="48"/>
  <c r="F152" i="48"/>
  <c r="E152" i="48"/>
  <c r="F151" i="48"/>
  <c r="E151" i="48"/>
  <c r="F150" i="48"/>
  <c r="E150" i="48"/>
  <c r="F149" i="48"/>
  <c r="E149" i="48"/>
  <c r="F148" i="48"/>
  <c r="E148" i="48"/>
  <c r="F147" i="48"/>
  <c r="E147" i="48"/>
  <c r="F146" i="48"/>
  <c r="E146" i="48"/>
  <c r="F145" i="48"/>
  <c r="E145" i="48"/>
  <c r="F144" i="48"/>
  <c r="E144" i="48"/>
  <c r="F143" i="48"/>
  <c r="E143" i="48"/>
  <c r="F142" i="48"/>
  <c r="E142" i="48"/>
  <c r="F141" i="48"/>
  <c r="E141" i="48"/>
  <c r="F140" i="48"/>
  <c r="E140" i="48"/>
  <c r="F139" i="48"/>
  <c r="E139" i="48"/>
  <c r="F138" i="48"/>
  <c r="E138" i="48"/>
  <c r="F137" i="48"/>
  <c r="E137" i="48"/>
  <c r="F136" i="48"/>
  <c r="E136" i="48"/>
  <c r="F135" i="48"/>
  <c r="E135" i="48"/>
  <c r="F134" i="48"/>
  <c r="E134" i="48"/>
  <c r="F133" i="48"/>
  <c r="E133" i="48"/>
  <c r="F132" i="48"/>
  <c r="E132" i="48"/>
  <c r="F131" i="48"/>
  <c r="E131" i="48"/>
  <c r="F130" i="48"/>
  <c r="E130" i="48"/>
  <c r="F129" i="48"/>
  <c r="E129" i="48"/>
  <c r="F128" i="48"/>
  <c r="E128" i="48"/>
  <c r="F127" i="48"/>
  <c r="E127" i="48"/>
  <c r="F126" i="48"/>
  <c r="E126" i="48"/>
  <c r="F125" i="48"/>
  <c r="E125" i="48"/>
  <c r="F124" i="48"/>
  <c r="E124" i="48"/>
  <c r="F123" i="48"/>
  <c r="E123" i="48"/>
  <c r="F122" i="48"/>
  <c r="E122" i="48"/>
  <c r="F121" i="48"/>
  <c r="E121" i="48"/>
  <c r="F120" i="48"/>
  <c r="E120" i="48"/>
  <c r="F119" i="48"/>
  <c r="E119" i="48"/>
  <c r="F118" i="48"/>
  <c r="E118" i="48"/>
  <c r="F117" i="48"/>
  <c r="E117" i="48"/>
  <c r="F116" i="48"/>
  <c r="E116" i="48"/>
  <c r="F115" i="48"/>
  <c r="E115" i="48"/>
  <c r="F114" i="48"/>
  <c r="E114" i="48"/>
  <c r="F113" i="48"/>
  <c r="E113" i="48"/>
  <c r="F112" i="48"/>
  <c r="E112" i="48"/>
  <c r="F111" i="48"/>
  <c r="E111" i="48"/>
  <c r="F110" i="48"/>
  <c r="E110" i="48"/>
  <c r="F109" i="48"/>
  <c r="E109" i="48"/>
  <c r="F108" i="48"/>
  <c r="E108" i="48"/>
  <c r="F107" i="48"/>
  <c r="E107" i="48"/>
  <c r="F106" i="48"/>
  <c r="E106" i="48"/>
  <c r="F105" i="48"/>
  <c r="E105" i="48"/>
  <c r="F104" i="48"/>
  <c r="E104" i="48"/>
  <c r="F103" i="48"/>
  <c r="E103" i="48"/>
  <c r="F102" i="48"/>
  <c r="E102" i="48"/>
  <c r="F101" i="48"/>
  <c r="E101" i="48"/>
  <c r="F100" i="48"/>
  <c r="E100" i="48"/>
  <c r="F99" i="48"/>
  <c r="E99" i="48"/>
  <c r="F98" i="48"/>
  <c r="E98" i="48"/>
  <c r="F97" i="48"/>
  <c r="E97" i="48"/>
  <c r="F96" i="48"/>
  <c r="E96" i="48"/>
  <c r="F95" i="48"/>
  <c r="E95" i="48"/>
  <c r="F94" i="48"/>
  <c r="E94" i="48"/>
  <c r="F93" i="48"/>
  <c r="E93" i="48"/>
  <c r="F92" i="48"/>
  <c r="E92" i="48"/>
  <c r="F91" i="48"/>
  <c r="E91" i="48"/>
  <c r="F90" i="48"/>
  <c r="E90" i="48"/>
  <c r="F89" i="48"/>
  <c r="E89" i="48"/>
  <c r="F88" i="48"/>
  <c r="E88" i="48"/>
  <c r="F87" i="48"/>
  <c r="E87" i="48"/>
  <c r="F86" i="48"/>
  <c r="E86" i="48"/>
  <c r="F85" i="48"/>
  <c r="E85" i="48"/>
  <c r="F84" i="48"/>
  <c r="E84" i="48"/>
  <c r="F83" i="48"/>
  <c r="E83" i="48"/>
  <c r="F82" i="48"/>
  <c r="E82" i="48"/>
  <c r="F81" i="48"/>
  <c r="E81" i="48"/>
  <c r="F80" i="48"/>
  <c r="E80" i="48"/>
  <c r="F79" i="48"/>
  <c r="E79" i="48"/>
  <c r="F78" i="48"/>
  <c r="E78" i="48"/>
  <c r="F77" i="48"/>
  <c r="E77" i="48"/>
  <c r="F76" i="48"/>
  <c r="E76" i="48"/>
  <c r="F75" i="48"/>
  <c r="E75" i="48"/>
  <c r="F74" i="48"/>
  <c r="E74" i="48"/>
  <c r="F73" i="48"/>
  <c r="E73" i="48"/>
  <c r="F72" i="48"/>
  <c r="E72" i="48"/>
  <c r="F71" i="48"/>
  <c r="E71" i="48"/>
  <c r="F70" i="48"/>
  <c r="E70" i="48"/>
  <c r="F68" i="48"/>
  <c r="E68" i="48"/>
  <c r="F67" i="48"/>
  <c r="E67" i="48"/>
  <c r="F66" i="48"/>
  <c r="E66" i="48"/>
  <c r="F65" i="48"/>
  <c r="E65" i="48"/>
  <c r="F64" i="48"/>
  <c r="E64" i="48"/>
  <c r="F63" i="48"/>
  <c r="E63" i="48"/>
  <c r="F62" i="48"/>
  <c r="E62" i="48"/>
  <c r="F61" i="48"/>
  <c r="E61" i="48"/>
  <c r="F60" i="48"/>
  <c r="E60" i="48"/>
  <c r="F59" i="48"/>
  <c r="E59" i="48"/>
  <c r="F58" i="48"/>
  <c r="E58" i="48"/>
  <c r="F57" i="48"/>
  <c r="E57" i="48"/>
  <c r="F56" i="48"/>
  <c r="E56" i="48"/>
  <c r="F55" i="48"/>
  <c r="E55" i="48"/>
  <c r="F54" i="48"/>
  <c r="E54" i="48"/>
  <c r="F53" i="48"/>
  <c r="E53" i="48"/>
  <c r="F52" i="48"/>
  <c r="E52" i="48"/>
  <c r="F51" i="48"/>
  <c r="E51" i="48"/>
  <c r="F50" i="48"/>
  <c r="E50" i="48"/>
  <c r="F49" i="48"/>
  <c r="E49" i="48"/>
  <c r="F48" i="48"/>
  <c r="E48" i="48"/>
  <c r="F47" i="48"/>
  <c r="E47" i="48"/>
  <c r="F46" i="48"/>
  <c r="E46" i="48"/>
  <c r="F45" i="48"/>
  <c r="E45" i="48"/>
  <c r="F44" i="48"/>
  <c r="E44" i="48"/>
  <c r="F43" i="48"/>
  <c r="E43" i="48"/>
  <c r="F42" i="48"/>
  <c r="E42" i="48"/>
  <c r="F41" i="48"/>
  <c r="E41" i="48"/>
  <c r="F40" i="48"/>
  <c r="E40" i="48"/>
  <c r="F39" i="48"/>
  <c r="E39" i="48"/>
  <c r="F38" i="48"/>
  <c r="E38" i="48"/>
  <c r="F37" i="48"/>
  <c r="E37" i="48"/>
  <c r="F35" i="48"/>
  <c r="E35" i="48"/>
  <c r="F34" i="48"/>
  <c r="E34" i="48"/>
  <c r="F33" i="48"/>
  <c r="E33" i="48"/>
  <c r="F32" i="48"/>
  <c r="E32" i="48"/>
  <c r="F31" i="48"/>
  <c r="E31" i="48"/>
  <c r="F30" i="48"/>
  <c r="E30" i="48"/>
  <c r="F29" i="48"/>
  <c r="E29" i="48"/>
  <c r="F28" i="48"/>
  <c r="E28" i="48"/>
  <c r="F27" i="48"/>
  <c r="E27" i="48"/>
  <c r="F26" i="48"/>
  <c r="E26" i="48"/>
  <c r="F25" i="48"/>
  <c r="E25" i="48"/>
  <c r="F24" i="48"/>
  <c r="E24" i="48"/>
  <c r="F23" i="48"/>
  <c r="E23" i="48"/>
  <c r="F22" i="48"/>
  <c r="E22" i="48"/>
  <c r="F21" i="48"/>
  <c r="E21" i="48"/>
  <c r="F20" i="48"/>
  <c r="E20" i="48"/>
  <c r="F19" i="48"/>
  <c r="E19" i="48"/>
  <c r="F18" i="48"/>
  <c r="E18" i="48"/>
  <c r="F17" i="48"/>
  <c r="E17" i="48"/>
  <c r="F16" i="48"/>
  <c r="E16" i="48"/>
  <c r="F15" i="48"/>
  <c r="F14" i="48"/>
  <c r="E14" i="48"/>
  <c r="F13" i="48"/>
  <c r="E13" i="48"/>
  <c r="F12" i="48"/>
  <c r="E12" i="48"/>
  <c r="F11" i="48"/>
  <c r="E11" i="48"/>
  <c r="F10" i="48"/>
  <c r="E10" i="48"/>
  <c r="F203" i="47"/>
  <c r="E203" i="47"/>
  <c r="F202" i="47"/>
  <c r="E202" i="47"/>
  <c r="F201" i="47"/>
  <c r="E201" i="47"/>
  <c r="F200" i="47"/>
  <c r="E200" i="47"/>
  <c r="F199" i="47"/>
  <c r="E199" i="47"/>
  <c r="F198" i="47"/>
  <c r="E198" i="47"/>
  <c r="F197" i="47"/>
  <c r="E197" i="47"/>
  <c r="F196" i="47"/>
  <c r="E196" i="47"/>
  <c r="F195" i="47"/>
  <c r="E195" i="47"/>
  <c r="F194" i="47"/>
  <c r="E194" i="47"/>
  <c r="F193" i="47"/>
  <c r="E193" i="47"/>
  <c r="F192" i="47"/>
  <c r="E192" i="47"/>
  <c r="F191" i="47"/>
  <c r="E191" i="47"/>
  <c r="F190" i="47"/>
  <c r="E190" i="47"/>
  <c r="F189" i="47"/>
  <c r="E189" i="47"/>
  <c r="F188" i="47"/>
  <c r="E188" i="47"/>
  <c r="F187" i="47"/>
  <c r="E187" i="47"/>
  <c r="F186" i="47"/>
  <c r="E186" i="47"/>
  <c r="F185" i="47"/>
  <c r="E185" i="47"/>
  <c r="F184" i="47"/>
  <c r="E184" i="47"/>
  <c r="F183" i="47"/>
  <c r="E183" i="47"/>
  <c r="F182" i="47"/>
  <c r="E182" i="47"/>
  <c r="F181" i="47"/>
  <c r="E181" i="47"/>
  <c r="F180" i="47"/>
  <c r="E180" i="47"/>
  <c r="F179" i="47"/>
  <c r="E179" i="47"/>
  <c r="F178" i="47"/>
  <c r="E178" i="47"/>
  <c r="F177" i="47"/>
  <c r="E177" i="47"/>
  <c r="F176" i="47"/>
  <c r="E176" i="47"/>
  <c r="F175" i="47"/>
  <c r="E175" i="47"/>
  <c r="F174" i="47"/>
  <c r="E174" i="47"/>
  <c r="F173" i="47"/>
  <c r="E173" i="47"/>
  <c r="F172" i="47"/>
  <c r="E172" i="47"/>
  <c r="F171" i="47"/>
  <c r="E171" i="47"/>
  <c r="F170" i="47"/>
  <c r="E170" i="47"/>
  <c r="F169" i="47"/>
  <c r="E169" i="47"/>
  <c r="F168" i="47"/>
  <c r="E168" i="47"/>
  <c r="F167" i="47"/>
  <c r="E167" i="47"/>
  <c r="F166" i="47"/>
  <c r="E166" i="47"/>
  <c r="F165" i="47"/>
  <c r="E165" i="47"/>
  <c r="F164" i="47"/>
  <c r="E164" i="47"/>
  <c r="F163" i="47"/>
  <c r="E163" i="47"/>
  <c r="F162" i="47"/>
  <c r="E162" i="47"/>
  <c r="F161" i="47"/>
  <c r="E161" i="47"/>
  <c r="F160" i="47"/>
  <c r="E160" i="47"/>
  <c r="F159" i="47"/>
  <c r="E159" i="47"/>
  <c r="F158" i="47"/>
  <c r="E158" i="47"/>
  <c r="F157" i="47"/>
  <c r="E157" i="47"/>
  <c r="F156" i="47"/>
  <c r="E156" i="47"/>
  <c r="F155" i="47"/>
  <c r="E155" i="47"/>
  <c r="F154" i="47"/>
  <c r="E154" i="47"/>
  <c r="F153" i="47"/>
  <c r="E153" i="47"/>
  <c r="F152" i="47"/>
  <c r="E152" i="47"/>
  <c r="F151" i="47"/>
  <c r="E151" i="47"/>
  <c r="F150" i="47"/>
  <c r="E150" i="47"/>
  <c r="F149" i="47"/>
  <c r="E149" i="47"/>
  <c r="F148" i="47"/>
  <c r="E148" i="47"/>
  <c r="F147" i="47"/>
  <c r="E147" i="47"/>
  <c r="F146" i="47"/>
  <c r="E146" i="47"/>
  <c r="F145" i="47"/>
  <c r="E145" i="47"/>
  <c r="F144" i="47"/>
  <c r="E144" i="47"/>
  <c r="F143" i="47"/>
  <c r="E143" i="47"/>
  <c r="F142" i="47"/>
  <c r="E142" i="47"/>
  <c r="F141" i="47"/>
  <c r="E141" i="47"/>
  <c r="F140" i="47"/>
  <c r="E140" i="47"/>
  <c r="F139" i="47"/>
  <c r="E139" i="47"/>
  <c r="F138" i="47"/>
  <c r="E138" i="47"/>
  <c r="F137" i="47"/>
  <c r="E137" i="47"/>
  <c r="F136" i="47"/>
  <c r="E136" i="47"/>
  <c r="F135" i="47"/>
  <c r="E135" i="47"/>
  <c r="F134" i="47"/>
  <c r="E134" i="47"/>
  <c r="F133" i="47"/>
  <c r="E133" i="47"/>
  <c r="F132" i="47"/>
  <c r="E132" i="47"/>
  <c r="F131" i="47"/>
  <c r="E131" i="47"/>
  <c r="F130" i="47"/>
  <c r="E130" i="47"/>
  <c r="F129" i="47"/>
  <c r="E129" i="47"/>
  <c r="F128" i="47"/>
  <c r="E128" i="47"/>
  <c r="F127" i="47"/>
  <c r="E127" i="47"/>
  <c r="F126" i="47"/>
  <c r="E126" i="47"/>
  <c r="F125" i="47"/>
  <c r="E125" i="47"/>
  <c r="F124" i="47"/>
  <c r="E124" i="47"/>
  <c r="F123" i="47"/>
  <c r="E123" i="47"/>
  <c r="F122" i="47"/>
  <c r="E122" i="47"/>
  <c r="F121" i="47"/>
  <c r="E121" i="47"/>
  <c r="F120" i="47"/>
  <c r="E120" i="47"/>
  <c r="F119" i="47"/>
  <c r="E119" i="47"/>
  <c r="F118" i="47"/>
  <c r="E118" i="47"/>
  <c r="F117" i="47"/>
  <c r="E117" i="47"/>
  <c r="F116" i="47"/>
  <c r="E116" i="47"/>
  <c r="F115" i="47"/>
  <c r="E115" i="47"/>
  <c r="F114" i="47"/>
  <c r="E114" i="47"/>
  <c r="F113" i="47"/>
  <c r="E113" i="47"/>
  <c r="F112" i="47"/>
  <c r="E112" i="47"/>
  <c r="F111" i="47"/>
  <c r="E111" i="47"/>
  <c r="F110" i="47"/>
  <c r="E110" i="47"/>
  <c r="F109" i="47"/>
  <c r="E109" i="47"/>
  <c r="F108" i="47"/>
  <c r="E108" i="47"/>
  <c r="F107" i="47"/>
  <c r="E107" i="47"/>
  <c r="F106" i="47"/>
  <c r="E106" i="47"/>
  <c r="F105" i="47"/>
  <c r="E105" i="47"/>
  <c r="F104" i="47"/>
  <c r="E104" i="47"/>
  <c r="F103" i="47"/>
  <c r="E103" i="47"/>
  <c r="F102" i="47"/>
  <c r="E102" i="47"/>
  <c r="F101" i="47"/>
  <c r="E101" i="47"/>
  <c r="F100" i="47"/>
  <c r="E100" i="47"/>
  <c r="F99" i="47"/>
  <c r="E99" i="47"/>
  <c r="F98" i="47"/>
  <c r="E98" i="47"/>
  <c r="F97" i="47"/>
  <c r="E97" i="47"/>
  <c r="F96" i="47"/>
  <c r="E96" i="47"/>
  <c r="F95" i="47"/>
  <c r="E95" i="47"/>
  <c r="F94" i="47"/>
  <c r="E94" i="47"/>
  <c r="F93" i="47"/>
  <c r="E93" i="47"/>
  <c r="F92" i="47"/>
  <c r="E92" i="47"/>
  <c r="F91" i="47"/>
  <c r="E91" i="47"/>
  <c r="F90" i="47"/>
  <c r="E90" i="47"/>
  <c r="F89" i="47"/>
  <c r="E89" i="47"/>
  <c r="F88" i="47"/>
  <c r="E88" i="47"/>
  <c r="F87" i="47"/>
  <c r="E87" i="47"/>
  <c r="F86" i="47"/>
  <c r="E86" i="47"/>
  <c r="F85" i="47"/>
  <c r="E85" i="47"/>
  <c r="F84" i="47"/>
  <c r="E84" i="47"/>
  <c r="F83" i="47"/>
  <c r="E83" i="47"/>
  <c r="F82" i="47"/>
  <c r="E82" i="47"/>
  <c r="F81" i="47"/>
  <c r="E81" i="47"/>
  <c r="F80" i="47"/>
  <c r="E80" i="47"/>
  <c r="F79" i="47"/>
  <c r="E79" i="47"/>
  <c r="F78" i="47"/>
  <c r="E78" i="47"/>
  <c r="F77" i="47"/>
  <c r="E77" i="47"/>
  <c r="F76" i="47"/>
  <c r="E76" i="47"/>
  <c r="F75" i="47"/>
  <c r="E75" i="47"/>
  <c r="F74" i="47"/>
  <c r="E74" i="47"/>
  <c r="F73" i="47"/>
  <c r="E73" i="47"/>
  <c r="F72" i="47"/>
  <c r="E72" i="47"/>
  <c r="F71" i="47"/>
  <c r="E71" i="47"/>
  <c r="F70" i="47"/>
  <c r="E70" i="47"/>
  <c r="F68" i="47"/>
  <c r="E68" i="47"/>
  <c r="F67" i="47"/>
  <c r="E67" i="47"/>
  <c r="F66" i="47"/>
  <c r="E66" i="47"/>
  <c r="F65" i="47"/>
  <c r="E65" i="47"/>
  <c r="F64" i="47"/>
  <c r="E64" i="47"/>
  <c r="F63" i="47"/>
  <c r="E63" i="47"/>
  <c r="F62" i="47"/>
  <c r="E62" i="47"/>
  <c r="F61" i="47"/>
  <c r="E61" i="47"/>
  <c r="F60" i="47"/>
  <c r="E60" i="47"/>
  <c r="F59" i="47"/>
  <c r="E59" i="47"/>
  <c r="F58" i="47"/>
  <c r="E58" i="47"/>
  <c r="F57" i="47"/>
  <c r="E57" i="47"/>
  <c r="F56" i="47"/>
  <c r="E56" i="47"/>
  <c r="F55" i="47"/>
  <c r="E55" i="47"/>
  <c r="F54" i="47"/>
  <c r="E54" i="47"/>
  <c r="F53" i="47"/>
  <c r="E53" i="47"/>
  <c r="F52" i="47"/>
  <c r="E52" i="47"/>
  <c r="F51" i="47"/>
  <c r="E51" i="47"/>
  <c r="F50" i="47"/>
  <c r="E50" i="47"/>
  <c r="F49" i="47"/>
  <c r="E49" i="47"/>
  <c r="F48" i="47"/>
  <c r="E48" i="47"/>
  <c r="F47" i="47"/>
  <c r="E47" i="47"/>
  <c r="F46" i="47"/>
  <c r="E46" i="47"/>
  <c r="F45" i="47"/>
  <c r="E45" i="47"/>
  <c r="F44" i="47"/>
  <c r="E44" i="47"/>
  <c r="F43" i="47"/>
  <c r="E43" i="47"/>
  <c r="F42" i="47"/>
  <c r="E42" i="47"/>
  <c r="F41" i="47"/>
  <c r="E41" i="47"/>
  <c r="F40" i="47"/>
  <c r="E40" i="47"/>
  <c r="F35" i="47"/>
  <c r="E35" i="47"/>
  <c r="F34" i="47"/>
  <c r="E34" i="47"/>
  <c r="F33" i="47"/>
  <c r="E33" i="47"/>
  <c r="F32" i="47"/>
  <c r="E32" i="47"/>
  <c r="F31" i="47"/>
  <c r="E31" i="47"/>
  <c r="F30" i="47"/>
  <c r="E30" i="47"/>
  <c r="F29" i="47"/>
  <c r="E29" i="47"/>
  <c r="F28" i="47"/>
  <c r="E28" i="47"/>
  <c r="F27" i="47"/>
  <c r="E27" i="47"/>
  <c r="F26" i="47"/>
  <c r="E26" i="47"/>
  <c r="F25" i="47"/>
  <c r="E25" i="47"/>
  <c r="F24" i="47"/>
  <c r="E24" i="47"/>
  <c r="F23" i="47"/>
  <c r="E23" i="47"/>
  <c r="F22" i="47"/>
  <c r="E22" i="47"/>
  <c r="F21" i="47"/>
  <c r="E21" i="47"/>
  <c r="F20" i="47"/>
  <c r="E20" i="47"/>
  <c r="F19" i="47"/>
  <c r="E19" i="47"/>
  <c r="F18" i="47"/>
  <c r="E18" i="47"/>
  <c r="F17" i="47"/>
  <c r="E17" i="47"/>
  <c r="F16" i="47"/>
  <c r="E16" i="47"/>
  <c r="F15" i="47"/>
  <c r="E15" i="47"/>
  <c r="F14" i="47"/>
  <c r="E14" i="47"/>
  <c r="F12" i="47"/>
  <c r="E12" i="47"/>
  <c r="F11" i="47"/>
  <c r="E11" i="47"/>
  <c r="F10" i="47"/>
  <c r="F203" i="46"/>
  <c r="E203" i="46"/>
  <c r="F202" i="46"/>
  <c r="E202" i="46"/>
  <c r="F201" i="46"/>
  <c r="E201" i="46"/>
  <c r="F200" i="46"/>
  <c r="E200" i="46"/>
  <c r="F199" i="46"/>
  <c r="E199" i="46"/>
  <c r="F198" i="46"/>
  <c r="E198" i="46"/>
  <c r="F197" i="46"/>
  <c r="E197" i="46"/>
  <c r="F196" i="46"/>
  <c r="E196" i="46"/>
  <c r="F195" i="46"/>
  <c r="E195" i="46"/>
  <c r="F194" i="46"/>
  <c r="E194" i="46"/>
  <c r="F193" i="46"/>
  <c r="E193" i="46"/>
  <c r="F192" i="46"/>
  <c r="E192" i="46"/>
  <c r="F191" i="46"/>
  <c r="E191" i="46"/>
  <c r="F190" i="46"/>
  <c r="E190" i="46"/>
  <c r="F189" i="46"/>
  <c r="E189" i="46"/>
  <c r="F188" i="46"/>
  <c r="E188" i="46"/>
  <c r="F187" i="46"/>
  <c r="E187" i="46"/>
  <c r="F186" i="46"/>
  <c r="E186" i="46"/>
  <c r="F185" i="46"/>
  <c r="E185" i="46"/>
  <c r="F184" i="46"/>
  <c r="E184" i="46"/>
  <c r="F183" i="46"/>
  <c r="E183" i="46"/>
  <c r="F182" i="46"/>
  <c r="E182" i="46"/>
  <c r="F181" i="46"/>
  <c r="E181" i="46"/>
  <c r="F180" i="46"/>
  <c r="E180" i="46"/>
  <c r="F179" i="46"/>
  <c r="E179" i="46"/>
  <c r="F178" i="46"/>
  <c r="E178" i="46"/>
  <c r="F177" i="46"/>
  <c r="E177" i="46"/>
  <c r="F176" i="46"/>
  <c r="E176" i="46"/>
  <c r="F175" i="46"/>
  <c r="E175" i="46"/>
  <c r="F174" i="46"/>
  <c r="E174" i="46"/>
  <c r="F173" i="46"/>
  <c r="E173" i="46"/>
  <c r="F172" i="46"/>
  <c r="E172" i="46"/>
  <c r="F171" i="46"/>
  <c r="E171" i="46"/>
  <c r="F170" i="46"/>
  <c r="E170" i="46"/>
  <c r="F169" i="46"/>
  <c r="E169" i="46"/>
  <c r="F168" i="46"/>
  <c r="E168" i="46"/>
  <c r="F167" i="46"/>
  <c r="E167" i="46"/>
  <c r="F166" i="46"/>
  <c r="E166" i="46"/>
  <c r="F165" i="46"/>
  <c r="E165" i="46"/>
  <c r="F164" i="46"/>
  <c r="E164" i="46"/>
  <c r="F163" i="46"/>
  <c r="E163" i="46"/>
  <c r="F162" i="46"/>
  <c r="E162" i="46"/>
  <c r="F161" i="46"/>
  <c r="E161" i="46"/>
  <c r="F160" i="46"/>
  <c r="E160" i="46"/>
  <c r="F159" i="46"/>
  <c r="E159" i="46"/>
  <c r="F158" i="46"/>
  <c r="E158" i="46"/>
  <c r="F157" i="46"/>
  <c r="E157" i="46"/>
  <c r="F156" i="46"/>
  <c r="E156" i="46"/>
  <c r="F155" i="46"/>
  <c r="E155" i="46"/>
  <c r="F154" i="46"/>
  <c r="E154" i="46"/>
  <c r="F153" i="46"/>
  <c r="E153" i="46"/>
  <c r="F152" i="46"/>
  <c r="E152" i="46"/>
  <c r="F151" i="46"/>
  <c r="E151" i="46"/>
  <c r="F150" i="46"/>
  <c r="E150" i="46"/>
  <c r="F149" i="46"/>
  <c r="E149" i="46"/>
  <c r="F148" i="46"/>
  <c r="E148" i="46"/>
  <c r="F147" i="46"/>
  <c r="E147" i="46"/>
  <c r="F146" i="46"/>
  <c r="E146" i="46"/>
  <c r="F145" i="46"/>
  <c r="E145" i="46"/>
  <c r="F144" i="46"/>
  <c r="E144" i="46"/>
  <c r="F143" i="46"/>
  <c r="E143" i="46"/>
  <c r="F142" i="46"/>
  <c r="E142" i="46"/>
  <c r="F141" i="46"/>
  <c r="E141" i="46"/>
  <c r="F140" i="46"/>
  <c r="E140" i="46"/>
  <c r="F139" i="46"/>
  <c r="E139" i="46"/>
  <c r="F138" i="46"/>
  <c r="E138" i="46"/>
  <c r="F137" i="46"/>
  <c r="E137" i="46"/>
  <c r="F136" i="46"/>
  <c r="E136" i="46"/>
  <c r="F135" i="46"/>
  <c r="E135" i="46"/>
  <c r="F134" i="46"/>
  <c r="E134" i="46"/>
  <c r="F133" i="46"/>
  <c r="E133" i="46"/>
  <c r="F132" i="46"/>
  <c r="E132" i="46"/>
  <c r="F131" i="46"/>
  <c r="E131" i="46"/>
  <c r="F130" i="46"/>
  <c r="E130" i="46"/>
  <c r="F129" i="46"/>
  <c r="E129" i="46"/>
  <c r="F128" i="46"/>
  <c r="E128" i="46"/>
  <c r="F127" i="46"/>
  <c r="E127" i="46"/>
  <c r="F126" i="46"/>
  <c r="E126" i="46"/>
  <c r="F125" i="46"/>
  <c r="E125" i="46"/>
  <c r="F124" i="46"/>
  <c r="E124" i="46"/>
  <c r="F123" i="46"/>
  <c r="E123" i="46"/>
  <c r="F122" i="46"/>
  <c r="E122" i="46"/>
  <c r="F121" i="46"/>
  <c r="E121" i="46"/>
  <c r="F120" i="46"/>
  <c r="E120" i="46"/>
  <c r="F119" i="46"/>
  <c r="E119" i="46"/>
  <c r="F118" i="46"/>
  <c r="E118" i="46"/>
  <c r="F117" i="46"/>
  <c r="E117" i="46"/>
  <c r="F116" i="46"/>
  <c r="E116" i="46"/>
  <c r="F115" i="46"/>
  <c r="E115" i="46"/>
  <c r="F114" i="46"/>
  <c r="E114" i="46"/>
  <c r="F113" i="46"/>
  <c r="E113" i="46"/>
  <c r="F112" i="46"/>
  <c r="E112" i="46"/>
  <c r="F111" i="46"/>
  <c r="E111" i="46"/>
  <c r="F110" i="46"/>
  <c r="E110" i="46"/>
  <c r="F109" i="46"/>
  <c r="E109" i="46"/>
  <c r="F108" i="46"/>
  <c r="E108" i="46"/>
  <c r="F107" i="46"/>
  <c r="E107" i="46"/>
  <c r="F106" i="46"/>
  <c r="E106" i="46"/>
  <c r="F105" i="46"/>
  <c r="E105" i="46"/>
  <c r="F104" i="46"/>
  <c r="E104" i="46"/>
  <c r="F103" i="46"/>
  <c r="E103" i="46"/>
  <c r="F102" i="46"/>
  <c r="E102" i="46"/>
  <c r="F101" i="46"/>
  <c r="E101" i="46"/>
  <c r="F100" i="46"/>
  <c r="E100" i="46"/>
  <c r="F99" i="46"/>
  <c r="E99" i="46"/>
  <c r="F98" i="46"/>
  <c r="E98" i="46"/>
  <c r="F97" i="46"/>
  <c r="E97" i="46"/>
  <c r="F96" i="46"/>
  <c r="E96" i="46"/>
  <c r="F95" i="46"/>
  <c r="E95" i="46"/>
  <c r="F94" i="46"/>
  <c r="E94" i="46"/>
  <c r="F93" i="46"/>
  <c r="E93" i="46"/>
  <c r="F92" i="46"/>
  <c r="E92" i="46"/>
  <c r="F91" i="46"/>
  <c r="E91" i="46"/>
  <c r="F90" i="46"/>
  <c r="E90" i="46"/>
  <c r="F89" i="46"/>
  <c r="E89" i="46"/>
  <c r="F88" i="46"/>
  <c r="E88" i="46"/>
  <c r="F87" i="46"/>
  <c r="E87" i="46"/>
  <c r="F86" i="46"/>
  <c r="E86" i="46"/>
  <c r="F85" i="46"/>
  <c r="E85" i="46"/>
  <c r="F84" i="46"/>
  <c r="E84" i="46"/>
  <c r="F83" i="46"/>
  <c r="E83" i="46"/>
  <c r="F82" i="46"/>
  <c r="E82" i="46"/>
  <c r="F81" i="46"/>
  <c r="E81" i="46"/>
  <c r="F80" i="46"/>
  <c r="E80" i="46"/>
  <c r="F79" i="46"/>
  <c r="E79" i="46"/>
  <c r="F78" i="46"/>
  <c r="E78" i="46"/>
  <c r="F77" i="46"/>
  <c r="E77" i="46"/>
  <c r="F76" i="46"/>
  <c r="E76" i="46"/>
  <c r="F75" i="46"/>
  <c r="E75" i="46"/>
  <c r="F74" i="46"/>
  <c r="E74" i="46"/>
  <c r="F73" i="46"/>
  <c r="E73" i="46"/>
  <c r="F72" i="46"/>
  <c r="E72" i="46"/>
  <c r="F71" i="46"/>
  <c r="E71" i="46"/>
  <c r="F70" i="46"/>
  <c r="E70" i="46"/>
  <c r="F68" i="46"/>
  <c r="E68" i="46"/>
  <c r="F67" i="46"/>
  <c r="E67" i="46"/>
  <c r="F66" i="46"/>
  <c r="E66" i="46"/>
  <c r="F65" i="46"/>
  <c r="E65" i="46"/>
  <c r="F64" i="46"/>
  <c r="E64" i="46"/>
  <c r="F63" i="46"/>
  <c r="E63" i="46"/>
  <c r="F62" i="46"/>
  <c r="E62" i="46"/>
  <c r="F61" i="46"/>
  <c r="E61" i="46"/>
  <c r="F60" i="46"/>
  <c r="E60" i="46"/>
  <c r="F59" i="46"/>
  <c r="E59" i="46"/>
  <c r="F58" i="46"/>
  <c r="E58" i="46"/>
  <c r="F57" i="46"/>
  <c r="E57" i="46"/>
  <c r="F56" i="46"/>
  <c r="E56" i="46"/>
  <c r="F55" i="46"/>
  <c r="E55" i="46"/>
  <c r="F54" i="46"/>
  <c r="E54" i="46"/>
  <c r="F53" i="46"/>
  <c r="E53" i="46"/>
  <c r="F52" i="46"/>
  <c r="E52" i="46"/>
  <c r="F51" i="46"/>
  <c r="E51" i="46"/>
  <c r="F50" i="46"/>
  <c r="E50" i="46"/>
  <c r="F49" i="46"/>
  <c r="E49" i="46"/>
  <c r="F48" i="46"/>
  <c r="E48" i="46"/>
  <c r="F47" i="46"/>
  <c r="E47" i="46"/>
  <c r="F46" i="46"/>
  <c r="E46" i="46"/>
  <c r="F45" i="46"/>
  <c r="E45" i="46"/>
  <c r="F44" i="46"/>
  <c r="E44" i="46"/>
  <c r="F43" i="46"/>
  <c r="E43" i="46"/>
  <c r="F42" i="46"/>
  <c r="E42" i="46"/>
  <c r="F41" i="46"/>
  <c r="E41" i="46"/>
  <c r="F40" i="46"/>
  <c r="E40" i="46"/>
  <c r="F39" i="46"/>
  <c r="E39" i="46"/>
  <c r="F38" i="46"/>
  <c r="E38" i="46"/>
  <c r="F37" i="46"/>
  <c r="E37" i="46"/>
  <c r="F35" i="46"/>
  <c r="E35" i="46"/>
  <c r="F34" i="46"/>
  <c r="E34" i="46"/>
  <c r="F33" i="46"/>
  <c r="E33" i="46"/>
  <c r="F32" i="46"/>
  <c r="E32" i="46"/>
  <c r="F31" i="46"/>
  <c r="E31" i="46"/>
  <c r="F30" i="46"/>
  <c r="E30" i="46"/>
  <c r="F29" i="46"/>
  <c r="E29" i="46"/>
  <c r="F28" i="46"/>
  <c r="E28" i="46"/>
  <c r="F27" i="46"/>
  <c r="E27" i="46"/>
  <c r="F26" i="46"/>
  <c r="E26" i="46"/>
  <c r="F25" i="46"/>
  <c r="E25" i="46"/>
  <c r="F24" i="46"/>
  <c r="E24" i="46"/>
  <c r="F23" i="46"/>
  <c r="E23" i="46"/>
  <c r="F22" i="46"/>
  <c r="E22" i="46"/>
  <c r="F21" i="46"/>
  <c r="E21" i="46"/>
  <c r="F20" i="46"/>
  <c r="E20" i="46"/>
  <c r="F19" i="46"/>
  <c r="E19" i="46"/>
  <c r="F18" i="46"/>
  <c r="E18" i="46"/>
  <c r="F17" i="46"/>
  <c r="E17" i="46"/>
  <c r="F16" i="46"/>
  <c r="E16" i="46"/>
  <c r="F15" i="46"/>
  <c r="E15" i="46"/>
  <c r="F14" i="46"/>
  <c r="E14" i="46"/>
  <c r="F13" i="46"/>
  <c r="E13" i="46"/>
  <c r="F12" i="46"/>
  <c r="E12" i="46"/>
  <c r="F11" i="46"/>
  <c r="E11" i="46"/>
  <c r="F10" i="46"/>
  <c r="E10" i="46"/>
  <c r="F203" i="45"/>
  <c r="E203" i="45"/>
  <c r="F202" i="45"/>
  <c r="E202" i="45"/>
  <c r="F201" i="45"/>
  <c r="E201" i="45"/>
  <c r="F200" i="45"/>
  <c r="E200" i="45"/>
  <c r="F199" i="45"/>
  <c r="E199" i="45"/>
  <c r="F198" i="45"/>
  <c r="E198" i="45"/>
  <c r="F197" i="45"/>
  <c r="E197" i="45"/>
  <c r="F196" i="45"/>
  <c r="E196" i="45"/>
  <c r="F195" i="45"/>
  <c r="E195" i="45"/>
  <c r="F194" i="45"/>
  <c r="E194" i="45"/>
  <c r="F193" i="45"/>
  <c r="E193" i="45"/>
  <c r="F192" i="45"/>
  <c r="E192" i="45"/>
  <c r="F191" i="45"/>
  <c r="E191" i="45"/>
  <c r="F190" i="45"/>
  <c r="E190" i="45"/>
  <c r="F189" i="45"/>
  <c r="E189" i="45"/>
  <c r="F188" i="45"/>
  <c r="E188" i="45"/>
  <c r="F187" i="45"/>
  <c r="E187" i="45"/>
  <c r="F186" i="45"/>
  <c r="E186" i="45"/>
  <c r="F185" i="45"/>
  <c r="E185" i="45"/>
  <c r="F184" i="45"/>
  <c r="E184" i="45"/>
  <c r="F183" i="45"/>
  <c r="E183" i="45"/>
  <c r="F182" i="45"/>
  <c r="E182" i="45"/>
  <c r="F181" i="45"/>
  <c r="E181" i="45"/>
  <c r="F180" i="45"/>
  <c r="E180" i="45"/>
  <c r="F179" i="45"/>
  <c r="E179" i="45"/>
  <c r="F178" i="45"/>
  <c r="E178" i="45"/>
  <c r="F177" i="45"/>
  <c r="E177" i="45"/>
  <c r="F176" i="45"/>
  <c r="E176" i="45"/>
  <c r="F175" i="45"/>
  <c r="E175" i="45"/>
  <c r="F174" i="45"/>
  <c r="E174" i="45"/>
  <c r="F173" i="45"/>
  <c r="E173" i="45"/>
  <c r="F172" i="45"/>
  <c r="E172" i="45"/>
  <c r="F171" i="45"/>
  <c r="E171" i="45"/>
  <c r="F170" i="45"/>
  <c r="E170" i="45"/>
  <c r="F169" i="45"/>
  <c r="E169" i="45"/>
  <c r="F168" i="45"/>
  <c r="E168" i="45"/>
  <c r="F167" i="45"/>
  <c r="E167" i="45"/>
  <c r="F166" i="45"/>
  <c r="E166" i="45"/>
  <c r="F165" i="45"/>
  <c r="E165" i="45"/>
  <c r="F164" i="45"/>
  <c r="E164" i="45"/>
  <c r="F163" i="45"/>
  <c r="E163" i="45"/>
  <c r="F162" i="45"/>
  <c r="E162" i="45"/>
  <c r="F161" i="45"/>
  <c r="E161" i="45"/>
  <c r="F160" i="45"/>
  <c r="E160" i="45"/>
  <c r="F159" i="45"/>
  <c r="E159" i="45"/>
  <c r="F158" i="45"/>
  <c r="E158" i="45"/>
  <c r="F157" i="45"/>
  <c r="E157" i="45"/>
  <c r="F156" i="45"/>
  <c r="E156" i="45"/>
  <c r="F155" i="45"/>
  <c r="E155" i="45"/>
  <c r="F154" i="45"/>
  <c r="E154" i="45"/>
  <c r="F153" i="45"/>
  <c r="E153" i="45"/>
  <c r="F152" i="45"/>
  <c r="E152" i="45"/>
  <c r="F151" i="45"/>
  <c r="E151" i="45"/>
  <c r="F150" i="45"/>
  <c r="E150" i="45"/>
  <c r="F149" i="45"/>
  <c r="E149" i="45"/>
  <c r="F148" i="45"/>
  <c r="E148" i="45"/>
  <c r="F147" i="45"/>
  <c r="E147" i="45"/>
  <c r="F146" i="45"/>
  <c r="E146" i="45"/>
  <c r="F145" i="45"/>
  <c r="E145" i="45"/>
  <c r="F144" i="45"/>
  <c r="E144" i="45"/>
  <c r="F143" i="45"/>
  <c r="E143" i="45"/>
  <c r="F142" i="45"/>
  <c r="E142" i="45"/>
  <c r="F141" i="45"/>
  <c r="E141" i="45"/>
  <c r="F140" i="45"/>
  <c r="E140" i="45"/>
  <c r="F139" i="45"/>
  <c r="E139" i="45"/>
  <c r="F138" i="45"/>
  <c r="E138" i="45"/>
  <c r="F137" i="45"/>
  <c r="E137" i="45"/>
  <c r="F136" i="45"/>
  <c r="E136" i="45"/>
  <c r="F135" i="45"/>
  <c r="E135" i="45"/>
  <c r="F134" i="45"/>
  <c r="E134" i="45"/>
  <c r="F133" i="45"/>
  <c r="E133" i="45"/>
  <c r="F132" i="45"/>
  <c r="E132" i="45"/>
  <c r="F131" i="45"/>
  <c r="E131" i="45"/>
  <c r="F130" i="45"/>
  <c r="E130" i="45"/>
  <c r="F129" i="45"/>
  <c r="E129" i="45"/>
  <c r="F128" i="45"/>
  <c r="E128" i="45"/>
  <c r="F127" i="45"/>
  <c r="E127" i="45"/>
  <c r="F126" i="45"/>
  <c r="E126" i="45"/>
  <c r="F125" i="45"/>
  <c r="E125" i="45"/>
  <c r="F124" i="45"/>
  <c r="E124" i="45"/>
  <c r="F123" i="45"/>
  <c r="E123" i="45"/>
  <c r="F122" i="45"/>
  <c r="E122" i="45"/>
  <c r="F121" i="45"/>
  <c r="E121" i="45"/>
  <c r="F120" i="45"/>
  <c r="E120" i="45"/>
  <c r="F119" i="45"/>
  <c r="E119" i="45"/>
  <c r="F118" i="45"/>
  <c r="E118" i="45"/>
  <c r="F117" i="45"/>
  <c r="E117" i="45"/>
  <c r="F116" i="45"/>
  <c r="E116" i="45"/>
  <c r="F115" i="45"/>
  <c r="E115" i="45"/>
  <c r="F114" i="45"/>
  <c r="E114" i="45"/>
  <c r="F113" i="45"/>
  <c r="E113" i="45"/>
  <c r="F112" i="45"/>
  <c r="E112" i="45"/>
  <c r="F111" i="45"/>
  <c r="E111" i="45"/>
  <c r="F110" i="45"/>
  <c r="E110" i="45"/>
  <c r="F109" i="45"/>
  <c r="E109" i="45"/>
  <c r="F108" i="45"/>
  <c r="E108" i="45"/>
  <c r="F107" i="45"/>
  <c r="E107" i="45"/>
  <c r="F106" i="45"/>
  <c r="E106" i="45"/>
  <c r="F105" i="45"/>
  <c r="E105" i="45"/>
  <c r="F104" i="45"/>
  <c r="E104" i="45"/>
  <c r="F103" i="45"/>
  <c r="E103" i="45"/>
  <c r="F102" i="45"/>
  <c r="E102" i="45"/>
  <c r="F101" i="45"/>
  <c r="E101" i="45"/>
  <c r="F100" i="45"/>
  <c r="E100" i="45"/>
  <c r="F99" i="45"/>
  <c r="E99" i="45"/>
  <c r="F98" i="45"/>
  <c r="E98" i="45"/>
  <c r="F97" i="45"/>
  <c r="E97" i="45"/>
  <c r="F96" i="45"/>
  <c r="E96" i="45"/>
  <c r="F95" i="45"/>
  <c r="E95" i="45"/>
  <c r="F94" i="45"/>
  <c r="E94" i="45"/>
  <c r="F93" i="45"/>
  <c r="E93" i="45"/>
  <c r="F92" i="45"/>
  <c r="E92" i="45"/>
  <c r="F91" i="45"/>
  <c r="E91" i="45"/>
  <c r="F90" i="45"/>
  <c r="E90" i="45"/>
  <c r="F89" i="45"/>
  <c r="E89" i="45"/>
  <c r="F88" i="45"/>
  <c r="E88" i="45"/>
  <c r="F87" i="45"/>
  <c r="E87" i="45"/>
  <c r="F86" i="45"/>
  <c r="E86" i="45"/>
  <c r="F85" i="45"/>
  <c r="E85" i="45"/>
  <c r="F84" i="45"/>
  <c r="E84" i="45"/>
  <c r="F83" i="45"/>
  <c r="E83" i="45"/>
  <c r="F82" i="45"/>
  <c r="E82" i="45"/>
  <c r="F81" i="45"/>
  <c r="E81" i="45"/>
  <c r="F80" i="45"/>
  <c r="E80" i="45"/>
  <c r="F79" i="45"/>
  <c r="E79" i="45"/>
  <c r="F78" i="45"/>
  <c r="E78" i="45"/>
  <c r="F77" i="45"/>
  <c r="E77" i="45"/>
  <c r="F76" i="45"/>
  <c r="E76" i="45"/>
  <c r="F75" i="45"/>
  <c r="E75" i="45"/>
  <c r="F74" i="45"/>
  <c r="E74" i="45"/>
  <c r="F73" i="45"/>
  <c r="E73" i="45"/>
  <c r="F72" i="45"/>
  <c r="E72" i="45"/>
  <c r="F71" i="45"/>
  <c r="E71" i="45"/>
  <c r="F70" i="45"/>
  <c r="E70" i="45"/>
  <c r="F68" i="45"/>
  <c r="E68" i="45"/>
  <c r="F67" i="45"/>
  <c r="E67" i="45"/>
  <c r="F66" i="45"/>
  <c r="E66" i="45"/>
  <c r="F65" i="45"/>
  <c r="E65" i="45"/>
  <c r="F64" i="45"/>
  <c r="E64" i="45"/>
  <c r="F63" i="45"/>
  <c r="E63" i="45"/>
  <c r="F62" i="45"/>
  <c r="E62" i="45"/>
  <c r="F61" i="45"/>
  <c r="E61" i="45"/>
  <c r="F60" i="45"/>
  <c r="E60" i="45"/>
  <c r="F59" i="45"/>
  <c r="E59" i="45"/>
  <c r="F58" i="45"/>
  <c r="E58" i="45"/>
  <c r="F57" i="45"/>
  <c r="E57" i="45"/>
  <c r="F56" i="45"/>
  <c r="E56" i="45"/>
  <c r="F55" i="45"/>
  <c r="E55" i="45"/>
  <c r="F54" i="45"/>
  <c r="E54" i="45"/>
  <c r="F53" i="45"/>
  <c r="E53" i="45"/>
  <c r="F52" i="45"/>
  <c r="E52" i="45"/>
  <c r="F51" i="45"/>
  <c r="E51" i="45"/>
  <c r="F50" i="45"/>
  <c r="E50" i="45"/>
  <c r="F49" i="45"/>
  <c r="E49" i="45"/>
  <c r="F48" i="45"/>
  <c r="E48" i="45"/>
  <c r="F47" i="45"/>
  <c r="E47" i="45"/>
  <c r="F46" i="45"/>
  <c r="E46" i="45"/>
  <c r="F45" i="45"/>
  <c r="E45" i="45"/>
  <c r="F44" i="45"/>
  <c r="E44" i="45"/>
  <c r="F43" i="45"/>
  <c r="E43" i="45"/>
  <c r="F42" i="45"/>
  <c r="E42" i="45"/>
  <c r="F41" i="45"/>
  <c r="E41" i="45"/>
  <c r="F40" i="45"/>
  <c r="E40" i="45"/>
  <c r="F39" i="45"/>
  <c r="E39" i="45"/>
  <c r="F38" i="45"/>
  <c r="E38" i="45"/>
  <c r="F37" i="45"/>
  <c r="E37" i="45"/>
  <c r="F35" i="45"/>
  <c r="E35" i="45"/>
  <c r="F34" i="45"/>
  <c r="E34" i="45"/>
  <c r="F33" i="45"/>
  <c r="E33" i="45"/>
  <c r="F32" i="45"/>
  <c r="E32" i="45"/>
  <c r="F31" i="45"/>
  <c r="E31" i="45"/>
  <c r="F30" i="45"/>
  <c r="E30" i="45"/>
  <c r="F29" i="45"/>
  <c r="E29" i="45"/>
  <c r="F28" i="45"/>
  <c r="E28" i="45"/>
  <c r="F27" i="45"/>
  <c r="E27" i="45"/>
  <c r="F26" i="45"/>
  <c r="E26" i="45"/>
  <c r="F25" i="45"/>
  <c r="E25" i="45"/>
  <c r="F24" i="45"/>
  <c r="E24" i="45"/>
  <c r="F23" i="45"/>
  <c r="E23" i="45"/>
  <c r="F22" i="45"/>
  <c r="E22" i="45"/>
  <c r="F21" i="45"/>
  <c r="E21" i="45"/>
  <c r="F20" i="45"/>
  <c r="E20" i="45"/>
  <c r="F19" i="45"/>
  <c r="E19" i="45"/>
  <c r="F18" i="45"/>
  <c r="E18" i="45"/>
  <c r="F17" i="45"/>
  <c r="E17" i="45"/>
  <c r="F16" i="45"/>
  <c r="E16" i="45"/>
  <c r="F15" i="45"/>
  <c r="E15" i="45"/>
  <c r="F14" i="45"/>
  <c r="E14" i="45"/>
  <c r="F13" i="45"/>
  <c r="E13" i="45"/>
  <c r="F12" i="45"/>
  <c r="E12" i="45"/>
  <c r="F11" i="45"/>
  <c r="E11" i="45"/>
  <c r="F10" i="45"/>
  <c r="E10" i="45"/>
  <c r="F203" i="44"/>
  <c r="E203" i="44"/>
  <c r="F202" i="44"/>
  <c r="E202" i="44"/>
  <c r="F201" i="44"/>
  <c r="E201" i="44"/>
  <c r="F200" i="44"/>
  <c r="E200" i="44"/>
  <c r="F199" i="44"/>
  <c r="E199" i="44"/>
  <c r="F198" i="44"/>
  <c r="E198" i="44"/>
  <c r="F197" i="44"/>
  <c r="E197" i="44"/>
  <c r="F196" i="44"/>
  <c r="E196" i="44"/>
  <c r="F195" i="44"/>
  <c r="E195" i="44"/>
  <c r="F194" i="44"/>
  <c r="E194" i="44"/>
  <c r="F193" i="44"/>
  <c r="E193" i="44"/>
  <c r="F192" i="44"/>
  <c r="E192" i="44"/>
  <c r="F191" i="44"/>
  <c r="E191" i="44"/>
  <c r="F190" i="44"/>
  <c r="E190" i="44"/>
  <c r="F189" i="44"/>
  <c r="E189" i="44"/>
  <c r="F188" i="44"/>
  <c r="E188" i="44"/>
  <c r="F187" i="44"/>
  <c r="E187" i="44"/>
  <c r="F186" i="44"/>
  <c r="E186" i="44"/>
  <c r="F185" i="44"/>
  <c r="E185" i="44"/>
  <c r="F184" i="44"/>
  <c r="E184" i="44"/>
  <c r="F183" i="44"/>
  <c r="E183" i="44"/>
  <c r="F182" i="44"/>
  <c r="E182" i="44"/>
  <c r="F181" i="44"/>
  <c r="E181" i="44"/>
  <c r="F180" i="44"/>
  <c r="E180" i="44"/>
  <c r="F179" i="44"/>
  <c r="E179" i="44"/>
  <c r="F178" i="44"/>
  <c r="E178" i="44"/>
  <c r="F177" i="44"/>
  <c r="E177" i="44"/>
  <c r="F176" i="44"/>
  <c r="E176" i="44"/>
  <c r="F175" i="44"/>
  <c r="E175" i="44"/>
  <c r="F174" i="44"/>
  <c r="E174" i="44"/>
  <c r="F173" i="44"/>
  <c r="E173" i="44"/>
  <c r="F172" i="44"/>
  <c r="E172" i="44"/>
  <c r="F171" i="44"/>
  <c r="E171" i="44"/>
  <c r="F170" i="44"/>
  <c r="E170" i="44"/>
  <c r="F169" i="44"/>
  <c r="E169" i="44"/>
  <c r="F168" i="44"/>
  <c r="E168" i="44"/>
  <c r="F167" i="44"/>
  <c r="E167" i="44"/>
  <c r="F166" i="44"/>
  <c r="E166" i="44"/>
  <c r="F165" i="44"/>
  <c r="E165" i="44"/>
  <c r="F164" i="44"/>
  <c r="E164" i="44"/>
  <c r="F163" i="44"/>
  <c r="E163" i="44"/>
  <c r="F162" i="44"/>
  <c r="E162" i="44"/>
  <c r="F161" i="44"/>
  <c r="E161" i="44"/>
  <c r="F160" i="44"/>
  <c r="E160" i="44"/>
  <c r="F159" i="44"/>
  <c r="E159" i="44"/>
  <c r="F158" i="44"/>
  <c r="E158" i="44"/>
  <c r="F157" i="44"/>
  <c r="E157" i="44"/>
  <c r="F156" i="44"/>
  <c r="E156" i="44"/>
  <c r="F155" i="44"/>
  <c r="E155" i="44"/>
  <c r="F154" i="44"/>
  <c r="E154" i="44"/>
  <c r="F153" i="44"/>
  <c r="E153" i="44"/>
  <c r="F152" i="44"/>
  <c r="E152" i="44"/>
  <c r="F151" i="44"/>
  <c r="E151" i="44"/>
  <c r="F150" i="44"/>
  <c r="E150" i="44"/>
  <c r="F149" i="44"/>
  <c r="E149" i="44"/>
  <c r="F148" i="44"/>
  <c r="E148" i="44"/>
  <c r="F147" i="44"/>
  <c r="E147" i="44"/>
  <c r="F146" i="44"/>
  <c r="E146" i="44"/>
  <c r="F145" i="44"/>
  <c r="E145" i="44"/>
  <c r="F144" i="44"/>
  <c r="E144" i="44"/>
  <c r="F143" i="44"/>
  <c r="E143" i="44"/>
  <c r="F142" i="44"/>
  <c r="E142" i="44"/>
  <c r="F141" i="44"/>
  <c r="E141" i="44"/>
  <c r="F140" i="44"/>
  <c r="E140" i="44"/>
  <c r="F139" i="44"/>
  <c r="E139" i="44"/>
  <c r="F138" i="44"/>
  <c r="E138" i="44"/>
  <c r="F137" i="44"/>
  <c r="E137" i="44"/>
  <c r="F136" i="44"/>
  <c r="E136" i="44"/>
  <c r="F135" i="44"/>
  <c r="E135" i="44"/>
  <c r="F134" i="44"/>
  <c r="E134" i="44"/>
  <c r="F133" i="44"/>
  <c r="E133" i="44"/>
  <c r="F132" i="44"/>
  <c r="E132" i="44"/>
  <c r="F131" i="44"/>
  <c r="E131" i="44"/>
  <c r="F130" i="44"/>
  <c r="E130" i="44"/>
  <c r="F129" i="44"/>
  <c r="E129" i="44"/>
  <c r="F128" i="44"/>
  <c r="E128" i="44"/>
  <c r="F127" i="44"/>
  <c r="E127" i="44"/>
  <c r="F126" i="44"/>
  <c r="E126" i="44"/>
  <c r="F125" i="44"/>
  <c r="E125" i="44"/>
  <c r="F124" i="44"/>
  <c r="E124" i="44"/>
  <c r="F123" i="44"/>
  <c r="E123" i="44"/>
  <c r="F122" i="44"/>
  <c r="E122" i="44"/>
  <c r="F121" i="44"/>
  <c r="E121" i="44"/>
  <c r="F120" i="44"/>
  <c r="E120" i="44"/>
  <c r="F119" i="44"/>
  <c r="E119" i="44"/>
  <c r="F118" i="44"/>
  <c r="E118" i="44"/>
  <c r="F117" i="44"/>
  <c r="E117" i="44"/>
  <c r="F116" i="44"/>
  <c r="E116" i="44"/>
  <c r="F115" i="44"/>
  <c r="E115" i="44"/>
  <c r="F114" i="44"/>
  <c r="E114" i="44"/>
  <c r="F113" i="44"/>
  <c r="E113" i="44"/>
  <c r="F112" i="44"/>
  <c r="E112" i="44"/>
  <c r="F111" i="44"/>
  <c r="E111" i="44"/>
  <c r="F110" i="44"/>
  <c r="E110" i="44"/>
  <c r="F109" i="44"/>
  <c r="E109" i="44"/>
  <c r="F108" i="44"/>
  <c r="E108" i="44"/>
  <c r="F107" i="44"/>
  <c r="E107" i="44"/>
  <c r="F106" i="44"/>
  <c r="E106" i="44"/>
  <c r="F105" i="44"/>
  <c r="E105" i="44"/>
  <c r="F104" i="44"/>
  <c r="E104" i="44"/>
  <c r="F103" i="44"/>
  <c r="E103" i="44"/>
  <c r="F102" i="44"/>
  <c r="E102" i="44"/>
  <c r="F101" i="44"/>
  <c r="E101" i="44"/>
  <c r="F100" i="44"/>
  <c r="E100" i="44"/>
  <c r="F99" i="44"/>
  <c r="E99" i="44"/>
  <c r="F98" i="44"/>
  <c r="E98" i="44"/>
  <c r="F97" i="44"/>
  <c r="E97" i="44"/>
  <c r="F96" i="44"/>
  <c r="E96" i="44"/>
  <c r="F95" i="44"/>
  <c r="E95" i="44"/>
  <c r="F94" i="44"/>
  <c r="E94" i="44"/>
  <c r="F93" i="44"/>
  <c r="E93" i="44"/>
  <c r="F92" i="44"/>
  <c r="E92" i="44"/>
  <c r="F91" i="44"/>
  <c r="E91" i="44"/>
  <c r="F90" i="44"/>
  <c r="E90" i="44"/>
  <c r="F89" i="44"/>
  <c r="E89" i="44"/>
  <c r="F88" i="44"/>
  <c r="E88" i="44"/>
  <c r="F87" i="44"/>
  <c r="E87" i="44"/>
  <c r="F86" i="44"/>
  <c r="E86" i="44"/>
  <c r="F85" i="44"/>
  <c r="E85" i="44"/>
  <c r="F84" i="44"/>
  <c r="E84" i="44"/>
  <c r="F83" i="44"/>
  <c r="E83" i="44"/>
  <c r="F82" i="44"/>
  <c r="E82" i="44"/>
  <c r="F81" i="44"/>
  <c r="E81" i="44"/>
  <c r="F80" i="44"/>
  <c r="E80" i="44"/>
  <c r="F79" i="44"/>
  <c r="E79" i="44"/>
  <c r="F78" i="44"/>
  <c r="E78" i="44"/>
  <c r="F77" i="44"/>
  <c r="E77" i="44"/>
  <c r="F76" i="44"/>
  <c r="E76" i="44"/>
  <c r="F75" i="44"/>
  <c r="E75" i="44"/>
  <c r="F74" i="44"/>
  <c r="E74" i="44"/>
  <c r="F73" i="44"/>
  <c r="E73" i="44"/>
  <c r="F72" i="44"/>
  <c r="E72" i="44"/>
  <c r="F71" i="44"/>
  <c r="E71" i="44"/>
  <c r="F70" i="44"/>
  <c r="E70" i="44"/>
  <c r="F68" i="44"/>
  <c r="E68" i="44"/>
  <c r="F67" i="44"/>
  <c r="E67" i="44"/>
  <c r="F66" i="44"/>
  <c r="E66" i="44"/>
  <c r="F65" i="44"/>
  <c r="E65" i="44"/>
  <c r="F64" i="44"/>
  <c r="E64" i="44"/>
  <c r="F63" i="44"/>
  <c r="E63" i="44"/>
  <c r="F62" i="44"/>
  <c r="E62" i="44"/>
  <c r="F61" i="44"/>
  <c r="E61" i="44"/>
  <c r="F60" i="44"/>
  <c r="E60" i="44"/>
  <c r="F59" i="44"/>
  <c r="E59" i="44"/>
  <c r="F58" i="44"/>
  <c r="E58" i="44"/>
  <c r="F57" i="44"/>
  <c r="E57" i="44"/>
  <c r="F56" i="44"/>
  <c r="E56" i="44"/>
  <c r="F55" i="44"/>
  <c r="E55" i="44"/>
  <c r="F54" i="44"/>
  <c r="E54" i="44"/>
  <c r="F53" i="44"/>
  <c r="E53" i="44"/>
  <c r="F52" i="44"/>
  <c r="E52" i="44"/>
  <c r="F51" i="44"/>
  <c r="E51" i="44"/>
  <c r="F50" i="44"/>
  <c r="E50" i="44"/>
  <c r="F49" i="44"/>
  <c r="E49" i="44"/>
  <c r="F48" i="44"/>
  <c r="E48" i="44"/>
  <c r="F47" i="44"/>
  <c r="E47" i="44"/>
  <c r="F46" i="44"/>
  <c r="E46" i="44"/>
  <c r="F45" i="44"/>
  <c r="E45" i="44"/>
  <c r="F44" i="44"/>
  <c r="E44" i="44"/>
  <c r="F43" i="44"/>
  <c r="E43" i="44"/>
  <c r="F42" i="44"/>
  <c r="E42" i="44"/>
  <c r="F41" i="44"/>
  <c r="E41" i="44"/>
  <c r="F40" i="44"/>
  <c r="E40" i="44"/>
  <c r="F39" i="44"/>
  <c r="E39" i="44"/>
  <c r="F38" i="44"/>
  <c r="E38" i="44"/>
  <c r="F37" i="44"/>
  <c r="E37" i="44"/>
  <c r="F35" i="44"/>
  <c r="E35" i="44"/>
  <c r="F34" i="44"/>
  <c r="E34" i="44"/>
  <c r="F33" i="44"/>
  <c r="E33" i="44"/>
  <c r="F32" i="44"/>
  <c r="E32" i="44"/>
  <c r="F31" i="44"/>
  <c r="E31" i="44"/>
  <c r="F30" i="44"/>
  <c r="E30" i="44"/>
  <c r="F29" i="44"/>
  <c r="E29" i="44"/>
  <c r="F28" i="44"/>
  <c r="E28" i="44"/>
  <c r="F27" i="44"/>
  <c r="E27" i="44"/>
  <c r="F26" i="44"/>
  <c r="E26" i="44"/>
  <c r="F25" i="44"/>
  <c r="E25" i="44"/>
  <c r="F24" i="44"/>
  <c r="E24" i="44"/>
  <c r="F23" i="44"/>
  <c r="E23" i="44"/>
  <c r="F22" i="44"/>
  <c r="E22" i="44"/>
  <c r="F21" i="44"/>
  <c r="E21" i="44"/>
  <c r="F20" i="44"/>
  <c r="E20" i="44"/>
  <c r="F19" i="44"/>
  <c r="E19" i="44"/>
  <c r="F18" i="44"/>
  <c r="E18" i="44"/>
  <c r="F17" i="44"/>
  <c r="E17" i="44"/>
  <c r="F16" i="44"/>
  <c r="E16" i="44"/>
  <c r="F15" i="44"/>
  <c r="E15" i="44"/>
  <c r="F14" i="44"/>
  <c r="E14" i="44"/>
  <c r="F13" i="44"/>
  <c r="E13" i="44"/>
  <c r="F12" i="44"/>
  <c r="E12" i="44"/>
  <c r="F11" i="44"/>
  <c r="E11" i="44"/>
  <c r="F10" i="44"/>
  <c r="E10" i="44"/>
  <c r="E10" i="43"/>
  <c r="I9" i="43" s="1"/>
  <c r="I11" i="43" s="1"/>
  <c r="F203" i="42"/>
  <c r="E203" i="42"/>
  <c r="F202" i="42"/>
  <c r="E202" i="42"/>
  <c r="F201" i="42"/>
  <c r="E201" i="42"/>
  <c r="F200" i="42"/>
  <c r="E200" i="42"/>
  <c r="F199" i="42"/>
  <c r="E199" i="42"/>
  <c r="F198" i="42"/>
  <c r="E198" i="42"/>
  <c r="F197" i="42"/>
  <c r="E197" i="42"/>
  <c r="F196" i="42"/>
  <c r="E196" i="42"/>
  <c r="F195" i="42"/>
  <c r="E195" i="42"/>
  <c r="F194" i="42"/>
  <c r="E194" i="42"/>
  <c r="F193" i="42"/>
  <c r="E193" i="42"/>
  <c r="F192" i="42"/>
  <c r="E192" i="42"/>
  <c r="F191" i="42"/>
  <c r="E191" i="42"/>
  <c r="F190" i="42"/>
  <c r="E190" i="42"/>
  <c r="F189" i="42"/>
  <c r="E189" i="42"/>
  <c r="F188" i="42"/>
  <c r="E188" i="42"/>
  <c r="F187" i="42"/>
  <c r="E187" i="42"/>
  <c r="F186" i="42"/>
  <c r="E186" i="42"/>
  <c r="F185" i="42"/>
  <c r="E185" i="42"/>
  <c r="F184" i="42"/>
  <c r="E184" i="42"/>
  <c r="F183" i="42"/>
  <c r="E183" i="42"/>
  <c r="F182" i="42"/>
  <c r="E182" i="42"/>
  <c r="F181" i="42"/>
  <c r="E181" i="42"/>
  <c r="F180" i="42"/>
  <c r="E180" i="42"/>
  <c r="F179" i="42"/>
  <c r="E179" i="42"/>
  <c r="F178" i="42"/>
  <c r="E178" i="42"/>
  <c r="F177" i="42"/>
  <c r="E177" i="42"/>
  <c r="F176" i="42"/>
  <c r="E176" i="42"/>
  <c r="F175" i="42"/>
  <c r="E175" i="42"/>
  <c r="F174" i="42"/>
  <c r="E174" i="42"/>
  <c r="F173" i="42"/>
  <c r="E173" i="42"/>
  <c r="F172" i="42"/>
  <c r="E172" i="42"/>
  <c r="F171" i="42"/>
  <c r="E171" i="42"/>
  <c r="F170" i="42"/>
  <c r="E170" i="42"/>
  <c r="F169" i="42"/>
  <c r="E169" i="42"/>
  <c r="F168" i="42"/>
  <c r="E168" i="42"/>
  <c r="F167" i="42"/>
  <c r="E167" i="42"/>
  <c r="F166" i="42"/>
  <c r="E166" i="42"/>
  <c r="F165" i="42"/>
  <c r="E165" i="42"/>
  <c r="F164" i="42"/>
  <c r="E164" i="42"/>
  <c r="F163" i="42"/>
  <c r="E163" i="42"/>
  <c r="F162" i="42"/>
  <c r="E162" i="42"/>
  <c r="F161" i="42"/>
  <c r="E161" i="42"/>
  <c r="F160" i="42"/>
  <c r="E160" i="42"/>
  <c r="F159" i="42"/>
  <c r="E159" i="42"/>
  <c r="F158" i="42"/>
  <c r="E158" i="42"/>
  <c r="F157" i="42"/>
  <c r="E157" i="42"/>
  <c r="F156" i="42"/>
  <c r="E156" i="42"/>
  <c r="F155" i="42"/>
  <c r="E155" i="42"/>
  <c r="F154" i="42"/>
  <c r="E154" i="42"/>
  <c r="F153" i="42"/>
  <c r="E153" i="42"/>
  <c r="F152" i="42"/>
  <c r="E152" i="42"/>
  <c r="F151" i="42"/>
  <c r="E151" i="42"/>
  <c r="F150" i="42"/>
  <c r="E150" i="42"/>
  <c r="F149" i="42"/>
  <c r="E149" i="42"/>
  <c r="F148" i="42"/>
  <c r="E148" i="42"/>
  <c r="F147" i="42"/>
  <c r="E147" i="42"/>
  <c r="F146" i="42"/>
  <c r="E146" i="42"/>
  <c r="F145" i="42"/>
  <c r="E145" i="42"/>
  <c r="F144" i="42"/>
  <c r="E144" i="42"/>
  <c r="F143" i="42"/>
  <c r="E143" i="42"/>
  <c r="F142" i="42"/>
  <c r="E142" i="42"/>
  <c r="F141" i="42"/>
  <c r="E141" i="42"/>
  <c r="F140" i="42"/>
  <c r="E140" i="42"/>
  <c r="F139" i="42"/>
  <c r="E139" i="42"/>
  <c r="F138" i="42"/>
  <c r="E138" i="42"/>
  <c r="F137" i="42"/>
  <c r="E137" i="42"/>
  <c r="F136" i="42"/>
  <c r="E136" i="42"/>
  <c r="F135" i="42"/>
  <c r="E135" i="42"/>
  <c r="F134" i="42"/>
  <c r="E134" i="42"/>
  <c r="F133" i="42"/>
  <c r="E133" i="42"/>
  <c r="F132" i="42"/>
  <c r="E132" i="42"/>
  <c r="F131" i="42"/>
  <c r="E131" i="42"/>
  <c r="F130" i="42"/>
  <c r="E130" i="42"/>
  <c r="F129" i="42"/>
  <c r="E129" i="42"/>
  <c r="F128" i="42"/>
  <c r="E128" i="42"/>
  <c r="F127" i="42"/>
  <c r="E127" i="42"/>
  <c r="F126" i="42"/>
  <c r="E126" i="42"/>
  <c r="F125" i="42"/>
  <c r="E125" i="42"/>
  <c r="F124" i="42"/>
  <c r="E124" i="42"/>
  <c r="F123" i="42"/>
  <c r="E123" i="42"/>
  <c r="F122" i="42"/>
  <c r="E122" i="42"/>
  <c r="F121" i="42"/>
  <c r="E121" i="42"/>
  <c r="F120" i="42"/>
  <c r="E120" i="42"/>
  <c r="F119" i="42"/>
  <c r="E119" i="42"/>
  <c r="F118" i="42"/>
  <c r="E118" i="42"/>
  <c r="F117" i="42"/>
  <c r="E117" i="42"/>
  <c r="F116" i="42"/>
  <c r="E116" i="42"/>
  <c r="F115" i="42"/>
  <c r="E115" i="42"/>
  <c r="F114" i="42"/>
  <c r="E114" i="42"/>
  <c r="F113" i="42"/>
  <c r="E113" i="42"/>
  <c r="F112" i="42"/>
  <c r="E112" i="42"/>
  <c r="F111" i="42"/>
  <c r="E111" i="42"/>
  <c r="F110" i="42"/>
  <c r="E110" i="42"/>
  <c r="F109" i="42"/>
  <c r="E109" i="42"/>
  <c r="F108" i="42"/>
  <c r="E108" i="42"/>
  <c r="F107" i="42"/>
  <c r="E107" i="42"/>
  <c r="F106" i="42"/>
  <c r="E106" i="42"/>
  <c r="F105" i="42"/>
  <c r="E105" i="42"/>
  <c r="F104" i="42"/>
  <c r="E104" i="42"/>
  <c r="F103" i="42"/>
  <c r="E103" i="42"/>
  <c r="F102" i="42"/>
  <c r="E102" i="42"/>
  <c r="F101" i="42"/>
  <c r="E101" i="42"/>
  <c r="F100" i="42"/>
  <c r="E100" i="42"/>
  <c r="F99" i="42"/>
  <c r="E99" i="42"/>
  <c r="F98" i="42"/>
  <c r="E98" i="42"/>
  <c r="F97" i="42"/>
  <c r="E97" i="42"/>
  <c r="F96" i="42"/>
  <c r="E96" i="42"/>
  <c r="F95" i="42"/>
  <c r="E95" i="42"/>
  <c r="F94" i="42"/>
  <c r="E94" i="42"/>
  <c r="F93" i="42"/>
  <c r="E93" i="42"/>
  <c r="F92" i="42"/>
  <c r="E92" i="42"/>
  <c r="F91" i="42"/>
  <c r="E91" i="42"/>
  <c r="F90" i="42"/>
  <c r="E90" i="42"/>
  <c r="F89" i="42"/>
  <c r="E89" i="42"/>
  <c r="F88" i="42"/>
  <c r="E88" i="42"/>
  <c r="F87" i="42"/>
  <c r="E87" i="42"/>
  <c r="F86" i="42"/>
  <c r="E86" i="42"/>
  <c r="F85" i="42"/>
  <c r="E85" i="42"/>
  <c r="F84" i="42"/>
  <c r="E84" i="42"/>
  <c r="F83" i="42"/>
  <c r="E83" i="42"/>
  <c r="F82" i="42"/>
  <c r="E82" i="42"/>
  <c r="F81" i="42"/>
  <c r="E81" i="42"/>
  <c r="F80" i="42"/>
  <c r="E80" i="42"/>
  <c r="F79" i="42"/>
  <c r="E79" i="42"/>
  <c r="F78" i="42"/>
  <c r="E78" i="42"/>
  <c r="F77" i="42"/>
  <c r="E77" i="42"/>
  <c r="F76" i="42"/>
  <c r="E76" i="42"/>
  <c r="F75" i="42"/>
  <c r="E75" i="42"/>
  <c r="F74" i="42"/>
  <c r="E74" i="42"/>
  <c r="F73" i="42"/>
  <c r="E73" i="42"/>
  <c r="F72" i="42"/>
  <c r="E72" i="42"/>
  <c r="F71" i="42"/>
  <c r="E71" i="42"/>
  <c r="F70" i="42"/>
  <c r="E70" i="42"/>
  <c r="F68" i="42"/>
  <c r="E68" i="42"/>
  <c r="F67" i="42"/>
  <c r="E67" i="42"/>
  <c r="F66" i="42"/>
  <c r="E66" i="42"/>
  <c r="F65" i="42"/>
  <c r="E65" i="42"/>
  <c r="F64" i="42"/>
  <c r="E64" i="42"/>
  <c r="F63" i="42"/>
  <c r="E63" i="42"/>
  <c r="F62" i="42"/>
  <c r="E62" i="42"/>
  <c r="F61" i="42"/>
  <c r="E61" i="42"/>
  <c r="F60" i="42"/>
  <c r="E60" i="42"/>
  <c r="F59" i="42"/>
  <c r="E59" i="42"/>
  <c r="F58" i="42"/>
  <c r="E58" i="42"/>
  <c r="F57" i="42"/>
  <c r="E57" i="42"/>
  <c r="F56" i="42"/>
  <c r="E56" i="42"/>
  <c r="F55" i="42"/>
  <c r="E55" i="42"/>
  <c r="F54" i="42"/>
  <c r="E54" i="42"/>
  <c r="F53" i="42"/>
  <c r="E53" i="42"/>
  <c r="F52" i="42"/>
  <c r="E52" i="42"/>
  <c r="F51" i="42"/>
  <c r="E51" i="42"/>
  <c r="F50" i="42"/>
  <c r="E50" i="42"/>
  <c r="F49" i="42"/>
  <c r="E49" i="42"/>
  <c r="F48" i="42"/>
  <c r="E48" i="42"/>
  <c r="F47" i="42"/>
  <c r="E47" i="42"/>
  <c r="F46" i="42"/>
  <c r="E46" i="42"/>
  <c r="F45" i="42"/>
  <c r="E45" i="42"/>
  <c r="F44" i="42"/>
  <c r="E44" i="42"/>
  <c r="F43" i="42"/>
  <c r="E43" i="42"/>
  <c r="F42" i="42"/>
  <c r="E42" i="42"/>
  <c r="F41" i="42"/>
  <c r="E41" i="42"/>
  <c r="F40" i="42"/>
  <c r="E40" i="42"/>
  <c r="F39" i="42"/>
  <c r="E39" i="42"/>
  <c r="F38" i="42"/>
  <c r="E38" i="42"/>
  <c r="F37" i="42"/>
  <c r="E37" i="42"/>
  <c r="F35" i="42"/>
  <c r="E35" i="42"/>
  <c r="F34" i="42"/>
  <c r="E34" i="42"/>
  <c r="F33" i="42"/>
  <c r="E33" i="42"/>
  <c r="F32" i="42"/>
  <c r="E32" i="42"/>
  <c r="F31" i="42"/>
  <c r="E31" i="42"/>
  <c r="F30" i="42"/>
  <c r="E30" i="42"/>
  <c r="F29" i="42"/>
  <c r="E29" i="42"/>
  <c r="F28" i="42"/>
  <c r="E28" i="42"/>
  <c r="F27" i="42"/>
  <c r="E27" i="42"/>
  <c r="F26" i="42"/>
  <c r="E26" i="42"/>
  <c r="F25" i="42"/>
  <c r="F24" i="42"/>
  <c r="E24" i="42"/>
  <c r="F23" i="42"/>
  <c r="E23" i="42"/>
  <c r="F22" i="42"/>
  <c r="E22" i="42"/>
  <c r="F21" i="42"/>
  <c r="E21" i="42"/>
  <c r="F20" i="42"/>
  <c r="E20" i="42"/>
  <c r="F19" i="42"/>
  <c r="E19" i="42"/>
  <c r="F18" i="42"/>
  <c r="E18" i="42"/>
  <c r="F17" i="42"/>
  <c r="E17" i="42"/>
  <c r="F16" i="42"/>
  <c r="E16" i="42"/>
  <c r="F15" i="42"/>
  <c r="E15" i="42"/>
  <c r="F14" i="42"/>
  <c r="E14" i="42"/>
  <c r="F13" i="42"/>
  <c r="E13" i="42"/>
  <c r="E12" i="42"/>
  <c r="F11" i="42"/>
  <c r="E11" i="42"/>
  <c r="F10" i="42"/>
  <c r="E10" i="42"/>
  <c r="F203" i="41"/>
  <c r="E203" i="41"/>
  <c r="F202" i="41"/>
  <c r="E202" i="41"/>
  <c r="F201" i="41"/>
  <c r="E201" i="41"/>
  <c r="F200" i="41"/>
  <c r="E200" i="41"/>
  <c r="F199" i="41"/>
  <c r="E199" i="41"/>
  <c r="F198" i="41"/>
  <c r="E198" i="41"/>
  <c r="F197" i="41"/>
  <c r="E197" i="41"/>
  <c r="F196" i="41"/>
  <c r="E196" i="41"/>
  <c r="F195" i="41"/>
  <c r="E195" i="41"/>
  <c r="F194" i="41"/>
  <c r="E194" i="41"/>
  <c r="F193" i="41"/>
  <c r="E193" i="41"/>
  <c r="F192" i="41"/>
  <c r="E192" i="41"/>
  <c r="F191" i="41"/>
  <c r="E191" i="41"/>
  <c r="F190" i="41"/>
  <c r="E190" i="41"/>
  <c r="F189" i="41"/>
  <c r="E189" i="41"/>
  <c r="F188" i="41"/>
  <c r="E188" i="41"/>
  <c r="F187" i="41"/>
  <c r="E187" i="41"/>
  <c r="F186" i="41"/>
  <c r="E186" i="41"/>
  <c r="F185" i="41"/>
  <c r="E185" i="41"/>
  <c r="F184" i="41"/>
  <c r="E184" i="41"/>
  <c r="F183" i="41"/>
  <c r="E183" i="41"/>
  <c r="F182" i="41"/>
  <c r="E182" i="41"/>
  <c r="F181" i="41"/>
  <c r="E181" i="41"/>
  <c r="F180" i="41"/>
  <c r="E180" i="41"/>
  <c r="F179" i="41"/>
  <c r="E179" i="41"/>
  <c r="F178" i="41"/>
  <c r="E178" i="41"/>
  <c r="F177" i="41"/>
  <c r="E177" i="41"/>
  <c r="F176" i="41"/>
  <c r="E176" i="41"/>
  <c r="F175" i="41"/>
  <c r="E175" i="41"/>
  <c r="F174" i="41"/>
  <c r="E174" i="41"/>
  <c r="F173" i="41"/>
  <c r="E173" i="41"/>
  <c r="F172" i="41"/>
  <c r="E172" i="41"/>
  <c r="F171" i="41"/>
  <c r="E171" i="41"/>
  <c r="F170" i="41"/>
  <c r="E170" i="41"/>
  <c r="F169" i="41"/>
  <c r="E169" i="41"/>
  <c r="F168" i="41"/>
  <c r="E168" i="41"/>
  <c r="F167" i="41"/>
  <c r="E167" i="41"/>
  <c r="F166" i="41"/>
  <c r="E166" i="41"/>
  <c r="F165" i="41"/>
  <c r="E165" i="41"/>
  <c r="F164" i="41"/>
  <c r="E164" i="41"/>
  <c r="F163" i="41"/>
  <c r="E163" i="41"/>
  <c r="F162" i="41"/>
  <c r="E162" i="41"/>
  <c r="F161" i="41"/>
  <c r="E161" i="41"/>
  <c r="F160" i="41"/>
  <c r="E160" i="41"/>
  <c r="F159" i="41"/>
  <c r="E159" i="41"/>
  <c r="F158" i="41"/>
  <c r="E158" i="41"/>
  <c r="F157" i="41"/>
  <c r="E157" i="41"/>
  <c r="F156" i="41"/>
  <c r="E156" i="41"/>
  <c r="F155" i="41"/>
  <c r="E155" i="41"/>
  <c r="F154" i="41"/>
  <c r="E154" i="41"/>
  <c r="F153" i="41"/>
  <c r="E153" i="41"/>
  <c r="F152" i="41"/>
  <c r="E152" i="41"/>
  <c r="F151" i="41"/>
  <c r="E151" i="41"/>
  <c r="F150" i="41"/>
  <c r="E150" i="41"/>
  <c r="F149" i="41"/>
  <c r="E149" i="41"/>
  <c r="F148" i="41"/>
  <c r="E148" i="41"/>
  <c r="F147" i="41"/>
  <c r="E147" i="41"/>
  <c r="F146" i="41"/>
  <c r="E146" i="41"/>
  <c r="F145" i="41"/>
  <c r="E145" i="41"/>
  <c r="F144" i="41"/>
  <c r="E144" i="41"/>
  <c r="F143" i="41"/>
  <c r="E143" i="41"/>
  <c r="F142" i="41"/>
  <c r="E142" i="41"/>
  <c r="F141" i="41"/>
  <c r="E141" i="41"/>
  <c r="F140" i="41"/>
  <c r="E140" i="41"/>
  <c r="F139" i="41"/>
  <c r="E139" i="41"/>
  <c r="F138" i="41"/>
  <c r="E138" i="41"/>
  <c r="F137" i="41"/>
  <c r="E137" i="41"/>
  <c r="F136" i="41"/>
  <c r="E136" i="41"/>
  <c r="F135" i="41"/>
  <c r="E135" i="41"/>
  <c r="F134" i="41"/>
  <c r="E134" i="41"/>
  <c r="F133" i="41"/>
  <c r="E133" i="41"/>
  <c r="F132" i="41"/>
  <c r="E132" i="41"/>
  <c r="F131" i="41"/>
  <c r="E131" i="41"/>
  <c r="F130" i="41"/>
  <c r="E130" i="41"/>
  <c r="F129" i="41"/>
  <c r="E129" i="41"/>
  <c r="F128" i="41"/>
  <c r="E128" i="41"/>
  <c r="F127" i="41"/>
  <c r="E127" i="41"/>
  <c r="F126" i="41"/>
  <c r="E126" i="41"/>
  <c r="F125" i="41"/>
  <c r="E125" i="41"/>
  <c r="F124" i="41"/>
  <c r="E124" i="41"/>
  <c r="F123" i="41"/>
  <c r="E123" i="41"/>
  <c r="F122" i="41"/>
  <c r="E122" i="41"/>
  <c r="F121" i="41"/>
  <c r="E121" i="41"/>
  <c r="F120" i="41"/>
  <c r="E120" i="41"/>
  <c r="F119" i="41"/>
  <c r="E119" i="41"/>
  <c r="F118" i="41"/>
  <c r="E118" i="41"/>
  <c r="F117" i="41"/>
  <c r="E117" i="41"/>
  <c r="F116" i="41"/>
  <c r="E116" i="41"/>
  <c r="F115" i="41"/>
  <c r="E115" i="41"/>
  <c r="F114" i="41"/>
  <c r="E114" i="41"/>
  <c r="F113" i="41"/>
  <c r="E113" i="41"/>
  <c r="F112" i="41"/>
  <c r="E112" i="41"/>
  <c r="F111" i="41"/>
  <c r="E111" i="41"/>
  <c r="F110" i="41"/>
  <c r="E110" i="41"/>
  <c r="F109" i="41"/>
  <c r="E109" i="41"/>
  <c r="F108" i="41"/>
  <c r="E108" i="41"/>
  <c r="F107" i="41"/>
  <c r="E107" i="41"/>
  <c r="F106" i="41"/>
  <c r="E106" i="41"/>
  <c r="F105" i="41"/>
  <c r="E105" i="41"/>
  <c r="F104" i="41"/>
  <c r="E104" i="41"/>
  <c r="F103" i="41"/>
  <c r="E103" i="41"/>
  <c r="F102" i="41"/>
  <c r="E102" i="41"/>
  <c r="F101" i="41"/>
  <c r="E101" i="41"/>
  <c r="F100" i="41"/>
  <c r="E100" i="41"/>
  <c r="F99" i="41"/>
  <c r="E99" i="41"/>
  <c r="F98" i="41"/>
  <c r="E98" i="41"/>
  <c r="F97" i="41"/>
  <c r="E97" i="41"/>
  <c r="F96" i="41"/>
  <c r="E96" i="41"/>
  <c r="F95" i="41"/>
  <c r="E95" i="41"/>
  <c r="F94" i="41"/>
  <c r="E94" i="41"/>
  <c r="F93" i="41"/>
  <c r="E93" i="41"/>
  <c r="F92" i="41"/>
  <c r="E92" i="41"/>
  <c r="F91" i="41"/>
  <c r="E91" i="41"/>
  <c r="F90" i="41"/>
  <c r="E90" i="41"/>
  <c r="F89" i="41"/>
  <c r="E89" i="41"/>
  <c r="F88" i="41"/>
  <c r="E88" i="41"/>
  <c r="F87" i="41"/>
  <c r="E87" i="41"/>
  <c r="F86" i="41"/>
  <c r="E86" i="41"/>
  <c r="F85" i="41"/>
  <c r="E85" i="41"/>
  <c r="F84" i="41"/>
  <c r="E84" i="41"/>
  <c r="F83" i="41"/>
  <c r="E83" i="41"/>
  <c r="F82" i="41"/>
  <c r="E82" i="41"/>
  <c r="F81" i="41"/>
  <c r="E81" i="41"/>
  <c r="F80" i="41"/>
  <c r="E80" i="41"/>
  <c r="F79" i="41"/>
  <c r="E79" i="41"/>
  <c r="F78" i="41"/>
  <c r="E78" i="41"/>
  <c r="F77" i="41"/>
  <c r="E77" i="41"/>
  <c r="F76" i="41"/>
  <c r="E76" i="41"/>
  <c r="F75" i="41"/>
  <c r="E75" i="41"/>
  <c r="F74" i="41"/>
  <c r="E74" i="41"/>
  <c r="F73" i="41"/>
  <c r="E73" i="41"/>
  <c r="F72" i="41"/>
  <c r="E72" i="41"/>
  <c r="F71" i="41"/>
  <c r="E71" i="41"/>
  <c r="F70" i="41"/>
  <c r="E70" i="41"/>
  <c r="F68" i="41"/>
  <c r="E68" i="41"/>
  <c r="F67" i="41"/>
  <c r="E67" i="41"/>
  <c r="F66" i="41"/>
  <c r="E66" i="41"/>
  <c r="F65" i="41"/>
  <c r="E65" i="41"/>
  <c r="F64" i="41"/>
  <c r="E64" i="41"/>
  <c r="F63" i="41"/>
  <c r="E63" i="41"/>
  <c r="F62" i="41"/>
  <c r="E62" i="41"/>
  <c r="F61" i="41"/>
  <c r="E61" i="41"/>
  <c r="F60" i="41"/>
  <c r="E60" i="41"/>
  <c r="F59" i="41"/>
  <c r="E59" i="41"/>
  <c r="F58" i="41"/>
  <c r="E58" i="41"/>
  <c r="F57" i="41"/>
  <c r="E57" i="41"/>
  <c r="F56" i="41"/>
  <c r="E56" i="41"/>
  <c r="F55" i="41"/>
  <c r="E55" i="41"/>
  <c r="F54" i="41"/>
  <c r="E54" i="41"/>
  <c r="F53" i="41"/>
  <c r="E53" i="41"/>
  <c r="F52" i="41"/>
  <c r="E52" i="41"/>
  <c r="F51" i="41"/>
  <c r="E51" i="41"/>
  <c r="F50" i="41"/>
  <c r="E50" i="41"/>
  <c r="F49" i="41"/>
  <c r="E49" i="41"/>
  <c r="F48" i="41"/>
  <c r="E48" i="41"/>
  <c r="F47" i="41"/>
  <c r="E47" i="41"/>
  <c r="F46" i="41"/>
  <c r="E46" i="41"/>
  <c r="F45" i="41"/>
  <c r="E45" i="41"/>
  <c r="F44" i="41"/>
  <c r="E44" i="41"/>
  <c r="F43" i="41"/>
  <c r="E43" i="41"/>
  <c r="F42" i="41"/>
  <c r="E42" i="41"/>
  <c r="F41" i="41"/>
  <c r="E41" i="41"/>
  <c r="F40" i="41"/>
  <c r="E40" i="41"/>
  <c r="F39" i="41"/>
  <c r="E39" i="41"/>
  <c r="F38" i="41"/>
  <c r="E38" i="41"/>
  <c r="F37" i="41"/>
  <c r="E37" i="41"/>
  <c r="F35" i="41"/>
  <c r="E35" i="41"/>
  <c r="F34" i="41"/>
  <c r="E34" i="41"/>
  <c r="F33" i="41"/>
  <c r="E33" i="41"/>
  <c r="F32" i="41"/>
  <c r="E32" i="41"/>
  <c r="F31" i="41"/>
  <c r="E31" i="41"/>
  <c r="F30" i="41"/>
  <c r="E30" i="41"/>
  <c r="F29" i="41"/>
  <c r="E29" i="41"/>
  <c r="F28" i="41"/>
  <c r="E28" i="41"/>
  <c r="F27" i="41"/>
  <c r="E27" i="41"/>
  <c r="F26" i="41"/>
  <c r="E26" i="41"/>
  <c r="F25" i="41"/>
  <c r="E25" i="41"/>
  <c r="F24" i="41"/>
  <c r="E24" i="41"/>
  <c r="F23" i="41"/>
  <c r="E23" i="41"/>
  <c r="F22" i="41"/>
  <c r="E22" i="41"/>
  <c r="F21" i="41"/>
  <c r="E21" i="41"/>
  <c r="F20" i="41"/>
  <c r="E20" i="41"/>
  <c r="F19" i="41"/>
  <c r="E19" i="41"/>
  <c r="F18" i="41"/>
  <c r="E18" i="41"/>
  <c r="F17" i="41"/>
  <c r="E17" i="41"/>
  <c r="F16" i="41"/>
  <c r="E16" i="41"/>
  <c r="F15" i="41"/>
  <c r="E15" i="41"/>
  <c r="F14" i="41"/>
  <c r="E14" i="41"/>
  <c r="F13" i="41"/>
  <c r="E13" i="41"/>
  <c r="F12" i="41"/>
  <c r="E12" i="41"/>
  <c r="F11" i="41"/>
  <c r="E11" i="41"/>
  <c r="F10" i="41"/>
  <c r="E10" i="41"/>
  <c r="E10" i="40"/>
  <c r="I9" i="40" s="1"/>
  <c r="I11" i="40" s="1"/>
  <c r="F203" i="39"/>
  <c r="E203" i="39"/>
  <c r="F202" i="39"/>
  <c r="E202" i="39"/>
  <c r="F201" i="39"/>
  <c r="E201" i="39"/>
  <c r="F200" i="39"/>
  <c r="E200" i="39"/>
  <c r="F199" i="39"/>
  <c r="E199" i="39"/>
  <c r="F198" i="39"/>
  <c r="E198" i="39"/>
  <c r="F197" i="39"/>
  <c r="E197" i="39"/>
  <c r="F196" i="39"/>
  <c r="E196" i="39"/>
  <c r="F195" i="39"/>
  <c r="E195" i="39"/>
  <c r="F194" i="39"/>
  <c r="E194" i="39"/>
  <c r="F193" i="39"/>
  <c r="E193" i="39"/>
  <c r="F192" i="39"/>
  <c r="E192" i="39"/>
  <c r="F191" i="39"/>
  <c r="E191" i="39"/>
  <c r="F190" i="39"/>
  <c r="E190" i="39"/>
  <c r="F189" i="39"/>
  <c r="E189" i="39"/>
  <c r="F188" i="39"/>
  <c r="E188" i="39"/>
  <c r="F187" i="39"/>
  <c r="E187" i="39"/>
  <c r="F186" i="39"/>
  <c r="E186" i="39"/>
  <c r="F185" i="39"/>
  <c r="E185" i="39"/>
  <c r="F184" i="39"/>
  <c r="E184" i="39"/>
  <c r="F183" i="39"/>
  <c r="E183" i="39"/>
  <c r="F182" i="39"/>
  <c r="E182" i="39"/>
  <c r="F181" i="39"/>
  <c r="E181" i="39"/>
  <c r="F180" i="39"/>
  <c r="E180" i="39"/>
  <c r="F179" i="39"/>
  <c r="E179" i="39"/>
  <c r="F178" i="39"/>
  <c r="E178" i="39"/>
  <c r="F177" i="39"/>
  <c r="E177" i="39"/>
  <c r="F176" i="39"/>
  <c r="E176" i="39"/>
  <c r="F175" i="39"/>
  <c r="E175" i="39"/>
  <c r="F174" i="39"/>
  <c r="E174" i="39"/>
  <c r="F173" i="39"/>
  <c r="E173" i="39"/>
  <c r="F172" i="39"/>
  <c r="E172" i="39"/>
  <c r="F171" i="39"/>
  <c r="E171" i="39"/>
  <c r="F170" i="39"/>
  <c r="E170" i="39"/>
  <c r="F169" i="39"/>
  <c r="E169" i="39"/>
  <c r="F168" i="39"/>
  <c r="E168" i="39"/>
  <c r="F167" i="39"/>
  <c r="E167" i="39"/>
  <c r="F166" i="39"/>
  <c r="E166" i="39"/>
  <c r="F165" i="39"/>
  <c r="E165" i="39"/>
  <c r="F164" i="39"/>
  <c r="E164" i="39"/>
  <c r="F163" i="39"/>
  <c r="E163" i="39"/>
  <c r="F162" i="39"/>
  <c r="E162" i="39"/>
  <c r="F161" i="39"/>
  <c r="E161" i="39"/>
  <c r="F160" i="39"/>
  <c r="E160" i="39"/>
  <c r="F159" i="39"/>
  <c r="E159" i="39"/>
  <c r="F158" i="39"/>
  <c r="E158" i="39"/>
  <c r="F157" i="39"/>
  <c r="E157" i="39"/>
  <c r="F156" i="39"/>
  <c r="E156" i="39"/>
  <c r="F155" i="39"/>
  <c r="E155" i="39"/>
  <c r="F154" i="39"/>
  <c r="E154" i="39"/>
  <c r="F153" i="39"/>
  <c r="E153" i="39"/>
  <c r="F152" i="39"/>
  <c r="E152" i="39"/>
  <c r="F151" i="39"/>
  <c r="E151" i="39"/>
  <c r="F150" i="39"/>
  <c r="E150" i="39"/>
  <c r="F149" i="39"/>
  <c r="E149" i="39"/>
  <c r="F148" i="39"/>
  <c r="E148" i="39"/>
  <c r="F147" i="39"/>
  <c r="E147" i="39"/>
  <c r="F146" i="39"/>
  <c r="E146" i="39"/>
  <c r="F145" i="39"/>
  <c r="E145" i="39"/>
  <c r="F144" i="39"/>
  <c r="E144" i="39"/>
  <c r="F143" i="39"/>
  <c r="E143" i="39"/>
  <c r="F142" i="39"/>
  <c r="E142" i="39"/>
  <c r="F141" i="39"/>
  <c r="E141" i="39"/>
  <c r="F140" i="39"/>
  <c r="E140" i="39"/>
  <c r="F139" i="39"/>
  <c r="E139" i="39"/>
  <c r="F138" i="39"/>
  <c r="E138" i="39"/>
  <c r="F137" i="39"/>
  <c r="E137" i="39"/>
  <c r="F136" i="39"/>
  <c r="E136" i="39"/>
  <c r="F135" i="39"/>
  <c r="E135" i="39"/>
  <c r="F134" i="39"/>
  <c r="E134" i="39"/>
  <c r="F133" i="39"/>
  <c r="E133" i="39"/>
  <c r="F132" i="39"/>
  <c r="E132" i="39"/>
  <c r="F131" i="39"/>
  <c r="E131" i="39"/>
  <c r="F130" i="39"/>
  <c r="E130" i="39"/>
  <c r="F129" i="39"/>
  <c r="E129" i="39"/>
  <c r="F128" i="39"/>
  <c r="E128" i="39"/>
  <c r="F127" i="39"/>
  <c r="E127" i="39"/>
  <c r="F126" i="39"/>
  <c r="E126" i="39"/>
  <c r="F125" i="39"/>
  <c r="E125" i="39"/>
  <c r="F124" i="39"/>
  <c r="E124" i="39"/>
  <c r="F123" i="39"/>
  <c r="E123" i="39"/>
  <c r="F122" i="39"/>
  <c r="E122" i="39"/>
  <c r="F121" i="39"/>
  <c r="E121" i="39"/>
  <c r="F120" i="39"/>
  <c r="E120" i="39"/>
  <c r="F119" i="39"/>
  <c r="E119" i="39"/>
  <c r="F118" i="39"/>
  <c r="E118" i="39"/>
  <c r="F117" i="39"/>
  <c r="E117" i="39"/>
  <c r="F116" i="39"/>
  <c r="E116" i="39"/>
  <c r="F115" i="39"/>
  <c r="E115" i="39"/>
  <c r="F114" i="39"/>
  <c r="E114" i="39"/>
  <c r="F113" i="39"/>
  <c r="E113" i="39"/>
  <c r="F112" i="39"/>
  <c r="E112" i="39"/>
  <c r="F111" i="39"/>
  <c r="E111" i="39"/>
  <c r="F110" i="39"/>
  <c r="E110" i="39"/>
  <c r="F109" i="39"/>
  <c r="E109" i="39"/>
  <c r="F108" i="39"/>
  <c r="E108" i="39"/>
  <c r="F107" i="39"/>
  <c r="E107" i="39"/>
  <c r="F106" i="39"/>
  <c r="E106" i="39"/>
  <c r="F105" i="39"/>
  <c r="E105" i="39"/>
  <c r="F104" i="39"/>
  <c r="E104" i="39"/>
  <c r="F103" i="39"/>
  <c r="E103" i="39"/>
  <c r="F102" i="39"/>
  <c r="E102" i="39"/>
  <c r="F101" i="39"/>
  <c r="E101" i="39"/>
  <c r="F100" i="39"/>
  <c r="E100" i="39"/>
  <c r="F99" i="39"/>
  <c r="E99" i="39"/>
  <c r="F98" i="39"/>
  <c r="E98" i="39"/>
  <c r="F97" i="39"/>
  <c r="E97" i="39"/>
  <c r="F96" i="39"/>
  <c r="E96" i="39"/>
  <c r="F95" i="39"/>
  <c r="E95" i="39"/>
  <c r="F94" i="39"/>
  <c r="E94" i="39"/>
  <c r="F93" i="39"/>
  <c r="E93" i="39"/>
  <c r="F92" i="39"/>
  <c r="E92" i="39"/>
  <c r="F91" i="39"/>
  <c r="E91" i="39"/>
  <c r="F90" i="39"/>
  <c r="E90" i="39"/>
  <c r="F89" i="39"/>
  <c r="E89" i="39"/>
  <c r="F88" i="39"/>
  <c r="E88" i="39"/>
  <c r="F87" i="39"/>
  <c r="E87" i="39"/>
  <c r="F86" i="39"/>
  <c r="E86" i="39"/>
  <c r="F85" i="39"/>
  <c r="E85" i="39"/>
  <c r="F84" i="39"/>
  <c r="E84" i="39"/>
  <c r="F83" i="39"/>
  <c r="E83" i="39"/>
  <c r="F82" i="39"/>
  <c r="E82" i="39"/>
  <c r="F81" i="39"/>
  <c r="E81" i="39"/>
  <c r="F80" i="39"/>
  <c r="E80" i="39"/>
  <c r="F79" i="39"/>
  <c r="E79" i="39"/>
  <c r="F78" i="39"/>
  <c r="E78" i="39"/>
  <c r="F77" i="39"/>
  <c r="E77" i="39"/>
  <c r="F76" i="39"/>
  <c r="E76" i="39"/>
  <c r="F75" i="39"/>
  <c r="E75" i="39"/>
  <c r="F74" i="39"/>
  <c r="E74" i="39"/>
  <c r="F73" i="39"/>
  <c r="E73" i="39"/>
  <c r="F72" i="39"/>
  <c r="E72" i="39"/>
  <c r="F71" i="39"/>
  <c r="E71" i="39"/>
  <c r="F70" i="39"/>
  <c r="E70" i="39"/>
  <c r="F68" i="39"/>
  <c r="E68" i="39"/>
  <c r="F67" i="39"/>
  <c r="E67" i="39"/>
  <c r="F66" i="39"/>
  <c r="E66" i="39"/>
  <c r="F65" i="39"/>
  <c r="E65" i="39"/>
  <c r="F64" i="39"/>
  <c r="E64" i="39"/>
  <c r="F63" i="39"/>
  <c r="E63" i="39"/>
  <c r="F62" i="39"/>
  <c r="E62" i="39"/>
  <c r="F61" i="39"/>
  <c r="E61" i="39"/>
  <c r="F60" i="39"/>
  <c r="E60" i="39"/>
  <c r="F59" i="39"/>
  <c r="E59" i="39"/>
  <c r="F58" i="39"/>
  <c r="E58" i="39"/>
  <c r="F57" i="39"/>
  <c r="E57" i="39"/>
  <c r="F56" i="39"/>
  <c r="E56" i="39"/>
  <c r="F55" i="39"/>
  <c r="E55" i="39"/>
  <c r="F54" i="39"/>
  <c r="E54" i="39"/>
  <c r="F53" i="39"/>
  <c r="E53" i="39"/>
  <c r="F52" i="39"/>
  <c r="E52" i="39"/>
  <c r="F51" i="39"/>
  <c r="E51" i="39"/>
  <c r="F50" i="39"/>
  <c r="E50" i="39"/>
  <c r="F49" i="39"/>
  <c r="E49" i="39"/>
  <c r="F48" i="39"/>
  <c r="E48" i="39"/>
  <c r="F47" i="39"/>
  <c r="E47" i="39"/>
  <c r="F46" i="39"/>
  <c r="E46" i="39"/>
  <c r="F45" i="39"/>
  <c r="E45" i="39"/>
  <c r="F44" i="39"/>
  <c r="E44" i="39"/>
  <c r="F43" i="39"/>
  <c r="E43" i="39"/>
  <c r="F42" i="39"/>
  <c r="E42" i="39"/>
  <c r="F41" i="39"/>
  <c r="E41" i="39"/>
  <c r="F40" i="39"/>
  <c r="E40" i="39"/>
  <c r="F39" i="39"/>
  <c r="E39" i="39"/>
  <c r="F38" i="39"/>
  <c r="E38" i="39"/>
  <c r="F37" i="39"/>
  <c r="E37" i="39"/>
  <c r="F35" i="39"/>
  <c r="E35" i="39"/>
  <c r="F34" i="39"/>
  <c r="E34" i="39"/>
  <c r="F33" i="39"/>
  <c r="E33" i="39"/>
  <c r="F32" i="39"/>
  <c r="E32" i="39"/>
  <c r="F31" i="39"/>
  <c r="E31" i="39"/>
  <c r="F30" i="39"/>
  <c r="E30" i="39"/>
  <c r="F29" i="39"/>
  <c r="E29" i="39"/>
  <c r="F28" i="39"/>
  <c r="E28" i="39"/>
  <c r="F27" i="39"/>
  <c r="E27" i="39"/>
  <c r="F26" i="39"/>
  <c r="E26" i="39"/>
  <c r="F25" i="39"/>
  <c r="E25" i="39"/>
  <c r="F24" i="39"/>
  <c r="E24" i="39"/>
  <c r="F23" i="39"/>
  <c r="E23" i="39"/>
  <c r="F22" i="39"/>
  <c r="E22" i="39"/>
  <c r="F21" i="39"/>
  <c r="E21" i="39"/>
  <c r="F20" i="39"/>
  <c r="E20" i="39"/>
  <c r="F19" i="39"/>
  <c r="E19" i="39"/>
  <c r="F18" i="39"/>
  <c r="E18" i="39"/>
  <c r="F17" i="39"/>
  <c r="E17" i="39"/>
  <c r="F16" i="39"/>
  <c r="E16" i="39"/>
  <c r="F15" i="39"/>
  <c r="E15" i="39"/>
  <c r="F14" i="39"/>
  <c r="E14" i="39"/>
  <c r="F13" i="39"/>
  <c r="E13" i="39"/>
  <c r="F12" i="39"/>
  <c r="E12" i="39"/>
  <c r="F11" i="39"/>
  <c r="E11" i="39"/>
  <c r="F10" i="39"/>
  <c r="E10" i="39"/>
  <c r="F203" i="38"/>
  <c r="E203" i="38"/>
  <c r="F202" i="38"/>
  <c r="E202" i="38"/>
  <c r="F201" i="38"/>
  <c r="E201" i="38"/>
  <c r="F200" i="38"/>
  <c r="E200" i="38"/>
  <c r="F199" i="38"/>
  <c r="E199" i="38"/>
  <c r="F198" i="38"/>
  <c r="E198" i="38"/>
  <c r="F197" i="38"/>
  <c r="E197" i="38"/>
  <c r="F196" i="38"/>
  <c r="E196" i="38"/>
  <c r="F195" i="38"/>
  <c r="E195" i="38"/>
  <c r="F194" i="38"/>
  <c r="E194" i="38"/>
  <c r="F193" i="38"/>
  <c r="E193" i="38"/>
  <c r="F192" i="38"/>
  <c r="E192" i="38"/>
  <c r="F191" i="38"/>
  <c r="E191" i="38"/>
  <c r="F190" i="38"/>
  <c r="E190" i="38"/>
  <c r="F189" i="38"/>
  <c r="E189" i="38"/>
  <c r="F188" i="38"/>
  <c r="E188" i="38"/>
  <c r="F187" i="38"/>
  <c r="E187" i="38"/>
  <c r="F186" i="38"/>
  <c r="E186" i="38"/>
  <c r="F185" i="38"/>
  <c r="E185" i="38"/>
  <c r="F184" i="38"/>
  <c r="E184" i="38"/>
  <c r="F183" i="38"/>
  <c r="E183" i="38"/>
  <c r="F182" i="38"/>
  <c r="E182" i="38"/>
  <c r="F181" i="38"/>
  <c r="E181" i="38"/>
  <c r="F180" i="38"/>
  <c r="E180" i="38"/>
  <c r="F179" i="38"/>
  <c r="E179" i="38"/>
  <c r="F178" i="38"/>
  <c r="E178" i="38"/>
  <c r="F177" i="38"/>
  <c r="E177" i="38"/>
  <c r="F176" i="38"/>
  <c r="E176" i="38"/>
  <c r="F175" i="38"/>
  <c r="E175" i="38"/>
  <c r="F174" i="38"/>
  <c r="E174" i="38"/>
  <c r="F173" i="38"/>
  <c r="E173" i="38"/>
  <c r="F172" i="38"/>
  <c r="E172" i="38"/>
  <c r="F171" i="38"/>
  <c r="E171" i="38"/>
  <c r="F170" i="38"/>
  <c r="E170" i="38"/>
  <c r="F169" i="38"/>
  <c r="E169" i="38"/>
  <c r="F168" i="38"/>
  <c r="E168" i="38"/>
  <c r="F167" i="38"/>
  <c r="E167" i="38"/>
  <c r="F166" i="38"/>
  <c r="E166" i="38"/>
  <c r="F165" i="38"/>
  <c r="E165" i="38"/>
  <c r="F164" i="38"/>
  <c r="E164" i="38"/>
  <c r="F163" i="38"/>
  <c r="E163" i="38"/>
  <c r="F162" i="38"/>
  <c r="E162" i="38"/>
  <c r="F161" i="38"/>
  <c r="E161" i="38"/>
  <c r="F160" i="38"/>
  <c r="E160" i="38"/>
  <c r="F159" i="38"/>
  <c r="E159" i="38"/>
  <c r="F158" i="38"/>
  <c r="E158" i="38"/>
  <c r="F157" i="38"/>
  <c r="E157" i="38"/>
  <c r="F156" i="38"/>
  <c r="E156" i="38"/>
  <c r="F155" i="38"/>
  <c r="E155" i="38"/>
  <c r="F154" i="38"/>
  <c r="E154" i="38"/>
  <c r="F153" i="38"/>
  <c r="E153" i="38"/>
  <c r="F152" i="38"/>
  <c r="E152" i="38"/>
  <c r="F151" i="38"/>
  <c r="E151" i="38"/>
  <c r="F150" i="38"/>
  <c r="E150" i="38"/>
  <c r="F149" i="38"/>
  <c r="E149" i="38"/>
  <c r="F148" i="38"/>
  <c r="E148" i="38"/>
  <c r="F147" i="38"/>
  <c r="E147" i="38"/>
  <c r="F146" i="38"/>
  <c r="E146" i="38"/>
  <c r="F145" i="38"/>
  <c r="E145" i="38"/>
  <c r="F144" i="38"/>
  <c r="E144" i="38"/>
  <c r="F143" i="38"/>
  <c r="E143" i="38"/>
  <c r="F142" i="38"/>
  <c r="E142" i="38"/>
  <c r="F141" i="38"/>
  <c r="E141" i="38"/>
  <c r="F140" i="38"/>
  <c r="E140" i="38"/>
  <c r="F139" i="38"/>
  <c r="E139" i="38"/>
  <c r="F138" i="38"/>
  <c r="E138" i="38"/>
  <c r="F137" i="38"/>
  <c r="E137" i="38"/>
  <c r="F136" i="38"/>
  <c r="E136" i="38"/>
  <c r="F135" i="38"/>
  <c r="E135" i="38"/>
  <c r="F134" i="38"/>
  <c r="E134" i="38"/>
  <c r="F133" i="38"/>
  <c r="E133" i="38"/>
  <c r="F132" i="38"/>
  <c r="E132" i="38"/>
  <c r="F131" i="38"/>
  <c r="E131" i="38"/>
  <c r="F130" i="38"/>
  <c r="E130" i="38"/>
  <c r="F129" i="38"/>
  <c r="E129" i="38"/>
  <c r="F128" i="38"/>
  <c r="E128" i="38"/>
  <c r="F127" i="38"/>
  <c r="E127" i="38"/>
  <c r="F126" i="38"/>
  <c r="E126" i="38"/>
  <c r="F125" i="38"/>
  <c r="E125" i="38"/>
  <c r="F124" i="38"/>
  <c r="E124" i="38"/>
  <c r="F123" i="38"/>
  <c r="E123" i="38"/>
  <c r="F122" i="38"/>
  <c r="E122" i="38"/>
  <c r="F121" i="38"/>
  <c r="E121" i="38"/>
  <c r="F120" i="38"/>
  <c r="E120" i="38"/>
  <c r="F119" i="38"/>
  <c r="E119" i="38"/>
  <c r="F118" i="38"/>
  <c r="E118" i="38"/>
  <c r="F117" i="38"/>
  <c r="E117" i="38"/>
  <c r="F116" i="38"/>
  <c r="E116" i="38"/>
  <c r="F115" i="38"/>
  <c r="E115" i="38"/>
  <c r="F114" i="38"/>
  <c r="E114" i="38"/>
  <c r="F113" i="38"/>
  <c r="E113" i="38"/>
  <c r="F112" i="38"/>
  <c r="E112" i="38"/>
  <c r="F111" i="38"/>
  <c r="E111" i="38"/>
  <c r="F110" i="38"/>
  <c r="E110" i="38"/>
  <c r="F109" i="38"/>
  <c r="E109" i="38"/>
  <c r="F108" i="38"/>
  <c r="E108" i="38"/>
  <c r="F107" i="38"/>
  <c r="E107" i="38"/>
  <c r="F106" i="38"/>
  <c r="E106" i="38"/>
  <c r="F105" i="38"/>
  <c r="E105" i="38"/>
  <c r="F104" i="38"/>
  <c r="E104" i="38"/>
  <c r="F103" i="38"/>
  <c r="E103" i="38"/>
  <c r="F102" i="38"/>
  <c r="E102" i="38"/>
  <c r="F101" i="38"/>
  <c r="E101" i="38"/>
  <c r="F100" i="38"/>
  <c r="E100" i="38"/>
  <c r="F99" i="38"/>
  <c r="E99" i="38"/>
  <c r="F98" i="38"/>
  <c r="E98" i="38"/>
  <c r="F97" i="38"/>
  <c r="E97" i="38"/>
  <c r="F96" i="38"/>
  <c r="E96" i="38"/>
  <c r="F95" i="38"/>
  <c r="E95" i="38"/>
  <c r="F94" i="38"/>
  <c r="E94" i="38"/>
  <c r="F93" i="38"/>
  <c r="E93" i="38"/>
  <c r="F92" i="38"/>
  <c r="E92" i="38"/>
  <c r="F91" i="38"/>
  <c r="E91" i="38"/>
  <c r="F90" i="38"/>
  <c r="E90" i="38"/>
  <c r="F89" i="38"/>
  <c r="E89" i="38"/>
  <c r="F88" i="38"/>
  <c r="E88" i="38"/>
  <c r="F87" i="38"/>
  <c r="E87" i="38"/>
  <c r="F86" i="38"/>
  <c r="E86" i="38"/>
  <c r="F85" i="38"/>
  <c r="E85" i="38"/>
  <c r="F84" i="38"/>
  <c r="E84" i="38"/>
  <c r="F83" i="38"/>
  <c r="E83" i="38"/>
  <c r="F82" i="38"/>
  <c r="E82" i="38"/>
  <c r="F81" i="38"/>
  <c r="E81" i="38"/>
  <c r="F80" i="38"/>
  <c r="E80" i="38"/>
  <c r="F79" i="38"/>
  <c r="E79" i="38"/>
  <c r="F78" i="38"/>
  <c r="E78" i="38"/>
  <c r="F77" i="38"/>
  <c r="E77" i="38"/>
  <c r="F76" i="38"/>
  <c r="E76" i="38"/>
  <c r="F75" i="38"/>
  <c r="E75" i="38"/>
  <c r="F74" i="38"/>
  <c r="E74" i="38"/>
  <c r="F73" i="38"/>
  <c r="E73" i="38"/>
  <c r="F72" i="38"/>
  <c r="E72" i="38"/>
  <c r="F71" i="38"/>
  <c r="E71" i="38"/>
  <c r="F70" i="38"/>
  <c r="E70" i="38"/>
  <c r="F68" i="38"/>
  <c r="E68" i="38"/>
  <c r="F67" i="38"/>
  <c r="E67" i="38"/>
  <c r="F66" i="38"/>
  <c r="E66" i="38"/>
  <c r="F65" i="38"/>
  <c r="E65" i="38"/>
  <c r="F64" i="38"/>
  <c r="E64" i="38"/>
  <c r="F63" i="38"/>
  <c r="E63" i="38"/>
  <c r="F62" i="38"/>
  <c r="E62" i="38"/>
  <c r="F61" i="38"/>
  <c r="E61" i="38"/>
  <c r="F60" i="38"/>
  <c r="E60" i="38"/>
  <c r="F59" i="38"/>
  <c r="E59" i="38"/>
  <c r="F58" i="38"/>
  <c r="E58" i="38"/>
  <c r="F57" i="38"/>
  <c r="E57" i="38"/>
  <c r="F56" i="38"/>
  <c r="E56" i="38"/>
  <c r="F55" i="38"/>
  <c r="E55" i="38"/>
  <c r="F54" i="38"/>
  <c r="E54" i="38"/>
  <c r="F53" i="38"/>
  <c r="E53" i="38"/>
  <c r="F52" i="38"/>
  <c r="E52" i="38"/>
  <c r="F51" i="38"/>
  <c r="E51" i="38"/>
  <c r="F50" i="38"/>
  <c r="E50" i="38"/>
  <c r="F49" i="38"/>
  <c r="E49" i="38"/>
  <c r="F48" i="38"/>
  <c r="E48" i="38"/>
  <c r="F47" i="38"/>
  <c r="E47" i="38"/>
  <c r="F46" i="38"/>
  <c r="E46" i="38"/>
  <c r="F45" i="38"/>
  <c r="E45" i="38"/>
  <c r="F44" i="38"/>
  <c r="E44" i="38"/>
  <c r="F43" i="38"/>
  <c r="E43" i="38"/>
  <c r="F42" i="38"/>
  <c r="E42" i="38"/>
  <c r="F41" i="38"/>
  <c r="E41" i="38"/>
  <c r="F40" i="38"/>
  <c r="E40" i="38"/>
  <c r="F39" i="38"/>
  <c r="E39" i="38"/>
  <c r="F38" i="38"/>
  <c r="E38" i="38"/>
  <c r="F37" i="38"/>
  <c r="E37" i="38"/>
  <c r="F35" i="38"/>
  <c r="E35" i="38"/>
  <c r="F34" i="38"/>
  <c r="E34" i="38"/>
  <c r="F33" i="38"/>
  <c r="E33" i="38"/>
  <c r="F32" i="38"/>
  <c r="E32" i="38"/>
  <c r="F31" i="38"/>
  <c r="E31" i="38"/>
  <c r="F30" i="38"/>
  <c r="E30" i="38"/>
  <c r="F29" i="38"/>
  <c r="E29" i="38"/>
  <c r="F28" i="38"/>
  <c r="E28" i="38"/>
  <c r="F27" i="38"/>
  <c r="E27" i="38"/>
  <c r="F26" i="38"/>
  <c r="E26" i="38"/>
  <c r="F25" i="38"/>
  <c r="E25" i="38"/>
  <c r="F24" i="38"/>
  <c r="E24" i="38"/>
  <c r="F23" i="38"/>
  <c r="E23" i="38"/>
  <c r="F22" i="38"/>
  <c r="E22" i="38"/>
  <c r="F21" i="38"/>
  <c r="E21" i="38"/>
  <c r="F20" i="38"/>
  <c r="E20" i="38"/>
  <c r="F19" i="38"/>
  <c r="E19" i="38"/>
  <c r="F18" i="38"/>
  <c r="E18" i="38"/>
  <c r="F17" i="38"/>
  <c r="E17" i="38"/>
  <c r="F16" i="38"/>
  <c r="E16" i="38"/>
  <c r="F15" i="38"/>
  <c r="E15" i="38"/>
  <c r="F14" i="38"/>
  <c r="E14" i="38"/>
  <c r="F13" i="38"/>
  <c r="E13" i="38"/>
  <c r="F12" i="38"/>
  <c r="E12" i="38"/>
  <c r="F11" i="38"/>
  <c r="E11" i="38"/>
  <c r="F10" i="38"/>
  <c r="E10" i="38"/>
  <c r="F203" i="37"/>
  <c r="E203" i="37"/>
  <c r="F202" i="37"/>
  <c r="E202" i="37"/>
  <c r="F201" i="37"/>
  <c r="E201" i="37"/>
  <c r="F200" i="37"/>
  <c r="E200" i="37"/>
  <c r="F199" i="37"/>
  <c r="E199" i="37"/>
  <c r="F198" i="37"/>
  <c r="E198" i="37"/>
  <c r="F197" i="37"/>
  <c r="E197" i="37"/>
  <c r="F196" i="37"/>
  <c r="E196" i="37"/>
  <c r="F195" i="37"/>
  <c r="E195" i="37"/>
  <c r="F194" i="37"/>
  <c r="E194" i="37"/>
  <c r="F193" i="37"/>
  <c r="E193" i="37"/>
  <c r="F192" i="37"/>
  <c r="E192" i="37"/>
  <c r="F191" i="37"/>
  <c r="E191" i="37"/>
  <c r="F190" i="37"/>
  <c r="E190" i="37"/>
  <c r="F189" i="37"/>
  <c r="E189" i="37"/>
  <c r="F188" i="37"/>
  <c r="E188" i="37"/>
  <c r="F187" i="37"/>
  <c r="E187" i="37"/>
  <c r="F186" i="37"/>
  <c r="E186" i="37"/>
  <c r="F185" i="37"/>
  <c r="E185" i="37"/>
  <c r="F184" i="37"/>
  <c r="E184" i="37"/>
  <c r="F183" i="37"/>
  <c r="E183" i="37"/>
  <c r="F182" i="37"/>
  <c r="E182" i="37"/>
  <c r="F181" i="37"/>
  <c r="E181" i="37"/>
  <c r="F180" i="37"/>
  <c r="E180" i="37"/>
  <c r="F179" i="37"/>
  <c r="E179" i="37"/>
  <c r="F178" i="37"/>
  <c r="E178" i="37"/>
  <c r="F177" i="37"/>
  <c r="E177" i="37"/>
  <c r="F176" i="37"/>
  <c r="E176" i="37"/>
  <c r="F175" i="37"/>
  <c r="E175" i="37"/>
  <c r="F174" i="37"/>
  <c r="E174" i="37"/>
  <c r="F173" i="37"/>
  <c r="E173" i="37"/>
  <c r="F172" i="37"/>
  <c r="E172" i="37"/>
  <c r="F171" i="37"/>
  <c r="E171" i="37"/>
  <c r="F170" i="37"/>
  <c r="E170" i="37"/>
  <c r="F169" i="37"/>
  <c r="E169" i="37"/>
  <c r="F168" i="37"/>
  <c r="E168" i="37"/>
  <c r="F167" i="37"/>
  <c r="E167" i="37"/>
  <c r="F166" i="37"/>
  <c r="E166" i="37"/>
  <c r="F165" i="37"/>
  <c r="E165" i="37"/>
  <c r="F164" i="37"/>
  <c r="E164" i="37"/>
  <c r="F163" i="37"/>
  <c r="E163" i="37"/>
  <c r="F162" i="37"/>
  <c r="E162" i="37"/>
  <c r="F161" i="37"/>
  <c r="E161" i="37"/>
  <c r="F160" i="37"/>
  <c r="E160" i="37"/>
  <c r="F159" i="37"/>
  <c r="E159" i="37"/>
  <c r="F158" i="37"/>
  <c r="E158" i="37"/>
  <c r="F157" i="37"/>
  <c r="E157" i="37"/>
  <c r="F156" i="37"/>
  <c r="E156" i="37"/>
  <c r="F155" i="37"/>
  <c r="E155" i="37"/>
  <c r="F154" i="37"/>
  <c r="E154" i="37"/>
  <c r="F153" i="37"/>
  <c r="E153" i="37"/>
  <c r="F152" i="37"/>
  <c r="E152" i="37"/>
  <c r="F151" i="37"/>
  <c r="E151" i="37"/>
  <c r="F150" i="37"/>
  <c r="E150" i="37"/>
  <c r="F149" i="37"/>
  <c r="E149" i="37"/>
  <c r="F148" i="37"/>
  <c r="E148" i="37"/>
  <c r="F147" i="37"/>
  <c r="E147" i="37"/>
  <c r="F146" i="37"/>
  <c r="E146" i="37"/>
  <c r="F145" i="37"/>
  <c r="E145" i="37"/>
  <c r="F144" i="37"/>
  <c r="E144" i="37"/>
  <c r="F143" i="37"/>
  <c r="E143" i="37"/>
  <c r="F142" i="37"/>
  <c r="E142" i="37"/>
  <c r="F141" i="37"/>
  <c r="E141" i="37"/>
  <c r="F140" i="37"/>
  <c r="E140" i="37"/>
  <c r="F139" i="37"/>
  <c r="E139" i="37"/>
  <c r="F138" i="37"/>
  <c r="E138" i="37"/>
  <c r="F137" i="37"/>
  <c r="E137" i="37"/>
  <c r="F136" i="37"/>
  <c r="E136" i="37"/>
  <c r="F135" i="37"/>
  <c r="E135" i="37"/>
  <c r="F134" i="37"/>
  <c r="E134" i="37"/>
  <c r="F133" i="37"/>
  <c r="E133" i="37"/>
  <c r="F132" i="37"/>
  <c r="E132" i="37"/>
  <c r="F131" i="37"/>
  <c r="E131" i="37"/>
  <c r="F130" i="37"/>
  <c r="E130" i="37"/>
  <c r="F129" i="37"/>
  <c r="E129" i="37"/>
  <c r="F128" i="37"/>
  <c r="E128" i="37"/>
  <c r="F127" i="37"/>
  <c r="E127" i="37"/>
  <c r="F126" i="37"/>
  <c r="E126" i="37"/>
  <c r="F125" i="37"/>
  <c r="E125" i="37"/>
  <c r="F124" i="37"/>
  <c r="E124" i="37"/>
  <c r="F123" i="37"/>
  <c r="E123" i="37"/>
  <c r="F122" i="37"/>
  <c r="E122" i="37"/>
  <c r="F121" i="37"/>
  <c r="E121" i="37"/>
  <c r="F120" i="37"/>
  <c r="E120" i="37"/>
  <c r="F119" i="37"/>
  <c r="E119" i="37"/>
  <c r="F118" i="37"/>
  <c r="E118" i="37"/>
  <c r="F117" i="37"/>
  <c r="E117" i="37"/>
  <c r="F116" i="37"/>
  <c r="E116" i="37"/>
  <c r="F115" i="37"/>
  <c r="E115" i="37"/>
  <c r="F114" i="37"/>
  <c r="E114" i="37"/>
  <c r="F113" i="37"/>
  <c r="E113" i="37"/>
  <c r="F112" i="37"/>
  <c r="E112" i="37"/>
  <c r="F111" i="37"/>
  <c r="E111" i="37"/>
  <c r="F110" i="37"/>
  <c r="E110" i="37"/>
  <c r="F109" i="37"/>
  <c r="E109" i="37"/>
  <c r="F108" i="37"/>
  <c r="E108" i="37"/>
  <c r="F107" i="37"/>
  <c r="E107" i="37"/>
  <c r="F106" i="37"/>
  <c r="E106" i="37"/>
  <c r="F105" i="37"/>
  <c r="E105" i="37"/>
  <c r="F104" i="37"/>
  <c r="E104" i="37"/>
  <c r="F103" i="37"/>
  <c r="E103" i="37"/>
  <c r="F102" i="37"/>
  <c r="E102" i="37"/>
  <c r="F101" i="37"/>
  <c r="E101" i="37"/>
  <c r="F100" i="37"/>
  <c r="E100" i="37"/>
  <c r="F99" i="37"/>
  <c r="E99" i="37"/>
  <c r="F98" i="37"/>
  <c r="E98" i="37"/>
  <c r="F97" i="37"/>
  <c r="E97" i="37"/>
  <c r="F96" i="37"/>
  <c r="E96" i="37"/>
  <c r="F95" i="37"/>
  <c r="E95" i="37"/>
  <c r="F94" i="37"/>
  <c r="E94" i="37"/>
  <c r="F93" i="37"/>
  <c r="E93" i="37"/>
  <c r="F92" i="37"/>
  <c r="E92" i="37"/>
  <c r="F91" i="37"/>
  <c r="E91" i="37"/>
  <c r="F90" i="37"/>
  <c r="E90" i="37"/>
  <c r="F89" i="37"/>
  <c r="E89" i="37"/>
  <c r="F88" i="37"/>
  <c r="E88" i="37"/>
  <c r="F87" i="37"/>
  <c r="E87" i="37"/>
  <c r="F86" i="37"/>
  <c r="E86" i="37"/>
  <c r="F85" i="37"/>
  <c r="E85" i="37"/>
  <c r="F84" i="37"/>
  <c r="E84" i="37"/>
  <c r="F83" i="37"/>
  <c r="E83" i="37"/>
  <c r="F82" i="37"/>
  <c r="E82" i="37"/>
  <c r="F81" i="37"/>
  <c r="E81" i="37"/>
  <c r="F80" i="37"/>
  <c r="E80" i="37"/>
  <c r="F79" i="37"/>
  <c r="E79" i="37"/>
  <c r="F78" i="37"/>
  <c r="E78" i="37"/>
  <c r="F77" i="37"/>
  <c r="E77" i="37"/>
  <c r="F76" i="37"/>
  <c r="E76" i="37"/>
  <c r="F75" i="37"/>
  <c r="E75" i="37"/>
  <c r="F74" i="37"/>
  <c r="E74" i="37"/>
  <c r="F73" i="37"/>
  <c r="E73" i="37"/>
  <c r="F72" i="37"/>
  <c r="E72" i="37"/>
  <c r="F71" i="37"/>
  <c r="E71" i="37"/>
  <c r="F70" i="37"/>
  <c r="E70" i="37"/>
  <c r="F68" i="37"/>
  <c r="E68" i="37"/>
  <c r="F67" i="37"/>
  <c r="E67" i="37"/>
  <c r="F66" i="37"/>
  <c r="E66" i="37"/>
  <c r="F65" i="37"/>
  <c r="E65" i="37"/>
  <c r="F64" i="37"/>
  <c r="E64" i="37"/>
  <c r="F63" i="37"/>
  <c r="E63" i="37"/>
  <c r="F62" i="37"/>
  <c r="E62" i="37"/>
  <c r="F61" i="37"/>
  <c r="E61" i="37"/>
  <c r="F60" i="37"/>
  <c r="E60" i="37"/>
  <c r="F59" i="37"/>
  <c r="E59" i="37"/>
  <c r="F58" i="37"/>
  <c r="E58" i="37"/>
  <c r="F57" i="37"/>
  <c r="E57" i="37"/>
  <c r="F56" i="37"/>
  <c r="E56" i="37"/>
  <c r="F55" i="37"/>
  <c r="E55" i="37"/>
  <c r="F54" i="37"/>
  <c r="E54" i="37"/>
  <c r="F53" i="37"/>
  <c r="E53" i="37"/>
  <c r="F52" i="37"/>
  <c r="E52" i="37"/>
  <c r="F51" i="37"/>
  <c r="E51" i="37"/>
  <c r="F50" i="37"/>
  <c r="E50" i="37"/>
  <c r="F49" i="37"/>
  <c r="E49" i="37"/>
  <c r="F48" i="37"/>
  <c r="E48" i="37"/>
  <c r="F47" i="37"/>
  <c r="E47" i="37"/>
  <c r="F46" i="37"/>
  <c r="E46" i="37"/>
  <c r="F45" i="37"/>
  <c r="E45" i="37"/>
  <c r="F44" i="37"/>
  <c r="E44" i="37"/>
  <c r="F43" i="37"/>
  <c r="E43" i="37"/>
  <c r="F42" i="37"/>
  <c r="E42" i="37"/>
  <c r="F41" i="37"/>
  <c r="E41" i="37"/>
  <c r="F40" i="37"/>
  <c r="E40" i="37"/>
  <c r="F39" i="37"/>
  <c r="E39" i="37"/>
  <c r="F38" i="37"/>
  <c r="E38" i="37"/>
  <c r="F37" i="37"/>
  <c r="E37" i="37"/>
  <c r="F35" i="37"/>
  <c r="E35" i="37"/>
  <c r="F34" i="37"/>
  <c r="E34" i="37"/>
  <c r="F33" i="37"/>
  <c r="E33" i="37"/>
  <c r="F32" i="37"/>
  <c r="E32" i="37"/>
  <c r="F31" i="37"/>
  <c r="E31" i="37"/>
  <c r="F30" i="37"/>
  <c r="E30" i="37"/>
  <c r="F29" i="37"/>
  <c r="E29" i="37"/>
  <c r="F28" i="37"/>
  <c r="E28" i="37"/>
  <c r="F27" i="37"/>
  <c r="E27" i="37"/>
  <c r="F26" i="37"/>
  <c r="E26" i="37"/>
  <c r="F25" i="37"/>
  <c r="E25" i="37"/>
  <c r="F24" i="37"/>
  <c r="E24" i="37"/>
  <c r="F23" i="37"/>
  <c r="E23" i="37"/>
  <c r="F22" i="37"/>
  <c r="E22" i="37"/>
  <c r="F21" i="37"/>
  <c r="E21" i="37"/>
  <c r="F20" i="37"/>
  <c r="E20" i="37"/>
  <c r="F19" i="37"/>
  <c r="E19" i="37"/>
  <c r="F18" i="37"/>
  <c r="E18" i="37"/>
  <c r="F17" i="37"/>
  <c r="E17" i="37"/>
  <c r="F16" i="37"/>
  <c r="E16" i="37"/>
  <c r="F15" i="37"/>
  <c r="E15" i="37"/>
  <c r="F14" i="37"/>
  <c r="E14" i="37"/>
  <c r="F13" i="37"/>
  <c r="E13" i="37"/>
  <c r="F12" i="37"/>
  <c r="E12" i="37"/>
  <c r="F11" i="37"/>
  <c r="E11" i="37"/>
  <c r="F10" i="37"/>
  <c r="E10" i="37"/>
  <c r="F203" i="36"/>
  <c r="E203" i="36"/>
  <c r="F202" i="36"/>
  <c r="E202" i="36"/>
  <c r="F201" i="36"/>
  <c r="E201" i="36"/>
  <c r="F200" i="36"/>
  <c r="E200" i="36"/>
  <c r="F199" i="36"/>
  <c r="E199" i="36"/>
  <c r="F198" i="36"/>
  <c r="E198" i="36"/>
  <c r="F197" i="36"/>
  <c r="E197" i="36"/>
  <c r="F196" i="36"/>
  <c r="E196" i="36"/>
  <c r="F195" i="36"/>
  <c r="E195" i="36"/>
  <c r="F194" i="36"/>
  <c r="E194" i="36"/>
  <c r="F193" i="36"/>
  <c r="E193" i="36"/>
  <c r="F192" i="36"/>
  <c r="E192" i="36"/>
  <c r="F191" i="36"/>
  <c r="E191" i="36"/>
  <c r="F190" i="36"/>
  <c r="E190" i="36"/>
  <c r="F189" i="36"/>
  <c r="E189" i="36"/>
  <c r="F188" i="36"/>
  <c r="E188" i="36"/>
  <c r="F187" i="36"/>
  <c r="E187" i="36"/>
  <c r="F186" i="36"/>
  <c r="E186" i="36"/>
  <c r="F185" i="36"/>
  <c r="E185" i="36"/>
  <c r="F184" i="36"/>
  <c r="E184" i="36"/>
  <c r="F183" i="36"/>
  <c r="E183" i="36"/>
  <c r="F182" i="36"/>
  <c r="E182" i="36"/>
  <c r="F181" i="36"/>
  <c r="E181" i="36"/>
  <c r="F180" i="36"/>
  <c r="E180" i="36"/>
  <c r="F179" i="36"/>
  <c r="E179" i="36"/>
  <c r="F178" i="36"/>
  <c r="E178" i="36"/>
  <c r="F177" i="36"/>
  <c r="E177" i="36"/>
  <c r="F176" i="36"/>
  <c r="E176" i="36"/>
  <c r="F175" i="36"/>
  <c r="E175" i="36"/>
  <c r="F174" i="36"/>
  <c r="E174" i="36"/>
  <c r="F173" i="36"/>
  <c r="E173" i="36"/>
  <c r="F172" i="36"/>
  <c r="E172" i="36"/>
  <c r="F171" i="36"/>
  <c r="E171" i="36"/>
  <c r="F170" i="36"/>
  <c r="E170" i="36"/>
  <c r="F169" i="36"/>
  <c r="E169" i="36"/>
  <c r="F168" i="36"/>
  <c r="E168" i="36"/>
  <c r="F167" i="36"/>
  <c r="E167" i="36"/>
  <c r="F166" i="36"/>
  <c r="E166" i="36"/>
  <c r="F165" i="36"/>
  <c r="E165" i="36"/>
  <c r="F164" i="36"/>
  <c r="E164" i="36"/>
  <c r="F163" i="36"/>
  <c r="E163" i="36"/>
  <c r="F162" i="36"/>
  <c r="E162" i="36"/>
  <c r="F161" i="36"/>
  <c r="E161" i="36"/>
  <c r="F160" i="36"/>
  <c r="E160" i="36"/>
  <c r="F159" i="36"/>
  <c r="E159" i="36"/>
  <c r="F158" i="36"/>
  <c r="E158" i="36"/>
  <c r="F157" i="36"/>
  <c r="E157" i="36"/>
  <c r="F156" i="36"/>
  <c r="E156" i="36"/>
  <c r="F155" i="36"/>
  <c r="E155" i="36"/>
  <c r="F154" i="36"/>
  <c r="E154" i="36"/>
  <c r="F153" i="36"/>
  <c r="E153" i="36"/>
  <c r="F152" i="36"/>
  <c r="E152" i="36"/>
  <c r="F151" i="36"/>
  <c r="E151" i="36"/>
  <c r="F150" i="36"/>
  <c r="E150" i="36"/>
  <c r="F149" i="36"/>
  <c r="E149" i="36"/>
  <c r="F148" i="36"/>
  <c r="E148" i="36"/>
  <c r="F147" i="36"/>
  <c r="E147" i="36"/>
  <c r="F146" i="36"/>
  <c r="E146" i="36"/>
  <c r="F145" i="36"/>
  <c r="E145" i="36"/>
  <c r="F144" i="36"/>
  <c r="E144" i="36"/>
  <c r="F143" i="36"/>
  <c r="E143" i="36"/>
  <c r="F142" i="36"/>
  <c r="E142" i="36"/>
  <c r="F141" i="36"/>
  <c r="E141" i="36"/>
  <c r="F140" i="36"/>
  <c r="E140" i="36"/>
  <c r="F139" i="36"/>
  <c r="E139" i="36"/>
  <c r="F138" i="36"/>
  <c r="E138" i="36"/>
  <c r="F137" i="36"/>
  <c r="E137" i="36"/>
  <c r="F136" i="36"/>
  <c r="E136" i="36"/>
  <c r="F135" i="36"/>
  <c r="E135" i="36"/>
  <c r="F134" i="36"/>
  <c r="E134" i="36"/>
  <c r="F133" i="36"/>
  <c r="E133" i="36"/>
  <c r="F132" i="36"/>
  <c r="E132" i="36"/>
  <c r="F131" i="36"/>
  <c r="E131" i="36"/>
  <c r="F130" i="36"/>
  <c r="E130" i="36"/>
  <c r="F129" i="36"/>
  <c r="E129" i="36"/>
  <c r="F128" i="36"/>
  <c r="E128" i="36"/>
  <c r="F127" i="36"/>
  <c r="E127" i="36"/>
  <c r="F126" i="36"/>
  <c r="E126" i="36"/>
  <c r="F125" i="36"/>
  <c r="E125" i="36"/>
  <c r="F124" i="36"/>
  <c r="E124" i="36"/>
  <c r="F123" i="36"/>
  <c r="E123" i="36"/>
  <c r="F122" i="36"/>
  <c r="E122" i="36"/>
  <c r="F121" i="36"/>
  <c r="E121" i="36"/>
  <c r="F120" i="36"/>
  <c r="E120" i="36"/>
  <c r="F119" i="36"/>
  <c r="E119" i="36"/>
  <c r="F118" i="36"/>
  <c r="E118" i="36"/>
  <c r="F117" i="36"/>
  <c r="E117" i="36"/>
  <c r="F116" i="36"/>
  <c r="E116" i="36"/>
  <c r="F115" i="36"/>
  <c r="E115" i="36"/>
  <c r="F114" i="36"/>
  <c r="E114" i="36"/>
  <c r="F113" i="36"/>
  <c r="E113" i="36"/>
  <c r="F112" i="36"/>
  <c r="E112" i="36"/>
  <c r="F111" i="36"/>
  <c r="E111" i="36"/>
  <c r="F110" i="36"/>
  <c r="E110" i="36"/>
  <c r="F109" i="36"/>
  <c r="E109" i="36"/>
  <c r="F108" i="36"/>
  <c r="E108" i="36"/>
  <c r="F107" i="36"/>
  <c r="E107" i="36"/>
  <c r="F106" i="36"/>
  <c r="E106" i="36"/>
  <c r="F105" i="36"/>
  <c r="E105" i="36"/>
  <c r="F104" i="36"/>
  <c r="E104" i="36"/>
  <c r="F103" i="36"/>
  <c r="E103" i="36"/>
  <c r="F102" i="36"/>
  <c r="E102" i="36"/>
  <c r="F101" i="36"/>
  <c r="E101" i="36"/>
  <c r="F100" i="36"/>
  <c r="E100" i="36"/>
  <c r="F99" i="36"/>
  <c r="E99" i="36"/>
  <c r="F98" i="36"/>
  <c r="E98" i="36"/>
  <c r="F97" i="36"/>
  <c r="E97" i="36"/>
  <c r="F96" i="36"/>
  <c r="E96" i="36"/>
  <c r="F95" i="36"/>
  <c r="E95" i="36"/>
  <c r="F94" i="36"/>
  <c r="E94" i="36"/>
  <c r="F93" i="36"/>
  <c r="E93" i="36"/>
  <c r="F92" i="36"/>
  <c r="E92" i="36"/>
  <c r="F91" i="36"/>
  <c r="E91" i="36"/>
  <c r="F90" i="36"/>
  <c r="E90" i="36"/>
  <c r="F89" i="36"/>
  <c r="E89" i="36"/>
  <c r="F88" i="36"/>
  <c r="E88" i="36"/>
  <c r="F87" i="36"/>
  <c r="E87" i="36"/>
  <c r="F86" i="36"/>
  <c r="E86" i="36"/>
  <c r="F85" i="36"/>
  <c r="E85" i="36"/>
  <c r="F84" i="36"/>
  <c r="E84" i="36"/>
  <c r="F83" i="36"/>
  <c r="E83" i="36"/>
  <c r="F82" i="36"/>
  <c r="E82" i="36"/>
  <c r="F81" i="36"/>
  <c r="E81" i="36"/>
  <c r="F80" i="36"/>
  <c r="E80" i="36"/>
  <c r="F79" i="36"/>
  <c r="E79" i="36"/>
  <c r="F78" i="36"/>
  <c r="E78" i="36"/>
  <c r="F77" i="36"/>
  <c r="E77" i="36"/>
  <c r="F76" i="36"/>
  <c r="E76" i="36"/>
  <c r="F75" i="36"/>
  <c r="E75" i="36"/>
  <c r="F74" i="36"/>
  <c r="E74" i="36"/>
  <c r="F73" i="36"/>
  <c r="E73" i="36"/>
  <c r="F72" i="36"/>
  <c r="E72" i="36"/>
  <c r="F71" i="36"/>
  <c r="E71" i="36"/>
  <c r="F70" i="36"/>
  <c r="E70" i="36"/>
  <c r="F68" i="36"/>
  <c r="E68" i="36"/>
  <c r="F67" i="36"/>
  <c r="E67" i="36"/>
  <c r="F66" i="36"/>
  <c r="E66" i="36"/>
  <c r="F65" i="36"/>
  <c r="E65" i="36"/>
  <c r="F64" i="36"/>
  <c r="E64" i="36"/>
  <c r="F63" i="36"/>
  <c r="E63" i="36"/>
  <c r="F62" i="36"/>
  <c r="E62" i="36"/>
  <c r="F61" i="36"/>
  <c r="E61" i="36"/>
  <c r="F60" i="36"/>
  <c r="E60" i="36"/>
  <c r="F59" i="36"/>
  <c r="E59" i="36"/>
  <c r="F58" i="36"/>
  <c r="E58" i="36"/>
  <c r="F57" i="36"/>
  <c r="E57" i="36"/>
  <c r="F56" i="36"/>
  <c r="E56" i="36"/>
  <c r="F55" i="36"/>
  <c r="E55" i="36"/>
  <c r="F54" i="36"/>
  <c r="E54" i="36"/>
  <c r="F53" i="36"/>
  <c r="E53" i="36"/>
  <c r="F52" i="36"/>
  <c r="E52" i="36"/>
  <c r="F51" i="36"/>
  <c r="E51" i="36"/>
  <c r="F50" i="36"/>
  <c r="E50" i="36"/>
  <c r="F49" i="36"/>
  <c r="E49" i="36"/>
  <c r="F48" i="36"/>
  <c r="E48" i="36"/>
  <c r="F47" i="36"/>
  <c r="E47" i="36"/>
  <c r="F46" i="36"/>
  <c r="E46" i="36"/>
  <c r="F45" i="36"/>
  <c r="E45" i="36"/>
  <c r="F44" i="36"/>
  <c r="E44" i="36"/>
  <c r="F43" i="36"/>
  <c r="E43" i="36"/>
  <c r="F42" i="36"/>
  <c r="E42" i="36"/>
  <c r="F41" i="36"/>
  <c r="E41" i="36"/>
  <c r="F40" i="36"/>
  <c r="E40" i="36"/>
  <c r="F39" i="36"/>
  <c r="E39" i="36"/>
  <c r="F38" i="36"/>
  <c r="E38" i="36"/>
  <c r="F37" i="36"/>
  <c r="E37" i="36"/>
  <c r="F35" i="36"/>
  <c r="E35" i="36"/>
  <c r="F34" i="36"/>
  <c r="E34" i="36"/>
  <c r="F33" i="36"/>
  <c r="E33" i="36"/>
  <c r="F32" i="36"/>
  <c r="E32" i="36"/>
  <c r="F31" i="36"/>
  <c r="E31" i="36"/>
  <c r="F30" i="36"/>
  <c r="E30" i="36"/>
  <c r="F29" i="36"/>
  <c r="E29" i="36"/>
  <c r="F28" i="36"/>
  <c r="E28" i="36"/>
  <c r="F27" i="36"/>
  <c r="E27" i="36"/>
  <c r="F26" i="36"/>
  <c r="E26" i="36"/>
  <c r="F25" i="36"/>
  <c r="E25" i="36"/>
  <c r="F24" i="36"/>
  <c r="E24" i="36"/>
  <c r="F23" i="36"/>
  <c r="E23" i="36"/>
  <c r="F22" i="36"/>
  <c r="E22" i="36"/>
  <c r="F21" i="36"/>
  <c r="E21" i="36"/>
  <c r="F20" i="36"/>
  <c r="E20" i="36"/>
  <c r="F19" i="36"/>
  <c r="E19" i="36"/>
  <c r="F18" i="36"/>
  <c r="E18" i="36"/>
  <c r="F17" i="36"/>
  <c r="E17" i="36"/>
  <c r="F16" i="36"/>
  <c r="E16" i="36"/>
  <c r="F15" i="36"/>
  <c r="E15" i="36"/>
  <c r="F14" i="36"/>
  <c r="E14" i="36"/>
  <c r="F13" i="36"/>
  <c r="E13" i="36"/>
  <c r="F12" i="36"/>
  <c r="E12" i="36"/>
  <c r="F11" i="36"/>
  <c r="E11" i="36"/>
  <c r="F10" i="36"/>
  <c r="E10" i="36"/>
  <c r="F203" i="35"/>
  <c r="E203" i="35"/>
  <c r="F202" i="35"/>
  <c r="E202" i="35"/>
  <c r="F201" i="35"/>
  <c r="E201" i="35"/>
  <c r="F200" i="35"/>
  <c r="E200" i="35"/>
  <c r="F199" i="35"/>
  <c r="E199" i="35"/>
  <c r="F198" i="35"/>
  <c r="E198" i="35"/>
  <c r="F197" i="35"/>
  <c r="E197" i="35"/>
  <c r="F196" i="35"/>
  <c r="E196" i="35"/>
  <c r="F195" i="35"/>
  <c r="E195" i="35"/>
  <c r="F194" i="35"/>
  <c r="E194" i="35"/>
  <c r="F193" i="35"/>
  <c r="E193" i="35"/>
  <c r="F192" i="35"/>
  <c r="E192" i="35"/>
  <c r="F191" i="35"/>
  <c r="E191" i="35"/>
  <c r="F190" i="35"/>
  <c r="E190" i="35"/>
  <c r="F189" i="35"/>
  <c r="E189" i="35"/>
  <c r="F188" i="35"/>
  <c r="E188" i="35"/>
  <c r="F187" i="35"/>
  <c r="E187" i="35"/>
  <c r="F186" i="35"/>
  <c r="E186" i="35"/>
  <c r="F185" i="35"/>
  <c r="E185" i="35"/>
  <c r="F184" i="35"/>
  <c r="E184" i="35"/>
  <c r="F183" i="35"/>
  <c r="E183" i="35"/>
  <c r="F182" i="35"/>
  <c r="E182" i="35"/>
  <c r="F181" i="35"/>
  <c r="E181" i="35"/>
  <c r="F180" i="35"/>
  <c r="E180" i="35"/>
  <c r="F179" i="35"/>
  <c r="E179" i="35"/>
  <c r="F178" i="35"/>
  <c r="E178" i="35"/>
  <c r="F177" i="35"/>
  <c r="E177" i="35"/>
  <c r="F176" i="35"/>
  <c r="E176" i="35"/>
  <c r="F175" i="35"/>
  <c r="E175" i="35"/>
  <c r="F174" i="35"/>
  <c r="E174" i="35"/>
  <c r="F173" i="35"/>
  <c r="E173" i="35"/>
  <c r="F172" i="35"/>
  <c r="E172" i="35"/>
  <c r="F171" i="35"/>
  <c r="E171" i="35"/>
  <c r="F170" i="35"/>
  <c r="E170" i="35"/>
  <c r="F169" i="35"/>
  <c r="E169" i="35"/>
  <c r="F168" i="35"/>
  <c r="E168" i="35"/>
  <c r="F167" i="35"/>
  <c r="E167" i="35"/>
  <c r="F166" i="35"/>
  <c r="E166" i="35"/>
  <c r="F165" i="35"/>
  <c r="E165" i="35"/>
  <c r="F164" i="35"/>
  <c r="E164" i="35"/>
  <c r="F163" i="35"/>
  <c r="E163" i="35"/>
  <c r="F162" i="35"/>
  <c r="E162" i="35"/>
  <c r="F161" i="35"/>
  <c r="E161" i="35"/>
  <c r="F160" i="35"/>
  <c r="E160" i="35"/>
  <c r="F159" i="35"/>
  <c r="E159" i="35"/>
  <c r="F158" i="35"/>
  <c r="E158" i="35"/>
  <c r="F157" i="35"/>
  <c r="E157" i="35"/>
  <c r="F156" i="35"/>
  <c r="E156" i="35"/>
  <c r="F155" i="35"/>
  <c r="E155" i="35"/>
  <c r="F154" i="35"/>
  <c r="E154" i="35"/>
  <c r="F153" i="35"/>
  <c r="E153" i="35"/>
  <c r="F152" i="35"/>
  <c r="E152" i="35"/>
  <c r="F151" i="35"/>
  <c r="E151" i="35"/>
  <c r="F150" i="35"/>
  <c r="E150" i="35"/>
  <c r="F149" i="35"/>
  <c r="E149" i="35"/>
  <c r="F148" i="35"/>
  <c r="E148" i="35"/>
  <c r="F147" i="35"/>
  <c r="E147" i="35"/>
  <c r="F146" i="35"/>
  <c r="E146" i="35"/>
  <c r="F145" i="35"/>
  <c r="E145" i="35"/>
  <c r="F144" i="35"/>
  <c r="E144" i="35"/>
  <c r="F143" i="35"/>
  <c r="E143" i="35"/>
  <c r="F142" i="35"/>
  <c r="E142" i="35"/>
  <c r="F141" i="35"/>
  <c r="E141" i="35"/>
  <c r="F140" i="35"/>
  <c r="E140" i="35"/>
  <c r="F139" i="35"/>
  <c r="E139" i="35"/>
  <c r="F138" i="35"/>
  <c r="E138" i="35"/>
  <c r="F137" i="35"/>
  <c r="E137" i="35"/>
  <c r="F136" i="35"/>
  <c r="E136" i="35"/>
  <c r="F135" i="35"/>
  <c r="E135" i="35"/>
  <c r="F134" i="35"/>
  <c r="E134" i="35"/>
  <c r="F133" i="35"/>
  <c r="E133" i="35"/>
  <c r="F132" i="35"/>
  <c r="E132" i="35"/>
  <c r="F131" i="35"/>
  <c r="E131" i="35"/>
  <c r="F130" i="35"/>
  <c r="E130" i="35"/>
  <c r="F129" i="35"/>
  <c r="E129" i="35"/>
  <c r="F128" i="35"/>
  <c r="E128" i="35"/>
  <c r="F127" i="35"/>
  <c r="E127" i="35"/>
  <c r="F126" i="35"/>
  <c r="E126" i="35"/>
  <c r="F125" i="35"/>
  <c r="E125" i="35"/>
  <c r="F124" i="35"/>
  <c r="E124" i="35"/>
  <c r="F123" i="35"/>
  <c r="E123" i="35"/>
  <c r="F122" i="35"/>
  <c r="E122" i="35"/>
  <c r="F121" i="35"/>
  <c r="E121" i="35"/>
  <c r="F120" i="35"/>
  <c r="E120" i="35"/>
  <c r="F119" i="35"/>
  <c r="E119" i="35"/>
  <c r="F118" i="35"/>
  <c r="E118" i="35"/>
  <c r="F117" i="35"/>
  <c r="E117" i="35"/>
  <c r="F116" i="35"/>
  <c r="E116" i="35"/>
  <c r="F115" i="35"/>
  <c r="E115" i="35"/>
  <c r="F114" i="35"/>
  <c r="E114" i="35"/>
  <c r="F113" i="35"/>
  <c r="E113" i="35"/>
  <c r="F112" i="35"/>
  <c r="E112" i="35"/>
  <c r="F111" i="35"/>
  <c r="E111" i="35"/>
  <c r="F110" i="35"/>
  <c r="E110" i="35"/>
  <c r="F109" i="35"/>
  <c r="E109" i="35"/>
  <c r="F108" i="35"/>
  <c r="E108" i="35"/>
  <c r="F107" i="35"/>
  <c r="E107" i="35"/>
  <c r="F106" i="35"/>
  <c r="E106" i="35"/>
  <c r="F105" i="35"/>
  <c r="E105" i="35"/>
  <c r="F104" i="35"/>
  <c r="E104" i="35"/>
  <c r="F103" i="35"/>
  <c r="E103" i="35"/>
  <c r="F102" i="35"/>
  <c r="E102" i="35"/>
  <c r="F101" i="35"/>
  <c r="E101" i="35"/>
  <c r="F100" i="35"/>
  <c r="E100" i="35"/>
  <c r="F99" i="35"/>
  <c r="E99" i="35"/>
  <c r="F98" i="35"/>
  <c r="E98" i="35"/>
  <c r="F97" i="35"/>
  <c r="E97" i="35"/>
  <c r="F96" i="35"/>
  <c r="E96" i="35"/>
  <c r="F95" i="35"/>
  <c r="E95" i="35"/>
  <c r="F94" i="35"/>
  <c r="E94" i="35"/>
  <c r="F93" i="35"/>
  <c r="E93" i="35"/>
  <c r="F92" i="35"/>
  <c r="E92" i="35"/>
  <c r="F91" i="35"/>
  <c r="E91" i="35"/>
  <c r="F90" i="35"/>
  <c r="E90" i="35"/>
  <c r="F89" i="35"/>
  <c r="E89" i="35"/>
  <c r="F88" i="35"/>
  <c r="E88" i="35"/>
  <c r="F87" i="35"/>
  <c r="E87" i="35"/>
  <c r="F86" i="35"/>
  <c r="E86" i="35"/>
  <c r="F85" i="35"/>
  <c r="E85" i="35"/>
  <c r="F84" i="35"/>
  <c r="E84" i="35"/>
  <c r="F83" i="35"/>
  <c r="E83" i="35"/>
  <c r="F82" i="35"/>
  <c r="E82" i="35"/>
  <c r="F81" i="35"/>
  <c r="E81" i="35"/>
  <c r="F80" i="35"/>
  <c r="E80" i="35"/>
  <c r="F79" i="35"/>
  <c r="E79" i="35"/>
  <c r="F78" i="35"/>
  <c r="E78" i="35"/>
  <c r="F77" i="35"/>
  <c r="E77" i="35"/>
  <c r="F76" i="35"/>
  <c r="E76" i="35"/>
  <c r="F75" i="35"/>
  <c r="E75" i="35"/>
  <c r="F74" i="35"/>
  <c r="E74" i="35"/>
  <c r="F73" i="35"/>
  <c r="E73" i="35"/>
  <c r="F72" i="35"/>
  <c r="E72" i="35"/>
  <c r="F71" i="35"/>
  <c r="E71" i="35"/>
  <c r="F70" i="35"/>
  <c r="E70" i="35"/>
  <c r="F68" i="35"/>
  <c r="E68" i="35"/>
  <c r="F67" i="35"/>
  <c r="E67" i="35"/>
  <c r="F66" i="35"/>
  <c r="E66" i="35"/>
  <c r="F65" i="35"/>
  <c r="E65" i="35"/>
  <c r="F64" i="35"/>
  <c r="E64" i="35"/>
  <c r="F63" i="35"/>
  <c r="E63" i="35"/>
  <c r="F62" i="35"/>
  <c r="E62" i="35"/>
  <c r="F61" i="35"/>
  <c r="E61" i="35"/>
  <c r="F60" i="35"/>
  <c r="E60" i="35"/>
  <c r="F59" i="35"/>
  <c r="E59" i="35"/>
  <c r="F58" i="35"/>
  <c r="E58" i="35"/>
  <c r="F57" i="35"/>
  <c r="E57" i="35"/>
  <c r="F56" i="35"/>
  <c r="E56" i="35"/>
  <c r="F55" i="35"/>
  <c r="E55" i="35"/>
  <c r="F54" i="35"/>
  <c r="E54" i="35"/>
  <c r="F53" i="35"/>
  <c r="E53" i="35"/>
  <c r="F52" i="35"/>
  <c r="E52" i="35"/>
  <c r="F51" i="35"/>
  <c r="E51" i="35"/>
  <c r="F50" i="35"/>
  <c r="E50" i="35"/>
  <c r="F49" i="35"/>
  <c r="E49" i="35"/>
  <c r="F48" i="35"/>
  <c r="E48" i="35"/>
  <c r="F47" i="35"/>
  <c r="E47" i="35"/>
  <c r="F46" i="35"/>
  <c r="E46" i="35"/>
  <c r="F45" i="35"/>
  <c r="E45" i="35"/>
  <c r="F44" i="35"/>
  <c r="E44" i="35"/>
  <c r="F43" i="35"/>
  <c r="E43" i="35"/>
  <c r="F42" i="35"/>
  <c r="E42" i="35"/>
  <c r="F41" i="35"/>
  <c r="E41" i="35"/>
  <c r="F40" i="35"/>
  <c r="E40" i="35"/>
  <c r="F39" i="35"/>
  <c r="E39" i="35"/>
  <c r="F38" i="35"/>
  <c r="E38" i="35"/>
  <c r="F37" i="35"/>
  <c r="E37" i="35"/>
  <c r="F35" i="35"/>
  <c r="E35" i="35"/>
  <c r="F34" i="35"/>
  <c r="E34" i="35"/>
  <c r="F33" i="35"/>
  <c r="E33" i="35"/>
  <c r="F32" i="35"/>
  <c r="E32" i="35"/>
  <c r="F31" i="35"/>
  <c r="E31" i="35"/>
  <c r="F30" i="35"/>
  <c r="E30" i="35"/>
  <c r="F29" i="35"/>
  <c r="E29" i="35"/>
  <c r="F28" i="35"/>
  <c r="E28" i="35"/>
  <c r="F27" i="35"/>
  <c r="E27" i="35"/>
  <c r="F26" i="35"/>
  <c r="E26" i="35"/>
  <c r="F25" i="35"/>
  <c r="E25" i="35"/>
  <c r="F24" i="35"/>
  <c r="E24" i="35"/>
  <c r="F23" i="35"/>
  <c r="E23" i="35"/>
  <c r="F22" i="35"/>
  <c r="E22" i="35"/>
  <c r="F21" i="35"/>
  <c r="E21" i="35"/>
  <c r="F20" i="35"/>
  <c r="E20" i="35"/>
  <c r="F19" i="35"/>
  <c r="E19" i="35"/>
  <c r="F18" i="35"/>
  <c r="E18" i="35"/>
  <c r="F17" i="35"/>
  <c r="E17" i="35"/>
  <c r="F16" i="35"/>
  <c r="E16" i="35"/>
  <c r="F15" i="35"/>
  <c r="E15" i="35"/>
  <c r="F14" i="35"/>
  <c r="E14" i="35"/>
  <c r="F13" i="35"/>
  <c r="E13" i="35"/>
  <c r="F12" i="35"/>
  <c r="E12" i="35"/>
  <c r="F11" i="35"/>
  <c r="E11" i="35"/>
  <c r="F10" i="35"/>
  <c r="E10" i="35"/>
  <c r="F200" i="34"/>
  <c r="E200" i="34"/>
  <c r="F199" i="34"/>
  <c r="E199" i="34"/>
  <c r="F198" i="34"/>
  <c r="E198" i="34"/>
  <c r="F197" i="34"/>
  <c r="E197" i="34"/>
  <c r="F196" i="34"/>
  <c r="E196" i="34"/>
  <c r="F195" i="34"/>
  <c r="E195" i="34"/>
  <c r="F194" i="34"/>
  <c r="E194" i="34"/>
  <c r="F193" i="34"/>
  <c r="E193" i="34"/>
  <c r="F192" i="34"/>
  <c r="E192" i="34"/>
  <c r="F191" i="34"/>
  <c r="E191" i="34"/>
  <c r="F190" i="34"/>
  <c r="E190" i="34"/>
  <c r="F189" i="34"/>
  <c r="E189" i="34"/>
  <c r="F188" i="34"/>
  <c r="E188" i="34"/>
  <c r="F187" i="34"/>
  <c r="E187" i="34"/>
  <c r="F186" i="34"/>
  <c r="E186" i="34"/>
  <c r="F185" i="34"/>
  <c r="E185" i="34"/>
  <c r="F184" i="34"/>
  <c r="E184" i="34"/>
  <c r="F183" i="34"/>
  <c r="E183" i="34"/>
  <c r="F182" i="34"/>
  <c r="E182" i="34"/>
  <c r="F181" i="34"/>
  <c r="E181" i="34"/>
  <c r="F180" i="34"/>
  <c r="E180" i="34"/>
  <c r="F179" i="34"/>
  <c r="E179" i="34"/>
  <c r="F178" i="34"/>
  <c r="E178" i="34"/>
  <c r="F177" i="34"/>
  <c r="E177" i="34"/>
  <c r="F176" i="34"/>
  <c r="E176" i="34"/>
  <c r="F175" i="34"/>
  <c r="E175" i="34"/>
  <c r="F174" i="34"/>
  <c r="E174" i="34"/>
  <c r="F173" i="34"/>
  <c r="E173" i="34"/>
  <c r="F172" i="34"/>
  <c r="E172" i="34"/>
  <c r="F171" i="34"/>
  <c r="E171" i="34"/>
  <c r="F170" i="34"/>
  <c r="E170" i="34"/>
  <c r="F169" i="34"/>
  <c r="E169" i="34"/>
  <c r="F168" i="34"/>
  <c r="E168" i="34"/>
  <c r="F167" i="34"/>
  <c r="E167" i="34"/>
  <c r="F166" i="34"/>
  <c r="E166" i="34"/>
  <c r="F165" i="34"/>
  <c r="E165" i="34"/>
  <c r="F164" i="34"/>
  <c r="E164" i="34"/>
  <c r="F163" i="34"/>
  <c r="E163" i="34"/>
  <c r="F162" i="34"/>
  <c r="E162" i="34"/>
  <c r="F161" i="34"/>
  <c r="E161" i="34"/>
  <c r="F160" i="34"/>
  <c r="E160" i="34"/>
  <c r="F159" i="34"/>
  <c r="E159" i="34"/>
  <c r="F158" i="34"/>
  <c r="E158" i="34"/>
  <c r="F157" i="34"/>
  <c r="E157" i="34"/>
  <c r="F156" i="34"/>
  <c r="E156" i="34"/>
  <c r="F155" i="34"/>
  <c r="E155" i="34"/>
  <c r="F154" i="34"/>
  <c r="E154" i="34"/>
  <c r="F153" i="34"/>
  <c r="E153" i="34"/>
  <c r="F152" i="34"/>
  <c r="E152" i="34"/>
  <c r="F151" i="34"/>
  <c r="E151" i="34"/>
  <c r="F150" i="34"/>
  <c r="E150" i="34"/>
  <c r="F149" i="34"/>
  <c r="E149" i="34"/>
  <c r="F148" i="34"/>
  <c r="E148" i="34"/>
  <c r="F147" i="34"/>
  <c r="E147" i="34"/>
  <c r="F146" i="34"/>
  <c r="E146" i="34"/>
  <c r="F145" i="34"/>
  <c r="E145" i="34"/>
  <c r="F144" i="34"/>
  <c r="E144" i="34"/>
  <c r="F143" i="34"/>
  <c r="E143" i="34"/>
  <c r="F142" i="34"/>
  <c r="E142" i="34"/>
  <c r="F141" i="34"/>
  <c r="E141" i="34"/>
  <c r="F140" i="34"/>
  <c r="E140" i="34"/>
  <c r="F139" i="34"/>
  <c r="E139" i="34"/>
  <c r="F138" i="34"/>
  <c r="E138" i="34"/>
  <c r="F137" i="34"/>
  <c r="E137" i="34"/>
  <c r="F136" i="34"/>
  <c r="E136" i="34"/>
  <c r="F135" i="34"/>
  <c r="E135" i="34"/>
  <c r="F134" i="34"/>
  <c r="E134" i="34"/>
  <c r="F133" i="34"/>
  <c r="E133" i="34"/>
  <c r="F132" i="34"/>
  <c r="E132" i="34"/>
  <c r="F131" i="34"/>
  <c r="E131" i="34"/>
  <c r="F130" i="34"/>
  <c r="E130" i="34"/>
  <c r="F129" i="34"/>
  <c r="E129" i="34"/>
  <c r="F128" i="34"/>
  <c r="E128" i="34"/>
  <c r="F127" i="34"/>
  <c r="E127" i="34"/>
  <c r="F126" i="34"/>
  <c r="E126" i="34"/>
  <c r="F125" i="34"/>
  <c r="E125" i="34"/>
  <c r="F124" i="34"/>
  <c r="E124" i="34"/>
  <c r="F123" i="34"/>
  <c r="E123" i="34"/>
  <c r="F122" i="34"/>
  <c r="E122" i="34"/>
  <c r="F121" i="34"/>
  <c r="E121" i="34"/>
  <c r="F120" i="34"/>
  <c r="E120" i="34"/>
  <c r="F119" i="34"/>
  <c r="E119" i="34"/>
  <c r="F118" i="34"/>
  <c r="E118" i="34"/>
  <c r="F117" i="34"/>
  <c r="E117" i="34"/>
  <c r="F116" i="34"/>
  <c r="E116" i="34"/>
  <c r="F115" i="34"/>
  <c r="E115" i="34"/>
  <c r="F114" i="34"/>
  <c r="E114" i="34"/>
  <c r="F113" i="34"/>
  <c r="E113" i="34"/>
  <c r="F112" i="34"/>
  <c r="E112" i="34"/>
  <c r="F111" i="34"/>
  <c r="E111" i="34"/>
  <c r="F110" i="34"/>
  <c r="E110" i="34"/>
  <c r="F109" i="34"/>
  <c r="E109" i="34"/>
  <c r="F108" i="34"/>
  <c r="E108" i="34"/>
  <c r="F107" i="34"/>
  <c r="E107" i="34"/>
  <c r="F106" i="34"/>
  <c r="E106" i="34"/>
  <c r="F105" i="34"/>
  <c r="E105" i="34"/>
  <c r="F104" i="34"/>
  <c r="E104" i="34"/>
  <c r="F103" i="34"/>
  <c r="E103" i="34"/>
  <c r="F102" i="34"/>
  <c r="E102" i="34"/>
  <c r="F101" i="34"/>
  <c r="E101" i="34"/>
  <c r="F100" i="34"/>
  <c r="E100" i="34"/>
  <c r="F99" i="34"/>
  <c r="E99" i="34"/>
  <c r="F98" i="34"/>
  <c r="E98" i="34"/>
  <c r="F97" i="34"/>
  <c r="E97" i="34"/>
  <c r="F96" i="34"/>
  <c r="E96" i="34"/>
  <c r="F95" i="34"/>
  <c r="E95" i="34"/>
  <c r="F94" i="34"/>
  <c r="E94" i="34"/>
  <c r="F93" i="34"/>
  <c r="E93" i="34"/>
  <c r="F92" i="34"/>
  <c r="E92" i="34"/>
  <c r="F91" i="34"/>
  <c r="E91" i="34"/>
  <c r="F90" i="34"/>
  <c r="E90" i="34"/>
  <c r="F89" i="34"/>
  <c r="E89" i="34"/>
  <c r="F88" i="34"/>
  <c r="E88" i="34"/>
  <c r="F87" i="34"/>
  <c r="E87" i="34"/>
  <c r="F86" i="34"/>
  <c r="E86" i="34"/>
  <c r="F85" i="34"/>
  <c r="E85" i="34"/>
  <c r="F84" i="34"/>
  <c r="E84" i="34"/>
  <c r="F83" i="34"/>
  <c r="E83" i="34"/>
  <c r="F82" i="34"/>
  <c r="E82" i="34"/>
  <c r="F81" i="34"/>
  <c r="E81" i="34"/>
  <c r="F80" i="34"/>
  <c r="E80" i="34"/>
  <c r="F79" i="34"/>
  <c r="E79" i="34"/>
  <c r="F78" i="34"/>
  <c r="E78" i="34"/>
  <c r="F77" i="34"/>
  <c r="E77" i="34"/>
  <c r="F76" i="34"/>
  <c r="E76" i="34"/>
  <c r="F75" i="34"/>
  <c r="E75" i="34"/>
  <c r="F74" i="34"/>
  <c r="E74" i="34"/>
  <c r="F73" i="34"/>
  <c r="E73" i="34"/>
  <c r="F72" i="34"/>
  <c r="E72" i="34"/>
  <c r="F71" i="34"/>
  <c r="E71" i="34"/>
  <c r="F70" i="34"/>
  <c r="E70" i="34"/>
  <c r="F69" i="34"/>
  <c r="E69" i="34"/>
  <c r="F68" i="34"/>
  <c r="E68" i="34"/>
  <c r="F67" i="34"/>
  <c r="E67" i="34"/>
  <c r="F65" i="34"/>
  <c r="E65" i="34"/>
  <c r="F64" i="34"/>
  <c r="E64" i="34"/>
  <c r="F63" i="34"/>
  <c r="E63" i="34"/>
  <c r="F62" i="34"/>
  <c r="E62" i="34"/>
  <c r="F61" i="34"/>
  <c r="E61" i="34"/>
  <c r="F60" i="34"/>
  <c r="E60" i="34"/>
  <c r="F59" i="34"/>
  <c r="E59" i="34"/>
  <c r="F58" i="34"/>
  <c r="E58" i="34"/>
  <c r="F57" i="34"/>
  <c r="E57" i="34"/>
  <c r="F56" i="34"/>
  <c r="E56" i="34"/>
  <c r="F55" i="34"/>
  <c r="E55" i="34"/>
  <c r="F54" i="34"/>
  <c r="E54" i="34"/>
  <c r="F53" i="34"/>
  <c r="E53" i="34"/>
  <c r="F52" i="34"/>
  <c r="E52" i="34"/>
  <c r="F51" i="34"/>
  <c r="E51" i="34"/>
  <c r="F50" i="34"/>
  <c r="E50" i="34"/>
  <c r="F49" i="34"/>
  <c r="E49" i="34"/>
  <c r="F48" i="34"/>
  <c r="E48" i="34"/>
  <c r="F47" i="34"/>
  <c r="E47" i="34"/>
  <c r="F46" i="34"/>
  <c r="E46" i="34"/>
  <c r="F45" i="34"/>
  <c r="E45" i="34"/>
  <c r="F44" i="34"/>
  <c r="E44" i="34"/>
  <c r="F43" i="34"/>
  <c r="E43" i="34"/>
  <c r="F42" i="34"/>
  <c r="E42" i="34"/>
  <c r="F41" i="34"/>
  <c r="E41" i="34"/>
  <c r="F40" i="34"/>
  <c r="E40" i="34"/>
  <c r="F39" i="34"/>
  <c r="E39" i="34"/>
  <c r="F38" i="34"/>
  <c r="E38" i="34"/>
  <c r="F37" i="34"/>
  <c r="E37" i="34"/>
  <c r="F36" i="34"/>
  <c r="E36" i="34"/>
  <c r="F35" i="34"/>
  <c r="E35" i="34"/>
  <c r="F34" i="34"/>
  <c r="E34" i="34"/>
  <c r="F32" i="34"/>
  <c r="E32" i="34"/>
  <c r="F31" i="34"/>
  <c r="E31" i="34"/>
  <c r="F30" i="34"/>
  <c r="E30" i="34"/>
  <c r="F29" i="34"/>
  <c r="E29" i="34"/>
  <c r="F28" i="34"/>
  <c r="E28" i="34"/>
  <c r="F27" i="34"/>
  <c r="E27" i="34"/>
  <c r="F26" i="34"/>
  <c r="E26" i="34"/>
  <c r="F25" i="34"/>
  <c r="E25" i="34"/>
  <c r="F24" i="34"/>
  <c r="E24" i="34"/>
  <c r="F23" i="34"/>
  <c r="E23" i="34"/>
  <c r="F22" i="34"/>
  <c r="E22" i="34"/>
  <c r="F21" i="34"/>
  <c r="E21" i="34"/>
  <c r="F20" i="34"/>
  <c r="E20" i="34"/>
  <c r="F19" i="34"/>
  <c r="E19" i="34"/>
  <c r="F18" i="34"/>
  <c r="E18" i="34"/>
  <c r="F17" i="34"/>
  <c r="E17" i="34"/>
  <c r="F16" i="34"/>
  <c r="E16" i="34"/>
  <c r="F15" i="34"/>
  <c r="E15" i="34"/>
  <c r="F14" i="34"/>
  <c r="E14" i="34"/>
  <c r="F13" i="34"/>
  <c r="E13" i="34"/>
  <c r="F12" i="34"/>
  <c r="E12" i="34"/>
  <c r="F11" i="34"/>
  <c r="E11" i="34"/>
  <c r="F10" i="34"/>
  <c r="E10" i="34"/>
  <c r="E10" i="33"/>
  <c r="I9" i="33" s="1"/>
  <c r="I11" i="33" s="1"/>
  <c r="F203" i="32"/>
  <c r="E203" i="32"/>
  <c r="F202" i="32"/>
  <c r="E202" i="32"/>
  <c r="F201" i="32"/>
  <c r="E201" i="32"/>
  <c r="F200" i="32"/>
  <c r="E200" i="32"/>
  <c r="F199" i="32"/>
  <c r="E199" i="32"/>
  <c r="F198" i="32"/>
  <c r="E198" i="32"/>
  <c r="F197" i="32"/>
  <c r="E197" i="32"/>
  <c r="F196" i="32"/>
  <c r="E196" i="32"/>
  <c r="F195" i="32"/>
  <c r="E195" i="32"/>
  <c r="F194" i="32"/>
  <c r="E194" i="32"/>
  <c r="F193" i="32"/>
  <c r="E193" i="32"/>
  <c r="F192" i="32"/>
  <c r="E192" i="32"/>
  <c r="F191" i="32"/>
  <c r="E191" i="32"/>
  <c r="F190" i="32"/>
  <c r="E190" i="32"/>
  <c r="F189" i="32"/>
  <c r="E189" i="32"/>
  <c r="F188" i="32"/>
  <c r="E188" i="32"/>
  <c r="F187" i="32"/>
  <c r="E187" i="32"/>
  <c r="F186" i="32"/>
  <c r="E186" i="32"/>
  <c r="F185" i="32"/>
  <c r="E185" i="32"/>
  <c r="F184" i="32"/>
  <c r="E184" i="32"/>
  <c r="F183" i="32"/>
  <c r="E183" i="32"/>
  <c r="F182" i="32"/>
  <c r="E182" i="32"/>
  <c r="F181" i="32"/>
  <c r="E181" i="32"/>
  <c r="F180" i="32"/>
  <c r="E180" i="32"/>
  <c r="F179" i="32"/>
  <c r="E179" i="32"/>
  <c r="F178" i="32"/>
  <c r="E178" i="32"/>
  <c r="F177" i="32"/>
  <c r="E177" i="32"/>
  <c r="F176" i="32"/>
  <c r="E176" i="32"/>
  <c r="F175" i="32"/>
  <c r="E175" i="32"/>
  <c r="F174" i="32"/>
  <c r="E174" i="32"/>
  <c r="F173" i="32"/>
  <c r="E173" i="32"/>
  <c r="F172" i="32"/>
  <c r="E172" i="32"/>
  <c r="F171" i="32"/>
  <c r="E171" i="32"/>
  <c r="F170" i="32"/>
  <c r="E170" i="32"/>
  <c r="F169" i="32"/>
  <c r="E169" i="32"/>
  <c r="F168" i="32"/>
  <c r="E168" i="32"/>
  <c r="F167" i="32"/>
  <c r="E167" i="32"/>
  <c r="F166" i="32"/>
  <c r="E166" i="32"/>
  <c r="F165" i="32"/>
  <c r="E165" i="32"/>
  <c r="F164" i="32"/>
  <c r="E164" i="32"/>
  <c r="F163" i="32"/>
  <c r="E163" i="32"/>
  <c r="F162" i="32"/>
  <c r="E162" i="32"/>
  <c r="F161" i="32"/>
  <c r="E161" i="32"/>
  <c r="F160" i="32"/>
  <c r="E160" i="32"/>
  <c r="F159" i="32"/>
  <c r="E159" i="32"/>
  <c r="F158" i="32"/>
  <c r="E158" i="32"/>
  <c r="F157" i="32"/>
  <c r="E157" i="32"/>
  <c r="F156" i="32"/>
  <c r="E156" i="32"/>
  <c r="F155" i="32"/>
  <c r="E155" i="32"/>
  <c r="F154" i="32"/>
  <c r="E154" i="32"/>
  <c r="F153" i="32"/>
  <c r="E153" i="32"/>
  <c r="F152" i="32"/>
  <c r="E152" i="32"/>
  <c r="F151" i="32"/>
  <c r="E151" i="32"/>
  <c r="F150" i="32"/>
  <c r="E150" i="32"/>
  <c r="F149" i="32"/>
  <c r="E149" i="32"/>
  <c r="F148" i="32"/>
  <c r="E148" i="32"/>
  <c r="F147" i="32"/>
  <c r="E147" i="32"/>
  <c r="F146" i="32"/>
  <c r="E146" i="32"/>
  <c r="F145" i="32"/>
  <c r="E145" i="32"/>
  <c r="F144" i="32"/>
  <c r="E144" i="32"/>
  <c r="F143" i="32"/>
  <c r="E143" i="32"/>
  <c r="F142" i="32"/>
  <c r="E142" i="32"/>
  <c r="F141" i="32"/>
  <c r="E141" i="32"/>
  <c r="F140" i="32"/>
  <c r="E140" i="32"/>
  <c r="F139" i="32"/>
  <c r="E139" i="32"/>
  <c r="F138" i="32"/>
  <c r="E138" i="32"/>
  <c r="F137" i="32"/>
  <c r="E137" i="32"/>
  <c r="F136" i="32"/>
  <c r="E136" i="32"/>
  <c r="F135" i="32"/>
  <c r="E135" i="32"/>
  <c r="F134" i="32"/>
  <c r="E134" i="32"/>
  <c r="F133" i="32"/>
  <c r="E133" i="32"/>
  <c r="F132" i="32"/>
  <c r="E132" i="32"/>
  <c r="F131" i="32"/>
  <c r="E131" i="32"/>
  <c r="F130" i="32"/>
  <c r="E130" i="32"/>
  <c r="F129" i="32"/>
  <c r="E129" i="32"/>
  <c r="F128" i="32"/>
  <c r="E128" i="32"/>
  <c r="F127" i="32"/>
  <c r="E127" i="32"/>
  <c r="F126" i="32"/>
  <c r="E126" i="32"/>
  <c r="F125" i="32"/>
  <c r="E125" i="32"/>
  <c r="F124" i="32"/>
  <c r="E124" i="32"/>
  <c r="F123" i="32"/>
  <c r="E123" i="32"/>
  <c r="F122" i="32"/>
  <c r="E122" i="32"/>
  <c r="F121" i="32"/>
  <c r="E121" i="32"/>
  <c r="F120" i="32"/>
  <c r="E120" i="32"/>
  <c r="F119" i="32"/>
  <c r="E119" i="32"/>
  <c r="F118" i="32"/>
  <c r="E118" i="32"/>
  <c r="F117" i="32"/>
  <c r="E117" i="32"/>
  <c r="F116" i="32"/>
  <c r="E116" i="32"/>
  <c r="F115" i="32"/>
  <c r="E115" i="32"/>
  <c r="F114" i="32"/>
  <c r="E114" i="32"/>
  <c r="F113" i="32"/>
  <c r="E113" i="32"/>
  <c r="F112" i="32"/>
  <c r="E112" i="32"/>
  <c r="F111" i="32"/>
  <c r="E111" i="32"/>
  <c r="F110" i="32"/>
  <c r="E110" i="32"/>
  <c r="F109" i="32"/>
  <c r="E109" i="32"/>
  <c r="F108" i="32"/>
  <c r="E108" i="32"/>
  <c r="F107" i="32"/>
  <c r="E107" i="32"/>
  <c r="F106" i="32"/>
  <c r="E106" i="32"/>
  <c r="F105" i="32"/>
  <c r="E105" i="32"/>
  <c r="F104" i="32"/>
  <c r="E104" i="32"/>
  <c r="F103" i="32"/>
  <c r="E103" i="32"/>
  <c r="F102" i="32"/>
  <c r="E102" i="32"/>
  <c r="F101" i="32"/>
  <c r="E101" i="32"/>
  <c r="F100" i="32"/>
  <c r="E100" i="32"/>
  <c r="F99" i="32"/>
  <c r="E99" i="32"/>
  <c r="F98" i="32"/>
  <c r="E98" i="32"/>
  <c r="F97" i="32"/>
  <c r="E97" i="32"/>
  <c r="F96" i="32"/>
  <c r="E96" i="32"/>
  <c r="F95" i="32"/>
  <c r="E95" i="32"/>
  <c r="F94" i="32"/>
  <c r="E94" i="32"/>
  <c r="F93" i="32"/>
  <c r="E93" i="32"/>
  <c r="F92" i="32"/>
  <c r="E92" i="32"/>
  <c r="F91" i="32"/>
  <c r="E91" i="32"/>
  <c r="F90" i="32"/>
  <c r="E90" i="32"/>
  <c r="F89" i="32"/>
  <c r="E89" i="32"/>
  <c r="F88" i="32"/>
  <c r="E88" i="32"/>
  <c r="F87" i="32"/>
  <c r="E87" i="32"/>
  <c r="F86" i="32"/>
  <c r="E86" i="32"/>
  <c r="F85" i="32"/>
  <c r="E85" i="32"/>
  <c r="F84" i="32"/>
  <c r="E84" i="32"/>
  <c r="F83" i="32"/>
  <c r="E83" i="32"/>
  <c r="F82" i="32"/>
  <c r="E82" i="32"/>
  <c r="F81" i="32"/>
  <c r="E81" i="32"/>
  <c r="F80" i="32"/>
  <c r="E80" i="32"/>
  <c r="F79" i="32"/>
  <c r="E79" i="32"/>
  <c r="F78" i="32"/>
  <c r="E78" i="32"/>
  <c r="F77" i="32"/>
  <c r="E77" i="32"/>
  <c r="F76" i="32"/>
  <c r="E76" i="32"/>
  <c r="F75" i="32"/>
  <c r="E75" i="32"/>
  <c r="F74" i="32"/>
  <c r="E74" i="32"/>
  <c r="F73" i="32"/>
  <c r="E73" i="32"/>
  <c r="F72" i="32"/>
  <c r="E72" i="32"/>
  <c r="F71" i="32"/>
  <c r="E71" i="32"/>
  <c r="F70" i="32"/>
  <c r="E70" i="32"/>
  <c r="F68" i="32"/>
  <c r="E68" i="32"/>
  <c r="F67" i="32"/>
  <c r="E67" i="32"/>
  <c r="F66" i="32"/>
  <c r="E66" i="32"/>
  <c r="F65" i="32"/>
  <c r="E65" i="32"/>
  <c r="F64" i="32"/>
  <c r="E64" i="32"/>
  <c r="F63" i="32"/>
  <c r="E63" i="32"/>
  <c r="F62" i="32"/>
  <c r="E62" i="32"/>
  <c r="F61" i="32"/>
  <c r="E61" i="32"/>
  <c r="F60" i="32"/>
  <c r="E60" i="32"/>
  <c r="F59" i="32"/>
  <c r="E59" i="32"/>
  <c r="F58" i="32"/>
  <c r="E58" i="32"/>
  <c r="F57" i="32"/>
  <c r="E57" i="32"/>
  <c r="F56" i="32"/>
  <c r="E56" i="32"/>
  <c r="F55" i="32"/>
  <c r="E55" i="32"/>
  <c r="F54" i="32"/>
  <c r="E54" i="32"/>
  <c r="F53" i="32"/>
  <c r="E53" i="32"/>
  <c r="F52" i="32"/>
  <c r="E52" i="32"/>
  <c r="F51" i="32"/>
  <c r="E51" i="32"/>
  <c r="F49" i="32"/>
  <c r="E49" i="32"/>
  <c r="F48" i="32"/>
  <c r="E48" i="32"/>
  <c r="F47" i="32"/>
  <c r="E47" i="32"/>
  <c r="F46" i="32"/>
  <c r="E46" i="32"/>
  <c r="F45" i="32"/>
  <c r="E45" i="32"/>
  <c r="F44" i="32"/>
  <c r="E44" i="32"/>
  <c r="F43" i="32"/>
  <c r="E43" i="32"/>
  <c r="F42" i="32"/>
  <c r="E42" i="32"/>
  <c r="F41" i="32"/>
  <c r="E41" i="32"/>
  <c r="F40" i="32"/>
  <c r="E40" i="32"/>
  <c r="F39" i="32"/>
  <c r="E39" i="32"/>
  <c r="F38" i="32"/>
  <c r="E38" i="32"/>
  <c r="F37" i="32"/>
  <c r="E37" i="32"/>
  <c r="F35" i="32"/>
  <c r="E35" i="32"/>
  <c r="F34" i="32"/>
  <c r="E34" i="32"/>
  <c r="F33" i="32"/>
  <c r="E33" i="32"/>
  <c r="F32" i="32"/>
  <c r="E32" i="32"/>
  <c r="F31" i="32"/>
  <c r="E31" i="32"/>
  <c r="F30" i="32"/>
  <c r="E30" i="32"/>
  <c r="F29" i="32"/>
  <c r="E29" i="32"/>
  <c r="F28" i="32"/>
  <c r="E28" i="32"/>
  <c r="F27" i="32"/>
  <c r="E27" i="32"/>
  <c r="F26" i="32"/>
  <c r="E26" i="32"/>
  <c r="F25" i="32"/>
  <c r="E25" i="32"/>
  <c r="F24" i="32"/>
  <c r="E24" i="32"/>
  <c r="F23" i="32"/>
  <c r="E23" i="32"/>
  <c r="F22" i="32"/>
  <c r="E22" i="32"/>
  <c r="F21" i="32"/>
  <c r="E21" i="32"/>
  <c r="F20" i="32"/>
  <c r="E20" i="32"/>
  <c r="F19" i="32"/>
  <c r="E19" i="32"/>
  <c r="F18" i="32"/>
  <c r="E18" i="32"/>
  <c r="F17" i="32"/>
  <c r="E17" i="32"/>
  <c r="E16" i="32"/>
  <c r="E15" i="32"/>
  <c r="F14" i="32"/>
  <c r="E14" i="32"/>
  <c r="F13" i="32"/>
  <c r="E13" i="32"/>
  <c r="F12" i="32"/>
  <c r="E12" i="32"/>
  <c r="F11" i="32"/>
  <c r="E11" i="32"/>
  <c r="F10" i="32"/>
  <c r="E10" i="32"/>
  <c r="F203" i="31"/>
  <c r="E203" i="31"/>
  <c r="F202" i="31"/>
  <c r="E202" i="31"/>
  <c r="F201" i="31"/>
  <c r="E201" i="31"/>
  <c r="F200" i="31"/>
  <c r="E200" i="31"/>
  <c r="F199" i="31"/>
  <c r="E199" i="31"/>
  <c r="F198" i="31"/>
  <c r="E198" i="31"/>
  <c r="F197" i="31"/>
  <c r="E197" i="31"/>
  <c r="F196" i="31"/>
  <c r="E196" i="31"/>
  <c r="F195" i="31"/>
  <c r="E195" i="31"/>
  <c r="F194" i="31"/>
  <c r="E194" i="31"/>
  <c r="F193" i="31"/>
  <c r="E193" i="31"/>
  <c r="F192" i="31"/>
  <c r="E192" i="31"/>
  <c r="F191" i="31"/>
  <c r="E191" i="31"/>
  <c r="F190" i="31"/>
  <c r="E190" i="31"/>
  <c r="F189" i="31"/>
  <c r="E189" i="31"/>
  <c r="F188" i="31"/>
  <c r="E188" i="31"/>
  <c r="F187" i="31"/>
  <c r="E187" i="31"/>
  <c r="F186" i="31"/>
  <c r="E186" i="31"/>
  <c r="F185" i="31"/>
  <c r="E185" i="31"/>
  <c r="F184" i="31"/>
  <c r="E184" i="31"/>
  <c r="F183" i="31"/>
  <c r="E183" i="31"/>
  <c r="F182" i="31"/>
  <c r="E182" i="31"/>
  <c r="F181" i="31"/>
  <c r="E181" i="31"/>
  <c r="F180" i="31"/>
  <c r="E180" i="31"/>
  <c r="F179" i="31"/>
  <c r="E179" i="31"/>
  <c r="F178" i="31"/>
  <c r="E178" i="31"/>
  <c r="F177" i="31"/>
  <c r="E177" i="31"/>
  <c r="F176" i="31"/>
  <c r="E176" i="31"/>
  <c r="F175" i="31"/>
  <c r="E175" i="31"/>
  <c r="F174" i="31"/>
  <c r="E174" i="31"/>
  <c r="F173" i="31"/>
  <c r="E173" i="31"/>
  <c r="F172" i="31"/>
  <c r="E172" i="31"/>
  <c r="F171" i="31"/>
  <c r="E171" i="31"/>
  <c r="F170" i="31"/>
  <c r="E170" i="31"/>
  <c r="F169" i="31"/>
  <c r="E169" i="31"/>
  <c r="F168" i="31"/>
  <c r="E168" i="31"/>
  <c r="F167" i="31"/>
  <c r="E167" i="31"/>
  <c r="F166" i="31"/>
  <c r="E166" i="31"/>
  <c r="F165" i="31"/>
  <c r="E165" i="31"/>
  <c r="F164" i="31"/>
  <c r="E164" i="31"/>
  <c r="F163" i="31"/>
  <c r="E163" i="31"/>
  <c r="F162" i="31"/>
  <c r="E162" i="31"/>
  <c r="F161" i="31"/>
  <c r="E161" i="31"/>
  <c r="F160" i="31"/>
  <c r="E160" i="31"/>
  <c r="F159" i="31"/>
  <c r="E159" i="31"/>
  <c r="F158" i="31"/>
  <c r="E158" i="31"/>
  <c r="F157" i="31"/>
  <c r="E157" i="31"/>
  <c r="F156" i="31"/>
  <c r="E156" i="31"/>
  <c r="F155" i="31"/>
  <c r="E155" i="31"/>
  <c r="F154" i="31"/>
  <c r="E154" i="31"/>
  <c r="F153" i="31"/>
  <c r="E153" i="31"/>
  <c r="F152" i="31"/>
  <c r="E152" i="31"/>
  <c r="F151" i="31"/>
  <c r="E151" i="31"/>
  <c r="F150" i="31"/>
  <c r="E150" i="31"/>
  <c r="F149" i="31"/>
  <c r="E149" i="31"/>
  <c r="F148" i="31"/>
  <c r="E148" i="31"/>
  <c r="F147" i="31"/>
  <c r="E147" i="31"/>
  <c r="F146" i="31"/>
  <c r="E146" i="31"/>
  <c r="F145" i="31"/>
  <c r="E145" i="31"/>
  <c r="F144" i="31"/>
  <c r="E144" i="31"/>
  <c r="F143" i="31"/>
  <c r="E143" i="31"/>
  <c r="F142" i="31"/>
  <c r="E142" i="31"/>
  <c r="F141" i="31"/>
  <c r="E141" i="31"/>
  <c r="F140" i="31"/>
  <c r="E140" i="31"/>
  <c r="F139" i="31"/>
  <c r="E139" i="31"/>
  <c r="F138" i="31"/>
  <c r="E138" i="31"/>
  <c r="F137" i="31"/>
  <c r="E137" i="31"/>
  <c r="F136" i="31"/>
  <c r="E136" i="31"/>
  <c r="F135" i="31"/>
  <c r="E135" i="31"/>
  <c r="F134" i="31"/>
  <c r="E134" i="31"/>
  <c r="F133" i="31"/>
  <c r="E133" i="31"/>
  <c r="F132" i="31"/>
  <c r="E132" i="31"/>
  <c r="F131" i="31"/>
  <c r="E131" i="31"/>
  <c r="F130" i="31"/>
  <c r="E130" i="31"/>
  <c r="F129" i="31"/>
  <c r="E129" i="31"/>
  <c r="F128" i="31"/>
  <c r="E128" i="31"/>
  <c r="F127" i="31"/>
  <c r="E127" i="31"/>
  <c r="F126" i="31"/>
  <c r="E126" i="31"/>
  <c r="F125" i="31"/>
  <c r="E125" i="31"/>
  <c r="F124" i="31"/>
  <c r="E124" i="31"/>
  <c r="F123" i="31"/>
  <c r="E123" i="31"/>
  <c r="F122" i="31"/>
  <c r="E122" i="31"/>
  <c r="F121" i="31"/>
  <c r="E121" i="31"/>
  <c r="F120" i="31"/>
  <c r="E120" i="31"/>
  <c r="F119" i="31"/>
  <c r="E119" i="31"/>
  <c r="F118" i="31"/>
  <c r="E118" i="31"/>
  <c r="F117" i="31"/>
  <c r="E117" i="31"/>
  <c r="F116" i="31"/>
  <c r="E116" i="31"/>
  <c r="F115" i="31"/>
  <c r="E115" i="31"/>
  <c r="F114" i="31"/>
  <c r="E114" i="31"/>
  <c r="F113" i="31"/>
  <c r="E113" i="31"/>
  <c r="F112" i="31"/>
  <c r="E112" i="31"/>
  <c r="F111" i="31"/>
  <c r="E111" i="31"/>
  <c r="F110" i="31"/>
  <c r="E110" i="31"/>
  <c r="F109" i="31"/>
  <c r="E109" i="31"/>
  <c r="F108" i="31"/>
  <c r="E108" i="31"/>
  <c r="F107" i="31"/>
  <c r="E107" i="31"/>
  <c r="F106" i="31"/>
  <c r="E106" i="31"/>
  <c r="F105" i="31"/>
  <c r="E105" i="31"/>
  <c r="F104" i="31"/>
  <c r="E104" i="31"/>
  <c r="F103" i="31"/>
  <c r="E103" i="31"/>
  <c r="F102" i="31"/>
  <c r="E102" i="31"/>
  <c r="F101" i="31"/>
  <c r="E101" i="31"/>
  <c r="F100" i="31"/>
  <c r="E100" i="31"/>
  <c r="F99" i="31"/>
  <c r="E99" i="31"/>
  <c r="F98" i="31"/>
  <c r="E98" i="31"/>
  <c r="F97" i="31"/>
  <c r="E97" i="31"/>
  <c r="F96" i="31"/>
  <c r="E96" i="31"/>
  <c r="F95" i="31"/>
  <c r="E95" i="31"/>
  <c r="F94" i="31"/>
  <c r="E94" i="31"/>
  <c r="F93" i="31"/>
  <c r="E93" i="31"/>
  <c r="F92" i="31"/>
  <c r="E92" i="31"/>
  <c r="F91" i="31"/>
  <c r="E91" i="31"/>
  <c r="F90" i="31"/>
  <c r="E90" i="31"/>
  <c r="F89" i="31"/>
  <c r="E89" i="31"/>
  <c r="F88" i="31"/>
  <c r="E88" i="31"/>
  <c r="F87" i="31"/>
  <c r="E87" i="31"/>
  <c r="F86" i="31"/>
  <c r="E86" i="31"/>
  <c r="F85" i="31"/>
  <c r="E85" i="31"/>
  <c r="F84" i="31"/>
  <c r="E84" i="31"/>
  <c r="F83" i="31"/>
  <c r="E83" i="31"/>
  <c r="F82" i="31"/>
  <c r="E82" i="31"/>
  <c r="F81" i="31"/>
  <c r="E81" i="31"/>
  <c r="F80" i="31"/>
  <c r="E80" i="31"/>
  <c r="F79" i="31"/>
  <c r="E79" i="31"/>
  <c r="F78" i="31"/>
  <c r="E78" i="31"/>
  <c r="F77" i="31"/>
  <c r="E77" i="31"/>
  <c r="F76" i="31"/>
  <c r="E76" i="31"/>
  <c r="F75" i="31"/>
  <c r="E75" i="31"/>
  <c r="F74" i="31"/>
  <c r="E74" i="31"/>
  <c r="F73" i="31"/>
  <c r="E73" i="31"/>
  <c r="F72" i="31"/>
  <c r="E72" i="31"/>
  <c r="F71" i="31"/>
  <c r="E71" i="31"/>
  <c r="F70" i="31"/>
  <c r="E70" i="31"/>
  <c r="F68" i="31"/>
  <c r="E68" i="31"/>
  <c r="F67" i="31"/>
  <c r="E67" i="31"/>
  <c r="F66" i="31"/>
  <c r="E66" i="31"/>
  <c r="F65" i="31"/>
  <c r="E65" i="31"/>
  <c r="F64" i="31"/>
  <c r="E64" i="31"/>
  <c r="F63" i="31"/>
  <c r="E63" i="31"/>
  <c r="F62" i="31"/>
  <c r="E62" i="31"/>
  <c r="F61" i="31"/>
  <c r="E61" i="31"/>
  <c r="F60" i="31"/>
  <c r="E60" i="31"/>
  <c r="F59" i="31"/>
  <c r="E59" i="31"/>
  <c r="F58" i="31"/>
  <c r="E58" i="31"/>
  <c r="F57" i="31"/>
  <c r="E57" i="31"/>
  <c r="F56" i="31"/>
  <c r="E56" i="31"/>
  <c r="F55" i="31"/>
  <c r="E55" i="31"/>
  <c r="F54" i="31"/>
  <c r="E54" i="31"/>
  <c r="F53" i="31"/>
  <c r="E53" i="31"/>
  <c r="F52" i="31"/>
  <c r="E52" i="31"/>
  <c r="F51" i="31"/>
  <c r="E51" i="31"/>
  <c r="F50" i="31"/>
  <c r="E50" i="31"/>
  <c r="F49" i="31"/>
  <c r="E49" i="31"/>
  <c r="F48" i="31"/>
  <c r="E48" i="31"/>
  <c r="F47" i="31"/>
  <c r="E47" i="31"/>
  <c r="F46" i="31"/>
  <c r="E46" i="31"/>
  <c r="F45" i="31"/>
  <c r="E45" i="31"/>
  <c r="F44" i="31"/>
  <c r="E44" i="31"/>
  <c r="F43" i="31"/>
  <c r="E43" i="31"/>
  <c r="F42" i="31"/>
  <c r="E42" i="31"/>
  <c r="F41" i="31"/>
  <c r="E41" i="31"/>
  <c r="F40" i="31"/>
  <c r="E40" i="31"/>
  <c r="F39" i="31"/>
  <c r="E39" i="31"/>
  <c r="F38" i="31"/>
  <c r="E38" i="31"/>
  <c r="F37" i="31"/>
  <c r="E37" i="31"/>
  <c r="F35" i="31"/>
  <c r="E35" i="31"/>
  <c r="F34" i="31"/>
  <c r="E34" i="31"/>
  <c r="F33" i="31"/>
  <c r="E33" i="31"/>
  <c r="F32" i="31"/>
  <c r="E32" i="31"/>
  <c r="F31" i="31"/>
  <c r="E31" i="31"/>
  <c r="F30" i="31"/>
  <c r="E30" i="31"/>
  <c r="F29" i="31"/>
  <c r="E29" i="31"/>
  <c r="F28" i="31"/>
  <c r="E28" i="31"/>
  <c r="F27" i="31"/>
  <c r="E27" i="31"/>
  <c r="F26" i="31"/>
  <c r="E26" i="31"/>
  <c r="F25" i="31"/>
  <c r="E25" i="31"/>
  <c r="F19" i="31"/>
  <c r="E19" i="31"/>
  <c r="F18" i="31"/>
  <c r="E18" i="31"/>
  <c r="F17" i="31"/>
  <c r="E17" i="31"/>
  <c r="F16" i="31"/>
  <c r="E16" i="31"/>
  <c r="F15" i="31"/>
  <c r="E15" i="31"/>
  <c r="F14" i="31"/>
  <c r="E14" i="31"/>
  <c r="F13" i="31"/>
  <c r="E13" i="31"/>
  <c r="E12" i="31"/>
  <c r="F11" i="31"/>
  <c r="E11" i="31"/>
  <c r="F10" i="31"/>
  <c r="E10" i="31"/>
  <c r="F203" i="30"/>
  <c r="E203" i="30"/>
  <c r="F202" i="30"/>
  <c r="E202" i="30"/>
  <c r="F201" i="30"/>
  <c r="E201" i="30"/>
  <c r="F200" i="30"/>
  <c r="E200" i="30"/>
  <c r="F199" i="30"/>
  <c r="E199" i="30"/>
  <c r="F198" i="30"/>
  <c r="E198" i="30"/>
  <c r="F197" i="30"/>
  <c r="E197" i="30"/>
  <c r="F196" i="30"/>
  <c r="E196" i="30"/>
  <c r="F195" i="30"/>
  <c r="E195" i="30"/>
  <c r="F194" i="30"/>
  <c r="E194" i="30"/>
  <c r="F193" i="30"/>
  <c r="E193" i="30"/>
  <c r="F192" i="30"/>
  <c r="E192" i="30"/>
  <c r="F191" i="30"/>
  <c r="E191" i="30"/>
  <c r="F190" i="30"/>
  <c r="E190" i="30"/>
  <c r="F189" i="30"/>
  <c r="E189" i="30"/>
  <c r="F188" i="30"/>
  <c r="E188" i="30"/>
  <c r="F187" i="30"/>
  <c r="E187" i="30"/>
  <c r="F186" i="30"/>
  <c r="E186" i="30"/>
  <c r="F185" i="30"/>
  <c r="E185" i="30"/>
  <c r="F184" i="30"/>
  <c r="E184" i="30"/>
  <c r="F183" i="30"/>
  <c r="E183" i="30"/>
  <c r="F182" i="30"/>
  <c r="E182" i="30"/>
  <c r="F181" i="30"/>
  <c r="E181" i="30"/>
  <c r="F180" i="30"/>
  <c r="E180" i="30"/>
  <c r="F179" i="30"/>
  <c r="E179" i="30"/>
  <c r="F178" i="30"/>
  <c r="E178" i="30"/>
  <c r="F177" i="30"/>
  <c r="E177" i="30"/>
  <c r="F176" i="30"/>
  <c r="E176" i="30"/>
  <c r="F175" i="30"/>
  <c r="E175" i="30"/>
  <c r="F174" i="30"/>
  <c r="E174" i="30"/>
  <c r="F173" i="30"/>
  <c r="E173" i="30"/>
  <c r="F172" i="30"/>
  <c r="E172" i="30"/>
  <c r="F171" i="30"/>
  <c r="E171" i="30"/>
  <c r="F170" i="30"/>
  <c r="E170" i="30"/>
  <c r="F169" i="30"/>
  <c r="E169" i="30"/>
  <c r="F168" i="30"/>
  <c r="E168" i="30"/>
  <c r="F167" i="30"/>
  <c r="E167" i="30"/>
  <c r="F166" i="30"/>
  <c r="E166" i="30"/>
  <c r="F165" i="30"/>
  <c r="E165" i="30"/>
  <c r="F164" i="30"/>
  <c r="E164" i="30"/>
  <c r="F163" i="30"/>
  <c r="E163" i="30"/>
  <c r="F162" i="30"/>
  <c r="E162" i="30"/>
  <c r="F161" i="30"/>
  <c r="E161" i="30"/>
  <c r="F160" i="30"/>
  <c r="E160" i="30"/>
  <c r="F159" i="30"/>
  <c r="E159" i="30"/>
  <c r="F158" i="30"/>
  <c r="E158" i="30"/>
  <c r="F157" i="30"/>
  <c r="E157" i="30"/>
  <c r="F156" i="30"/>
  <c r="E156" i="30"/>
  <c r="F155" i="30"/>
  <c r="E155" i="30"/>
  <c r="F154" i="30"/>
  <c r="E154" i="30"/>
  <c r="F153" i="30"/>
  <c r="E153" i="30"/>
  <c r="F152" i="30"/>
  <c r="E152" i="30"/>
  <c r="F151" i="30"/>
  <c r="E151" i="30"/>
  <c r="F150" i="30"/>
  <c r="E150" i="30"/>
  <c r="F149" i="30"/>
  <c r="E149" i="30"/>
  <c r="F148" i="30"/>
  <c r="E148" i="30"/>
  <c r="F147" i="30"/>
  <c r="E147" i="30"/>
  <c r="F146" i="30"/>
  <c r="E146" i="30"/>
  <c r="F145" i="30"/>
  <c r="E145" i="30"/>
  <c r="F144" i="30"/>
  <c r="E144" i="30"/>
  <c r="F143" i="30"/>
  <c r="E143" i="30"/>
  <c r="F142" i="30"/>
  <c r="E142" i="30"/>
  <c r="F141" i="30"/>
  <c r="E141" i="30"/>
  <c r="F140" i="30"/>
  <c r="E140" i="30"/>
  <c r="F139" i="30"/>
  <c r="E139" i="30"/>
  <c r="F138" i="30"/>
  <c r="E138" i="30"/>
  <c r="F137" i="30"/>
  <c r="E137" i="30"/>
  <c r="F136" i="30"/>
  <c r="E136" i="30"/>
  <c r="F135" i="30"/>
  <c r="E135" i="30"/>
  <c r="F134" i="30"/>
  <c r="E134" i="30"/>
  <c r="F133" i="30"/>
  <c r="E133" i="30"/>
  <c r="F132" i="30"/>
  <c r="E132" i="30"/>
  <c r="F131" i="30"/>
  <c r="E131" i="30"/>
  <c r="F130" i="30"/>
  <c r="E130" i="30"/>
  <c r="F129" i="30"/>
  <c r="E129" i="30"/>
  <c r="F128" i="30"/>
  <c r="E128" i="30"/>
  <c r="F127" i="30"/>
  <c r="E127" i="30"/>
  <c r="F126" i="30"/>
  <c r="E126" i="30"/>
  <c r="F125" i="30"/>
  <c r="E125" i="30"/>
  <c r="F124" i="30"/>
  <c r="E124" i="30"/>
  <c r="F123" i="30"/>
  <c r="E123" i="30"/>
  <c r="F122" i="30"/>
  <c r="E122" i="30"/>
  <c r="F121" i="30"/>
  <c r="E121" i="30"/>
  <c r="F120" i="30"/>
  <c r="E120" i="30"/>
  <c r="F119" i="30"/>
  <c r="E119" i="30"/>
  <c r="F118" i="30"/>
  <c r="E118" i="30"/>
  <c r="F117" i="30"/>
  <c r="E117" i="30"/>
  <c r="F116" i="30"/>
  <c r="E116" i="30"/>
  <c r="F115" i="30"/>
  <c r="E115" i="30"/>
  <c r="F114" i="30"/>
  <c r="E114" i="30"/>
  <c r="F113" i="30"/>
  <c r="E113" i="30"/>
  <c r="F112" i="30"/>
  <c r="E112" i="30"/>
  <c r="F111" i="30"/>
  <c r="E111" i="30"/>
  <c r="F110" i="30"/>
  <c r="E110" i="30"/>
  <c r="F109" i="30"/>
  <c r="E109" i="30"/>
  <c r="F108" i="30"/>
  <c r="E108" i="30"/>
  <c r="F107" i="30"/>
  <c r="E107" i="30"/>
  <c r="F106" i="30"/>
  <c r="E106" i="30"/>
  <c r="F105" i="30"/>
  <c r="E105" i="30"/>
  <c r="F104" i="30"/>
  <c r="E104" i="30"/>
  <c r="F103" i="30"/>
  <c r="E103" i="30"/>
  <c r="F102" i="30"/>
  <c r="E102" i="30"/>
  <c r="F101" i="30"/>
  <c r="E101" i="30"/>
  <c r="F100" i="30"/>
  <c r="E100" i="30"/>
  <c r="F99" i="30"/>
  <c r="E99" i="30"/>
  <c r="F98" i="30"/>
  <c r="E98" i="30"/>
  <c r="F97" i="30"/>
  <c r="E97" i="30"/>
  <c r="F96" i="30"/>
  <c r="E96" i="30"/>
  <c r="F95" i="30"/>
  <c r="E95" i="30"/>
  <c r="F94" i="30"/>
  <c r="E94" i="30"/>
  <c r="F93" i="30"/>
  <c r="E93" i="30"/>
  <c r="F92" i="30"/>
  <c r="E92" i="30"/>
  <c r="F91" i="30"/>
  <c r="E91" i="30"/>
  <c r="F90" i="30"/>
  <c r="E90" i="30"/>
  <c r="F89" i="30"/>
  <c r="E89" i="30"/>
  <c r="F88" i="30"/>
  <c r="E88" i="30"/>
  <c r="F87" i="30"/>
  <c r="E87" i="30"/>
  <c r="F86" i="30"/>
  <c r="E86" i="30"/>
  <c r="F85" i="30"/>
  <c r="E85" i="30"/>
  <c r="F84" i="30"/>
  <c r="E84" i="30"/>
  <c r="F83" i="30"/>
  <c r="E83" i="30"/>
  <c r="F82" i="30"/>
  <c r="E82" i="30"/>
  <c r="F81" i="30"/>
  <c r="E81" i="30"/>
  <c r="F80" i="30"/>
  <c r="E80" i="30"/>
  <c r="F79" i="30"/>
  <c r="E79" i="30"/>
  <c r="F78" i="30"/>
  <c r="E78" i="30"/>
  <c r="F77" i="30"/>
  <c r="E77" i="30"/>
  <c r="F76" i="30"/>
  <c r="E76" i="30"/>
  <c r="F75" i="30"/>
  <c r="E75" i="30"/>
  <c r="F74" i="30"/>
  <c r="E74" i="30"/>
  <c r="F73" i="30"/>
  <c r="E73" i="30"/>
  <c r="F72" i="30"/>
  <c r="E72" i="30"/>
  <c r="F71" i="30"/>
  <c r="E71" i="30"/>
  <c r="F70" i="30"/>
  <c r="E70" i="30"/>
  <c r="F68" i="30"/>
  <c r="E68" i="30"/>
  <c r="F67" i="30"/>
  <c r="E67" i="30"/>
  <c r="F66" i="30"/>
  <c r="E66" i="30"/>
  <c r="F65" i="30"/>
  <c r="E65" i="30"/>
  <c r="F64" i="30"/>
  <c r="E64" i="30"/>
  <c r="F63" i="30"/>
  <c r="E63" i="30"/>
  <c r="F62" i="30"/>
  <c r="E62" i="30"/>
  <c r="F61" i="30"/>
  <c r="E61" i="30"/>
  <c r="F60" i="30"/>
  <c r="E60" i="30"/>
  <c r="F59" i="30"/>
  <c r="E59" i="30"/>
  <c r="F58" i="30"/>
  <c r="E58" i="30"/>
  <c r="F57" i="30"/>
  <c r="E57" i="30"/>
  <c r="F56" i="30"/>
  <c r="E56" i="30"/>
  <c r="F55" i="30"/>
  <c r="E55" i="30"/>
  <c r="F54" i="30"/>
  <c r="E54" i="30"/>
  <c r="F53" i="30"/>
  <c r="E53" i="30"/>
  <c r="F52" i="30"/>
  <c r="E52" i="30"/>
  <c r="F51" i="30"/>
  <c r="E51" i="30"/>
  <c r="F50" i="30"/>
  <c r="E50" i="30"/>
  <c r="F49" i="30"/>
  <c r="E49" i="30"/>
  <c r="F48" i="30"/>
  <c r="E48" i="30"/>
  <c r="F47" i="30"/>
  <c r="E47" i="30"/>
  <c r="F46" i="30"/>
  <c r="E46" i="30"/>
  <c r="F45" i="30"/>
  <c r="E45" i="30"/>
  <c r="F44" i="30"/>
  <c r="E44" i="30"/>
  <c r="F43" i="30"/>
  <c r="E43" i="30"/>
  <c r="F42" i="30"/>
  <c r="E42" i="30"/>
  <c r="F41" i="30"/>
  <c r="E41" i="30"/>
  <c r="F40" i="30"/>
  <c r="E40" i="30"/>
  <c r="F39" i="30"/>
  <c r="E39" i="30"/>
  <c r="F38" i="30"/>
  <c r="E38" i="30"/>
  <c r="F37" i="30"/>
  <c r="E37" i="30"/>
  <c r="F35" i="30"/>
  <c r="E35" i="30"/>
  <c r="F34" i="30"/>
  <c r="E34" i="30"/>
  <c r="F33" i="30"/>
  <c r="E33" i="30"/>
  <c r="F32" i="30"/>
  <c r="E32" i="30"/>
  <c r="F31" i="30"/>
  <c r="E31" i="30"/>
  <c r="F30" i="30"/>
  <c r="E30" i="30"/>
  <c r="F29" i="30"/>
  <c r="E29" i="30"/>
  <c r="F28" i="30"/>
  <c r="E28" i="30"/>
  <c r="F27" i="30"/>
  <c r="E27" i="30"/>
  <c r="F26" i="30"/>
  <c r="E26" i="30"/>
  <c r="F25" i="30"/>
  <c r="E25" i="30"/>
  <c r="F24" i="30"/>
  <c r="E24" i="30"/>
  <c r="F23" i="30"/>
  <c r="E23" i="30"/>
  <c r="F22" i="30"/>
  <c r="E22" i="30"/>
  <c r="F21" i="30"/>
  <c r="E21" i="30"/>
  <c r="F20" i="30"/>
  <c r="E20" i="30"/>
  <c r="F19" i="30"/>
  <c r="E19" i="30"/>
  <c r="F18" i="30"/>
  <c r="E18" i="30"/>
  <c r="F17" i="30"/>
  <c r="E17" i="30"/>
  <c r="F16" i="30"/>
  <c r="E16" i="30"/>
  <c r="F15" i="30"/>
  <c r="E15" i="30"/>
  <c r="F14" i="30"/>
  <c r="E14" i="30"/>
  <c r="F13" i="30"/>
  <c r="E13" i="30"/>
  <c r="F12" i="30"/>
  <c r="E12" i="30"/>
  <c r="F11" i="30"/>
  <c r="E11" i="30"/>
  <c r="F10" i="30"/>
  <c r="E10" i="30"/>
  <c r="F203" i="29"/>
  <c r="E203" i="29"/>
  <c r="F202" i="29"/>
  <c r="E202" i="29"/>
  <c r="F201" i="29"/>
  <c r="E201" i="29"/>
  <c r="F200" i="29"/>
  <c r="E200" i="29"/>
  <c r="F199" i="29"/>
  <c r="E199" i="29"/>
  <c r="F198" i="29"/>
  <c r="E198" i="29"/>
  <c r="F197" i="29"/>
  <c r="E197" i="29"/>
  <c r="F196" i="29"/>
  <c r="E196" i="29"/>
  <c r="F195" i="29"/>
  <c r="E195" i="29"/>
  <c r="F194" i="29"/>
  <c r="E194" i="29"/>
  <c r="F193" i="29"/>
  <c r="E193" i="29"/>
  <c r="F192" i="29"/>
  <c r="E192" i="29"/>
  <c r="F191" i="29"/>
  <c r="E191" i="29"/>
  <c r="F190" i="29"/>
  <c r="E190" i="29"/>
  <c r="F189" i="29"/>
  <c r="E189" i="29"/>
  <c r="F188" i="29"/>
  <c r="E188" i="29"/>
  <c r="F187" i="29"/>
  <c r="E187" i="29"/>
  <c r="F186" i="29"/>
  <c r="E186" i="29"/>
  <c r="F185" i="29"/>
  <c r="E185" i="29"/>
  <c r="F184" i="29"/>
  <c r="E184" i="29"/>
  <c r="F183" i="29"/>
  <c r="E183" i="29"/>
  <c r="F182" i="29"/>
  <c r="E182" i="29"/>
  <c r="F181" i="29"/>
  <c r="E181" i="29"/>
  <c r="F180" i="29"/>
  <c r="E180" i="29"/>
  <c r="F179" i="29"/>
  <c r="E179" i="29"/>
  <c r="F178" i="29"/>
  <c r="E178" i="29"/>
  <c r="F177" i="29"/>
  <c r="E177" i="29"/>
  <c r="F176" i="29"/>
  <c r="E176" i="29"/>
  <c r="F175" i="29"/>
  <c r="E175" i="29"/>
  <c r="F174" i="29"/>
  <c r="E174" i="29"/>
  <c r="F173" i="29"/>
  <c r="E173" i="29"/>
  <c r="F172" i="29"/>
  <c r="E172" i="29"/>
  <c r="F171" i="29"/>
  <c r="E171" i="29"/>
  <c r="F170" i="29"/>
  <c r="E170" i="29"/>
  <c r="F169" i="29"/>
  <c r="E169" i="29"/>
  <c r="F168" i="29"/>
  <c r="E168" i="29"/>
  <c r="F167" i="29"/>
  <c r="E167" i="29"/>
  <c r="F166" i="29"/>
  <c r="E166" i="29"/>
  <c r="F165" i="29"/>
  <c r="E165" i="29"/>
  <c r="F164" i="29"/>
  <c r="E164" i="29"/>
  <c r="F163" i="29"/>
  <c r="E163" i="29"/>
  <c r="F162" i="29"/>
  <c r="E162" i="29"/>
  <c r="F161" i="29"/>
  <c r="E161" i="29"/>
  <c r="F160" i="29"/>
  <c r="E160" i="29"/>
  <c r="F159" i="29"/>
  <c r="E159" i="29"/>
  <c r="F158" i="29"/>
  <c r="E158" i="29"/>
  <c r="F157" i="29"/>
  <c r="E157" i="29"/>
  <c r="F156" i="29"/>
  <c r="E156" i="29"/>
  <c r="F155" i="29"/>
  <c r="E155" i="29"/>
  <c r="F154" i="29"/>
  <c r="E154" i="29"/>
  <c r="F153" i="29"/>
  <c r="E153" i="29"/>
  <c r="F152" i="29"/>
  <c r="E152" i="29"/>
  <c r="F151" i="29"/>
  <c r="E151" i="29"/>
  <c r="F150" i="29"/>
  <c r="E150" i="29"/>
  <c r="F149" i="29"/>
  <c r="E149" i="29"/>
  <c r="F148" i="29"/>
  <c r="E148" i="29"/>
  <c r="F147" i="29"/>
  <c r="E147" i="29"/>
  <c r="F146" i="29"/>
  <c r="E146" i="29"/>
  <c r="F145" i="29"/>
  <c r="E145" i="29"/>
  <c r="F144" i="29"/>
  <c r="E144" i="29"/>
  <c r="F143" i="29"/>
  <c r="E143" i="29"/>
  <c r="F142" i="29"/>
  <c r="E142" i="29"/>
  <c r="F141" i="29"/>
  <c r="E141" i="29"/>
  <c r="F140" i="29"/>
  <c r="E140" i="29"/>
  <c r="F139" i="29"/>
  <c r="E139" i="29"/>
  <c r="F138" i="29"/>
  <c r="E138" i="29"/>
  <c r="F137" i="29"/>
  <c r="E137" i="29"/>
  <c r="F136" i="29"/>
  <c r="E136" i="29"/>
  <c r="F135" i="29"/>
  <c r="E135" i="29"/>
  <c r="F134" i="29"/>
  <c r="E134" i="29"/>
  <c r="F133" i="29"/>
  <c r="E133" i="29"/>
  <c r="F132" i="29"/>
  <c r="E132" i="29"/>
  <c r="F131" i="29"/>
  <c r="E131" i="29"/>
  <c r="F130" i="29"/>
  <c r="E130" i="29"/>
  <c r="F129" i="29"/>
  <c r="E129" i="29"/>
  <c r="F128" i="29"/>
  <c r="E128" i="29"/>
  <c r="F127" i="29"/>
  <c r="E127" i="29"/>
  <c r="F126" i="29"/>
  <c r="E126" i="29"/>
  <c r="F125" i="29"/>
  <c r="E125" i="29"/>
  <c r="F124" i="29"/>
  <c r="E124" i="29"/>
  <c r="F123" i="29"/>
  <c r="E123" i="29"/>
  <c r="F122" i="29"/>
  <c r="E122" i="29"/>
  <c r="F121" i="29"/>
  <c r="E121" i="29"/>
  <c r="F120" i="29"/>
  <c r="E120" i="29"/>
  <c r="F119" i="29"/>
  <c r="E119" i="29"/>
  <c r="F118" i="29"/>
  <c r="E118" i="29"/>
  <c r="F117" i="29"/>
  <c r="E117" i="29"/>
  <c r="F116" i="29"/>
  <c r="E116" i="29"/>
  <c r="F115" i="29"/>
  <c r="E115" i="29"/>
  <c r="F114" i="29"/>
  <c r="E114" i="29"/>
  <c r="F113" i="29"/>
  <c r="E113" i="29"/>
  <c r="F112" i="29"/>
  <c r="E112" i="29"/>
  <c r="F111" i="29"/>
  <c r="E111" i="29"/>
  <c r="F110" i="29"/>
  <c r="E110" i="29"/>
  <c r="F109" i="29"/>
  <c r="E109" i="29"/>
  <c r="F108" i="29"/>
  <c r="E108" i="29"/>
  <c r="F107" i="29"/>
  <c r="E107" i="29"/>
  <c r="F106" i="29"/>
  <c r="E106" i="29"/>
  <c r="F105" i="29"/>
  <c r="E105" i="29"/>
  <c r="F104" i="29"/>
  <c r="E104" i="29"/>
  <c r="F103" i="29"/>
  <c r="E103" i="29"/>
  <c r="F102" i="29"/>
  <c r="E102" i="29"/>
  <c r="F101" i="29"/>
  <c r="E101" i="29"/>
  <c r="F100" i="29"/>
  <c r="E100" i="29"/>
  <c r="F99" i="29"/>
  <c r="E99" i="29"/>
  <c r="F98" i="29"/>
  <c r="E98" i="29"/>
  <c r="F97" i="29"/>
  <c r="E97" i="29"/>
  <c r="F96" i="29"/>
  <c r="E96" i="29"/>
  <c r="F95" i="29"/>
  <c r="E95" i="29"/>
  <c r="F94" i="29"/>
  <c r="E94" i="29"/>
  <c r="F93" i="29"/>
  <c r="E93" i="29"/>
  <c r="F92" i="29"/>
  <c r="E92" i="29"/>
  <c r="F91" i="29"/>
  <c r="E91" i="29"/>
  <c r="F90" i="29"/>
  <c r="E90" i="29"/>
  <c r="F89" i="29"/>
  <c r="E89" i="29"/>
  <c r="F88" i="29"/>
  <c r="E88" i="29"/>
  <c r="F87" i="29"/>
  <c r="E87" i="29"/>
  <c r="F86" i="29"/>
  <c r="E86" i="29"/>
  <c r="F85" i="29"/>
  <c r="E85" i="29"/>
  <c r="F84" i="29"/>
  <c r="E84" i="29"/>
  <c r="F83" i="29"/>
  <c r="E83" i="29"/>
  <c r="F82" i="29"/>
  <c r="E82" i="29"/>
  <c r="F81" i="29"/>
  <c r="E81" i="29"/>
  <c r="F80" i="29"/>
  <c r="E80" i="29"/>
  <c r="F79" i="29"/>
  <c r="E79" i="29"/>
  <c r="F78" i="29"/>
  <c r="E78" i="29"/>
  <c r="F77" i="29"/>
  <c r="E77" i="29"/>
  <c r="F76" i="29"/>
  <c r="E76" i="29"/>
  <c r="F75" i="29"/>
  <c r="E75" i="29"/>
  <c r="F74" i="29"/>
  <c r="E74" i="29"/>
  <c r="F73" i="29"/>
  <c r="E73" i="29"/>
  <c r="F72" i="29"/>
  <c r="E72" i="29"/>
  <c r="F71" i="29"/>
  <c r="E71" i="29"/>
  <c r="F70" i="29"/>
  <c r="E70" i="29"/>
  <c r="F68" i="29"/>
  <c r="E68" i="29"/>
  <c r="F67" i="29"/>
  <c r="E67" i="29"/>
  <c r="F66" i="29"/>
  <c r="E66" i="29"/>
  <c r="F65" i="29"/>
  <c r="E65" i="29"/>
  <c r="F64" i="29"/>
  <c r="E64" i="29"/>
  <c r="F63" i="29"/>
  <c r="E63" i="29"/>
  <c r="F62" i="29"/>
  <c r="E62" i="29"/>
  <c r="F61" i="29"/>
  <c r="E61" i="29"/>
  <c r="F60" i="29"/>
  <c r="E60" i="29"/>
  <c r="F59" i="29"/>
  <c r="E59" i="29"/>
  <c r="F58" i="29"/>
  <c r="E58" i="29"/>
  <c r="F57" i="29"/>
  <c r="E57" i="29"/>
  <c r="F56" i="29"/>
  <c r="E56" i="29"/>
  <c r="F55" i="29"/>
  <c r="E55" i="29"/>
  <c r="F54" i="29"/>
  <c r="E54" i="29"/>
  <c r="F53" i="29"/>
  <c r="E53" i="29"/>
  <c r="F52" i="29"/>
  <c r="E52" i="29"/>
  <c r="F51" i="29"/>
  <c r="E51" i="29"/>
  <c r="F50" i="29"/>
  <c r="E50" i="29"/>
  <c r="F49" i="29"/>
  <c r="E49" i="29"/>
  <c r="F48" i="29"/>
  <c r="E48" i="29"/>
  <c r="F47" i="29"/>
  <c r="E47" i="29"/>
  <c r="F46" i="29"/>
  <c r="E46" i="29"/>
  <c r="F45" i="29"/>
  <c r="E45" i="29"/>
  <c r="F44" i="29"/>
  <c r="E44" i="29"/>
  <c r="F43" i="29"/>
  <c r="E43" i="29"/>
  <c r="F42" i="29"/>
  <c r="E42" i="29"/>
  <c r="F41" i="29"/>
  <c r="E41" i="29"/>
  <c r="F40" i="29"/>
  <c r="E40" i="29"/>
  <c r="F39" i="29"/>
  <c r="E39" i="29"/>
  <c r="F38" i="29"/>
  <c r="E38" i="29"/>
  <c r="F37" i="29"/>
  <c r="E37" i="29"/>
  <c r="F35" i="29"/>
  <c r="E35" i="29"/>
  <c r="F34" i="29"/>
  <c r="E34" i="29"/>
  <c r="F33" i="29"/>
  <c r="E33" i="29"/>
  <c r="F32" i="29"/>
  <c r="E32" i="29"/>
  <c r="F31" i="29"/>
  <c r="E31" i="29"/>
  <c r="F30" i="29"/>
  <c r="E30" i="29"/>
  <c r="F29" i="29"/>
  <c r="E29" i="29"/>
  <c r="F28" i="29"/>
  <c r="E28" i="29"/>
  <c r="F27" i="29"/>
  <c r="E27" i="29"/>
  <c r="F26" i="29"/>
  <c r="E26" i="29"/>
  <c r="F25" i="29"/>
  <c r="E25" i="29"/>
  <c r="F24" i="29"/>
  <c r="E24" i="29"/>
  <c r="F23" i="29"/>
  <c r="E23" i="29"/>
  <c r="F22" i="29"/>
  <c r="E22" i="29"/>
  <c r="F21" i="29"/>
  <c r="E21" i="29"/>
  <c r="F20" i="29"/>
  <c r="E20" i="29"/>
  <c r="F19" i="29"/>
  <c r="E19" i="29"/>
  <c r="F18" i="29"/>
  <c r="E18" i="29"/>
  <c r="F17" i="29"/>
  <c r="E17" i="29"/>
  <c r="F16" i="29"/>
  <c r="E16" i="29"/>
  <c r="F14" i="29"/>
  <c r="E14" i="29"/>
  <c r="F13" i="29"/>
  <c r="E13" i="29"/>
  <c r="F12" i="29"/>
  <c r="E12" i="29"/>
  <c r="F11" i="29"/>
  <c r="E11" i="29"/>
  <c r="F10" i="29"/>
  <c r="E10" i="29"/>
  <c r="F203" i="28"/>
  <c r="E203" i="28"/>
  <c r="F202" i="28"/>
  <c r="E202" i="28"/>
  <c r="F201" i="28"/>
  <c r="E201" i="28"/>
  <c r="F200" i="28"/>
  <c r="E200" i="28"/>
  <c r="F199" i="28"/>
  <c r="E199" i="28"/>
  <c r="F198" i="28"/>
  <c r="E198" i="28"/>
  <c r="F197" i="28"/>
  <c r="E197" i="28"/>
  <c r="F196" i="28"/>
  <c r="E196" i="28"/>
  <c r="F195" i="28"/>
  <c r="E195" i="28"/>
  <c r="F194" i="28"/>
  <c r="E194" i="28"/>
  <c r="F193" i="28"/>
  <c r="E193" i="28"/>
  <c r="F192" i="28"/>
  <c r="E192" i="28"/>
  <c r="F191" i="28"/>
  <c r="E191" i="28"/>
  <c r="F190" i="28"/>
  <c r="E190" i="28"/>
  <c r="F189" i="28"/>
  <c r="E189" i="28"/>
  <c r="F188" i="28"/>
  <c r="E188" i="28"/>
  <c r="F187" i="28"/>
  <c r="E187" i="28"/>
  <c r="F186" i="28"/>
  <c r="E186" i="28"/>
  <c r="F185" i="28"/>
  <c r="E185" i="28"/>
  <c r="F184" i="28"/>
  <c r="E184" i="28"/>
  <c r="F183" i="28"/>
  <c r="E183" i="28"/>
  <c r="F182" i="28"/>
  <c r="E182" i="28"/>
  <c r="F181" i="28"/>
  <c r="E181" i="28"/>
  <c r="F180" i="28"/>
  <c r="E180" i="28"/>
  <c r="F179" i="28"/>
  <c r="E179" i="28"/>
  <c r="F178" i="28"/>
  <c r="E178" i="28"/>
  <c r="F177" i="28"/>
  <c r="E177" i="28"/>
  <c r="F176" i="28"/>
  <c r="E176" i="28"/>
  <c r="F175" i="28"/>
  <c r="E175" i="28"/>
  <c r="F174" i="28"/>
  <c r="E174" i="28"/>
  <c r="F173" i="28"/>
  <c r="E173" i="28"/>
  <c r="F172" i="28"/>
  <c r="E172" i="28"/>
  <c r="F171" i="28"/>
  <c r="E171" i="28"/>
  <c r="F170" i="28"/>
  <c r="E170" i="28"/>
  <c r="F169" i="28"/>
  <c r="E169" i="28"/>
  <c r="F168" i="28"/>
  <c r="E168" i="28"/>
  <c r="F167" i="28"/>
  <c r="E167" i="28"/>
  <c r="F166" i="28"/>
  <c r="E166" i="28"/>
  <c r="F165" i="28"/>
  <c r="E165" i="28"/>
  <c r="F164" i="28"/>
  <c r="E164" i="28"/>
  <c r="F163" i="28"/>
  <c r="E163" i="28"/>
  <c r="F162" i="28"/>
  <c r="E162" i="28"/>
  <c r="F161" i="28"/>
  <c r="E161" i="28"/>
  <c r="F160" i="28"/>
  <c r="E160" i="28"/>
  <c r="F159" i="28"/>
  <c r="E159" i="28"/>
  <c r="F158" i="28"/>
  <c r="E158" i="28"/>
  <c r="F157" i="28"/>
  <c r="E157" i="28"/>
  <c r="F156" i="28"/>
  <c r="E156" i="28"/>
  <c r="F155" i="28"/>
  <c r="E155" i="28"/>
  <c r="F154" i="28"/>
  <c r="E154" i="28"/>
  <c r="F153" i="28"/>
  <c r="E153" i="28"/>
  <c r="F152" i="28"/>
  <c r="E152" i="28"/>
  <c r="F151" i="28"/>
  <c r="E151" i="28"/>
  <c r="F150" i="28"/>
  <c r="E150" i="28"/>
  <c r="F149" i="28"/>
  <c r="E149" i="28"/>
  <c r="F148" i="28"/>
  <c r="E148" i="28"/>
  <c r="F147" i="28"/>
  <c r="E147" i="28"/>
  <c r="F146" i="28"/>
  <c r="E146" i="28"/>
  <c r="F145" i="28"/>
  <c r="E145" i="28"/>
  <c r="F144" i="28"/>
  <c r="E144" i="28"/>
  <c r="F143" i="28"/>
  <c r="E143" i="28"/>
  <c r="F142" i="28"/>
  <c r="E142" i="28"/>
  <c r="F141" i="28"/>
  <c r="E141" i="28"/>
  <c r="F140" i="28"/>
  <c r="E140" i="28"/>
  <c r="F139" i="28"/>
  <c r="E139" i="28"/>
  <c r="F138" i="28"/>
  <c r="E138" i="28"/>
  <c r="F137" i="28"/>
  <c r="E137" i="28"/>
  <c r="F136" i="28"/>
  <c r="E136" i="28"/>
  <c r="F135" i="28"/>
  <c r="E135" i="28"/>
  <c r="F134" i="28"/>
  <c r="E134" i="28"/>
  <c r="F133" i="28"/>
  <c r="E133" i="28"/>
  <c r="F132" i="28"/>
  <c r="E132" i="28"/>
  <c r="F131" i="28"/>
  <c r="E131" i="28"/>
  <c r="F130" i="28"/>
  <c r="E130" i="28"/>
  <c r="F129" i="28"/>
  <c r="E129" i="28"/>
  <c r="F128" i="28"/>
  <c r="E128" i="28"/>
  <c r="F127" i="28"/>
  <c r="E127" i="28"/>
  <c r="F126" i="28"/>
  <c r="E126" i="28"/>
  <c r="F125" i="28"/>
  <c r="E125" i="28"/>
  <c r="F124" i="28"/>
  <c r="E124" i="28"/>
  <c r="F123" i="28"/>
  <c r="E123" i="28"/>
  <c r="F122" i="28"/>
  <c r="E122" i="28"/>
  <c r="F121" i="28"/>
  <c r="E121" i="28"/>
  <c r="F120" i="28"/>
  <c r="E120" i="28"/>
  <c r="F119" i="28"/>
  <c r="E119" i="28"/>
  <c r="F118" i="28"/>
  <c r="E118" i="28"/>
  <c r="F117" i="28"/>
  <c r="E117" i="28"/>
  <c r="F116" i="28"/>
  <c r="E116" i="28"/>
  <c r="F115" i="28"/>
  <c r="E115" i="28"/>
  <c r="F114" i="28"/>
  <c r="E114" i="28"/>
  <c r="F113" i="28"/>
  <c r="E113" i="28"/>
  <c r="F112" i="28"/>
  <c r="E112" i="28"/>
  <c r="F111" i="28"/>
  <c r="E111" i="28"/>
  <c r="F110" i="28"/>
  <c r="E110" i="28"/>
  <c r="F109" i="28"/>
  <c r="E109" i="28"/>
  <c r="F108" i="28"/>
  <c r="E108" i="28"/>
  <c r="F107" i="28"/>
  <c r="E107" i="28"/>
  <c r="F106" i="28"/>
  <c r="E106" i="28"/>
  <c r="F105" i="28"/>
  <c r="E105" i="28"/>
  <c r="F104" i="28"/>
  <c r="E104" i="28"/>
  <c r="F103" i="28"/>
  <c r="E103" i="28"/>
  <c r="F102" i="28"/>
  <c r="E102" i="28"/>
  <c r="F101" i="28"/>
  <c r="E101" i="28"/>
  <c r="F100" i="28"/>
  <c r="E100" i="28"/>
  <c r="F99" i="28"/>
  <c r="E99" i="28"/>
  <c r="F98" i="28"/>
  <c r="E98" i="28"/>
  <c r="F97" i="28"/>
  <c r="E97" i="28"/>
  <c r="F96" i="28"/>
  <c r="E96" i="28"/>
  <c r="F95" i="28"/>
  <c r="E95" i="28"/>
  <c r="F94" i="28"/>
  <c r="E94" i="28"/>
  <c r="F93" i="28"/>
  <c r="E93" i="28"/>
  <c r="F92" i="28"/>
  <c r="E92" i="28"/>
  <c r="F91" i="28"/>
  <c r="E91" i="28"/>
  <c r="F90" i="28"/>
  <c r="E90" i="28"/>
  <c r="F89" i="28"/>
  <c r="E89" i="28"/>
  <c r="F88" i="28"/>
  <c r="E88" i="28"/>
  <c r="F87" i="28"/>
  <c r="E87" i="28"/>
  <c r="F86" i="28"/>
  <c r="E86" i="28"/>
  <c r="F85" i="28"/>
  <c r="E85" i="28"/>
  <c r="F84" i="28"/>
  <c r="E84" i="28"/>
  <c r="F83" i="28"/>
  <c r="E83" i="28"/>
  <c r="F82" i="28"/>
  <c r="E82" i="28"/>
  <c r="F81" i="28"/>
  <c r="E81" i="28"/>
  <c r="F80" i="28"/>
  <c r="E80" i="28"/>
  <c r="F79" i="28"/>
  <c r="E79" i="28"/>
  <c r="F78" i="28"/>
  <c r="E78" i="28"/>
  <c r="F77" i="28"/>
  <c r="E77" i="28"/>
  <c r="F76" i="28"/>
  <c r="E76" i="28"/>
  <c r="F75" i="28"/>
  <c r="E75" i="28"/>
  <c r="F74" i="28"/>
  <c r="E74" i="28"/>
  <c r="F73" i="28"/>
  <c r="E73" i="28"/>
  <c r="F72" i="28"/>
  <c r="E72" i="28"/>
  <c r="F71" i="28"/>
  <c r="E71" i="28"/>
  <c r="F70" i="28"/>
  <c r="E70" i="28"/>
  <c r="F68" i="28"/>
  <c r="E68" i="28"/>
  <c r="F67" i="28"/>
  <c r="E67" i="28"/>
  <c r="F66" i="28"/>
  <c r="E66" i="28"/>
  <c r="F65" i="28"/>
  <c r="E65" i="28"/>
  <c r="F64" i="28"/>
  <c r="E64" i="28"/>
  <c r="F63" i="28"/>
  <c r="E63" i="28"/>
  <c r="F62" i="28"/>
  <c r="E62" i="28"/>
  <c r="F61" i="28"/>
  <c r="E61" i="28"/>
  <c r="F60" i="28"/>
  <c r="E60" i="28"/>
  <c r="F59" i="28"/>
  <c r="E59" i="28"/>
  <c r="F58" i="28"/>
  <c r="E58" i="28"/>
  <c r="F57" i="28"/>
  <c r="E57" i="28"/>
  <c r="F56" i="28"/>
  <c r="E56" i="28"/>
  <c r="F55" i="28"/>
  <c r="E55" i="28"/>
  <c r="F54" i="28"/>
  <c r="E54" i="28"/>
  <c r="F53" i="28"/>
  <c r="E53" i="28"/>
  <c r="F52" i="28"/>
  <c r="E52" i="28"/>
  <c r="F51" i="28"/>
  <c r="E51" i="28"/>
  <c r="F50" i="28"/>
  <c r="E50" i="28"/>
  <c r="F49" i="28"/>
  <c r="E49" i="28"/>
  <c r="F48" i="28"/>
  <c r="E48" i="28"/>
  <c r="F47" i="28"/>
  <c r="E47" i="28"/>
  <c r="F46" i="28"/>
  <c r="E46" i="28"/>
  <c r="F45" i="28"/>
  <c r="E45" i="28"/>
  <c r="F44" i="28"/>
  <c r="E44" i="28"/>
  <c r="F43" i="28"/>
  <c r="E43" i="28"/>
  <c r="F42" i="28"/>
  <c r="E42" i="28"/>
  <c r="F41" i="28"/>
  <c r="E41" i="28"/>
  <c r="F40" i="28"/>
  <c r="E40" i="28"/>
  <c r="F39" i="28"/>
  <c r="E39" i="28"/>
  <c r="F38" i="28"/>
  <c r="E38" i="28"/>
  <c r="F37" i="28"/>
  <c r="E37" i="28"/>
  <c r="F35" i="28"/>
  <c r="E35" i="28"/>
  <c r="F34" i="28"/>
  <c r="E34" i="28"/>
  <c r="F33" i="28"/>
  <c r="E33" i="28"/>
  <c r="F32" i="28"/>
  <c r="E32" i="28"/>
  <c r="F31" i="28"/>
  <c r="E31" i="28"/>
  <c r="F30" i="28"/>
  <c r="E30" i="28"/>
  <c r="F29" i="28"/>
  <c r="E29" i="28"/>
  <c r="F28" i="28"/>
  <c r="E28" i="28"/>
  <c r="F27" i="28"/>
  <c r="E27" i="28"/>
  <c r="F26" i="28"/>
  <c r="E26" i="28"/>
  <c r="F25" i="28"/>
  <c r="E25" i="28"/>
  <c r="F24" i="28"/>
  <c r="E24" i="28"/>
  <c r="F23" i="28"/>
  <c r="E23" i="28"/>
  <c r="F22" i="28"/>
  <c r="E22" i="28"/>
  <c r="F21" i="28"/>
  <c r="E21" i="28"/>
  <c r="F20" i="28"/>
  <c r="E20" i="28"/>
  <c r="F19" i="28"/>
  <c r="E19" i="28"/>
  <c r="F18" i="28"/>
  <c r="E18" i="28"/>
  <c r="F17" i="28"/>
  <c r="E17" i="28"/>
  <c r="F16" i="28"/>
  <c r="E16" i="28"/>
  <c r="F15" i="28"/>
  <c r="E15" i="28"/>
  <c r="F14" i="28"/>
  <c r="E14" i="28"/>
  <c r="F13" i="28"/>
  <c r="E13" i="28"/>
  <c r="F12" i="28"/>
  <c r="E12" i="28"/>
  <c r="F11" i="28"/>
  <c r="E11" i="28"/>
  <c r="F10" i="28"/>
  <c r="E10" i="28"/>
  <c r="F203" i="27"/>
  <c r="E203" i="27"/>
  <c r="F202" i="27"/>
  <c r="E202" i="27"/>
  <c r="F201" i="27"/>
  <c r="E201" i="27"/>
  <c r="F200" i="27"/>
  <c r="E200" i="27"/>
  <c r="F199" i="27"/>
  <c r="E199" i="27"/>
  <c r="F198" i="27"/>
  <c r="E198" i="27"/>
  <c r="F197" i="27"/>
  <c r="E197" i="27"/>
  <c r="F196" i="27"/>
  <c r="E196" i="27"/>
  <c r="F195" i="27"/>
  <c r="E195" i="27"/>
  <c r="F194" i="27"/>
  <c r="E194" i="27"/>
  <c r="F193" i="27"/>
  <c r="E193" i="27"/>
  <c r="F192" i="27"/>
  <c r="E192" i="27"/>
  <c r="F191" i="27"/>
  <c r="E191" i="27"/>
  <c r="F190" i="27"/>
  <c r="E190" i="27"/>
  <c r="F189" i="27"/>
  <c r="E189" i="27"/>
  <c r="F188" i="27"/>
  <c r="E188" i="27"/>
  <c r="F187" i="27"/>
  <c r="E187" i="27"/>
  <c r="F186" i="27"/>
  <c r="E186" i="27"/>
  <c r="F185" i="27"/>
  <c r="E185" i="27"/>
  <c r="F184" i="27"/>
  <c r="E184" i="27"/>
  <c r="F183" i="27"/>
  <c r="E183" i="27"/>
  <c r="F182" i="27"/>
  <c r="E182" i="27"/>
  <c r="F181" i="27"/>
  <c r="E181" i="27"/>
  <c r="F180" i="27"/>
  <c r="E180" i="27"/>
  <c r="F179" i="27"/>
  <c r="E179" i="27"/>
  <c r="F178" i="27"/>
  <c r="E178" i="27"/>
  <c r="F177" i="27"/>
  <c r="E177" i="27"/>
  <c r="F176" i="27"/>
  <c r="E176" i="27"/>
  <c r="F175" i="27"/>
  <c r="E175" i="27"/>
  <c r="F174" i="27"/>
  <c r="E174" i="27"/>
  <c r="F173" i="27"/>
  <c r="E173" i="27"/>
  <c r="F172" i="27"/>
  <c r="E172" i="27"/>
  <c r="F171" i="27"/>
  <c r="E171" i="27"/>
  <c r="F170" i="27"/>
  <c r="E170" i="27"/>
  <c r="F169" i="27"/>
  <c r="E169" i="27"/>
  <c r="F168" i="27"/>
  <c r="E168" i="27"/>
  <c r="F167" i="27"/>
  <c r="E167" i="27"/>
  <c r="F166" i="27"/>
  <c r="E166" i="27"/>
  <c r="F165" i="27"/>
  <c r="E165" i="27"/>
  <c r="F164" i="27"/>
  <c r="E164" i="27"/>
  <c r="F163" i="27"/>
  <c r="E163" i="27"/>
  <c r="F162" i="27"/>
  <c r="E162" i="27"/>
  <c r="F161" i="27"/>
  <c r="E161" i="27"/>
  <c r="F160" i="27"/>
  <c r="E160" i="27"/>
  <c r="F159" i="27"/>
  <c r="E159" i="27"/>
  <c r="F158" i="27"/>
  <c r="E158" i="27"/>
  <c r="F157" i="27"/>
  <c r="E157" i="27"/>
  <c r="F156" i="27"/>
  <c r="E156" i="27"/>
  <c r="F155" i="27"/>
  <c r="E155" i="27"/>
  <c r="F154" i="27"/>
  <c r="E154" i="27"/>
  <c r="F153" i="27"/>
  <c r="E153" i="27"/>
  <c r="F152" i="27"/>
  <c r="E152" i="27"/>
  <c r="F151" i="27"/>
  <c r="E151" i="27"/>
  <c r="F150" i="27"/>
  <c r="E150" i="27"/>
  <c r="F149" i="27"/>
  <c r="E149" i="27"/>
  <c r="F148" i="27"/>
  <c r="E148" i="27"/>
  <c r="F147" i="27"/>
  <c r="E147" i="27"/>
  <c r="F146" i="27"/>
  <c r="E146" i="27"/>
  <c r="F145" i="27"/>
  <c r="E145" i="27"/>
  <c r="F144" i="27"/>
  <c r="E144" i="27"/>
  <c r="F143" i="27"/>
  <c r="E143" i="27"/>
  <c r="F142" i="27"/>
  <c r="E142" i="27"/>
  <c r="F141" i="27"/>
  <c r="E141" i="27"/>
  <c r="F140" i="27"/>
  <c r="E140" i="27"/>
  <c r="F139" i="27"/>
  <c r="E139" i="27"/>
  <c r="F138" i="27"/>
  <c r="E138" i="27"/>
  <c r="F137" i="27"/>
  <c r="E137" i="27"/>
  <c r="F136" i="27"/>
  <c r="E136" i="27"/>
  <c r="F135" i="27"/>
  <c r="E135" i="27"/>
  <c r="F134" i="27"/>
  <c r="E134" i="27"/>
  <c r="F133" i="27"/>
  <c r="E133" i="27"/>
  <c r="F132" i="27"/>
  <c r="E132" i="27"/>
  <c r="F131" i="27"/>
  <c r="E131" i="27"/>
  <c r="F130" i="27"/>
  <c r="E130" i="27"/>
  <c r="F129" i="27"/>
  <c r="E129" i="27"/>
  <c r="F128" i="27"/>
  <c r="E128" i="27"/>
  <c r="F127" i="27"/>
  <c r="E127" i="27"/>
  <c r="F126" i="27"/>
  <c r="E126" i="27"/>
  <c r="F125" i="27"/>
  <c r="E125" i="27"/>
  <c r="F124" i="27"/>
  <c r="E124" i="27"/>
  <c r="F123" i="27"/>
  <c r="E123" i="27"/>
  <c r="F122" i="27"/>
  <c r="E122" i="27"/>
  <c r="F121" i="27"/>
  <c r="E121" i="27"/>
  <c r="F120" i="27"/>
  <c r="E120" i="27"/>
  <c r="F119" i="27"/>
  <c r="E119" i="27"/>
  <c r="F118" i="27"/>
  <c r="E118" i="27"/>
  <c r="F117" i="27"/>
  <c r="E117" i="27"/>
  <c r="F116" i="27"/>
  <c r="E116" i="27"/>
  <c r="F115" i="27"/>
  <c r="E115" i="27"/>
  <c r="F114" i="27"/>
  <c r="E114" i="27"/>
  <c r="F113" i="27"/>
  <c r="E113" i="27"/>
  <c r="F112" i="27"/>
  <c r="E112" i="27"/>
  <c r="F111" i="27"/>
  <c r="E111" i="27"/>
  <c r="F110" i="27"/>
  <c r="E110" i="27"/>
  <c r="F109" i="27"/>
  <c r="E109" i="27"/>
  <c r="F108" i="27"/>
  <c r="E108" i="27"/>
  <c r="F107" i="27"/>
  <c r="E107" i="27"/>
  <c r="F106" i="27"/>
  <c r="E106" i="27"/>
  <c r="F105" i="27"/>
  <c r="E105" i="27"/>
  <c r="F104" i="27"/>
  <c r="E104" i="27"/>
  <c r="F103" i="27"/>
  <c r="E103" i="27"/>
  <c r="F102" i="27"/>
  <c r="E102" i="27"/>
  <c r="F101" i="27"/>
  <c r="E101" i="27"/>
  <c r="F100" i="27"/>
  <c r="E100" i="27"/>
  <c r="F99" i="27"/>
  <c r="E99" i="27"/>
  <c r="F98" i="27"/>
  <c r="E98" i="27"/>
  <c r="F97" i="27"/>
  <c r="E97" i="27"/>
  <c r="F96" i="27"/>
  <c r="E96" i="27"/>
  <c r="F95" i="27"/>
  <c r="E95" i="27"/>
  <c r="F94" i="27"/>
  <c r="E94" i="27"/>
  <c r="F93" i="27"/>
  <c r="E93" i="27"/>
  <c r="F92" i="27"/>
  <c r="E92" i="27"/>
  <c r="F91" i="27"/>
  <c r="E91" i="27"/>
  <c r="F90" i="27"/>
  <c r="E90" i="27"/>
  <c r="F89" i="27"/>
  <c r="E89" i="27"/>
  <c r="F88" i="27"/>
  <c r="E88" i="27"/>
  <c r="F87" i="27"/>
  <c r="E87" i="27"/>
  <c r="F86" i="27"/>
  <c r="E86" i="27"/>
  <c r="F85" i="27"/>
  <c r="E85" i="27"/>
  <c r="F84" i="27"/>
  <c r="E84" i="27"/>
  <c r="F83" i="27"/>
  <c r="E83" i="27"/>
  <c r="F82" i="27"/>
  <c r="E82" i="27"/>
  <c r="F81" i="27"/>
  <c r="E81" i="27"/>
  <c r="F80" i="27"/>
  <c r="E80" i="27"/>
  <c r="F79" i="27"/>
  <c r="E79" i="27"/>
  <c r="F78" i="27"/>
  <c r="E78" i="27"/>
  <c r="F77" i="27"/>
  <c r="E77" i="27"/>
  <c r="F76" i="27"/>
  <c r="E76" i="27"/>
  <c r="F75" i="27"/>
  <c r="E75" i="27"/>
  <c r="F74" i="27"/>
  <c r="E74" i="27"/>
  <c r="F73" i="27"/>
  <c r="E73" i="27"/>
  <c r="F72" i="27"/>
  <c r="E72" i="27"/>
  <c r="F71" i="27"/>
  <c r="E71" i="27"/>
  <c r="F70" i="27"/>
  <c r="E70" i="27"/>
  <c r="F68" i="27"/>
  <c r="E68" i="27"/>
  <c r="F67" i="27"/>
  <c r="E67" i="27"/>
  <c r="F66" i="27"/>
  <c r="E66" i="27"/>
  <c r="F65" i="27"/>
  <c r="E65" i="27"/>
  <c r="F64" i="27"/>
  <c r="E64" i="27"/>
  <c r="F63" i="27"/>
  <c r="E63" i="27"/>
  <c r="F62" i="27"/>
  <c r="E62" i="27"/>
  <c r="F61" i="27"/>
  <c r="E61" i="27"/>
  <c r="F60" i="27"/>
  <c r="E60" i="27"/>
  <c r="F59" i="27"/>
  <c r="E59" i="27"/>
  <c r="F58" i="27"/>
  <c r="E58" i="27"/>
  <c r="F57" i="27"/>
  <c r="E57" i="27"/>
  <c r="F56" i="27"/>
  <c r="E56" i="27"/>
  <c r="F55" i="27"/>
  <c r="E55" i="27"/>
  <c r="F54" i="27"/>
  <c r="E54" i="27"/>
  <c r="F53" i="27"/>
  <c r="E53" i="27"/>
  <c r="F52" i="27"/>
  <c r="E52" i="27"/>
  <c r="F51" i="27"/>
  <c r="E51" i="27"/>
  <c r="F50" i="27"/>
  <c r="E50" i="27"/>
  <c r="F49" i="27"/>
  <c r="E49" i="27"/>
  <c r="F48" i="27"/>
  <c r="E48" i="27"/>
  <c r="F47" i="27"/>
  <c r="E47" i="27"/>
  <c r="F46" i="27"/>
  <c r="E46" i="27"/>
  <c r="F45" i="27"/>
  <c r="E45" i="27"/>
  <c r="F44" i="27"/>
  <c r="E44" i="27"/>
  <c r="F43" i="27"/>
  <c r="E43" i="27"/>
  <c r="F42" i="27"/>
  <c r="E42" i="27"/>
  <c r="F41" i="27"/>
  <c r="E41" i="27"/>
  <c r="F40" i="27"/>
  <c r="E40" i="27"/>
  <c r="F39" i="27"/>
  <c r="E39" i="27"/>
  <c r="F38" i="27"/>
  <c r="E38" i="27"/>
  <c r="F37" i="27"/>
  <c r="E37" i="27"/>
  <c r="F35" i="27"/>
  <c r="E35" i="27"/>
  <c r="F34" i="27"/>
  <c r="E34" i="27"/>
  <c r="F33" i="27"/>
  <c r="E33" i="27"/>
  <c r="F32" i="27"/>
  <c r="E32" i="27"/>
  <c r="F31" i="27"/>
  <c r="E31" i="27"/>
  <c r="F30" i="27"/>
  <c r="E30" i="27"/>
  <c r="F29" i="27"/>
  <c r="E29" i="27"/>
  <c r="F28" i="27"/>
  <c r="E28" i="27"/>
  <c r="F27" i="27"/>
  <c r="E27" i="27"/>
  <c r="F26" i="27"/>
  <c r="E26" i="27"/>
  <c r="F25" i="27"/>
  <c r="E25" i="27"/>
  <c r="F24" i="27"/>
  <c r="E24" i="27"/>
  <c r="F23" i="27"/>
  <c r="E23" i="27"/>
  <c r="F22" i="27"/>
  <c r="E22" i="27"/>
  <c r="F21" i="27"/>
  <c r="E21" i="27"/>
  <c r="F20" i="27"/>
  <c r="E20" i="27"/>
  <c r="F19" i="27"/>
  <c r="E19" i="27"/>
  <c r="F18" i="27"/>
  <c r="E18" i="27"/>
  <c r="F17" i="27"/>
  <c r="E17" i="27"/>
  <c r="F16" i="27"/>
  <c r="E16" i="27"/>
  <c r="F15" i="27"/>
  <c r="E15" i="27"/>
  <c r="F14" i="27"/>
  <c r="E14" i="27"/>
  <c r="F13" i="27"/>
  <c r="E13" i="27"/>
  <c r="F12" i="27"/>
  <c r="E12" i="27"/>
  <c r="F11" i="27"/>
  <c r="E11" i="27"/>
  <c r="F10" i="27"/>
  <c r="E10" i="27"/>
  <c r="E10" i="26"/>
  <c r="I9" i="26" s="1"/>
  <c r="I11" i="26" s="1"/>
  <c r="F203" i="25"/>
  <c r="E203" i="25"/>
  <c r="F202" i="25"/>
  <c r="E202" i="25"/>
  <c r="F201" i="25"/>
  <c r="E201" i="25"/>
  <c r="F200" i="25"/>
  <c r="E200" i="25"/>
  <c r="F199" i="25"/>
  <c r="E199" i="25"/>
  <c r="F198" i="25"/>
  <c r="E198" i="25"/>
  <c r="F197" i="25"/>
  <c r="E197" i="25"/>
  <c r="F196" i="25"/>
  <c r="E196" i="25"/>
  <c r="F195" i="25"/>
  <c r="E195" i="25"/>
  <c r="F194" i="25"/>
  <c r="E194" i="25"/>
  <c r="F193" i="25"/>
  <c r="E193" i="25"/>
  <c r="F192" i="25"/>
  <c r="E192" i="25"/>
  <c r="F191" i="25"/>
  <c r="E191" i="25"/>
  <c r="F190" i="25"/>
  <c r="E190" i="25"/>
  <c r="F189" i="25"/>
  <c r="E189" i="25"/>
  <c r="F188" i="25"/>
  <c r="E188" i="25"/>
  <c r="F187" i="25"/>
  <c r="E187" i="25"/>
  <c r="F186" i="25"/>
  <c r="E186" i="25"/>
  <c r="F185" i="25"/>
  <c r="E185" i="25"/>
  <c r="F184" i="25"/>
  <c r="E184" i="25"/>
  <c r="F183" i="25"/>
  <c r="E183" i="25"/>
  <c r="F182" i="25"/>
  <c r="E182" i="25"/>
  <c r="F181" i="25"/>
  <c r="E181" i="25"/>
  <c r="F180" i="25"/>
  <c r="E180" i="25"/>
  <c r="F179" i="25"/>
  <c r="E179" i="25"/>
  <c r="F178" i="25"/>
  <c r="E178" i="25"/>
  <c r="F177" i="25"/>
  <c r="E177" i="25"/>
  <c r="F176" i="25"/>
  <c r="E176" i="25"/>
  <c r="F175" i="25"/>
  <c r="E175" i="25"/>
  <c r="F174" i="25"/>
  <c r="E174" i="25"/>
  <c r="F173" i="25"/>
  <c r="E173" i="25"/>
  <c r="F172" i="25"/>
  <c r="E172" i="25"/>
  <c r="F171" i="25"/>
  <c r="E171" i="25"/>
  <c r="F170" i="25"/>
  <c r="E170" i="25"/>
  <c r="F169" i="25"/>
  <c r="E169" i="25"/>
  <c r="F168" i="25"/>
  <c r="E168" i="25"/>
  <c r="F167" i="25"/>
  <c r="E167" i="25"/>
  <c r="F166" i="25"/>
  <c r="E166" i="25"/>
  <c r="F165" i="25"/>
  <c r="E165" i="25"/>
  <c r="F164" i="25"/>
  <c r="E164" i="25"/>
  <c r="F163" i="25"/>
  <c r="E163" i="25"/>
  <c r="F162" i="25"/>
  <c r="E162" i="25"/>
  <c r="F161" i="25"/>
  <c r="E161" i="25"/>
  <c r="F160" i="25"/>
  <c r="E160" i="25"/>
  <c r="F159" i="25"/>
  <c r="E159" i="25"/>
  <c r="F158" i="25"/>
  <c r="E158" i="25"/>
  <c r="F157" i="25"/>
  <c r="E157" i="25"/>
  <c r="F156" i="25"/>
  <c r="E156" i="25"/>
  <c r="F155" i="25"/>
  <c r="E155" i="25"/>
  <c r="F154" i="25"/>
  <c r="E154" i="25"/>
  <c r="F153" i="25"/>
  <c r="E153" i="25"/>
  <c r="F152" i="25"/>
  <c r="E152" i="25"/>
  <c r="F151" i="25"/>
  <c r="E151" i="25"/>
  <c r="F150" i="25"/>
  <c r="E150" i="25"/>
  <c r="F149" i="25"/>
  <c r="E149" i="25"/>
  <c r="F148" i="25"/>
  <c r="E148" i="25"/>
  <c r="F147" i="25"/>
  <c r="E147" i="25"/>
  <c r="F146" i="25"/>
  <c r="E146" i="25"/>
  <c r="F145" i="25"/>
  <c r="E145" i="25"/>
  <c r="F144" i="25"/>
  <c r="E144" i="25"/>
  <c r="F143" i="25"/>
  <c r="E143" i="25"/>
  <c r="F142" i="25"/>
  <c r="E142" i="25"/>
  <c r="F141" i="25"/>
  <c r="E141" i="25"/>
  <c r="F140" i="25"/>
  <c r="E140" i="25"/>
  <c r="F139" i="25"/>
  <c r="E139" i="25"/>
  <c r="F138" i="25"/>
  <c r="E138" i="25"/>
  <c r="F137" i="25"/>
  <c r="E137" i="25"/>
  <c r="F136" i="25"/>
  <c r="E136" i="25"/>
  <c r="F135" i="25"/>
  <c r="E135" i="25"/>
  <c r="F134" i="25"/>
  <c r="E134" i="25"/>
  <c r="F133" i="25"/>
  <c r="E133" i="25"/>
  <c r="F132" i="25"/>
  <c r="E132" i="25"/>
  <c r="F131" i="25"/>
  <c r="E131" i="25"/>
  <c r="F130" i="25"/>
  <c r="E130" i="25"/>
  <c r="F129" i="25"/>
  <c r="E129" i="25"/>
  <c r="F128" i="25"/>
  <c r="E128" i="25"/>
  <c r="F127" i="25"/>
  <c r="E127" i="25"/>
  <c r="F126" i="25"/>
  <c r="E126" i="25"/>
  <c r="F125" i="25"/>
  <c r="E125" i="25"/>
  <c r="F124" i="25"/>
  <c r="E124" i="25"/>
  <c r="F123" i="25"/>
  <c r="E123" i="25"/>
  <c r="F122" i="25"/>
  <c r="E122" i="25"/>
  <c r="F121" i="25"/>
  <c r="E121" i="25"/>
  <c r="F120" i="25"/>
  <c r="E120" i="25"/>
  <c r="F119" i="25"/>
  <c r="E119" i="25"/>
  <c r="F118" i="25"/>
  <c r="E118" i="25"/>
  <c r="F117" i="25"/>
  <c r="E117" i="25"/>
  <c r="F116" i="25"/>
  <c r="E116" i="25"/>
  <c r="F115" i="25"/>
  <c r="E115" i="25"/>
  <c r="F114" i="25"/>
  <c r="E114" i="25"/>
  <c r="F113" i="25"/>
  <c r="E113" i="25"/>
  <c r="F112" i="25"/>
  <c r="E112" i="25"/>
  <c r="F111" i="25"/>
  <c r="E111" i="25"/>
  <c r="F110" i="25"/>
  <c r="E110" i="25"/>
  <c r="F109" i="25"/>
  <c r="E109" i="25"/>
  <c r="F108" i="25"/>
  <c r="E108" i="25"/>
  <c r="F107" i="25"/>
  <c r="E107" i="25"/>
  <c r="F106" i="25"/>
  <c r="E106" i="25"/>
  <c r="F105" i="25"/>
  <c r="E105" i="25"/>
  <c r="F104" i="25"/>
  <c r="E104" i="25"/>
  <c r="F103" i="25"/>
  <c r="E103" i="25"/>
  <c r="F102" i="25"/>
  <c r="E102" i="25"/>
  <c r="F101" i="25"/>
  <c r="E101" i="25"/>
  <c r="F100" i="25"/>
  <c r="E100" i="25"/>
  <c r="F99" i="25"/>
  <c r="E99" i="25"/>
  <c r="F98" i="25"/>
  <c r="E98" i="25"/>
  <c r="F97" i="25"/>
  <c r="E97" i="25"/>
  <c r="F96" i="25"/>
  <c r="E96" i="25"/>
  <c r="F95" i="25"/>
  <c r="E95" i="25"/>
  <c r="F94" i="25"/>
  <c r="E94" i="25"/>
  <c r="F93" i="25"/>
  <c r="E93" i="25"/>
  <c r="F92" i="25"/>
  <c r="E92" i="25"/>
  <c r="F91" i="25"/>
  <c r="E91" i="25"/>
  <c r="F90" i="25"/>
  <c r="E90" i="25"/>
  <c r="F89" i="25"/>
  <c r="E89" i="25"/>
  <c r="F88" i="25"/>
  <c r="E88" i="25"/>
  <c r="F87" i="25"/>
  <c r="E87" i="25"/>
  <c r="F86" i="25"/>
  <c r="E86" i="25"/>
  <c r="F85" i="25"/>
  <c r="E85" i="25"/>
  <c r="F84" i="25"/>
  <c r="E84" i="25"/>
  <c r="F83" i="25"/>
  <c r="E83" i="25"/>
  <c r="F82" i="25"/>
  <c r="E82" i="25"/>
  <c r="F81" i="25"/>
  <c r="E81" i="25"/>
  <c r="F80" i="25"/>
  <c r="E80" i="25"/>
  <c r="F79" i="25"/>
  <c r="E79" i="25"/>
  <c r="F78" i="25"/>
  <c r="E78" i="25"/>
  <c r="F77" i="25"/>
  <c r="E77" i="25"/>
  <c r="F76" i="25"/>
  <c r="E76" i="25"/>
  <c r="F75" i="25"/>
  <c r="E75" i="25"/>
  <c r="F74" i="25"/>
  <c r="E74" i="25"/>
  <c r="F73" i="25"/>
  <c r="E73" i="25"/>
  <c r="F72" i="25"/>
  <c r="E72" i="25"/>
  <c r="F71" i="25"/>
  <c r="E71" i="25"/>
  <c r="F70" i="25"/>
  <c r="E70" i="25"/>
  <c r="F68" i="25"/>
  <c r="E68" i="25"/>
  <c r="F67" i="25"/>
  <c r="E67" i="25"/>
  <c r="F66" i="25"/>
  <c r="E66" i="25"/>
  <c r="F65" i="25"/>
  <c r="E65" i="25"/>
  <c r="F64" i="25"/>
  <c r="E64" i="25"/>
  <c r="F63" i="25"/>
  <c r="E63" i="25"/>
  <c r="F62" i="25"/>
  <c r="E62" i="25"/>
  <c r="F61" i="25"/>
  <c r="E61" i="25"/>
  <c r="F60" i="25"/>
  <c r="E60" i="25"/>
  <c r="F59" i="25"/>
  <c r="E59" i="25"/>
  <c r="F58" i="25"/>
  <c r="E58" i="25"/>
  <c r="F57" i="25"/>
  <c r="E57" i="25"/>
  <c r="F56" i="25"/>
  <c r="E56" i="25"/>
  <c r="F55" i="25"/>
  <c r="E55" i="25"/>
  <c r="F54" i="25"/>
  <c r="E54" i="25"/>
  <c r="F53" i="25"/>
  <c r="E53" i="25"/>
  <c r="F52" i="25"/>
  <c r="E52" i="25"/>
  <c r="F51" i="25"/>
  <c r="E51" i="25"/>
  <c r="F50" i="25"/>
  <c r="E50" i="25"/>
  <c r="F49" i="25"/>
  <c r="E49" i="25"/>
  <c r="F48" i="25"/>
  <c r="E48" i="25"/>
  <c r="F47" i="25"/>
  <c r="E47" i="25"/>
  <c r="F46" i="25"/>
  <c r="E46" i="25"/>
  <c r="F45" i="25"/>
  <c r="E45" i="25"/>
  <c r="F44" i="25"/>
  <c r="E44" i="25"/>
  <c r="F43" i="25"/>
  <c r="E43" i="25"/>
  <c r="F42" i="25"/>
  <c r="E42" i="25"/>
  <c r="F41" i="25"/>
  <c r="E41" i="25"/>
  <c r="F40" i="25"/>
  <c r="E40" i="25"/>
  <c r="F39" i="25"/>
  <c r="E39" i="25"/>
  <c r="F38" i="25"/>
  <c r="E38" i="25"/>
  <c r="F37" i="25"/>
  <c r="E37" i="25"/>
  <c r="F35" i="25"/>
  <c r="E35" i="25"/>
  <c r="F34" i="25"/>
  <c r="E34" i="25"/>
  <c r="F33" i="25"/>
  <c r="E33" i="25"/>
  <c r="F32" i="25"/>
  <c r="E32" i="25"/>
  <c r="F31" i="25"/>
  <c r="E31" i="25"/>
  <c r="F30" i="25"/>
  <c r="E30" i="25"/>
  <c r="F29" i="25"/>
  <c r="E29" i="25"/>
  <c r="F28" i="25"/>
  <c r="E28" i="25"/>
  <c r="F27" i="25"/>
  <c r="E27" i="25"/>
  <c r="F26" i="25"/>
  <c r="E26" i="25"/>
  <c r="F25" i="25"/>
  <c r="E25" i="25"/>
  <c r="F24" i="25"/>
  <c r="E24" i="25"/>
  <c r="F23" i="25"/>
  <c r="E23" i="25"/>
  <c r="F22" i="25"/>
  <c r="E22" i="25"/>
  <c r="F21" i="25"/>
  <c r="E21" i="25"/>
  <c r="F20" i="25"/>
  <c r="E20" i="25"/>
  <c r="F19" i="25"/>
  <c r="E19" i="25"/>
  <c r="F18" i="25"/>
  <c r="E18" i="25"/>
  <c r="F17" i="25"/>
  <c r="E17" i="25"/>
  <c r="F16" i="25"/>
  <c r="E16" i="25"/>
  <c r="F15" i="25"/>
  <c r="E15" i="25"/>
  <c r="F14" i="25"/>
  <c r="E14" i="25"/>
  <c r="F13" i="25"/>
  <c r="E13" i="25"/>
  <c r="F12" i="25"/>
  <c r="E12" i="25"/>
  <c r="F11" i="25"/>
  <c r="E11" i="25"/>
  <c r="F10" i="25"/>
  <c r="E10" i="25"/>
  <c r="F203" i="24"/>
  <c r="E203" i="24"/>
  <c r="F202" i="24"/>
  <c r="E202" i="24"/>
  <c r="F201" i="24"/>
  <c r="E201" i="24"/>
  <c r="F200" i="24"/>
  <c r="E200" i="24"/>
  <c r="F199" i="24"/>
  <c r="E199" i="24"/>
  <c r="F198" i="24"/>
  <c r="E198" i="24"/>
  <c r="F197" i="24"/>
  <c r="E197" i="24"/>
  <c r="F196" i="24"/>
  <c r="E196" i="24"/>
  <c r="F195" i="24"/>
  <c r="E195" i="24"/>
  <c r="F194" i="24"/>
  <c r="E194" i="24"/>
  <c r="F193" i="24"/>
  <c r="E193" i="24"/>
  <c r="F192" i="24"/>
  <c r="E192" i="24"/>
  <c r="F191" i="24"/>
  <c r="E191" i="24"/>
  <c r="F190" i="24"/>
  <c r="E190" i="24"/>
  <c r="F189" i="24"/>
  <c r="E189" i="24"/>
  <c r="F188" i="24"/>
  <c r="E188" i="24"/>
  <c r="F187" i="24"/>
  <c r="E187" i="24"/>
  <c r="F186" i="24"/>
  <c r="E186" i="24"/>
  <c r="F185" i="24"/>
  <c r="E185" i="24"/>
  <c r="F184" i="24"/>
  <c r="E184" i="24"/>
  <c r="F183" i="24"/>
  <c r="E183" i="24"/>
  <c r="F182" i="24"/>
  <c r="E182" i="24"/>
  <c r="F181" i="24"/>
  <c r="E181" i="24"/>
  <c r="F180" i="24"/>
  <c r="E180" i="24"/>
  <c r="F179" i="24"/>
  <c r="E179" i="24"/>
  <c r="F178" i="24"/>
  <c r="E178" i="24"/>
  <c r="F177" i="24"/>
  <c r="E177" i="24"/>
  <c r="F176" i="24"/>
  <c r="E176" i="24"/>
  <c r="F175" i="24"/>
  <c r="E175" i="24"/>
  <c r="F174" i="24"/>
  <c r="E174" i="24"/>
  <c r="F173" i="24"/>
  <c r="E173" i="24"/>
  <c r="F172" i="24"/>
  <c r="E172" i="24"/>
  <c r="F171" i="24"/>
  <c r="E171" i="24"/>
  <c r="F170" i="24"/>
  <c r="E170" i="24"/>
  <c r="F169" i="24"/>
  <c r="E169" i="24"/>
  <c r="F168" i="24"/>
  <c r="E168" i="24"/>
  <c r="F167" i="24"/>
  <c r="E167" i="24"/>
  <c r="F166" i="24"/>
  <c r="E166" i="24"/>
  <c r="F165" i="24"/>
  <c r="E165" i="24"/>
  <c r="F164" i="24"/>
  <c r="E164" i="24"/>
  <c r="F163" i="24"/>
  <c r="E163" i="24"/>
  <c r="F162" i="24"/>
  <c r="E162" i="24"/>
  <c r="F161" i="24"/>
  <c r="E161" i="24"/>
  <c r="F160" i="24"/>
  <c r="E160" i="24"/>
  <c r="F159" i="24"/>
  <c r="E159" i="24"/>
  <c r="F158" i="24"/>
  <c r="E158" i="24"/>
  <c r="F157" i="24"/>
  <c r="E157" i="24"/>
  <c r="F156" i="24"/>
  <c r="E156" i="24"/>
  <c r="F155" i="24"/>
  <c r="E155" i="24"/>
  <c r="F154" i="24"/>
  <c r="E154" i="24"/>
  <c r="F153" i="24"/>
  <c r="E153" i="24"/>
  <c r="F152" i="24"/>
  <c r="E152" i="24"/>
  <c r="F151" i="24"/>
  <c r="E151" i="24"/>
  <c r="F150" i="24"/>
  <c r="E150" i="24"/>
  <c r="F149" i="24"/>
  <c r="E149" i="24"/>
  <c r="F148" i="24"/>
  <c r="E148" i="24"/>
  <c r="F147" i="24"/>
  <c r="E147" i="24"/>
  <c r="F146" i="24"/>
  <c r="E146" i="24"/>
  <c r="F145" i="24"/>
  <c r="E145" i="24"/>
  <c r="F144" i="24"/>
  <c r="E144" i="24"/>
  <c r="F143" i="24"/>
  <c r="E143" i="24"/>
  <c r="F142" i="24"/>
  <c r="E142" i="24"/>
  <c r="F141" i="24"/>
  <c r="E141" i="24"/>
  <c r="F140" i="24"/>
  <c r="E140" i="24"/>
  <c r="F139" i="24"/>
  <c r="E139" i="24"/>
  <c r="F138" i="24"/>
  <c r="E138" i="24"/>
  <c r="F137" i="24"/>
  <c r="E137" i="24"/>
  <c r="F136" i="24"/>
  <c r="E136" i="24"/>
  <c r="F135" i="24"/>
  <c r="E135" i="24"/>
  <c r="F134" i="24"/>
  <c r="E134" i="24"/>
  <c r="F133" i="24"/>
  <c r="E133" i="24"/>
  <c r="F132" i="24"/>
  <c r="E132" i="24"/>
  <c r="F131" i="24"/>
  <c r="E131" i="24"/>
  <c r="F130" i="24"/>
  <c r="E130" i="24"/>
  <c r="F129" i="24"/>
  <c r="E129" i="24"/>
  <c r="F128" i="24"/>
  <c r="E128" i="24"/>
  <c r="F127" i="24"/>
  <c r="E127" i="24"/>
  <c r="F126" i="24"/>
  <c r="E126" i="24"/>
  <c r="F125" i="24"/>
  <c r="E125" i="24"/>
  <c r="F124" i="24"/>
  <c r="E124" i="24"/>
  <c r="F123" i="24"/>
  <c r="E123" i="24"/>
  <c r="F122" i="24"/>
  <c r="E122" i="24"/>
  <c r="F121" i="24"/>
  <c r="E121" i="24"/>
  <c r="F120" i="24"/>
  <c r="E120" i="24"/>
  <c r="F119" i="24"/>
  <c r="E119" i="24"/>
  <c r="F118" i="24"/>
  <c r="E118" i="24"/>
  <c r="F117" i="24"/>
  <c r="E117" i="24"/>
  <c r="F116" i="24"/>
  <c r="E116" i="24"/>
  <c r="F115" i="24"/>
  <c r="E115" i="24"/>
  <c r="F114" i="24"/>
  <c r="E114" i="24"/>
  <c r="F113" i="24"/>
  <c r="E113" i="24"/>
  <c r="F112" i="24"/>
  <c r="E112" i="24"/>
  <c r="F111" i="24"/>
  <c r="E111" i="24"/>
  <c r="F110" i="24"/>
  <c r="E110" i="24"/>
  <c r="F109" i="24"/>
  <c r="E109" i="24"/>
  <c r="F108" i="24"/>
  <c r="E108" i="24"/>
  <c r="F107" i="24"/>
  <c r="E107" i="24"/>
  <c r="F106" i="24"/>
  <c r="E106" i="24"/>
  <c r="F105" i="24"/>
  <c r="E105" i="24"/>
  <c r="F104" i="24"/>
  <c r="E104" i="24"/>
  <c r="F103" i="24"/>
  <c r="E103" i="24"/>
  <c r="F102" i="24"/>
  <c r="E102" i="24"/>
  <c r="F101" i="24"/>
  <c r="E101" i="24"/>
  <c r="F100" i="24"/>
  <c r="E100" i="24"/>
  <c r="F99" i="24"/>
  <c r="E99" i="24"/>
  <c r="F98" i="24"/>
  <c r="E98" i="24"/>
  <c r="F97" i="24"/>
  <c r="E97" i="24"/>
  <c r="F96" i="24"/>
  <c r="E96" i="24"/>
  <c r="F95" i="24"/>
  <c r="E95" i="24"/>
  <c r="F94" i="24"/>
  <c r="E94" i="24"/>
  <c r="F93" i="24"/>
  <c r="E93" i="24"/>
  <c r="F92" i="24"/>
  <c r="E92" i="24"/>
  <c r="F91" i="24"/>
  <c r="E91" i="24"/>
  <c r="F90" i="24"/>
  <c r="E90" i="24"/>
  <c r="F89" i="24"/>
  <c r="E89" i="24"/>
  <c r="F88" i="24"/>
  <c r="E88" i="24"/>
  <c r="F87" i="24"/>
  <c r="E87" i="24"/>
  <c r="F86" i="24"/>
  <c r="E86" i="24"/>
  <c r="F85" i="24"/>
  <c r="E85" i="24"/>
  <c r="F84" i="24"/>
  <c r="E84" i="24"/>
  <c r="F83" i="24"/>
  <c r="E83" i="24"/>
  <c r="F82" i="24"/>
  <c r="E82" i="24"/>
  <c r="F81" i="24"/>
  <c r="E81" i="24"/>
  <c r="F80" i="24"/>
  <c r="E80" i="24"/>
  <c r="F79" i="24"/>
  <c r="E79" i="24"/>
  <c r="F78" i="24"/>
  <c r="E78" i="24"/>
  <c r="F77" i="24"/>
  <c r="E77" i="24"/>
  <c r="F76" i="24"/>
  <c r="E76" i="24"/>
  <c r="F75" i="24"/>
  <c r="E75" i="24"/>
  <c r="F74" i="24"/>
  <c r="E74" i="24"/>
  <c r="F73" i="24"/>
  <c r="E73" i="24"/>
  <c r="F72" i="24"/>
  <c r="E72" i="24"/>
  <c r="F71" i="24"/>
  <c r="E71" i="24"/>
  <c r="F70" i="24"/>
  <c r="E70" i="24"/>
  <c r="F68" i="24"/>
  <c r="E68" i="24"/>
  <c r="F67" i="24"/>
  <c r="E67" i="24"/>
  <c r="F66" i="24"/>
  <c r="E66" i="24"/>
  <c r="F65" i="24"/>
  <c r="E65" i="24"/>
  <c r="F64" i="24"/>
  <c r="E64" i="24"/>
  <c r="F63" i="24"/>
  <c r="E63" i="24"/>
  <c r="F62" i="24"/>
  <c r="E62" i="24"/>
  <c r="F61" i="24"/>
  <c r="E61" i="24"/>
  <c r="F60" i="24"/>
  <c r="E60" i="24"/>
  <c r="F59" i="24"/>
  <c r="E59" i="24"/>
  <c r="F58" i="24"/>
  <c r="E58" i="24"/>
  <c r="F57" i="24"/>
  <c r="E57" i="24"/>
  <c r="F56" i="24"/>
  <c r="E56" i="24"/>
  <c r="F55" i="24"/>
  <c r="E55" i="24"/>
  <c r="F54" i="24"/>
  <c r="E54" i="24"/>
  <c r="F53" i="24"/>
  <c r="E53" i="24"/>
  <c r="F52" i="24"/>
  <c r="E52" i="24"/>
  <c r="F51" i="24"/>
  <c r="E51" i="24"/>
  <c r="F50" i="24"/>
  <c r="E50" i="24"/>
  <c r="F49" i="24"/>
  <c r="E49" i="24"/>
  <c r="F48" i="24"/>
  <c r="E48" i="24"/>
  <c r="F47" i="24"/>
  <c r="E47" i="24"/>
  <c r="F46" i="24"/>
  <c r="E46" i="24"/>
  <c r="F45" i="24"/>
  <c r="E45" i="24"/>
  <c r="F44" i="24"/>
  <c r="E44" i="24"/>
  <c r="F43" i="24"/>
  <c r="E43" i="24"/>
  <c r="F42" i="24"/>
  <c r="E42" i="24"/>
  <c r="F41" i="24"/>
  <c r="E41" i="24"/>
  <c r="F40" i="24"/>
  <c r="E40" i="24"/>
  <c r="F39" i="24"/>
  <c r="E39" i="24"/>
  <c r="F38" i="24"/>
  <c r="E38" i="24"/>
  <c r="F37" i="24"/>
  <c r="E37" i="24"/>
  <c r="F35" i="24"/>
  <c r="E35" i="24"/>
  <c r="F34" i="24"/>
  <c r="E34" i="24"/>
  <c r="F33" i="24"/>
  <c r="E33" i="24"/>
  <c r="F32" i="24"/>
  <c r="E32" i="24"/>
  <c r="F31" i="24"/>
  <c r="E31" i="24"/>
  <c r="F30" i="24"/>
  <c r="E30" i="24"/>
  <c r="F29" i="24"/>
  <c r="E29" i="24"/>
  <c r="F28" i="24"/>
  <c r="E28" i="24"/>
  <c r="F27" i="24"/>
  <c r="E27" i="24"/>
  <c r="F26" i="24"/>
  <c r="E26" i="24"/>
  <c r="F25" i="24"/>
  <c r="E25" i="24"/>
  <c r="F24" i="24"/>
  <c r="E24" i="24"/>
  <c r="F23" i="24"/>
  <c r="E23" i="24"/>
  <c r="F22" i="24"/>
  <c r="E22" i="24"/>
  <c r="F21" i="24"/>
  <c r="E21" i="24"/>
  <c r="F20" i="24"/>
  <c r="E20" i="24"/>
  <c r="F19" i="24"/>
  <c r="E19" i="24"/>
  <c r="F18" i="24"/>
  <c r="E18" i="24"/>
  <c r="F17" i="24"/>
  <c r="E17" i="24"/>
  <c r="F16" i="24"/>
  <c r="E16" i="24"/>
  <c r="F15" i="24"/>
  <c r="E15" i="24"/>
  <c r="F14" i="24"/>
  <c r="E14" i="24"/>
  <c r="F13" i="24"/>
  <c r="E13" i="24"/>
  <c r="F12" i="24"/>
  <c r="E12" i="24"/>
  <c r="F11" i="24"/>
  <c r="E11" i="24"/>
  <c r="F10" i="24"/>
  <c r="E10" i="24"/>
  <c r="F203" i="23"/>
  <c r="E203" i="23"/>
  <c r="F202" i="23"/>
  <c r="E202" i="23"/>
  <c r="F201" i="23"/>
  <c r="E201" i="23"/>
  <c r="F200" i="23"/>
  <c r="E200" i="23"/>
  <c r="F199" i="23"/>
  <c r="E199" i="23"/>
  <c r="F198" i="23"/>
  <c r="E198" i="23"/>
  <c r="F197" i="23"/>
  <c r="E197" i="23"/>
  <c r="F196" i="23"/>
  <c r="E196" i="23"/>
  <c r="F195" i="23"/>
  <c r="E195" i="23"/>
  <c r="F194" i="23"/>
  <c r="E194" i="23"/>
  <c r="F193" i="23"/>
  <c r="E193" i="23"/>
  <c r="F192" i="23"/>
  <c r="E192" i="23"/>
  <c r="F191" i="23"/>
  <c r="E191" i="23"/>
  <c r="F190" i="23"/>
  <c r="E190" i="23"/>
  <c r="F189" i="23"/>
  <c r="E189" i="23"/>
  <c r="F188" i="23"/>
  <c r="E188" i="23"/>
  <c r="F187" i="23"/>
  <c r="E187" i="23"/>
  <c r="F186" i="23"/>
  <c r="E186" i="23"/>
  <c r="F185" i="23"/>
  <c r="E185" i="23"/>
  <c r="F184" i="23"/>
  <c r="E184" i="23"/>
  <c r="F183" i="23"/>
  <c r="E183" i="23"/>
  <c r="F182" i="23"/>
  <c r="E182" i="23"/>
  <c r="F181" i="23"/>
  <c r="E181" i="23"/>
  <c r="F180" i="23"/>
  <c r="E180" i="23"/>
  <c r="F179" i="23"/>
  <c r="E179" i="23"/>
  <c r="F178" i="23"/>
  <c r="E178" i="23"/>
  <c r="F177" i="23"/>
  <c r="E177" i="23"/>
  <c r="F176" i="23"/>
  <c r="E176" i="23"/>
  <c r="F175" i="23"/>
  <c r="E175" i="23"/>
  <c r="F174" i="23"/>
  <c r="E174" i="23"/>
  <c r="F173" i="23"/>
  <c r="E173" i="23"/>
  <c r="F172" i="23"/>
  <c r="E172" i="23"/>
  <c r="F171" i="23"/>
  <c r="E171" i="23"/>
  <c r="F170" i="23"/>
  <c r="E170" i="23"/>
  <c r="F169" i="23"/>
  <c r="E169" i="23"/>
  <c r="F168" i="23"/>
  <c r="E168" i="23"/>
  <c r="F167" i="23"/>
  <c r="E167" i="23"/>
  <c r="F166" i="23"/>
  <c r="E166" i="23"/>
  <c r="F165" i="23"/>
  <c r="E165" i="23"/>
  <c r="F164" i="23"/>
  <c r="E164" i="23"/>
  <c r="F163" i="23"/>
  <c r="E163" i="23"/>
  <c r="F162" i="23"/>
  <c r="E162" i="23"/>
  <c r="F161" i="23"/>
  <c r="E161" i="23"/>
  <c r="F160" i="23"/>
  <c r="E160" i="23"/>
  <c r="F159" i="23"/>
  <c r="E159" i="23"/>
  <c r="F158" i="23"/>
  <c r="E158" i="23"/>
  <c r="F157" i="23"/>
  <c r="E157" i="23"/>
  <c r="F156" i="23"/>
  <c r="E156" i="23"/>
  <c r="F155" i="23"/>
  <c r="E155" i="23"/>
  <c r="F154" i="23"/>
  <c r="E154" i="23"/>
  <c r="F153" i="23"/>
  <c r="E153" i="23"/>
  <c r="F152" i="23"/>
  <c r="E152" i="23"/>
  <c r="F151" i="23"/>
  <c r="E151" i="23"/>
  <c r="F150" i="23"/>
  <c r="E150" i="23"/>
  <c r="F149" i="23"/>
  <c r="E149" i="23"/>
  <c r="F148" i="23"/>
  <c r="E148" i="23"/>
  <c r="F147" i="23"/>
  <c r="E147" i="23"/>
  <c r="F146" i="23"/>
  <c r="E146" i="23"/>
  <c r="F145" i="23"/>
  <c r="E145" i="23"/>
  <c r="F144" i="23"/>
  <c r="E144" i="23"/>
  <c r="F143" i="23"/>
  <c r="E143" i="23"/>
  <c r="F142" i="23"/>
  <c r="E142" i="23"/>
  <c r="F141" i="23"/>
  <c r="E141" i="23"/>
  <c r="F140" i="23"/>
  <c r="E140" i="23"/>
  <c r="F139" i="23"/>
  <c r="E139" i="23"/>
  <c r="F138" i="23"/>
  <c r="E138" i="23"/>
  <c r="F137" i="23"/>
  <c r="E137" i="23"/>
  <c r="F136" i="23"/>
  <c r="E136" i="23"/>
  <c r="F135" i="23"/>
  <c r="E135" i="23"/>
  <c r="F134" i="23"/>
  <c r="E134" i="23"/>
  <c r="F133" i="23"/>
  <c r="E133" i="23"/>
  <c r="F132" i="23"/>
  <c r="E132" i="23"/>
  <c r="F131" i="23"/>
  <c r="E131" i="23"/>
  <c r="F130" i="23"/>
  <c r="E130" i="23"/>
  <c r="F129" i="23"/>
  <c r="E129" i="23"/>
  <c r="F128" i="23"/>
  <c r="E128" i="23"/>
  <c r="F127" i="23"/>
  <c r="E127" i="23"/>
  <c r="F126" i="23"/>
  <c r="E126" i="23"/>
  <c r="F125" i="23"/>
  <c r="E125" i="23"/>
  <c r="F124" i="23"/>
  <c r="E124" i="23"/>
  <c r="F123" i="23"/>
  <c r="E123" i="23"/>
  <c r="F122" i="23"/>
  <c r="E122" i="23"/>
  <c r="F121" i="23"/>
  <c r="E121" i="23"/>
  <c r="F120" i="23"/>
  <c r="E120" i="23"/>
  <c r="F119" i="23"/>
  <c r="E119" i="23"/>
  <c r="F118" i="23"/>
  <c r="E118" i="23"/>
  <c r="F117" i="23"/>
  <c r="E117" i="23"/>
  <c r="F116" i="23"/>
  <c r="E116" i="23"/>
  <c r="F115" i="23"/>
  <c r="E115" i="23"/>
  <c r="F114" i="23"/>
  <c r="E114" i="23"/>
  <c r="F113" i="23"/>
  <c r="E113" i="23"/>
  <c r="F112" i="23"/>
  <c r="E112" i="23"/>
  <c r="F111" i="23"/>
  <c r="E111" i="23"/>
  <c r="F110" i="23"/>
  <c r="E110" i="23"/>
  <c r="F109" i="23"/>
  <c r="E109" i="23"/>
  <c r="F108" i="23"/>
  <c r="E108" i="23"/>
  <c r="F107" i="23"/>
  <c r="E107" i="23"/>
  <c r="F106" i="23"/>
  <c r="E106" i="23"/>
  <c r="F105" i="23"/>
  <c r="E105" i="23"/>
  <c r="F104" i="23"/>
  <c r="E104" i="23"/>
  <c r="F103" i="23"/>
  <c r="E103" i="23"/>
  <c r="F102" i="23"/>
  <c r="E102" i="23"/>
  <c r="F101" i="23"/>
  <c r="E101" i="23"/>
  <c r="F100" i="23"/>
  <c r="E100" i="23"/>
  <c r="F99" i="23"/>
  <c r="E99" i="23"/>
  <c r="F98" i="23"/>
  <c r="E98" i="23"/>
  <c r="F97" i="23"/>
  <c r="E97" i="23"/>
  <c r="F96" i="23"/>
  <c r="E96" i="23"/>
  <c r="F95" i="23"/>
  <c r="E95" i="23"/>
  <c r="F94" i="23"/>
  <c r="E94" i="23"/>
  <c r="F93" i="23"/>
  <c r="E93" i="23"/>
  <c r="F92" i="23"/>
  <c r="E92" i="23"/>
  <c r="F91" i="23"/>
  <c r="E91" i="23"/>
  <c r="F90" i="23"/>
  <c r="E90" i="23"/>
  <c r="F89" i="23"/>
  <c r="E89" i="23"/>
  <c r="F88" i="23"/>
  <c r="E88" i="23"/>
  <c r="F87" i="23"/>
  <c r="E87" i="23"/>
  <c r="F86" i="23"/>
  <c r="E86" i="23"/>
  <c r="F85" i="23"/>
  <c r="E85" i="23"/>
  <c r="F84" i="23"/>
  <c r="E84" i="23"/>
  <c r="F83" i="23"/>
  <c r="E83" i="23"/>
  <c r="F82" i="23"/>
  <c r="E82" i="23"/>
  <c r="F81" i="23"/>
  <c r="E81" i="23"/>
  <c r="F80" i="23"/>
  <c r="E80" i="23"/>
  <c r="F79" i="23"/>
  <c r="E79" i="23"/>
  <c r="F78" i="23"/>
  <c r="E78" i="23"/>
  <c r="F77" i="23"/>
  <c r="E77" i="23"/>
  <c r="F76" i="23"/>
  <c r="E76" i="23"/>
  <c r="F75" i="23"/>
  <c r="E75" i="23"/>
  <c r="F74" i="23"/>
  <c r="E74" i="23"/>
  <c r="F73" i="23"/>
  <c r="E73" i="23"/>
  <c r="F72" i="23"/>
  <c r="E72" i="23"/>
  <c r="F71" i="23"/>
  <c r="E71" i="23"/>
  <c r="F70" i="23"/>
  <c r="E70" i="23"/>
  <c r="F68" i="23"/>
  <c r="E68" i="23"/>
  <c r="F67" i="23"/>
  <c r="E67" i="23"/>
  <c r="F66" i="23"/>
  <c r="E66" i="23"/>
  <c r="F65" i="23"/>
  <c r="E65" i="23"/>
  <c r="F64" i="23"/>
  <c r="E64" i="23"/>
  <c r="F63" i="23"/>
  <c r="E63" i="23"/>
  <c r="F62" i="23"/>
  <c r="E62" i="23"/>
  <c r="F61" i="23"/>
  <c r="E61" i="23"/>
  <c r="F60" i="23"/>
  <c r="E60" i="23"/>
  <c r="F59" i="23"/>
  <c r="E59" i="23"/>
  <c r="F58" i="23"/>
  <c r="E58" i="23"/>
  <c r="F57" i="23"/>
  <c r="E57" i="23"/>
  <c r="F56" i="23"/>
  <c r="E56" i="23"/>
  <c r="F55" i="23"/>
  <c r="E55" i="23"/>
  <c r="F54" i="23"/>
  <c r="E54" i="23"/>
  <c r="F53" i="23"/>
  <c r="E53" i="23"/>
  <c r="F52" i="23"/>
  <c r="E52" i="23"/>
  <c r="F51" i="23"/>
  <c r="E51" i="23"/>
  <c r="F50" i="23"/>
  <c r="E50" i="23"/>
  <c r="F49" i="23"/>
  <c r="E49" i="23"/>
  <c r="F48" i="23"/>
  <c r="E48" i="23"/>
  <c r="F47" i="23"/>
  <c r="E47" i="23"/>
  <c r="F46" i="23"/>
  <c r="E46" i="23"/>
  <c r="F45" i="23"/>
  <c r="E45" i="23"/>
  <c r="F44" i="23"/>
  <c r="E44" i="23"/>
  <c r="F43" i="23"/>
  <c r="E43" i="23"/>
  <c r="F42" i="23"/>
  <c r="E42" i="23"/>
  <c r="F41" i="23"/>
  <c r="E41" i="23"/>
  <c r="F40" i="23"/>
  <c r="E40" i="23"/>
  <c r="F39" i="23"/>
  <c r="E39" i="23"/>
  <c r="F38" i="23"/>
  <c r="E38" i="23"/>
  <c r="F37" i="23"/>
  <c r="E37" i="23"/>
  <c r="F35" i="23"/>
  <c r="E35" i="23"/>
  <c r="F34" i="23"/>
  <c r="E34" i="23"/>
  <c r="F33" i="23"/>
  <c r="E33" i="23"/>
  <c r="F32" i="23"/>
  <c r="E32" i="23"/>
  <c r="F31" i="23"/>
  <c r="E31" i="23"/>
  <c r="F30" i="23"/>
  <c r="E30" i="23"/>
  <c r="F29" i="23"/>
  <c r="E29" i="23"/>
  <c r="F28" i="23"/>
  <c r="E28" i="23"/>
  <c r="F27" i="23"/>
  <c r="E27" i="23"/>
  <c r="F26" i="23"/>
  <c r="E26" i="23"/>
  <c r="F25" i="23"/>
  <c r="E25" i="23"/>
  <c r="F24" i="23"/>
  <c r="E24" i="23"/>
  <c r="F23" i="23"/>
  <c r="E23" i="23"/>
  <c r="F22" i="23"/>
  <c r="E22" i="23"/>
  <c r="F21" i="23"/>
  <c r="E21" i="23"/>
  <c r="F20" i="23"/>
  <c r="E20" i="23"/>
  <c r="F19" i="23"/>
  <c r="E19" i="23"/>
  <c r="F18" i="23"/>
  <c r="E18" i="23"/>
  <c r="F17" i="23"/>
  <c r="E17" i="23"/>
  <c r="F16" i="23"/>
  <c r="E16" i="23"/>
  <c r="F15" i="23"/>
  <c r="E15" i="23"/>
  <c r="F14" i="23"/>
  <c r="E14" i="23"/>
  <c r="F13" i="23"/>
  <c r="E13" i="23"/>
  <c r="F12" i="23"/>
  <c r="E12" i="23"/>
  <c r="F11" i="23"/>
  <c r="E11" i="23"/>
  <c r="F10" i="23"/>
  <c r="E10" i="23"/>
  <c r="F203" i="22"/>
  <c r="F202" i="22"/>
  <c r="F201" i="22"/>
  <c r="F200" i="22"/>
  <c r="F199" i="22"/>
  <c r="F198" i="22"/>
  <c r="F197" i="22"/>
  <c r="F196" i="22"/>
  <c r="F195" i="22"/>
  <c r="F194" i="22"/>
  <c r="F193" i="22"/>
  <c r="F192" i="22"/>
  <c r="F191" i="22"/>
  <c r="F190" i="22"/>
  <c r="F189" i="22"/>
  <c r="F188" i="22"/>
  <c r="F187" i="22"/>
  <c r="F186" i="22"/>
  <c r="F185" i="22"/>
  <c r="F184" i="22"/>
  <c r="F183" i="22"/>
  <c r="F182" i="22"/>
  <c r="F181" i="22"/>
  <c r="F180" i="22"/>
  <c r="F179" i="22"/>
  <c r="F178" i="22"/>
  <c r="F177" i="22"/>
  <c r="F176" i="22"/>
  <c r="F175" i="22"/>
  <c r="F174" i="22"/>
  <c r="F173" i="22"/>
  <c r="F172" i="22"/>
  <c r="F171" i="22"/>
  <c r="F170" i="22"/>
  <c r="F169" i="22"/>
  <c r="F168" i="22"/>
  <c r="F167" i="22"/>
  <c r="F166" i="22"/>
  <c r="F165" i="22"/>
  <c r="F164" i="22"/>
  <c r="F163" i="22"/>
  <c r="F162" i="22"/>
  <c r="F161" i="22"/>
  <c r="F160" i="22"/>
  <c r="F159" i="22"/>
  <c r="F158" i="22"/>
  <c r="F157" i="22"/>
  <c r="F156" i="22"/>
  <c r="F155" i="22"/>
  <c r="F154" i="22"/>
  <c r="F153" i="22"/>
  <c r="F152" i="22"/>
  <c r="F151" i="22"/>
  <c r="F150" i="22"/>
  <c r="F149" i="22"/>
  <c r="F148" i="22"/>
  <c r="F147" i="22"/>
  <c r="F146" i="22"/>
  <c r="F145" i="22"/>
  <c r="F144" i="22"/>
  <c r="F143" i="22"/>
  <c r="F142" i="22"/>
  <c r="F141" i="22"/>
  <c r="F140" i="22"/>
  <c r="F139" i="22"/>
  <c r="F138" i="22"/>
  <c r="F137" i="22"/>
  <c r="F136" i="22"/>
  <c r="F135" i="22"/>
  <c r="F134" i="22"/>
  <c r="F133" i="22"/>
  <c r="F132" i="22"/>
  <c r="F131" i="22"/>
  <c r="F130" i="22"/>
  <c r="F129" i="22"/>
  <c r="F128" i="22"/>
  <c r="F127" i="22"/>
  <c r="F126" i="22"/>
  <c r="F125" i="22"/>
  <c r="F124" i="22"/>
  <c r="F123" i="22"/>
  <c r="F122" i="22"/>
  <c r="F121" i="22"/>
  <c r="F120" i="22"/>
  <c r="F119" i="22"/>
  <c r="F118" i="22"/>
  <c r="F117" i="22"/>
  <c r="F116" i="22"/>
  <c r="F115" i="22"/>
  <c r="F114" i="22"/>
  <c r="F113" i="22"/>
  <c r="F112" i="22"/>
  <c r="F111" i="22"/>
  <c r="F110" i="22"/>
  <c r="F109" i="22"/>
  <c r="F108" i="22"/>
  <c r="F107" i="22"/>
  <c r="F106" i="22"/>
  <c r="F105" i="22"/>
  <c r="F104" i="22"/>
  <c r="F103" i="22"/>
  <c r="F102" i="22"/>
  <c r="F101" i="22"/>
  <c r="F100" i="22"/>
  <c r="F99" i="22"/>
  <c r="F98" i="22"/>
  <c r="F97" i="22"/>
  <c r="F96" i="22"/>
  <c r="F95" i="22"/>
  <c r="F94" i="22"/>
  <c r="F93" i="22"/>
  <c r="F92" i="22"/>
  <c r="F91" i="22"/>
  <c r="F90" i="22"/>
  <c r="F89" i="22"/>
  <c r="F88" i="22"/>
  <c r="F87" i="22"/>
  <c r="F86" i="22"/>
  <c r="F85" i="22"/>
  <c r="F84" i="22"/>
  <c r="F83" i="22"/>
  <c r="F82" i="22"/>
  <c r="F81" i="22"/>
  <c r="F80" i="22"/>
  <c r="F79" i="22"/>
  <c r="F78" i="22"/>
  <c r="F77" i="22"/>
  <c r="F76" i="22"/>
  <c r="F75" i="22"/>
  <c r="F74" i="22"/>
  <c r="F73" i="22"/>
  <c r="F72" i="22"/>
  <c r="F71" i="22"/>
  <c r="F70" i="22"/>
  <c r="F68" i="22"/>
  <c r="F67" i="22"/>
  <c r="F66" i="22"/>
  <c r="F65" i="22"/>
  <c r="F64" i="22"/>
  <c r="F63" i="22"/>
  <c r="F62" i="22"/>
  <c r="F61" i="22"/>
  <c r="F60" i="22"/>
  <c r="F59" i="22"/>
  <c r="F58" i="22"/>
  <c r="F57" i="22"/>
  <c r="F56" i="22"/>
  <c r="F55" i="22"/>
  <c r="F54" i="22"/>
  <c r="F53" i="22"/>
  <c r="F52" i="22"/>
  <c r="F51" i="22"/>
  <c r="F50" i="22"/>
  <c r="F49" i="22"/>
  <c r="F48" i="22"/>
  <c r="F47" i="22"/>
  <c r="F46" i="22"/>
  <c r="F45" i="22"/>
  <c r="F44" i="22"/>
  <c r="F43" i="22"/>
  <c r="F42" i="22"/>
  <c r="F41" i="22"/>
  <c r="F40" i="22"/>
  <c r="F39" i="22"/>
  <c r="F38" i="22"/>
  <c r="F37" i="22"/>
  <c r="F35" i="22"/>
  <c r="F34" i="22"/>
  <c r="F33" i="22"/>
  <c r="F32" i="22"/>
  <c r="F31" i="22"/>
  <c r="F30" i="22"/>
  <c r="F29" i="22"/>
  <c r="F28" i="22"/>
  <c r="F27" i="22"/>
  <c r="F26" i="22"/>
  <c r="F25" i="22"/>
  <c r="F24" i="22"/>
  <c r="F23" i="22"/>
  <c r="F22" i="22"/>
  <c r="F21" i="22"/>
  <c r="F20" i="22"/>
  <c r="F19" i="22"/>
  <c r="F18" i="22"/>
  <c r="F17" i="22"/>
  <c r="F16" i="22"/>
  <c r="F15" i="22"/>
  <c r="F13" i="22"/>
  <c r="F11" i="22"/>
  <c r="F10" i="22"/>
  <c r="F203" i="21"/>
  <c r="E203" i="21"/>
  <c r="F202" i="21"/>
  <c r="E202" i="21"/>
  <c r="F201" i="21"/>
  <c r="E201" i="21"/>
  <c r="F200" i="21"/>
  <c r="E200" i="21"/>
  <c r="F199" i="21"/>
  <c r="E199" i="21"/>
  <c r="F198" i="21"/>
  <c r="E198" i="21"/>
  <c r="F197" i="21"/>
  <c r="E197" i="21"/>
  <c r="F196" i="21"/>
  <c r="E196" i="21"/>
  <c r="F195" i="21"/>
  <c r="E195" i="21"/>
  <c r="F194" i="21"/>
  <c r="E194" i="21"/>
  <c r="F193" i="21"/>
  <c r="E193" i="21"/>
  <c r="F192" i="21"/>
  <c r="E192" i="21"/>
  <c r="F191" i="21"/>
  <c r="E191" i="21"/>
  <c r="F190" i="21"/>
  <c r="E190" i="21"/>
  <c r="F189" i="21"/>
  <c r="E189" i="21"/>
  <c r="F188" i="21"/>
  <c r="E188" i="21"/>
  <c r="F187" i="21"/>
  <c r="E187" i="21"/>
  <c r="F186" i="21"/>
  <c r="E186" i="21"/>
  <c r="F185" i="21"/>
  <c r="E185" i="21"/>
  <c r="F184" i="21"/>
  <c r="E184" i="21"/>
  <c r="F183" i="21"/>
  <c r="E183" i="21"/>
  <c r="F182" i="21"/>
  <c r="E182" i="21"/>
  <c r="F181" i="21"/>
  <c r="E181" i="21"/>
  <c r="F180" i="21"/>
  <c r="E180" i="21"/>
  <c r="F179" i="21"/>
  <c r="E179" i="21"/>
  <c r="F178" i="21"/>
  <c r="E178" i="21"/>
  <c r="F177" i="21"/>
  <c r="E177" i="21"/>
  <c r="F176" i="21"/>
  <c r="E176" i="21"/>
  <c r="F175" i="21"/>
  <c r="E175" i="21"/>
  <c r="F174" i="21"/>
  <c r="E174" i="21"/>
  <c r="F173" i="21"/>
  <c r="E173" i="21"/>
  <c r="F172" i="21"/>
  <c r="E172" i="21"/>
  <c r="F171" i="21"/>
  <c r="E171" i="21"/>
  <c r="F170" i="21"/>
  <c r="E170" i="21"/>
  <c r="F169" i="21"/>
  <c r="E169" i="21"/>
  <c r="F168" i="21"/>
  <c r="E168" i="21"/>
  <c r="F167" i="21"/>
  <c r="E167" i="21"/>
  <c r="F166" i="21"/>
  <c r="E166" i="21"/>
  <c r="F165" i="21"/>
  <c r="E165" i="21"/>
  <c r="F164" i="21"/>
  <c r="E164" i="21"/>
  <c r="F163" i="21"/>
  <c r="E163" i="21"/>
  <c r="F162" i="21"/>
  <c r="E162" i="21"/>
  <c r="F161" i="21"/>
  <c r="E161" i="21"/>
  <c r="F160" i="21"/>
  <c r="E160" i="21"/>
  <c r="F159" i="21"/>
  <c r="E159" i="21"/>
  <c r="F158" i="21"/>
  <c r="E158" i="21"/>
  <c r="F157" i="21"/>
  <c r="E157" i="21"/>
  <c r="F156" i="21"/>
  <c r="E156" i="21"/>
  <c r="F155" i="21"/>
  <c r="E155" i="21"/>
  <c r="F154" i="21"/>
  <c r="E154" i="21"/>
  <c r="F153" i="21"/>
  <c r="E153" i="21"/>
  <c r="F152" i="21"/>
  <c r="E152" i="21"/>
  <c r="F151" i="21"/>
  <c r="E151" i="21"/>
  <c r="F150" i="21"/>
  <c r="E150" i="21"/>
  <c r="F149" i="21"/>
  <c r="E149" i="21"/>
  <c r="F148" i="21"/>
  <c r="E148" i="21"/>
  <c r="F147" i="21"/>
  <c r="E147" i="21"/>
  <c r="F146" i="21"/>
  <c r="E146" i="21"/>
  <c r="F145" i="21"/>
  <c r="E145" i="21"/>
  <c r="F144" i="21"/>
  <c r="E144" i="21"/>
  <c r="F143" i="21"/>
  <c r="E143" i="21"/>
  <c r="F142" i="21"/>
  <c r="E142" i="21"/>
  <c r="F141" i="21"/>
  <c r="E141" i="21"/>
  <c r="F140" i="21"/>
  <c r="E140" i="21"/>
  <c r="F139" i="21"/>
  <c r="E139" i="21"/>
  <c r="F138" i="21"/>
  <c r="E138" i="21"/>
  <c r="F137" i="21"/>
  <c r="E137" i="21"/>
  <c r="F136" i="21"/>
  <c r="E136" i="21"/>
  <c r="F135" i="21"/>
  <c r="E135" i="21"/>
  <c r="F134" i="21"/>
  <c r="E134" i="21"/>
  <c r="F133" i="21"/>
  <c r="E133" i="21"/>
  <c r="F132" i="21"/>
  <c r="E132" i="21"/>
  <c r="F131" i="21"/>
  <c r="E131" i="21"/>
  <c r="F130" i="21"/>
  <c r="E130" i="21"/>
  <c r="F129" i="21"/>
  <c r="E129" i="21"/>
  <c r="F128" i="21"/>
  <c r="E128" i="21"/>
  <c r="F127" i="21"/>
  <c r="E127" i="21"/>
  <c r="F126" i="21"/>
  <c r="E126" i="21"/>
  <c r="F125" i="21"/>
  <c r="E125" i="21"/>
  <c r="F124" i="21"/>
  <c r="E124" i="21"/>
  <c r="F123" i="21"/>
  <c r="E123" i="21"/>
  <c r="F122" i="21"/>
  <c r="E122" i="21"/>
  <c r="F121" i="21"/>
  <c r="E121" i="21"/>
  <c r="F120" i="21"/>
  <c r="E120" i="21"/>
  <c r="F119" i="21"/>
  <c r="E119" i="21"/>
  <c r="F118" i="21"/>
  <c r="E118" i="21"/>
  <c r="F117" i="21"/>
  <c r="E117" i="21"/>
  <c r="F116" i="21"/>
  <c r="E116" i="21"/>
  <c r="F115" i="21"/>
  <c r="E115" i="21"/>
  <c r="F114" i="21"/>
  <c r="E114" i="21"/>
  <c r="F113" i="21"/>
  <c r="E113" i="21"/>
  <c r="F112" i="21"/>
  <c r="E112" i="21"/>
  <c r="F111" i="21"/>
  <c r="E111" i="21"/>
  <c r="F110" i="21"/>
  <c r="E110" i="21"/>
  <c r="F109" i="21"/>
  <c r="E109" i="21"/>
  <c r="F108" i="21"/>
  <c r="E108" i="21"/>
  <c r="F107" i="21"/>
  <c r="E107" i="21"/>
  <c r="F106" i="21"/>
  <c r="E106" i="21"/>
  <c r="F105" i="21"/>
  <c r="E105" i="21"/>
  <c r="F104" i="21"/>
  <c r="E104" i="21"/>
  <c r="F103" i="21"/>
  <c r="E103" i="21"/>
  <c r="F102" i="21"/>
  <c r="E102" i="21"/>
  <c r="F101" i="21"/>
  <c r="E101" i="21"/>
  <c r="F100" i="21"/>
  <c r="E100" i="21"/>
  <c r="F99" i="21"/>
  <c r="E99" i="21"/>
  <c r="F98" i="21"/>
  <c r="E98" i="21"/>
  <c r="F97" i="21"/>
  <c r="E97" i="21"/>
  <c r="F96" i="21"/>
  <c r="E96" i="21"/>
  <c r="F95" i="21"/>
  <c r="E95" i="21"/>
  <c r="F94" i="21"/>
  <c r="E94" i="21"/>
  <c r="F93" i="21"/>
  <c r="E93" i="21"/>
  <c r="F92" i="21"/>
  <c r="E92" i="21"/>
  <c r="F91" i="21"/>
  <c r="E91" i="21"/>
  <c r="F90" i="21"/>
  <c r="E90" i="21"/>
  <c r="F89" i="21"/>
  <c r="E89" i="21"/>
  <c r="F88" i="21"/>
  <c r="E88" i="21"/>
  <c r="F87" i="21"/>
  <c r="E87" i="21"/>
  <c r="F86" i="21"/>
  <c r="E86" i="21"/>
  <c r="F85" i="21"/>
  <c r="E85" i="21"/>
  <c r="F84" i="21"/>
  <c r="E84" i="21"/>
  <c r="F83" i="21"/>
  <c r="E83" i="21"/>
  <c r="F82" i="21"/>
  <c r="E82" i="21"/>
  <c r="F81" i="21"/>
  <c r="E81" i="21"/>
  <c r="F80" i="21"/>
  <c r="E80" i="21"/>
  <c r="F79" i="21"/>
  <c r="E79" i="21"/>
  <c r="F78" i="21"/>
  <c r="E78" i="21"/>
  <c r="F77" i="21"/>
  <c r="E77" i="21"/>
  <c r="F76" i="21"/>
  <c r="E76" i="21"/>
  <c r="F75" i="21"/>
  <c r="E75" i="21"/>
  <c r="F74" i="21"/>
  <c r="E74" i="21"/>
  <c r="F73" i="21"/>
  <c r="E73" i="21"/>
  <c r="F72" i="21"/>
  <c r="E72" i="21"/>
  <c r="F71" i="21"/>
  <c r="E71" i="21"/>
  <c r="F70" i="21"/>
  <c r="E70" i="21"/>
  <c r="F68" i="21"/>
  <c r="E68" i="21"/>
  <c r="F67" i="21"/>
  <c r="E67" i="21"/>
  <c r="F66" i="21"/>
  <c r="E66" i="21"/>
  <c r="F65" i="21"/>
  <c r="E65" i="21"/>
  <c r="F64" i="21"/>
  <c r="E64" i="21"/>
  <c r="F63" i="21"/>
  <c r="E63" i="21"/>
  <c r="F62" i="21"/>
  <c r="E62" i="21"/>
  <c r="F61" i="21"/>
  <c r="E61" i="21"/>
  <c r="F60" i="21"/>
  <c r="E60" i="21"/>
  <c r="F59" i="21"/>
  <c r="E59" i="21"/>
  <c r="F58" i="21"/>
  <c r="E58" i="21"/>
  <c r="F57" i="21"/>
  <c r="E57" i="21"/>
  <c r="F56" i="21"/>
  <c r="E56" i="21"/>
  <c r="F55" i="21"/>
  <c r="E55" i="21"/>
  <c r="F54" i="21"/>
  <c r="E54" i="21"/>
  <c r="F53" i="21"/>
  <c r="E53" i="21"/>
  <c r="F52" i="21"/>
  <c r="E52" i="21"/>
  <c r="F51" i="21"/>
  <c r="E51" i="21"/>
  <c r="F50" i="21"/>
  <c r="E50" i="21"/>
  <c r="F49" i="21"/>
  <c r="E49" i="21"/>
  <c r="F48" i="21"/>
  <c r="E48" i="21"/>
  <c r="F47" i="21"/>
  <c r="E47" i="21"/>
  <c r="F46" i="21"/>
  <c r="E46" i="21"/>
  <c r="F45" i="21"/>
  <c r="E45" i="21"/>
  <c r="F44" i="21"/>
  <c r="E44" i="21"/>
  <c r="F43" i="21"/>
  <c r="E43" i="21"/>
  <c r="F42" i="21"/>
  <c r="E42" i="21"/>
  <c r="F41" i="21"/>
  <c r="E41" i="21"/>
  <c r="F40" i="21"/>
  <c r="E40" i="21"/>
  <c r="F39" i="21"/>
  <c r="E39" i="21"/>
  <c r="F38" i="21"/>
  <c r="E38" i="21"/>
  <c r="F37" i="21"/>
  <c r="E37" i="21"/>
  <c r="F35" i="21"/>
  <c r="E35" i="21"/>
  <c r="F34" i="21"/>
  <c r="E34" i="21"/>
  <c r="F33" i="21"/>
  <c r="E33" i="21"/>
  <c r="F32" i="21"/>
  <c r="E32" i="21"/>
  <c r="F31" i="21"/>
  <c r="E31" i="21"/>
  <c r="F30" i="21"/>
  <c r="E30" i="21"/>
  <c r="F29" i="21"/>
  <c r="E29" i="21"/>
  <c r="F28" i="21"/>
  <c r="E28" i="21"/>
  <c r="F27" i="21"/>
  <c r="E27" i="21"/>
  <c r="F26" i="21"/>
  <c r="E26" i="21"/>
  <c r="F25" i="21"/>
  <c r="E25" i="21"/>
  <c r="F24" i="21"/>
  <c r="E24" i="21"/>
  <c r="F23" i="21"/>
  <c r="E23" i="21"/>
  <c r="F22" i="21"/>
  <c r="E22" i="21"/>
  <c r="F21" i="21"/>
  <c r="E21" i="21"/>
  <c r="F20" i="21"/>
  <c r="E20" i="21"/>
  <c r="F19" i="21"/>
  <c r="E19" i="21"/>
  <c r="F18" i="21"/>
  <c r="E18" i="21"/>
  <c r="F17" i="21"/>
  <c r="E17" i="21"/>
  <c r="F16" i="21"/>
  <c r="E16" i="21"/>
  <c r="F15" i="21"/>
  <c r="E15" i="21"/>
  <c r="F14" i="21"/>
  <c r="E14" i="21"/>
  <c r="F13" i="21"/>
  <c r="E13" i="21"/>
  <c r="F12" i="21"/>
  <c r="E12" i="21"/>
  <c r="E11" i="21"/>
  <c r="F10" i="21"/>
  <c r="E10" i="21"/>
  <c r="E10" i="20"/>
  <c r="E10" i="19"/>
  <c r="I9" i="19" s="1"/>
  <c r="I11" i="19" s="1"/>
  <c r="F203" i="18"/>
  <c r="E203" i="18"/>
  <c r="F202" i="18"/>
  <c r="E202" i="18"/>
  <c r="F201" i="18"/>
  <c r="E201" i="18"/>
  <c r="F200" i="18"/>
  <c r="E200" i="18"/>
  <c r="F199" i="18"/>
  <c r="E199" i="18"/>
  <c r="F198" i="18"/>
  <c r="E198" i="18"/>
  <c r="F197" i="18"/>
  <c r="E197" i="18"/>
  <c r="F196" i="18"/>
  <c r="E196" i="18"/>
  <c r="F195" i="18"/>
  <c r="E195" i="18"/>
  <c r="F194" i="18"/>
  <c r="E194" i="18"/>
  <c r="F193" i="18"/>
  <c r="E193" i="18"/>
  <c r="F192" i="18"/>
  <c r="E192" i="18"/>
  <c r="F191" i="18"/>
  <c r="E191" i="18"/>
  <c r="F190" i="18"/>
  <c r="E190" i="18"/>
  <c r="F189" i="18"/>
  <c r="E189" i="18"/>
  <c r="F188" i="18"/>
  <c r="E188" i="18"/>
  <c r="F187" i="18"/>
  <c r="E187" i="18"/>
  <c r="F186" i="18"/>
  <c r="E186" i="18"/>
  <c r="F185" i="18"/>
  <c r="E185" i="18"/>
  <c r="F184" i="18"/>
  <c r="E184" i="18"/>
  <c r="F183" i="18"/>
  <c r="E183" i="18"/>
  <c r="F182" i="18"/>
  <c r="E182" i="18"/>
  <c r="F181" i="18"/>
  <c r="E181" i="18"/>
  <c r="F180" i="18"/>
  <c r="E180" i="18"/>
  <c r="F179" i="18"/>
  <c r="E179" i="18"/>
  <c r="F178" i="18"/>
  <c r="E178" i="18"/>
  <c r="F177" i="18"/>
  <c r="E177" i="18"/>
  <c r="F176" i="18"/>
  <c r="E176" i="18"/>
  <c r="F175" i="18"/>
  <c r="E175" i="18"/>
  <c r="F174" i="18"/>
  <c r="E174" i="18"/>
  <c r="F173" i="18"/>
  <c r="E173" i="18"/>
  <c r="F172" i="18"/>
  <c r="E172" i="18"/>
  <c r="F171" i="18"/>
  <c r="E171" i="18"/>
  <c r="F170" i="18"/>
  <c r="E170" i="18"/>
  <c r="F169" i="18"/>
  <c r="E169" i="18"/>
  <c r="F168" i="18"/>
  <c r="E168" i="18"/>
  <c r="F167" i="18"/>
  <c r="E167" i="18"/>
  <c r="F166" i="18"/>
  <c r="E166" i="18"/>
  <c r="F165" i="18"/>
  <c r="E165" i="18"/>
  <c r="F164" i="18"/>
  <c r="E164" i="18"/>
  <c r="F163" i="18"/>
  <c r="E163" i="18"/>
  <c r="F162" i="18"/>
  <c r="E162" i="18"/>
  <c r="F161" i="18"/>
  <c r="E161" i="18"/>
  <c r="F160" i="18"/>
  <c r="E160" i="18"/>
  <c r="F159" i="18"/>
  <c r="E159" i="18"/>
  <c r="F158" i="18"/>
  <c r="E158" i="18"/>
  <c r="F157" i="18"/>
  <c r="E157" i="18"/>
  <c r="F156" i="18"/>
  <c r="E156" i="18"/>
  <c r="F155" i="18"/>
  <c r="E155" i="18"/>
  <c r="F154" i="18"/>
  <c r="E154" i="18"/>
  <c r="F153" i="18"/>
  <c r="E153" i="18"/>
  <c r="F152" i="18"/>
  <c r="E152" i="18"/>
  <c r="F151" i="18"/>
  <c r="E151" i="18"/>
  <c r="F150" i="18"/>
  <c r="E150" i="18"/>
  <c r="F149" i="18"/>
  <c r="E149" i="18"/>
  <c r="F148" i="18"/>
  <c r="E148" i="18"/>
  <c r="F147" i="18"/>
  <c r="E147" i="18"/>
  <c r="F146" i="18"/>
  <c r="E146" i="18"/>
  <c r="F145" i="18"/>
  <c r="E145" i="18"/>
  <c r="F144" i="18"/>
  <c r="E144" i="18"/>
  <c r="F143" i="18"/>
  <c r="E143" i="18"/>
  <c r="F142" i="18"/>
  <c r="E142" i="18"/>
  <c r="F141" i="18"/>
  <c r="E141" i="18"/>
  <c r="F140" i="18"/>
  <c r="E140" i="18"/>
  <c r="F139" i="18"/>
  <c r="E139" i="18"/>
  <c r="F138" i="18"/>
  <c r="E138" i="18"/>
  <c r="F137" i="18"/>
  <c r="E137" i="18"/>
  <c r="F136" i="18"/>
  <c r="E136" i="18"/>
  <c r="F135" i="18"/>
  <c r="E135" i="18"/>
  <c r="F134" i="18"/>
  <c r="E134" i="18"/>
  <c r="F133" i="18"/>
  <c r="E133" i="18"/>
  <c r="F132" i="18"/>
  <c r="E132" i="18"/>
  <c r="F131" i="18"/>
  <c r="E131" i="18"/>
  <c r="F130" i="18"/>
  <c r="E130" i="18"/>
  <c r="F129" i="18"/>
  <c r="E129" i="18"/>
  <c r="F128" i="18"/>
  <c r="E128" i="18"/>
  <c r="F127" i="18"/>
  <c r="E127" i="18"/>
  <c r="F126" i="18"/>
  <c r="E126" i="18"/>
  <c r="F125" i="18"/>
  <c r="E125" i="18"/>
  <c r="F124" i="18"/>
  <c r="E124" i="18"/>
  <c r="F123" i="18"/>
  <c r="E123" i="18"/>
  <c r="F122" i="18"/>
  <c r="E122" i="18"/>
  <c r="F121" i="18"/>
  <c r="E121" i="18"/>
  <c r="F120" i="18"/>
  <c r="E120" i="18"/>
  <c r="F119" i="18"/>
  <c r="E119" i="18"/>
  <c r="F118" i="18"/>
  <c r="E118" i="18"/>
  <c r="F117" i="18"/>
  <c r="E117" i="18"/>
  <c r="F116" i="18"/>
  <c r="E116" i="18"/>
  <c r="F115" i="18"/>
  <c r="E115" i="18"/>
  <c r="F114" i="18"/>
  <c r="E114" i="18"/>
  <c r="F113" i="18"/>
  <c r="E113" i="18"/>
  <c r="F112" i="18"/>
  <c r="E112" i="18"/>
  <c r="F111" i="18"/>
  <c r="E111" i="18"/>
  <c r="F110" i="18"/>
  <c r="E110" i="18"/>
  <c r="F109" i="18"/>
  <c r="E109" i="18"/>
  <c r="F108" i="18"/>
  <c r="E108" i="18"/>
  <c r="F107" i="18"/>
  <c r="E107" i="18"/>
  <c r="F106" i="18"/>
  <c r="E106" i="18"/>
  <c r="F105" i="18"/>
  <c r="E105" i="18"/>
  <c r="F104" i="18"/>
  <c r="E104" i="18"/>
  <c r="F103" i="18"/>
  <c r="E103" i="18"/>
  <c r="F102" i="18"/>
  <c r="E102" i="18"/>
  <c r="F101" i="18"/>
  <c r="E101" i="18"/>
  <c r="F100" i="18"/>
  <c r="E100" i="18"/>
  <c r="F99" i="18"/>
  <c r="E99" i="18"/>
  <c r="F98" i="18"/>
  <c r="E98" i="18"/>
  <c r="F97" i="18"/>
  <c r="E97" i="18"/>
  <c r="F96" i="18"/>
  <c r="E96" i="18"/>
  <c r="F95" i="18"/>
  <c r="E95" i="18"/>
  <c r="F94" i="18"/>
  <c r="E94" i="18"/>
  <c r="F93" i="18"/>
  <c r="E93" i="18"/>
  <c r="F92" i="18"/>
  <c r="E92" i="18"/>
  <c r="F91" i="18"/>
  <c r="E91" i="18"/>
  <c r="F90" i="18"/>
  <c r="E90" i="18"/>
  <c r="F89" i="18"/>
  <c r="E89" i="18"/>
  <c r="F88" i="18"/>
  <c r="E88" i="18"/>
  <c r="F87" i="18"/>
  <c r="E87" i="18"/>
  <c r="F86" i="18"/>
  <c r="E86" i="18"/>
  <c r="F85" i="18"/>
  <c r="E85" i="18"/>
  <c r="F84" i="18"/>
  <c r="E84" i="18"/>
  <c r="F83" i="18"/>
  <c r="E83" i="18"/>
  <c r="F82" i="18"/>
  <c r="E82" i="18"/>
  <c r="F81" i="18"/>
  <c r="E81" i="18"/>
  <c r="F80" i="18"/>
  <c r="E80" i="18"/>
  <c r="F79" i="18"/>
  <c r="E79" i="18"/>
  <c r="F78" i="18"/>
  <c r="E78" i="18"/>
  <c r="F77" i="18"/>
  <c r="E77" i="18"/>
  <c r="F76" i="18"/>
  <c r="E76" i="18"/>
  <c r="F75" i="18"/>
  <c r="E75" i="18"/>
  <c r="F74" i="18"/>
  <c r="E74" i="18"/>
  <c r="F73" i="18"/>
  <c r="E73" i="18"/>
  <c r="F72" i="18"/>
  <c r="E72" i="18"/>
  <c r="F71" i="18"/>
  <c r="E71" i="18"/>
  <c r="F70" i="18"/>
  <c r="E70" i="18"/>
  <c r="F68" i="18"/>
  <c r="E68" i="18"/>
  <c r="F67" i="18"/>
  <c r="E67" i="18"/>
  <c r="F66" i="18"/>
  <c r="E66" i="18"/>
  <c r="F65" i="18"/>
  <c r="E65" i="18"/>
  <c r="F64" i="18"/>
  <c r="E64" i="18"/>
  <c r="F63" i="18"/>
  <c r="E63" i="18"/>
  <c r="F62" i="18"/>
  <c r="E62" i="18"/>
  <c r="F61" i="18"/>
  <c r="E61" i="18"/>
  <c r="F60" i="18"/>
  <c r="E60" i="18"/>
  <c r="F59" i="18"/>
  <c r="E59" i="18"/>
  <c r="F58" i="18"/>
  <c r="E58" i="18"/>
  <c r="F57" i="18"/>
  <c r="E57" i="18"/>
  <c r="F56" i="18"/>
  <c r="E56" i="18"/>
  <c r="F55" i="18"/>
  <c r="E55" i="18"/>
  <c r="F54" i="18"/>
  <c r="E54" i="18"/>
  <c r="F53" i="18"/>
  <c r="E53" i="18"/>
  <c r="F52" i="18"/>
  <c r="E52" i="18"/>
  <c r="F51" i="18"/>
  <c r="E51" i="18"/>
  <c r="F50" i="18"/>
  <c r="E50" i="18"/>
  <c r="F49" i="18"/>
  <c r="E49" i="18"/>
  <c r="F48" i="18"/>
  <c r="E48" i="18"/>
  <c r="F47" i="18"/>
  <c r="E47" i="18"/>
  <c r="F46" i="18"/>
  <c r="E46" i="18"/>
  <c r="F45" i="18"/>
  <c r="E45" i="18"/>
  <c r="F44" i="18"/>
  <c r="E44" i="18"/>
  <c r="F43" i="18"/>
  <c r="E43" i="18"/>
  <c r="F42" i="18"/>
  <c r="E42" i="18"/>
  <c r="F41" i="18"/>
  <c r="E41" i="18"/>
  <c r="F40" i="18"/>
  <c r="E40" i="18"/>
  <c r="F39" i="18"/>
  <c r="E39" i="18"/>
  <c r="F38" i="18"/>
  <c r="E38" i="18"/>
  <c r="F37" i="18"/>
  <c r="E37" i="18"/>
  <c r="F36" i="18"/>
  <c r="E36" i="18"/>
  <c r="F35" i="18"/>
  <c r="E35" i="18"/>
  <c r="F34" i="18"/>
  <c r="E34" i="18"/>
  <c r="F33" i="18"/>
  <c r="E33" i="18"/>
  <c r="F32" i="18"/>
  <c r="E32" i="18"/>
  <c r="F31" i="18"/>
  <c r="E31" i="18"/>
  <c r="F30" i="18"/>
  <c r="E30" i="18"/>
  <c r="F29" i="18"/>
  <c r="E29" i="18"/>
  <c r="F28" i="18"/>
  <c r="E28" i="18"/>
  <c r="F27" i="18"/>
  <c r="E27" i="18"/>
  <c r="F26" i="18"/>
  <c r="E26" i="18"/>
  <c r="F25" i="18"/>
  <c r="E25" i="18"/>
  <c r="F24" i="18"/>
  <c r="E24" i="18"/>
  <c r="F23" i="18"/>
  <c r="E23" i="18"/>
  <c r="F22" i="18"/>
  <c r="E22" i="18"/>
  <c r="F21" i="18"/>
  <c r="E21" i="18"/>
  <c r="F20" i="18"/>
  <c r="E20" i="18"/>
  <c r="F19" i="18"/>
  <c r="E19" i="18"/>
  <c r="F18" i="18"/>
  <c r="E18" i="18"/>
  <c r="F17" i="18"/>
  <c r="E17" i="18"/>
  <c r="F16" i="18"/>
  <c r="E16" i="18"/>
  <c r="F15" i="18"/>
  <c r="E15" i="18"/>
  <c r="F14" i="18"/>
  <c r="E14" i="18"/>
  <c r="F13" i="18"/>
  <c r="E13" i="18"/>
  <c r="F12" i="18"/>
  <c r="E12" i="18"/>
  <c r="F11" i="18"/>
  <c r="E11" i="18"/>
  <c r="F10" i="18"/>
  <c r="E10" i="18"/>
  <c r="F203" i="17"/>
  <c r="E203" i="17"/>
  <c r="F202" i="17"/>
  <c r="E202" i="17"/>
  <c r="F201" i="17"/>
  <c r="E201" i="17"/>
  <c r="F200" i="17"/>
  <c r="E200" i="17"/>
  <c r="F199" i="17"/>
  <c r="E199" i="17"/>
  <c r="F198" i="17"/>
  <c r="E198" i="17"/>
  <c r="F197" i="17"/>
  <c r="E197" i="17"/>
  <c r="F196" i="17"/>
  <c r="E196" i="17"/>
  <c r="F195" i="17"/>
  <c r="E195" i="17"/>
  <c r="F194" i="17"/>
  <c r="E194" i="17"/>
  <c r="F193" i="17"/>
  <c r="E193" i="17"/>
  <c r="F192" i="17"/>
  <c r="E192" i="17"/>
  <c r="F191" i="17"/>
  <c r="E191" i="17"/>
  <c r="F190" i="17"/>
  <c r="E190" i="17"/>
  <c r="F189" i="17"/>
  <c r="E189" i="17"/>
  <c r="F188" i="17"/>
  <c r="E188" i="17"/>
  <c r="F187" i="17"/>
  <c r="E187" i="17"/>
  <c r="F186" i="17"/>
  <c r="E186" i="17"/>
  <c r="F185" i="17"/>
  <c r="E185" i="17"/>
  <c r="F184" i="17"/>
  <c r="E184" i="17"/>
  <c r="F183" i="17"/>
  <c r="E183" i="17"/>
  <c r="F182" i="17"/>
  <c r="E182" i="17"/>
  <c r="F181" i="17"/>
  <c r="E181" i="17"/>
  <c r="F180" i="17"/>
  <c r="E180" i="17"/>
  <c r="F179" i="17"/>
  <c r="E179" i="17"/>
  <c r="F178" i="17"/>
  <c r="E178" i="17"/>
  <c r="F177" i="17"/>
  <c r="E177" i="17"/>
  <c r="F176" i="17"/>
  <c r="E176" i="17"/>
  <c r="F175" i="17"/>
  <c r="E175" i="17"/>
  <c r="F174" i="17"/>
  <c r="E174" i="17"/>
  <c r="F173" i="17"/>
  <c r="E173" i="17"/>
  <c r="F172" i="17"/>
  <c r="E172" i="17"/>
  <c r="F171" i="17"/>
  <c r="E171" i="17"/>
  <c r="F170" i="17"/>
  <c r="E170" i="17"/>
  <c r="F169" i="17"/>
  <c r="E169" i="17"/>
  <c r="F168" i="17"/>
  <c r="E168" i="17"/>
  <c r="F167" i="17"/>
  <c r="E167" i="17"/>
  <c r="F166" i="17"/>
  <c r="E166" i="17"/>
  <c r="F165" i="17"/>
  <c r="E165" i="17"/>
  <c r="F164" i="17"/>
  <c r="E164" i="17"/>
  <c r="F163" i="17"/>
  <c r="E163" i="17"/>
  <c r="F162" i="17"/>
  <c r="E162" i="17"/>
  <c r="F161" i="17"/>
  <c r="E161" i="17"/>
  <c r="F160" i="17"/>
  <c r="E160" i="17"/>
  <c r="F159" i="17"/>
  <c r="E159" i="17"/>
  <c r="F158" i="17"/>
  <c r="E158" i="17"/>
  <c r="F157" i="17"/>
  <c r="E157" i="17"/>
  <c r="F156" i="17"/>
  <c r="E156" i="17"/>
  <c r="F155" i="17"/>
  <c r="E155" i="17"/>
  <c r="F154" i="17"/>
  <c r="E154" i="17"/>
  <c r="F153" i="17"/>
  <c r="E153" i="17"/>
  <c r="F152" i="17"/>
  <c r="E152" i="17"/>
  <c r="F151" i="17"/>
  <c r="E151" i="17"/>
  <c r="F150" i="17"/>
  <c r="E150" i="17"/>
  <c r="F149" i="17"/>
  <c r="E149" i="17"/>
  <c r="F148" i="17"/>
  <c r="E148" i="17"/>
  <c r="F147" i="17"/>
  <c r="E147" i="17"/>
  <c r="F146" i="17"/>
  <c r="E146" i="17"/>
  <c r="F145" i="17"/>
  <c r="E145" i="17"/>
  <c r="F144" i="17"/>
  <c r="E144" i="17"/>
  <c r="F143" i="17"/>
  <c r="E143" i="17"/>
  <c r="F142" i="17"/>
  <c r="E142" i="17"/>
  <c r="F141" i="17"/>
  <c r="E141" i="17"/>
  <c r="F140" i="17"/>
  <c r="E140" i="17"/>
  <c r="F139" i="17"/>
  <c r="E139" i="17"/>
  <c r="F138" i="17"/>
  <c r="E138" i="17"/>
  <c r="F137" i="17"/>
  <c r="E137" i="17"/>
  <c r="F136" i="17"/>
  <c r="E136" i="17"/>
  <c r="F135" i="17"/>
  <c r="E135" i="17"/>
  <c r="F134" i="17"/>
  <c r="E134" i="17"/>
  <c r="F133" i="17"/>
  <c r="E133" i="17"/>
  <c r="F132" i="17"/>
  <c r="E132" i="17"/>
  <c r="F131" i="17"/>
  <c r="E131" i="17"/>
  <c r="F130" i="17"/>
  <c r="E130" i="17"/>
  <c r="F129" i="17"/>
  <c r="E129" i="17"/>
  <c r="F128" i="17"/>
  <c r="E128" i="17"/>
  <c r="F127" i="17"/>
  <c r="E127" i="17"/>
  <c r="F126" i="17"/>
  <c r="E126" i="17"/>
  <c r="F125" i="17"/>
  <c r="E125" i="17"/>
  <c r="F124" i="17"/>
  <c r="E124" i="17"/>
  <c r="F123" i="17"/>
  <c r="E123" i="17"/>
  <c r="F122" i="17"/>
  <c r="E122" i="17"/>
  <c r="F121" i="17"/>
  <c r="E121" i="17"/>
  <c r="F120" i="17"/>
  <c r="E120" i="17"/>
  <c r="F119" i="17"/>
  <c r="E119" i="17"/>
  <c r="F118" i="17"/>
  <c r="E118" i="17"/>
  <c r="F117" i="17"/>
  <c r="E117" i="17"/>
  <c r="F116" i="17"/>
  <c r="E116" i="17"/>
  <c r="F115" i="17"/>
  <c r="E115" i="17"/>
  <c r="F114" i="17"/>
  <c r="E114" i="17"/>
  <c r="F113" i="17"/>
  <c r="E113" i="17"/>
  <c r="F112" i="17"/>
  <c r="E112" i="17"/>
  <c r="F111" i="17"/>
  <c r="E111" i="17"/>
  <c r="F110" i="17"/>
  <c r="E110" i="17"/>
  <c r="F109" i="17"/>
  <c r="E109" i="17"/>
  <c r="F108" i="17"/>
  <c r="E108" i="17"/>
  <c r="F107" i="17"/>
  <c r="E107" i="17"/>
  <c r="F106" i="17"/>
  <c r="E106" i="17"/>
  <c r="F105" i="17"/>
  <c r="E105" i="17"/>
  <c r="F104" i="17"/>
  <c r="E104" i="17"/>
  <c r="F103" i="17"/>
  <c r="E103" i="17"/>
  <c r="F102" i="17"/>
  <c r="E102" i="17"/>
  <c r="F101" i="17"/>
  <c r="E101" i="17"/>
  <c r="F100" i="17"/>
  <c r="E100" i="17"/>
  <c r="F99" i="17"/>
  <c r="E99" i="17"/>
  <c r="F98" i="17"/>
  <c r="E98" i="17"/>
  <c r="F97" i="17"/>
  <c r="E97" i="17"/>
  <c r="F96" i="17"/>
  <c r="E96" i="17"/>
  <c r="F95" i="17"/>
  <c r="E95" i="17"/>
  <c r="F94" i="17"/>
  <c r="E94" i="17"/>
  <c r="F93" i="17"/>
  <c r="E93" i="17"/>
  <c r="F92" i="17"/>
  <c r="E92" i="17"/>
  <c r="F91" i="17"/>
  <c r="E91" i="17"/>
  <c r="F90" i="17"/>
  <c r="E90" i="17"/>
  <c r="F89" i="17"/>
  <c r="E89" i="17"/>
  <c r="F88" i="17"/>
  <c r="E88" i="17"/>
  <c r="F87" i="17"/>
  <c r="E87" i="17"/>
  <c r="F86" i="17"/>
  <c r="E86" i="17"/>
  <c r="F85" i="17"/>
  <c r="E85" i="17"/>
  <c r="F84" i="17"/>
  <c r="E84" i="17"/>
  <c r="F83" i="17"/>
  <c r="E83" i="17"/>
  <c r="F82" i="17"/>
  <c r="E82" i="17"/>
  <c r="F81" i="17"/>
  <c r="E81" i="17"/>
  <c r="F80" i="17"/>
  <c r="E80" i="17"/>
  <c r="F79" i="17"/>
  <c r="E79" i="17"/>
  <c r="F78" i="17"/>
  <c r="E78" i="17"/>
  <c r="F77" i="17"/>
  <c r="E77" i="17"/>
  <c r="F76" i="17"/>
  <c r="E76" i="17"/>
  <c r="F75" i="17"/>
  <c r="E75" i="17"/>
  <c r="F74" i="17"/>
  <c r="E74" i="17"/>
  <c r="F73" i="17"/>
  <c r="E73" i="17"/>
  <c r="F72" i="17"/>
  <c r="E72" i="17"/>
  <c r="F71" i="17"/>
  <c r="E71" i="17"/>
  <c r="F70" i="17"/>
  <c r="E70" i="17"/>
  <c r="F68" i="17"/>
  <c r="E68" i="17"/>
  <c r="F67" i="17"/>
  <c r="E67" i="17"/>
  <c r="F66" i="17"/>
  <c r="E66" i="17"/>
  <c r="F65" i="17"/>
  <c r="E65" i="17"/>
  <c r="F64" i="17"/>
  <c r="E64" i="17"/>
  <c r="F63" i="17"/>
  <c r="E63" i="17"/>
  <c r="F62" i="17"/>
  <c r="E62" i="17"/>
  <c r="F61" i="17"/>
  <c r="E61" i="17"/>
  <c r="F60" i="17"/>
  <c r="E60" i="17"/>
  <c r="F59" i="17"/>
  <c r="E59" i="17"/>
  <c r="F58" i="17"/>
  <c r="E58" i="17"/>
  <c r="F57" i="17"/>
  <c r="E57" i="17"/>
  <c r="F56" i="17"/>
  <c r="E56" i="17"/>
  <c r="F55" i="17"/>
  <c r="E55" i="17"/>
  <c r="F54" i="17"/>
  <c r="E54" i="17"/>
  <c r="F53" i="17"/>
  <c r="E53" i="17"/>
  <c r="F52" i="17"/>
  <c r="E52" i="17"/>
  <c r="F51" i="17"/>
  <c r="E51" i="17"/>
  <c r="F50" i="17"/>
  <c r="E50" i="17"/>
  <c r="F49" i="17"/>
  <c r="E49" i="17"/>
  <c r="F48" i="17"/>
  <c r="E48" i="17"/>
  <c r="F47" i="17"/>
  <c r="E47" i="17"/>
  <c r="F46" i="17"/>
  <c r="E46" i="17"/>
  <c r="F45" i="17"/>
  <c r="E45" i="17"/>
  <c r="F44" i="17"/>
  <c r="E44" i="17"/>
  <c r="F43" i="17"/>
  <c r="E43" i="17"/>
  <c r="F42" i="17"/>
  <c r="E42" i="17"/>
  <c r="F41" i="17"/>
  <c r="E41" i="17"/>
  <c r="F40" i="17"/>
  <c r="E40" i="17"/>
  <c r="F39" i="17"/>
  <c r="E39" i="17"/>
  <c r="F38" i="17"/>
  <c r="E38" i="17"/>
  <c r="F37" i="17"/>
  <c r="E37" i="17"/>
  <c r="F36" i="17"/>
  <c r="E36" i="17"/>
  <c r="F35" i="17"/>
  <c r="E35" i="17"/>
  <c r="F34" i="17"/>
  <c r="E34" i="17"/>
  <c r="F33" i="17"/>
  <c r="E33" i="17"/>
  <c r="F32" i="17"/>
  <c r="E32" i="17"/>
  <c r="F31" i="17"/>
  <c r="E31" i="17"/>
  <c r="F30" i="17"/>
  <c r="E30" i="17"/>
  <c r="F29" i="17"/>
  <c r="E29" i="17"/>
  <c r="F28" i="17"/>
  <c r="E28" i="17"/>
  <c r="F27" i="17"/>
  <c r="E27" i="17"/>
  <c r="F26" i="17"/>
  <c r="E26" i="17"/>
  <c r="F25" i="17"/>
  <c r="E25" i="17"/>
  <c r="F24" i="17"/>
  <c r="E24" i="17"/>
  <c r="F23" i="17"/>
  <c r="E23" i="17"/>
  <c r="F22" i="17"/>
  <c r="E22" i="17"/>
  <c r="F21" i="17"/>
  <c r="E21" i="17"/>
  <c r="F20" i="17"/>
  <c r="E20" i="17"/>
  <c r="F19" i="17"/>
  <c r="E19" i="17"/>
  <c r="F18" i="17"/>
  <c r="E18" i="17"/>
  <c r="F17" i="17"/>
  <c r="E17" i="17"/>
  <c r="F16" i="17"/>
  <c r="E16" i="17"/>
  <c r="F15" i="17"/>
  <c r="E15" i="17"/>
  <c r="F14" i="17"/>
  <c r="E14" i="17"/>
  <c r="F13" i="17"/>
  <c r="E13" i="17"/>
  <c r="F12" i="17"/>
  <c r="E12" i="17"/>
  <c r="F11" i="17"/>
  <c r="E11" i="17"/>
  <c r="F10" i="17"/>
  <c r="E10" i="17"/>
  <c r="F203" i="16"/>
  <c r="E203" i="16"/>
  <c r="F202" i="16"/>
  <c r="E202" i="16"/>
  <c r="F201" i="16"/>
  <c r="E201" i="16"/>
  <c r="F200" i="16"/>
  <c r="E200" i="16"/>
  <c r="F199" i="16"/>
  <c r="E199" i="16"/>
  <c r="F198" i="16"/>
  <c r="E198" i="16"/>
  <c r="F197" i="16"/>
  <c r="E197" i="16"/>
  <c r="F196" i="16"/>
  <c r="E196" i="16"/>
  <c r="F195" i="16"/>
  <c r="E195" i="16"/>
  <c r="F194" i="16"/>
  <c r="E194" i="16"/>
  <c r="F193" i="16"/>
  <c r="E193" i="16"/>
  <c r="F192" i="16"/>
  <c r="E192" i="16"/>
  <c r="F191" i="16"/>
  <c r="E191" i="16"/>
  <c r="F190" i="16"/>
  <c r="E190" i="16"/>
  <c r="F189" i="16"/>
  <c r="E189" i="16"/>
  <c r="F188" i="16"/>
  <c r="E188" i="16"/>
  <c r="F187" i="16"/>
  <c r="E187" i="16"/>
  <c r="F186" i="16"/>
  <c r="E186" i="16"/>
  <c r="F185" i="16"/>
  <c r="E185" i="16"/>
  <c r="F184" i="16"/>
  <c r="E184" i="16"/>
  <c r="F183" i="16"/>
  <c r="E183" i="16"/>
  <c r="F182" i="16"/>
  <c r="E182" i="16"/>
  <c r="F181" i="16"/>
  <c r="E181" i="16"/>
  <c r="F180" i="16"/>
  <c r="E180" i="16"/>
  <c r="F179" i="16"/>
  <c r="E179" i="16"/>
  <c r="F178" i="16"/>
  <c r="E178" i="16"/>
  <c r="F177" i="16"/>
  <c r="E177" i="16"/>
  <c r="F176" i="16"/>
  <c r="E176" i="16"/>
  <c r="F175" i="16"/>
  <c r="E175" i="16"/>
  <c r="F174" i="16"/>
  <c r="E174" i="16"/>
  <c r="F173" i="16"/>
  <c r="E173" i="16"/>
  <c r="F172" i="16"/>
  <c r="E172" i="16"/>
  <c r="F171" i="16"/>
  <c r="E171" i="16"/>
  <c r="F170" i="16"/>
  <c r="E170" i="16"/>
  <c r="F169" i="16"/>
  <c r="E169" i="16"/>
  <c r="F168" i="16"/>
  <c r="E168" i="16"/>
  <c r="F167" i="16"/>
  <c r="E167" i="16"/>
  <c r="F166" i="16"/>
  <c r="E166" i="16"/>
  <c r="F165" i="16"/>
  <c r="E165" i="16"/>
  <c r="F164" i="16"/>
  <c r="E164" i="16"/>
  <c r="F163" i="16"/>
  <c r="E163" i="16"/>
  <c r="F162" i="16"/>
  <c r="E162" i="16"/>
  <c r="F161" i="16"/>
  <c r="E161" i="16"/>
  <c r="F160" i="16"/>
  <c r="E160" i="16"/>
  <c r="F159" i="16"/>
  <c r="E159" i="16"/>
  <c r="F158" i="16"/>
  <c r="E158" i="16"/>
  <c r="F157" i="16"/>
  <c r="E157" i="16"/>
  <c r="F156" i="16"/>
  <c r="E156" i="16"/>
  <c r="F155" i="16"/>
  <c r="E155" i="16"/>
  <c r="F154" i="16"/>
  <c r="E154" i="16"/>
  <c r="F153" i="16"/>
  <c r="E153" i="16"/>
  <c r="F152" i="16"/>
  <c r="E152" i="16"/>
  <c r="F151" i="16"/>
  <c r="E151" i="16"/>
  <c r="F150" i="16"/>
  <c r="E150" i="16"/>
  <c r="F149" i="16"/>
  <c r="E149" i="16"/>
  <c r="F148" i="16"/>
  <c r="E148" i="16"/>
  <c r="F147" i="16"/>
  <c r="E147" i="16"/>
  <c r="F146" i="16"/>
  <c r="E146" i="16"/>
  <c r="F145" i="16"/>
  <c r="E145" i="16"/>
  <c r="F144" i="16"/>
  <c r="E144" i="16"/>
  <c r="F143" i="16"/>
  <c r="E143" i="16"/>
  <c r="F142" i="16"/>
  <c r="E142" i="16"/>
  <c r="F141" i="16"/>
  <c r="E141" i="16"/>
  <c r="F140" i="16"/>
  <c r="E140" i="16"/>
  <c r="F139" i="16"/>
  <c r="E139" i="16"/>
  <c r="F138" i="16"/>
  <c r="E138" i="16"/>
  <c r="F137" i="16"/>
  <c r="E137" i="16"/>
  <c r="F136" i="16"/>
  <c r="E136" i="16"/>
  <c r="F135" i="16"/>
  <c r="E135" i="16"/>
  <c r="F134" i="16"/>
  <c r="E134" i="16"/>
  <c r="F133" i="16"/>
  <c r="E133" i="16"/>
  <c r="F132" i="16"/>
  <c r="E132" i="16"/>
  <c r="F131" i="16"/>
  <c r="E131" i="16"/>
  <c r="F130" i="16"/>
  <c r="E130" i="16"/>
  <c r="F129" i="16"/>
  <c r="E129" i="16"/>
  <c r="F128" i="16"/>
  <c r="E128" i="16"/>
  <c r="F127" i="16"/>
  <c r="E127" i="16"/>
  <c r="F126" i="16"/>
  <c r="E126" i="16"/>
  <c r="F125" i="16"/>
  <c r="E125" i="16"/>
  <c r="F124" i="16"/>
  <c r="E124" i="16"/>
  <c r="F123" i="16"/>
  <c r="E123" i="16"/>
  <c r="F122" i="16"/>
  <c r="E122" i="16"/>
  <c r="F121" i="16"/>
  <c r="E121" i="16"/>
  <c r="F120" i="16"/>
  <c r="E120" i="16"/>
  <c r="F119" i="16"/>
  <c r="E119" i="16"/>
  <c r="F118" i="16"/>
  <c r="E118" i="16"/>
  <c r="F117" i="16"/>
  <c r="E117" i="16"/>
  <c r="F116" i="16"/>
  <c r="E116" i="16"/>
  <c r="F115" i="16"/>
  <c r="E115" i="16"/>
  <c r="F114" i="16"/>
  <c r="E114" i="16"/>
  <c r="F113" i="16"/>
  <c r="E113" i="16"/>
  <c r="F112" i="16"/>
  <c r="E112" i="16"/>
  <c r="F111" i="16"/>
  <c r="E111" i="16"/>
  <c r="F110" i="16"/>
  <c r="E110" i="16"/>
  <c r="F109" i="16"/>
  <c r="E109" i="16"/>
  <c r="F108" i="16"/>
  <c r="E108" i="16"/>
  <c r="F107" i="16"/>
  <c r="E107" i="16"/>
  <c r="F106" i="16"/>
  <c r="E106" i="16"/>
  <c r="F105" i="16"/>
  <c r="E105" i="16"/>
  <c r="F104" i="16"/>
  <c r="E104" i="16"/>
  <c r="F103" i="16"/>
  <c r="E103" i="16"/>
  <c r="F102" i="16"/>
  <c r="E102" i="16"/>
  <c r="F101" i="16"/>
  <c r="E101" i="16"/>
  <c r="F100" i="16"/>
  <c r="E100" i="16"/>
  <c r="F99" i="16"/>
  <c r="E99" i="16"/>
  <c r="F98" i="16"/>
  <c r="E98" i="16"/>
  <c r="F97" i="16"/>
  <c r="E97" i="16"/>
  <c r="F96" i="16"/>
  <c r="E96" i="16"/>
  <c r="F95" i="16"/>
  <c r="E95" i="16"/>
  <c r="F94" i="16"/>
  <c r="E94" i="16"/>
  <c r="F93" i="16"/>
  <c r="E93" i="16"/>
  <c r="F92" i="16"/>
  <c r="E92" i="16"/>
  <c r="F91" i="16"/>
  <c r="E91" i="16"/>
  <c r="F90" i="16"/>
  <c r="E90" i="16"/>
  <c r="F89" i="16"/>
  <c r="E89" i="16"/>
  <c r="F88" i="16"/>
  <c r="E88" i="16"/>
  <c r="F87" i="16"/>
  <c r="E87" i="16"/>
  <c r="F86" i="16"/>
  <c r="E86" i="16"/>
  <c r="F85" i="16"/>
  <c r="E85" i="16"/>
  <c r="F84" i="16"/>
  <c r="E84" i="16"/>
  <c r="F83" i="16"/>
  <c r="E83" i="16"/>
  <c r="F82" i="16"/>
  <c r="E82" i="16"/>
  <c r="F81" i="16"/>
  <c r="E81" i="16"/>
  <c r="F80" i="16"/>
  <c r="E80" i="16"/>
  <c r="F79" i="16"/>
  <c r="E79" i="16"/>
  <c r="F78" i="16"/>
  <c r="E78" i="16"/>
  <c r="F77" i="16"/>
  <c r="E77" i="16"/>
  <c r="F76" i="16"/>
  <c r="E76" i="16"/>
  <c r="F75" i="16"/>
  <c r="E75" i="16"/>
  <c r="F74" i="16"/>
  <c r="E74" i="16"/>
  <c r="F73" i="16"/>
  <c r="E73" i="16"/>
  <c r="F72" i="16"/>
  <c r="E72" i="16"/>
  <c r="F71" i="16"/>
  <c r="E71" i="16"/>
  <c r="F70" i="16"/>
  <c r="E70" i="16"/>
  <c r="F68" i="16"/>
  <c r="E68" i="16"/>
  <c r="F67" i="16"/>
  <c r="E67" i="16"/>
  <c r="F66" i="16"/>
  <c r="E66" i="16"/>
  <c r="F65" i="16"/>
  <c r="E65" i="16"/>
  <c r="F64" i="16"/>
  <c r="E64" i="16"/>
  <c r="F63" i="16"/>
  <c r="E63" i="16"/>
  <c r="F62" i="16"/>
  <c r="E62" i="16"/>
  <c r="F61" i="16"/>
  <c r="E61" i="16"/>
  <c r="F60" i="16"/>
  <c r="E60" i="16"/>
  <c r="F59" i="16"/>
  <c r="E59" i="16"/>
  <c r="F58" i="16"/>
  <c r="E58" i="16"/>
  <c r="F57" i="16"/>
  <c r="E57" i="16"/>
  <c r="F56" i="16"/>
  <c r="E56" i="16"/>
  <c r="F55" i="16"/>
  <c r="E55" i="16"/>
  <c r="F54" i="16"/>
  <c r="E54" i="16"/>
  <c r="F53" i="16"/>
  <c r="E53" i="16"/>
  <c r="F52" i="16"/>
  <c r="E52" i="16"/>
  <c r="F51" i="16"/>
  <c r="E51" i="16"/>
  <c r="F50" i="16"/>
  <c r="E50" i="16"/>
  <c r="F49" i="16"/>
  <c r="E49" i="16"/>
  <c r="F48" i="16"/>
  <c r="E48" i="16"/>
  <c r="F47" i="16"/>
  <c r="E47" i="16"/>
  <c r="F46" i="16"/>
  <c r="E46" i="16"/>
  <c r="F45" i="16"/>
  <c r="E45" i="16"/>
  <c r="F44" i="16"/>
  <c r="E44" i="16"/>
  <c r="F43" i="16"/>
  <c r="E43" i="16"/>
  <c r="F42" i="16"/>
  <c r="E42" i="16"/>
  <c r="F41" i="16"/>
  <c r="E41" i="16"/>
  <c r="F40" i="16"/>
  <c r="E40" i="16"/>
  <c r="F39" i="16"/>
  <c r="E39" i="16"/>
  <c r="F38" i="16"/>
  <c r="E38" i="16"/>
  <c r="F37" i="16"/>
  <c r="E37" i="16"/>
  <c r="F36" i="16"/>
  <c r="E36" i="16"/>
  <c r="F35" i="16"/>
  <c r="E35" i="16"/>
  <c r="F34" i="16"/>
  <c r="E34" i="16"/>
  <c r="F33" i="16"/>
  <c r="E33" i="16"/>
  <c r="F32" i="16"/>
  <c r="E32" i="16"/>
  <c r="F31" i="16"/>
  <c r="E31" i="16"/>
  <c r="F30" i="16"/>
  <c r="E30" i="16"/>
  <c r="F29" i="16"/>
  <c r="E29" i="16"/>
  <c r="F28" i="16"/>
  <c r="E28" i="16"/>
  <c r="F27" i="16"/>
  <c r="E27" i="16"/>
  <c r="F26" i="16"/>
  <c r="E26" i="16"/>
  <c r="F25" i="16"/>
  <c r="E25" i="16"/>
  <c r="F24" i="16"/>
  <c r="E24" i="16"/>
  <c r="F23" i="16"/>
  <c r="E23" i="16"/>
  <c r="F22" i="16"/>
  <c r="E22" i="16"/>
  <c r="F21" i="16"/>
  <c r="E21" i="16"/>
  <c r="F20" i="16"/>
  <c r="E20" i="16"/>
  <c r="F19" i="16"/>
  <c r="E19" i="16"/>
  <c r="F18" i="16"/>
  <c r="E18" i="16"/>
  <c r="F17" i="16"/>
  <c r="E17" i="16"/>
  <c r="F16" i="16"/>
  <c r="E16" i="16"/>
  <c r="F15" i="16"/>
  <c r="E15" i="16"/>
  <c r="F14" i="16"/>
  <c r="E14" i="16"/>
  <c r="F13" i="16"/>
  <c r="E13" i="16"/>
  <c r="F12" i="16"/>
  <c r="E12" i="16"/>
  <c r="F11" i="16"/>
  <c r="E11" i="16"/>
  <c r="F10" i="16"/>
  <c r="E10" i="16"/>
  <c r="E47" i="15"/>
  <c r="E38" i="15"/>
  <c r="F203" i="15"/>
  <c r="E203" i="15"/>
  <c r="F202" i="15"/>
  <c r="E202" i="15"/>
  <c r="F201" i="15"/>
  <c r="E201" i="15"/>
  <c r="F200" i="15"/>
  <c r="E200" i="15"/>
  <c r="F199" i="15"/>
  <c r="E199" i="15"/>
  <c r="F198" i="15"/>
  <c r="E198" i="15"/>
  <c r="F197" i="15"/>
  <c r="E197" i="15"/>
  <c r="F196" i="15"/>
  <c r="E196" i="15"/>
  <c r="F195" i="15"/>
  <c r="E195" i="15"/>
  <c r="F194" i="15"/>
  <c r="E194" i="15"/>
  <c r="F193" i="15"/>
  <c r="E193" i="15"/>
  <c r="F192" i="15"/>
  <c r="E192" i="15"/>
  <c r="F191" i="15"/>
  <c r="E191" i="15"/>
  <c r="F190" i="15"/>
  <c r="E190" i="15"/>
  <c r="F189" i="15"/>
  <c r="E189" i="15"/>
  <c r="F188" i="15"/>
  <c r="E188" i="15"/>
  <c r="F187" i="15"/>
  <c r="E187" i="15"/>
  <c r="F186" i="15"/>
  <c r="E186" i="15"/>
  <c r="F185" i="15"/>
  <c r="E185" i="15"/>
  <c r="F184" i="15"/>
  <c r="E184" i="15"/>
  <c r="F183" i="15"/>
  <c r="E183" i="15"/>
  <c r="F182" i="15"/>
  <c r="E182" i="15"/>
  <c r="F181" i="15"/>
  <c r="E181" i="15"/>
  <c r="F180" i="15"/>
  <c r="E180" i="15"/>
  <c r="F179" i="15"/>
  <c r="E179" i="15"/>
  <c r="F178" i="15"/>
  <c r="E178" i="15"/>
  <c r="F177" i="15"/>
  <c r="E177" i="15"/>
  <c r="F176" i="15"/>
  <c r="E176" i="15"/>
  <c r="F175" i="15"/>
  <c r="E175" i="15"/>
  <c r="F174" i="15"/>
  <c r="E174" i="15"/>
  <c r="F173" i="15"/>
  <c r="E173" i="15"/>
  <c r="F172" i="15"/>
  <c r="E172" i="15"/>
  <c r="F171" i="15"/>
  <c r="E171" i="15"/>
  <c r="F170" i="15"/>
  <c r="E170" i="15"/>
  <c r="F169" i="15"/>
  <c r="E169" i="15"/>
  <c r="F168" i="15"/>
  <c r="E168" i="15"/>
  <c r="F167" i="15"/>
  <c r="E167" i="15"/>
  <c r="F166" i="15"/>
  <c r="E166" i="15"/>
  <c r="F165" i="15"/>
  <c r="E165" i="15"/>
  <c r="F164" i="15"/>
  <c r="E164" i="15"/>
  <c r="F163" i="15"/>
  <c r="E163" i="15"/>
  <c r="F162" i="15"/>
  <c r="E162" i="15"/>
  <c r="F161" i="15"/>
  <c r="E161" i="15"/>
  <c r="F160" i="15"/>
  <c r="E160" i="15"/>
  <c r="F159" i="15"/>
  <c r="E159" i="15"/>
  <c r="F158" i="15"/>
  <c r="E158" i="15"/>
  <c r="F157" i="15"/>
  <c r="E157" i="15"/>
  <c r="F156" i="15"/>
  <c r="E156" i="15"/>
  <c r="F155" i="15"/>
  <c r="E155" i="15"/>
  <c r="F154" i="15"/>
  <c r="E154" i="15"/>
  <c r="F153" i="15"/>
  <c r="E153" i="15"/>
  <c r="F152" i="15"/>
  <c r="E152" i="15"/>
  <c r="F151" i="15"/>
  <c r="E151" i="15"/>
  <c r="F150" i="15"/>
  <c r="E150" i="15"/>
  <c r="F149" i="15"/>
  <c r="E149" i="15"/>
  <c r="F148" i="15"/>
  <c r="E148" i="15"/>
  <c r="F147" i="15"/>
  <c r="E147" i="15"/>
  <c r="F146" i="15"/>
  <c r="E146" i="15"/>
  <c r="F145" i="15"/>
  <c r="E145" i="15"/>
  <c r="F144" i="15"/>
  <c r="E144" i="15"/>
  <c r="F143" i="15"/>
  <c r="E143" i="15"/>
  <c r="F142" i="15"/>
  <c r="E142" i="15"/>
  <c r="F141" i="15"/>
  <c r="E141" i="15"/>
  <c r="F140" i="15"/>
  <c r="E140" i="15"/>
  <c r="F139" i="15"/>
  <c r="E139" i="15"/>
  <c r="F138" i="15"/>
  <c r="E138" i="15"/>
  <c r="F137" i="15"/>
  <c r="E137" i="15"/>
  <c r="F136" i="15"/>
  <c r="E136" i="15"/>
  <c r="F135" i="15"/>
  <c r="E135" i="15"/>
  <c r="F134" i="15"/>
  <c r="E134" i="15"/>
  <c r="F133" i="15"/>
  <c r="E133" i="15"/>
  <c r="F132" i="15"/>
  <c r="E132" i="15"/>
  <c r="F131" i="15"/>
  <c r="E131" i="15"/>
  <c r="F130" i="15"/>
  <c r="E130" i="15"/>
  <c r="F129" i="15"/>
  <c r="E129" i="15"/>
  <c r="F128" i="15"/>
  <c r="E128" i="15"/>
  <c r="F127" i="15"/>
  <c r="E127" i="15"/>
  <c r="F126" i="15"/>
  <c r="E126" i="15"/>
  <c r="F125" i="15"/>
  <c r="E125" i="15"/>
  <c r="F124" i="15"/>
  <c r="E124" i="15"/>
  <c r="F123" i="15"/>
  <c r="E123" i="15"/>
  <c r="F122" i="15"/>
  <c r="E122" i="15"/>
  <c r="F121" i="15"/>
  <c r="E121" i="15"/>
  <c r="F120" i="15"/>
  <c r="E120" i="15"/>
  <c r="F119" i="15"/>
  <c r="E119" i="15"/>
  <c r="F118" i="15"/>
  <c r="E118" i="15"/>
  <c r="F117" i="15"/>
  <c r="E117" i="15"/>
  <c r="F116" i="15"/>
  <c r="E116" i="15"/>
  <c r="F115" i="15"/>
  <c r="E115" i="15"/>
  <c r="F114" i="15"/>
  <c r="E114" i="15"/>
  <c r="F113" i="15"/>
  <c r="E113" i="15"/>
  <c r="F112" i="15"/>
  <c r="E112" i="15"/>
  <c r="F111" i="15"/>
  <c r="E111" i="15"/>
  <c r="F110" i="15"/>
  <c r="E110" i="15"/>
  <c r="F109" i="15"/>
  <c r="E109" i="15"/>
  <c r="F108" i="15"/>
  <c r="E108" i="15"/>
  <c r="F107" i="15"/>
  <c r="E107" i="15"/>
  <c r="F106" i="15"/>
  <c r="E106" i="15"/>
  <c r="F105" i="15"/>
  <c r="E105" i="15"/>
  <c r="F104" i="15"/>
  <c r="E104" i="15"/>
  <c r="F103" i="15"/>
  <c r="E103" i="15"/>
  <c r="F102" i="15"/>
  <c r="E102" i="15"/>
  <c r="F101" i="15"/>
  <c r="E101" i="15"/>
  <c r="F100" i="15"/>
  <c r="E100" i="15"/>
  <c r="F99" i="15"/>
  <c r="E99" i="15"/>
  <c r="F98" i="15"/>
  <c r="E98" i="15"/>
  <c r="F97" i="15"/>
  <c r="E97" i="15"/>
  <c r="F96" i="15"/>
  <c r="E96" i="15"/>
  <c r="F95" i="15"/>
  <c r="E95" i="15"/>
  <c r="F94" i="15"/>
  <c r="E94" i="15"/>
  <c r="F93" i="15"/>
  <c r="E93" i="15"/>
  <c r="F92" i="15"/>
  <c r="E92" i="15"/>
  <c r="F91" i="15"/>
  <c r="E91" i="15"/>
  <c r="F90" i="15"/>
  <c r="E90" i="15"/>
  <c r="F89" i="15"/>
  <c r="E89" i="15"/>
  <c r="F88" i="15"/>
  <c r="E88" i="15"/>
  <c r="F87" i="15"/>
  <c r="E87" i="15"/>
  <c r="F86" i="15"/>
  <c r="E86" i="15"/>
  <c r="F85" i="15"/>
  <c r="E85" i="15"/>
  <c r="F84" i="15"/>
  <c r="E84" i="15"/>
  <c r="F83" i="15"/>
  <c r="E83" i="15"/>
  <c r="F82" i="15"/>
  <c r="E82" i="15"/>
  <c r="F81" i="15"/>
  <c r="E81" i="15"/>
  <c r="F80" i="15"/>
  <c r="E80" i="15"/>
  <c r="F79" i="15"/>
  <c r="E79" i="15"/>
  <c r="F78" i="15"/>
  <c r="E78" i="15"/>
  <c r="F77" i="15"/>
  <c r="E77" i="15"/>
  <c r="F76" i="15"/>
  <c r="E76" i="15"/>
  <c r="F75" i="15"/>
  <c r="E75" i="15"/>
  <c r="F74" i="15"/>
  <c r="E74" i="15"/>
  <c r="F73" i="15"/>
  <c r="E73" i="15"/>
  <c r="F72" i="15"/>
  <c r="E72" i="15"/>
  <c r="F71" i="15"/>
  <c r="E71" i="15"/>
  <c r="F70" i="15"/>
  <c r="E70" i="15"/>
  <c r="E68" i="15"/>
  <c r="E67" i="15"/>
  <c r="E66" i="15"/>
  <c r="E65" i="15"/>
  <c r="E64" i="15"/>
  <c r="E63" i="15"/>
  <c r="E62" i="15"/>
  <c r="E61" i="15"/>
  <c r="E60" i="15"/>
  <c r="E59" i="15"/>
  <c r="E58" i="15"/>
  <c r="E57" i="15"/>
  <c r="E56" i="15"/>
  <c r="E55" i="15"/>
  <c r="E54" i="15"/>
  <c r="E53" i="15"/>
  <c r="E52" i="15"/>
  <c r="E51" i="15"/>
  <c r="E50" i="15"/>
  <c r="E49" i="15"/>
  <c r="E48" i="15"/>
  <c r="E46" i="15"/>
  <c r="E45" i="15"/>
  <c r="E44" i="15"/>
  <c r="E43" i="15"/>
  <c r="E42" i="15"/>
  <c r="E41" i="15"/>
  <c r="E40" i="15"/>
  <c r="E39" i="15"/>
  <c r="E37" i="15"/>
  <c r="E36" i="15"/>
  <c r="E35" i="15"/>
  <c r="E34" i="15"/>
  <c r="E33" i="15"/>
  <c r="E32" i="15"/>
  <c r="E31" i="15"/>
  <c r="E30" i="15"/>
  <c r="E29" i="15"/>
  <c r="E28" i="15"/>
  <c r="E27" i="15"/>
  <c r="E26" i="15"/>
  <c r="E25" i="15"/>
  <c r="E24" i="15"/>
  <c r="E23" i="15"/>
  <c r="E22" i="15"/>
  <c r="E21" i="15"/>
  <c r="E20" i="15"/>
  <c r="E19" i="15"/>
  <c r="E18" i="15"/>
  <c r="E17" i="15"/>
  <c r="E16" i="15"/>
  <c r="E15" i="15"/>
  <c r="E14" i="15"/>
  <c r="E13" i="15"/>
  <c r="E12" i="15"/>
  <c r="E11" i="15"/>
  <c r="E10" i="15"/>
  <c r="F203" i="14"/>
  <c r="E203" i="14"/>
  <c r="F202" i="14"/>
  <c r="E202" i="14"/>
  <c r="F201" i="14"/>
  <c r="E201" i="14"/>
  <c r="F200" i="14"/>
  <c r="E200" i="14"/>
  <c r="F199" i="14"/>
  <c r="E199" i="14"/>
  <c r="F198" i="14"/>
  <c r="E198" i="14"/>
  <c r="F197" i="14"/>
  <c r="E197" i="14"/>
  <c r="F196" i="14"/>
  <c r="E196" i="14"/>
  <c r="F195" i="14"/>
  <c r="E195" i="14"/>
  <c r="F194" i="14"/>
  <c r="E194" i="14"/>
  <c r="F193" i="14"/>
  <c r="E193" i="14"/>
  <c r="F192" i="14"/>
  <c r="E192" i="14"/>
  <c r="F191" i="14"/>
  <c r="E191" i="14"/>
  <c r="F190" i="14"/>
  <c r="E190" i="14"/>
  <c r="F189" i="14"/>
  <c r="E189" i="14"/>
  <c r="F188" i="14"/>
  <c r="E188" i="14"/>
  <c r="F187" i="14"/>
  <c r="E187" i="14"/>
  <c r="F186" i="14"/>
  <c r="E186" i="14"/>
  <c r="F185" i="14"/>
  <c r="E185" i="14"/>
  <c r="F184" i="14"/>
  <c r="E184" i="14"/>
  <c r="F183" i="14"/>
  <c r="E183" i="14"/>
  <c r="F182" i="14"/>
  <c r="E182" i="14"/>
  <c r="F181" i="14"/>
  <c r="E181" i="14"/>
  <c r="F180" i="14"/>
  <c r="E180" i="14"/>
  <c r="F179" i="14"/>
  <c r="E179" i="14"/>
  <c r="F178" i="14"/>
  <c r="E178" i="14"/>
  <c r="F177" i="14"/>
  <c r="E177" i="14"/>
  <c r="F176" i="14"/>
  <c r="E176" i="14"/>
  <c r="F175" i="14"/>
  <c r="E175" i="14"/>
  <c r="F174" i="14"/>
  <c r="E174" i="14"/>
  <c r="F173" i="14"/>
  <c r="E173" i="14"/>
  <c r="F172" i="14"/>
  <c r="E172" i="14"/>
  <c r="F171" i="14"/>
  <c r="E171" i="14"/>
  <c r="F170" i="14"/>
  <c r="E170" i="14"/>
  <c r="F169" i="14"/>
  <c r="E169" i="14"/>
  <c r="F168" i="14"/>
  <c r="E168" i="14"/>
  <c r="F167" i="14"/>
  <c r="E167" i="14"/>
  <c r="F166" i="14"/>
  <c r="E166" i="14"/>
  <c r="F165" i="14"/>
  <c r="E165" i="14"/>
  <c r="F164" i="14"/>
  <c r="E164" i="14"/>
  <c r="F163" i="14"/>
  <c r="E163" i="14"/>
  <c r="F162" i="14"/>
  <c r="E162" i="14"/>
  <c r="F161" i="14"/>
  <c r="E161" i="14"/>
  <c r="F160" i="14"/>
  <c r="E160" i="14"/>
  <c r="F159" i="14"/>
  <c r="E159" i="14"/>
  <c r="F158" i="14"/>
  <c r="E158" i="14"/>
  <c r="F157" i="14"/>
  <c r="E157" i="14"/>
  <c r="F156" i="14"/>
  <c r="E156" i="14"/>
  <c r="F155" i="14"/>
  <c r="E155" i="14"/>
  <c r="F154" i="14"/>
  <c r="E154" i="14"/>
  <c r="F153" i="14"/>
  <c r="E153" i="14"/>
  <c r="F152" i="14"/>
  <c r="E152" i="14"/>
  <c r="F151" i="14"/>
  <c r="E151" i="14"/>
  <c r="F150" i="14"/>
  <c r="E150" i="14"/>
  <c r="F149" i="14"/>
  <c r="E149" i="14"/>
  <c r="F148" i="14"/>
  <c r="E148" i="14"/>
  <c r="F147" i="14"/>
  <c r="E147" i="14"/>
  <c r="F146" i="14"/>
  <c r="E146" i="14"/>
  <c r="F145" i="14"/>
  <c r="E145" i="14"/>
  <c r="F144" i="14"/>
  <c r="E144" i="14"/>
  <c r="F143" i="14"/>
  <c r="E143" i="14"/>
  <c r="F142" i="14"/>
  <c r="E142" i="14"/>
  <c r="F141" i="14"/>
  <c r="E141" i="14"/>
  <c r="F140" i="14"/>
  <c r="E140" i="14"/>
  <c r="F139" i="14"/>
  <c r="E139" i="14"/>
  <c r="F138" i="14"/>
  <c r="E138" i="14"/>
  <c r="F137" i="14"/>
  <c r="E137" i="14"/>
  <c r="F136" i="14"/>
  <c r="E136" i="14"/>
  <c r="F135" i="14"/>
  <c r="E135" i="14"/>
  <c r="F134" i="14"/>
  <c r="E134" i="14"/>
  <c r="F133" i="14"/>
  <c r="E133" i="14"/>
  <c r="F132" i="14"/>
  <c r="E132" i="14"/>
  <c r="F131" i="14"/>
  <c r="E131" i="14"/>
  <c r="F130" i="14"/>
  <c r="E130" i="14"/>
  <c r="F129" i="14"/>
  <c r="E129" i="14"/>
  <c r="F128" i="14"/>
  <c r="E128" i="14"/>
  <c r="F127" i="14"/>
  <c r="E127" i="14"/>
  <c r="F126" i="14"/>
  <c r="E126" i="14"/>
  <c r="F125" i="14"/>
  <c r="E125" i="14"/>
  <c r="F124" i="14"/>
  <c r="E124" i="14"/>
  <c r="F123" i="14"/>
  <c r="E123" i="14"/>
  <c r="F122" i="14"/>
  <c r="E122" i="14"/>
  <c r="F121" i="14"/>
  <c r="E121" i="14"/>
  <c r="F120" i="14"/>
  <c r="E120" i="14"/>
  <c r="F119" i="14"/>
  <c r="E119" i="14"/>
  <c r="F118" i="14"/>
  <c r="E118" i="14"/>
  <c r="F117" i="14"/>
  <c r="E117" i="14"/>
  <c r="F116" i="14"/>
  <c r="E116" i="14"/>
  <c r="F115" i="14"/>
  <c r="E115" i="14"/>
  <c r="F114" i="14"/>
  <c r="E114" i="14"/>
  <c r="F113" i="14"/>
  <c r="E113" i="14"/>
  <c r="F112" i="14"/>
  <c r="E112" i="14"/>
  <c r="F111" i="14"/>
  <c r="E111" i="14"/>
  <c r="F110" i="14"/>
  <c r="E110" i="14"/>
  <c r="F109" i="14"/>
  <c r="E109" i="14"/>
  <c r="F108" i="14"/>
  <c r="E108" i="14"/>
  <c r="F107" i="14"/>
  <c r="E107" i="14"/>
  <c r="F106" i="14"/>
  <c r="E106" i="14"/>
  <c r="F105" i="14"/>
  <c r="E105" i="14"/>
  <c r="F104" i="14"/>
  <c r="E104" i="14"/>
  <c r="F103" i="14"/>
  <c r="E103" i="14"/>
  <c r="F102" i="14"/>
  <c r="E102" i="14"/>
  <c r="F101" i="14"/>
  <c r="E101" i="14"/>
  <c r="F100" i="14"/>
  <c r="E100" i="14"/>
  <c r="F99" i="14"/>
  <c r="E99" i="14"/>
  <c r="F98" i="14"/>
  <c r="E98" i="14"/>
  <c r="F97" i="14"/>
  <c r="E97" i="14"/>
  <c r="F96" i="14"/>
  <c r="E96" i="14"/>
  <c r="F95" i="14"/>
  <c r="E95" i="14"/>
  <c r="F94" i="14"/>
  <c r="E94" i="14"/>
  <c r="F93" i="14"/>
  <c r="E93" i="14"/>
  <c r="F92" i="14"/>
  <c r="E92" i="14"/>
  <c r="F91" i="14"/>
  <c r="E91" i="14"/>
  <c r="F90" i="14"/>
  <c r="E90" i="14"/>
  <c r="F89" i="14"/>
  <c r="E89" i="14"/>
  <c r="F88" i="14"/>
  <c r="E88" i="14"/>
  <c r="F87" i="14"/>
  <c r="E87" i="14"/>
  <c r="F86" i="14"/>
  <c r="E86" i="14"/>
  <c r="F85" i="14"/>
  <c r="E85" i="14"/>
  <c r="F84" i="14"/>
  <c r="E84" i="14"/>
  <c r="F83" i="14"/>
  <c r="E83" i="14"/>
  <c r="F82" i="14"/>
  <c r="E82" i="14"/>
  <c r="F81" i="14"/>
  <c r="E81" i="14"/>
  <c r="F80" i="14"/>
  <c r="E80" i="14"/>
  <c r="F79" i="14"/>
  <c r="E79" i="14"/>
  <c r="F78" i="14"/>
  <c r="E78" i="14"/>
  <c r="F77" i="14"/>
  <c r="E77" i="14"/>
  <c r="F76" i="14"/>
  <c r="E76" i="14"/>
  <c r="F75" i="14"/>
  <c r="E75" i="14"/>
  <c r="F74" i="14"/>
  <c r="E74" i="14"/>
  <c r="F73" i="14"/>
  <c r="E73" i="14"/>
  <c r="F72" i="14"/>
  <c r="E72" i="14"/>
  <c r="F71" i="14"/>
  <c r="E71" i="14"/>
  <c r="F70" i="14"/>
  <c r="E70" i="14"/>
  <c r="F68" i="14"/>
  <c r="E68" i="14"/>
  <c r="F67" i="14"/>
  <c r="E67" i="14"/>
  <c r="F66" i="14"/>
  <c r="E66" i="14"/>
  <c r="F65" i="14"/>
  <c r="E65" i="14"/>
  <c r="F64" i="14"/>
  <c r="E64" i="14"/>
  <c r="F63" i="14"/>
  <c r="E63" i="14"/>
  <c r="F62" i="14"/>
  <c r="E62" i="14"/>
  <c r="F61" i="14"/>
  <c r="E61" i="14"/>
  <c r="F60" i="14"/>
  <c r="E60" i="14"/>
  <c r="F59" i="14"/>
  <c r="E59" i="14"/>
  <c r="F58" i="14"/>
  <c r="E58" i="14"/>
  <c r="F57" i="14"/>
  <c r="E57" i="14"/>
  <c r="F56" i="14"/>
  <c r="E56" i="14"/>
  <c r="F55" i="14"/>
  <c r="E55" i="14"/>
  <c r="F54" i="14"/>
  <c r="E54" i="14"/>
  <c r="F53" i="14"/>
  <c r="E53" i="14"/>
  <c r="F52" i="14"/>
  <c r="E52" i="14"/>
  <c r="F51" i="14"/>
  <c r="E51" i="14"/>
  <c r="F50" i="14"/>
  <c r="E50" i="14"/>
  <c r="F49" i="14"/>
  <c r="E49" i="14"/>
  <c r="F48" i="14"/>
  <c r="E48" i="14"/>
  <c r="F46" i="14"/>
  <c r="E46" i="14"/>
  <c r="F45" i="14"/>
  <c r="E45" i="14"/>
  <c r="F44" i="14"/>
  <c r="E44" i="14"/>
  <c r="F43" i="14"/>
  <c r="E43" i="14"/>
  <c r="F42" i="14"/>
  <c r="E42" i="14"/>
  <c r="F41" i="14"/>
  <c r="E41" i="14"/>
  <c r="F40" i="14"/>
  <c r="E40" i="14"/>
  <c r="F39" i="14"/>
  <c r="E39" i="14"/>
  <c r="F37" i="14"/>
  <c r="E37" i="14"/>
  <c r="F36" i="14"/>
  <c r="E36" i="14"/>
  <c r="F35" i="14"/>
  <c r="E35" i="14"/>
  <c r="F34" i="14"/>
  <c r="E34" i="14"/>
  <c r="F33" i="14"/>
  <c r="E33" i="14"/>
  <c r="F32" i="14"/>
  <c r="E32" i="14"/>
  <c r="F31" i="14"/>
  <c r="E31" i="14"/>
  <c r="F30" i="14"/>
  <c r="E30" i="14"/>
  <c r="F29" i="14"/>
  <c r="E29" i="14"/>
  <c r="F28" i="14"/>
  <c r="E28" i="14"/>
  <c r="F27" i="14"/>
  <c r="E27" i="14"/>
  <c r="F26" i="14"/>
  <c r="E26" i="14"/>
  <c r="F25" i="14"/>
  <c r="E25" i="14"/>
  <c r="F24" i="14"/>
  <c r="E24" i="14"/>
  <c r="F23" i="14"/>
  <c r="E23" i="14"/>
  <c r="F22" i="14"/>
  <c r="E22" i="14"/>
  <c r="F21" i="14"/>
  <c r="E21" i="14"/>
  <c r="F20" i="14"/>
  <c r="E20" i="14"/>
  <c r="F19" i="14"/>
  <c r="E19" i="14"/>
  <c r="F18" i="14"/>
  <c r="E18" i="14"/>
  <c r="F17" i="14"/>
  <c r="E17" i="14"/>
  <c r="F16" i="14"/>
  <c r="E16" i="14"/>
  <c r="F15" i="14"/>
  <c r="E15" i="14"/>
  <c r="F14" i="14"/>
  <c r="E14" i="14"/>
  <c r="F13" i="14"/>
  <c r="E13" i="14"/>
  <c r="F12" i="14"/>
  <c r="E12" i="14"/>
  <c r="F11" i="14"/>
  <c r="E11" i="14"/>
  <c r="F10" i="14"/>
  <c r="E10" i="14"/>
  <c r="F203" i="13"/>
  <c r="E203" i="13"/>
  <c r="F202" i="13"/>
  <c r="E202" i="13"/>
  <c r="F201" i="13"/>
  <c r="E201" i="13"/>
  <c r="F200" i="13"/>
  <c r="E200" i="13"/>
  <c r="F199" i="13"/>
  <c r="E199" i="13"/>
  <c r="F198" i="13"/>
  <c r="E198" i="13"/>
  <c r="F197" i="13"/>
  <c r="E197" i="13"/>
  <c r="F196" i="13"/>
  <c r="E196" i="13"/>
  <c r="F195" i="13"/>
  <c r="E195" i="13"/>
  <c r="F194" i="13"/>
  <c r="E194" i="13"/>
  <c r="F193" i="13"/>
  <c r="E193" i="13"/>
  <c r="F192" i="13"/>
  <c r="E192" i="13"/>
  <c r="F191" i="13"/>
  <c r="E191" i="13"/>
  <c r="F190" i="13"/>
  <c r="E190" i="13"/>
  <c r="F189" i="13"/>
  <c r="E189" i="13"/>
  <c r="F188" i="13"/>
  <c r="E188" i="13"/>
  <c r="F187" i="13"/>
  <c r="E187" i="13"/>
  <c r="F186" i="13"/>
  <c r="E186" i="13"/>
  <c r="F185" i="13"/>
  <c r="E185" i="13"/>
  <c r="F184" i="13"/>
  <c r="E184" i="13"/>
  <c r="F183" i="13"/>
  <c r="E183" i="13"/>
  <c r="F182" i="13"/>
  <c r="E182" i="13"/>
  <c r="F181" i="13"/>
  <c r="E181" i="13"/>
  <c r="F180" i="13"/>
  <c r="E180" i="13"/>
  <c r="F179" i="13"/>
  <c r="E179" i="13"/>
  <c r="F178" i="13"/>
  <c r="E178" i="13"/>
  <c r="F177" i="13"/>
  <c r="E177" i="13"/>
  <c r="F176" i="13"/>
  <c r="E176" i="13"/>
  <c r="F175" i="13"/>
  <c r="E175" i="13"/>
  <c r="F174" i="13"/>
  <c r="E174" i="13"/>
  <c r="F173" i="13"/>
  <c r="E173" i="13"/>
  <c r="F172" i="13"/>
  <c r="E172" i="13"/>
  <c r="F171" i="13"/>
  <c r="E171" i="13"/>
  <c r="F170" i="13"/>
  <c r="E170" i="13"/>
  <c r="F169" i="13"/>
  <c r="E169" i="13"/>
  <c r="F168" i="13"/>
  <c r="E168" i="13"/>
  <c r="F167" i="13"/>
  <c r="E167" i="13"/>
  <c r="F166" i="13"/>
  <c r="E166" i="13"/>
  <c r="F165" i="13"/>
  <c r="E165" i="13"/>
  <c r="F164" i="13"/>
  <c r="E164" i="13"/>
  <c r="F163" i="13"/>
  <c r="E163" i="13"/>
  <c r="F162" i="13"/>
  <c r="E162" i="13"/>
  <c r="F161" i="13"/>
  <c r="E161" i="13"/>
  <c r="F160" i="13"/>
  <c r="E160" i="13"/>
  <c r="F159" i="13"/>
  <c r="E159" i="13"/>
  <c r="F158" i="13"/>
  <c r="E158" i="13"/>
  <c r="F157" i="13"/>
  <c r="E157" i="13"/>
  <c r="F156" i="13"/>
  <c r="E156" i="13"/>
  <c r="F155" i="13"/>
  <c r="E155" i="13"/>
  <c r="F154" i="13"/>
  <c r="E154" i="13"/>
  <c r="F153" i="13"/>
  <c r="E153" i="13"/>
  <c r="F152" i="13"/>
  <c r="E152" i="13"/>
  <c r="F151" i="13"/>
  <c r="E151" i="13"/>
  <c r="F150" i="13"/>
  <c r="E150" i="13"/>
  <c r="F149" i="13"/>
  <c r="E149" i="13"/>
  <c r="F148" i="13"/>
  <c r="E148" i="13"/>
  <c r="F147" i="13"/>
  <c r="E147" i="13"/>
  <c r="F146" i="13"/>
  <c r="E146" i="13"/>
  <c r="F145" i="13"/>
  <c r="E145" i="13"/>
  <c r="F144" i="13"/>
  <c r="E144" i="13"/>
  <c r="F143" i="13"/>
  <c r="E143" i="13"/>
  <c r="F142" i="13"/>
  <c r="E142" i="13"/>
  <c r="F141" i="13"/>
  <c r="E141" i="13"/>
  <c r="F140" i="13"/>
  <c r="E140" i="13"/>
  <c r="F139" i="13"/>
  <c r="E139" i="13"/>
  <c r="F138" i="13"/>
  <c r="E138" i="13"/>
  <c r="F137" i="13"/>
  <c r="E137" i="13"/>
  <c r="F136" i="13"/>
  <c r="E136" i="13"/>
  <c r="F135" i="13"/>
  <c r="E135" i="13"/>
  <c r="F134" i="13"/>
  <c r="E134" i="13"/>
  <c r="F133" i="13"/>
  <c r="E133" i="13"/>
  <c r="F132" i="13"/>
  <c r="E132" i="13"/>
  <c r="F131" i="13"/>
  <c r="E131" i="13"/>
  <c r="F130" i="13"/>
  <c r="E130" i="13"/>
  <c r="F129" i="13"/>
  <c r="E129" i="13"/>
  <c r="F128" i="13"/>
  <c r="E128" i="13"/>
  <c r="F127" i="13"/>
  <c r="E127" i="13"/>
  <c r="F126" i="13"/>
  <c r="E126" i="13"/>
  <c r="F125" i="13"/>
  <c r="E125" i="13"/>
  <c r="F124" i="13"/>
  <c r="E124" i="13"/>
  <c r="F123" i="13"/>
  <c r="E123" i="13"/>
  <c r="F122" i="13"/>
  <c r="E122" i="13"/>
  <c r="F121" i="13"/>
  <c r="E121" i="13"/>
  <c r="F120" i="13"/>
  <c r="E120" i="13"/>
  <c r="F119" i="13"/>
  <c r="E119" i="13"/>
  <c r="F118" i="13"/>
  <c r="E118" i="13"/>
  <c r="F117" i="13"/>
  <c r="E117" i="13"/>
  <c r="F116" i="13"/>
  <c r="E116" i="13"/>
  <c r="F115" i="13"/>
  <c r="E115" i="13"/>
  <c r="F114" i="13"/>
  <c r="E114" i="13"/>
  <c r="F113" i="13"/>
  <c r="E113" i="13"/>
  <c r="F112" i="13"/>
  <c r="E112" i="13"/>
  <c r="F111" i="13"/>
  <c r="E111" i="13"/>
  <c r="F110" i="13"/>
  <c r="E110" i="13"/>
  <c r="F109" i="13"/>
  <c r="E109" i="13"/>
  <c r="F108" i="13"/>
  <c r="E108" i="13"/>
  <c r="F107" i="13"/>
  <c r="E107" i="13"/>
  <c r="F106" i="13"/>
  <c r="E106" i="13"/>
  <c r="F105" i="13"/>
  <c r="E105" i="13"/>
  <c r="F104" i="13"/>
  <c r="E104" i="13"/>
  <c r="F103" i="13"/>
  <c r="E103" i="13"/>
  <c r="F102" i="13"/>
  <c r="E102" i="13"/>
  <c r="F101" i="13"/>
  <c r="E101" i="13"/>
  <c r="F100" i="13"/>
  <c r="E100" i="13"/>
  <c r="F99" i="13"/>
  <c r="E99" i="13"/>
  <c r="F98" i="13"/>
  <c r="E98" i="13"/>
  <c r="F97" i="13"/>
  <c r="E97" i="13"/>
  <c r="F96" i="13"/>
  <c r="E96" i="13"/>
  <c r="F95" i="13"/>
  <c r="E95" i="13"/>
  <c r="F94" i="13"/>
  <c r="E94" i="13"/>
  <c r="F93" i="13"/>
  <c r="E93" i="13"/>
  <c r="F92" i="13"/>
  <c r="E92" i="13"/>
  <c r="F91" i="13"/>
  <c r="E91" i="13"/>
  <c r="F90" i="13"/>
  <c r="E90" i="13"/>
  <c r="F89" i="13"/>
  <c r="E89" i="13"/>
  <c r="F88" i="13"/>
  <c r="E88" i="13"/>
  <c r="F87" i="13"/>
  <c r="E87" i="13"/>
  <c r="F86" i="13"/>
  <c r="E86" i="13"/>
  <c r="F85" i="13"/>
  <c r="E85" i="13"/>
  <c r="F84" i="13"/>
  <c r="E84" i="13"/>
  <c r="F83" i="13"/>
  <c r="E83" i="13"/>
  <c r="F82" i="13"/>
  <c r="E82" i="13"/>
  <c r="F81" i="13"/>
  <c r="E81" i="13"/>
  <c r="F80" i="13"/>
  <c r="E80" i="13"/>
  <c r="F79" i="13"/>
  <c r="E79" i="13"/>
  <c r="F78" i="13"/>
  <c r="E78" i="13"/>
  <c r="F77" i="13"/>
  <c r="E77" i="13"/>
  <c r="F76" i="13"/>
  <c r="E76" i="13"/>
  <c r="F75" i="13"/>
  <c r="E75" i="13"/>
  <c r="F74" i="13"/>
  <c r="E74" i="13"/>
  <c r="F73" i="13"/>
  <c r="E73" i="13"/>
  <c r="F72" i="13"/>
  <c r="E72" i="13"/>
  <c r="F71" i="13"/>
  <c r="E71" i="13"/>
  <c r="F70" i="13"/>
  <c r="E70" i="13"/>
  <c r="F68" i="13"/>
  <c r="E68" i="13"/>
  <c r="F67" i="13"/>
  <c r="E67" i="13"/>
  <c r="F66" i="13"/>
  <c r="E66" i="13"/>
  <c r="F65" i="13"/>
  <c r="E65" i="13"/>
  <c r="F64" i="13"/>
  <c r="E64" i="13"/>
  <c r="F63" i="13"/>
  <c r="E63" i="13"/>
  <c r="F62" i="13"/>
  <c r="E62" i="13"/>
  <c r="F61" i="13"/>
  <c r="E61" i="13"/>
  <c r="F60" i="13"/>
  <c r="E60" i="13"/>
  <c r="F59" i="13"/>
  <c r="E59" i="13"/>
  <c r="F58" i="13"/>
  <c r="E58" i="13"/>
  <c r="F57" i="13"/>
  <c r="E57" i="13"/>
  <c r="F56" i="13"/>
  <c r="E56" i="13"/>
  <c r="F55" i="13"/>
  <c r="E55" i="13"/>
  <c r="F54" i="13"/>
  <c r="E54" i="13"/>
  <c r="F53" i="13"/>
  <c r="E53" i="13"/>
  <c r="F52" i="13"/>
  <c r="E52" i="13"/>
  <c r="F51" i="13"/>
  <c r="E51" i="13"/>
  <c r="F50" i="13"/>
  <c r="E50" i="13"/>
  <c r="F49" i="13"/>
  <c r="E49" i="13"/>
  <c r="F48" i="13"/>
  <c r="E48" i="13"/>
  <c r="F46" i="13"/>
  <c r="E46" i="13"/>
  <c r="F45" i="13"/>
  <c r="E45" i="13"/>
  <c r="F44" i="13"/>
  <c r="E44" i="13"/>
  <c r="F43" i="13"/>
  <c r="E43" i="13"/>
  <c r="F42" i="13"/>
  <c r="E42" i="13"/>
  <c r="F41" i="13"/>
  <c r="E41" i="13"/>
  <c r="F40" i="13"/>
  <c r="E40" i="13"/>
  <c r="F39" i="13"/>
  <c r="E39" i="13"/>
  <c r="F37" i="13"/>
  <c r="E37" i="13"/>
  <c r="F36" i="13"/>
  <c r="E36" i="13"/>
  <c r="F35" i="13"/>
  <c r="E35" i="13"/>
  <c r="F34" i="13"/>
  <c r="E34" i="13"/>
  <c r="F33" i="13"/>
  <c r="E33" i="13"/>
  <c r="F32" i="13"/>
  <c r="E32" i="13"/>
  <c r="F31" i="13"/>
  <c r="E31" i="13"/>
  <c r="F30" i="13"/>
  <c r="E30" i="13"/>
  <c r="F29" i="13"/>
  <c r="E29" i="13"/>
  <c r="F28" i="13"/>
  <c r="E28" i="13"/>
  <c r="F27" i="13"/>
  <c r="E27" i="13"/>
  <c r="F26" i="13"/>
  <c r="E26" i="13"/>
  <c r="F25" i="13"/>
  <c r="E25" i="13"/>
  <c r="F24" i="13"/>
  <c r="E24" i="13"/>
  <c r="F23" i="13"/>
  <c r="E23" i="13"/>
  <c r="F22" i="13"/>
  <c r="E22" i="13"/>
  <c r="F21" i="13"/>
  <c r="E21" i="13"/>
  <c r="F20" i="13"/>
  <c r="E20" i="13"/>
  <c r="F19" i="13"/>
  <c r="E19" i="13"/>
  <c r="F18" i="13"/>
  <c r="E18" i="13"/>
  <c r="F17" i="13"/>
  <c r="E17" i="13"/>
  <c r="F16" i="13"/>
  <c r="E16" i="13"/>
  <c r="F15" i="13"/>
  <c r="E15" i="13"/>
  <c r="F14" i="13"/>
  <c r="E14" i="13"/>
  <c r="F13" i="13"/>
  <c r="E13" i="13"/>
  <c r="F12" i="13"/>
  <c r="E12" i="13"/>
  <c r="F11" i="13"/>
  <c r="E11" i="13"/>
  <c r="F10" i="13"/>
  <c r="E10" i="13"/>
  <c r="E13" i="12"/>
  <c r="F13" i="12"/>
  <c r="F203" i="12"/>
  <c r="E203" i="12"/>
  <c r="F202" i="12"/>
  <c r="E202" i="12"/>
  <c r="F201" i="12"/>
  <c r="E201" i="12"/>
  <c r="F200" i="12"/>
  <c r="E200" i="12"/>
  <c r="F199" i="12"/>
  <c r="E199" i="12"/>
  <c r="F198" i="12"/>
  <c r="E198" i="12"/>
  <c r="F197" i="12"/>
  <c r="E197" i="12"/>
  <c r="F196" i="12"/>
  <c r="E196" i="12"/>
  <c r="F195" i="12"/>
  <c r="E195" i="12"/>
  <c r="F194" i="12"/>
  <c r="E194" i="12"/>
  <c r="F193" i="12"/>
  <c r="E193" i="12"/>
  <c r="F192" i="12"/>
  <c r="E192" i="12"/>
  <c r="F191" i="12"/>
  <c r="E191" i="12"/>
  <c r="F190" i="12"/>
  <c r="E190" i="12"/>
  <c r="F189" i="12"/>
  <c r="E189" i="12"/>
  <c r="F188" i="12"/>
  <c r="E188" i="12"/>
  <c r="F187" i="12"/>
  <c r="E187" i="12"/>
  <c r="F186" i="12"/>
  <c r="E186" i="12"/>
  <c r="F185" i="12"/>
  <c r="E185" i="12"/>
  <c r="F184" i="12"/>
  <c r="E184" i="12"/>
  <c r="F183" i="12"/>
  <c r="E183" i="12"/>
  <c r="F182" i="12"/>
  <c r="E182" i="12"/>
  <c r="F181" i="12"/>
  <c r="E181" i="12"/>
  <c r="F180" i="12"/>
  <c r="E180" i="12"/>
  <c r="F179" i="12"/>
  <c r="E179" i="12"/>
  <c r="F178" i="12"/>
  <c r="E178" i="12"/>
  <c r="F177" i="12"/>
  <c r="E177" i="12"/>
  <c r="F176" i="12"/>
  <c r="E176" i="12"/>
  <c r="F175" i="12"/>
  <c r="E175" i="12"/>
  <c r="F174" i="12"/>
  <c r="E174" i="12"/>
  <c r="F173" i="12"/>
  <c r="E173" i="12"/>
  <c r="F172" i="12"/>
  <c r="E172" i="12"/>
  <c r="F171" i="12"/>
  <c r="E171" i="12"/>
  <c r="F170" i="12"/>
  <c r="E170" i="12"/>
  <c r="F169" i="12"/>
  <c r="E169" i="12"/>
  <c r="F168" i="12"/>
  <c r="E168" i="12"/>
  <c r="F167" i="12"/>
  <c r="E167" i="12"/>
  <c r="F166" i="12"/>
  <c r="E166" i="12"/>
  <c r="F165" i="12"/>
  <c r="E165" i="12"/>
  <c r="F164" i="12"/>
  <c r="E164" i="12"/>
  <c r="F163" i="12"/>
  <c r="E163" i="12"/>
  <c r="F162" i="12"/>
  <c r="E162" i="12"/>
  <c r="F161" i="12"/>
  <c r="E161" i="12"/>
  <c r="F160" i="12"/>
  <c r="E160" i="12"/>
  <c r="F159" i="12"/>
  <c r="E159" i="12"/>
  <c r="F158" i="12"/>
  <c r="E158" i="12"/>
  <c r="F157" i="12"/>
  <c r="E157" i="12"/>
  <c r="F156" i="12"/>
  <c r="E156" i="12"/>
  <c r="F155" i="12"/>
  <c r="E155" i="12"/>
  <c r="F154" i="12"/>
  <c r="E154" i="12"/>
  <c r="F153" i="12"/>
  <c r="E153" i="12"/>
  <c r="F152" i="12"/>
  <c r="E152" i="12"/>
  <c r="F151" i="12"/>
  <c r="E151" i="12"/>
  <c r="F150" i="12"/>
  <c r="E150" i="12"/>
  <c r="F149" i="12"/>
  <c r="E149" i="12"/>
  <c r="F148" i="12"/>
  <c r="E148" i="12"/>
  <c r="F147" i="12"/>
  <c r="E147" i="12"/>
  <c r="F146" i="12"/>
  <c r="E146" i="12"/>
  <c r="F145" i="12"/>
  <c r="E145" i="12"/>
  <c r="F144" i="12"/>
  <c r="E144" i="12"/>
  <c r="F143" i="12"/>
  <c r="E143" i="12"/>
  <c r="F142" i="12"/>
  <c r="E142" i="12"/>
  <c r="F141" i="12"/>
  <c r="E141" i="12"/>
  <c r="F140" i="12"/>
  <c r="E140" i="12"/>
  <c r="F139" i="12"/>
  <c r="E139" i="12"/>
  <c r="F138" i="12"/>
  <c r="E138" i="12"/>
  <c r="F137" i="12"/>
  <c r="E137" i="12"/>
  <c r="F136" i="12"/>
  <c r="E136" i="12"/>
  <c r="F135" i="12"/>
  <c r="E135" i="12"/>
  <c r="F134" i="12"/>
  <c r="E134" i="12"/>
  <c r="F133" i="12"/>
  <c r="E133" i="12"/>
  <c r="F132" i="12"/>
  <c r="E132" i="12"/>
  <c r="F131" i="12"/>
  <c r="E131" i="12"/>
  <c r="F130" i="12"/>
  <c r="E130" i="12"/>
  <c r="F129" i="12"/>
  <c r="E129" i="12"/>
  <c r="F128" i="12"/>
  <c r="E128" i="12"/>
  <c r="F127" i="12"/>
  <c r="E127" i="12"/>
  <c r="F126" i="12"/>
  <c r="E126" i="12"/>
  <c r="F125" i="12"/>
  <c r="E125" i="12"/>
  <c r="F124" i="12"/>
  <c r="E124" i="12"/>
  <c r="F123" i="12"/>
  <c r="E123" i="12"/>
  <c r="F122" i="12"/>
  <c r="E122" i="12"/>
  <c r="F121" i="12"/>
  <c r="E121" i="12"/>
  <c r="F120" i="12"/>
  <c r="E120" i="12"/>
  <c r="F119" i="12"/>
  <c r="E119" i="12"/>
  <c r="F118" i="12"/>
  <c r="E118" i="12"/>
  <c r="F117" i="12"/>
  <c r="E117" i="12"/>
  <c r="F116" i="12"/>
  <c r="E116" i="12"/>
  <c r="F115" i="12"/>
  <c r="E115" i="12"/>
  <c r="F114" i="12"/>
  <c r="E114" i="12"/>
  <c r="F113" i="12"/>
  <c r="E113" i="12"/>
  <c r="F112" i="12"/>
  <c r="E112" i="12"/>
  <c r="F111" i="12"/>
  <c r="E111" i="12"/>
  <c r="F110" i="12"/>
  <c r="E110" i="12"/>
  <c r="F109" i="12"/>
  <c r="E109" i="12"/>
  <c r="F108" i="12"/>
  <c r="E108" i="12"/>
  <c r="F107" i="12"/>
  <c r="E107" i="12"/>
  <c r="F106" i="12"/>
  <c r="E106" i="12"/>
  <c r="F105" i="12"/>
  <c r="E105" i="12"/>
  <c r="F104" i="12"/>
  <c r="E104" i="12"/>
  <c r="F103" i="12"/>
  <c r="E103" i="12"/>
  <c r="F102" i="12"/>
  <c r="E102" i="12"/>
  <c r="F101" i="12"/>
  <c r="E101" i="12"/>
  <c r="F100" i="12"/>
  <c r="E100" i="12"/>
  <c r="F99" i="12"/>
  <c r="E99" i="12"/>
  <c r="F98" i="12"/>
  <c r="E98" i="12"/>
  <c r="F97" i="12"/>
  <c r="E97" i="12"/>
  <c r="F96" i="12"/>
  <c r="E96" i="12"/>
  <c r="F95" i="12"/>
  <c r="E95" i="12"/>
  <c r="F94" i="12"/>
  <c r="E94" i="12"/>
  <c r="F93" i="12"/>
  <c r="E93" i="12"/>
  <c r="F92" i="12"/>
  <c r="E92" i="12"/>
  <c r="F91" i="12"/>
  <c r="E91" i="12"/>
  <c r="F90" i="12"/>
  <c r="E90" i="12"/>
  <c r="F89" i="12"/>
  <c r="E89" i="12"/>
  <c r="F88" i="12"/>
  <c r="E88" i="12"/>
  <c r="F87" i="12"/>
  <c r="E87" i="12"/>
  <c r="F86" i="12"/>
  <c r="E86" i="12"/>
  <c r="F85" i="12"/>
  <c r="E85" i="12"/>
  <c r="F84" i="12"/>
  <c r="E84" i="12"/>
  <c r="F83" i="12"/>
  <c r="E83" i="12"/>
  <c r="F82" i="12"/>
  <c r="E82" i="12"/>
  <c r="F81" i="12"/>
  <c r="E81" i="12"/>
  <c r="F80" i="12"/>
  <c r="E80" i="12"/>
  <c r="F79" i="12"/>
  <c r="E79" i="12"/>
  <c r="F78" i="12"/>
  <c r="E78" i="12"/>
  <c r="F77" i="12"/>
  <c r="E77" i="12"/>
  <c r="F76" i="12"/>
  <c r="E76" i="12"/>
  <c r="F75" i="12"/>
  <c r="E75" i="12"/>
  <c r="F74" i="12"/>
  <c r="E74" i="12"/>
  <c r="F73" i="12"/>
  <c r="E73" i="12"/>
  <c r="F72" i="12"/>
  <c r="E72" i="12"/>
  <c r="F71" i="12"/>
  <c r="E71" i="12"/>
  <c r="F70" i="12"/>
  <c r="E70" i="12"/>
  <c r="F68" i="12"/>
  <c r="E68" i="12"/>
  <c r="F67" i="12"/>
  <c r="E67" i="12"/>
  <c r="F66" i="12"/>
  <c r="E66" i="12"/>
  <c r="F65" i="12"/>
  <c r="E65" i="12"/>
  <c r="F64" i="12"/>
  <c r="E64" i="12"/>
  <c r="F63" i="12"/>
  <c r="E63" i="12"/>
  <c r="F62" i="12"/>
  <c r="E62" i="12"/>
  <c r="F61" i="12"/>
  <c r="E61" i="12"/>
  <c r="F60" i="12"/>
  <c r="E60" i="12"/>
  <c r="F59" i="12"/>
  <c r="E59" i="12"/>
  <c r="F58" i="12"/>
  <c r="E58" i="12"/>
  <c r="F57" i="12"/>
  <c r="E57" i="12"/>
  <c r="F56" i="12"/>
  <c r="E56" i="12"/>
  <c r="F55" i="12"/>
  <c r="E55" i="12"/>
  <c r="F54" i="12"/>
  <c r="E54" i="12"/>
  <c r="F53" i="12"/>
  <c r="E53" i="12"/>
  <c r="F52" i="12"/>
  <c r="E52" i="12"/>
  <c r="F51" i="12"/>
  <c r="E51" i="12"/>
  <c r="F50" i="12"/>
  <c r="E50" i="12"/>
  <c r="F49" i="12"/>
  <c r="E49" i="12"/>
  <c r="F48" i="12"/>
  <c r="E48" i="12"/>
  <c r="F46" i="12"/>
  <c r="E46" i="12"/>
  <c r="F45" i="12"/>
  <c r="E45" i="12"/>
  <c r="F44" i="12"/>
  <c r="E44" i="12"/>
  <c r="F43" i="12"/>
  <c r="E43" i="12"/>
  <c r="F42" i="12"/>
  <c r="E42" i="12"/>
  <c r="F41" i="12"/>
  <c r="E41" i="12"/>
  <c r="F40" i="12"/>
  <c r="E40" i="12"/>
  <c r="F39" i="12"/>
  <c r="E39" i="12"/>
  <c r="F37" i="12"/>
  <c r="E37" i="12"/>
  <c r="F36" i="12"/>
  <c r="E36" i="12"/>
  <c r="F35" i="12"/>
  <c r="E35" i="12"/>
  <c r="F34" i="12"/>
  <c r="E34" i="12"/>
  <c r="F33" i="12"/>
  <c r="E33" i="12"/>
  <c r="F32" i="12"/>
  <c r="E32" i="12"/>
  <c r="F31" i="12"/>
  <c r="E31" i="12"/>
  <c r="F30" i="12"/>
  <c r="E30" i="12"/>
  <c r="F29" i="12"/>
  <c r="E29" i="12"/>
  <c r="F28" i="12"/>
  <c r="E28" i="12"/>
  <c r="F27" i="12"/>
  <c r="E27" i="12"/>
  <c r="F26" i="12"/>
  <c r="E26" i="12"/>
  <c r="F25" i="12"/>
  <c r="E25" i="12"/>
  <c r="F24" i="12"/>
  <c r="E24" i="12"/>
  <c r="F23" i="12"/>
  <c r="E23" i="12"/>
  <c r="F22" i="12"/>
  <c r="E22" i="12"/>
  <c r="F21" i="12"/>
  <c r="E21" i="12"/>
  <c r="F20" i="12"/>
  <c r="E20" i="12"/>
  <c r="F19" i="12"/>
  <c r="E19" i="12"/>
  <c r="F18" i="12"/>
  <c r="E18" i="12"/>
  <c r="F17" i="12"/>
  <c r="E17" i="12"/>
  <c r="F16" i="12"/>
  <c r="E16" i="12"/>
  <c r="F15" i="12"/>
  <c r="E15" i="12"/>
  <c r="F14" i="12"/>
  <c r="E14" i="12"/>
  <c r="F12" i="12"/>
  <c r="E12" i="12"/>
  <c r="F11" i="12"/>
  <c r="E11" i="12"/>
  <c r="F10" i="12"/>
  <c r="E10" i="12"/>
  <c r="F203" i="11"/>
  <c r="E203" i="11"/>
  <c r="F202" i="11"/>
  <c r="E202" i="11"/>
  <c r="F201" i="11"/>
  <c r="E201" i="11"/>
  <c r="F200" i="11"/>
  <c r="E200" i="11"/>
  <c r="F199" i="11"/>
  <c r="E199" i="11"/>
  <c r="F198" i="11"/>
  <c r="E198" i="11"/>
  <c r="F197" i="11"/>
  <c r="E197" i="11"/>
  <c r="F196" i="11"/>
  <c r="E196" i="11"/>
  <c r="F195" i="11"/>
  <c r="E195" i="11"/>
  <c r="F194" i="11"/>
  <c r="E194" i="11"/>
  <c r="F193" i="11"/>
  <c r="E193" i="11"/>
  <c r="F192" i="11"/>
  <c r="E192" i="11"/>
  <c r="F191" i="11"/>
  <c r="E191" i="11"/>
  <c r="F190" i="11"/>
  <c r="E190" i="11"/>
  <c r="F189" i="11"/>
  <c r="E189" i="11"/>
  <c r="F188" i="11"/>
  <c r="E188" i="11"/>
  <c r="F187" i="11"/>
  <c r="E187" i="11"/>
  <c r="F186" i="11"/>
  <c r="E186" i="11"/>
  <c r="F185" i="11"/>
  <c r="E185" i="11"/>
  <c r="F184" i="11"/>
  <c r="E184" i="11"/>
  <c r="F183" i="11"/>
  <c r="E183" i="11"/>
  <c r="F182" i="11"/>
  <c r="E182" i="11"/>
  <c r="F181" i="11"/>
  <c r="E181" i="11"/>
  <c r="F180" i="11"/>
  <c r="E180" i="11"/>
  <c r="F179" i="11"/>
  <c r="E179" i="11"/>
  <c r="F178" i="11"/>
  <c r="E178" i="11"/>
  <c r="F177" i="11"/>
  <c r="E177" i="11"/>
  <c r="F176" i="11"/>
  <c r="E176" i="11"/>
  <c r="F175" i="11"/>
  <c r="E175" i="11"/>
  <c r="F174" i="11"/>
  <c r="E174" i="11"/>
  <c r="F173" i="11"/>
  <c r="E173" i="11"/>
  <c r="F172" i="11"/>
  <c r="E172" i="11"/>
  <c r="F171" i="11"/>
  <c r="E171" i="11"/>
  <c r="F170" i="11"/>
  <c r="E170" i="11"/>
  <c r="F169" i="11"/>
  <c r="E169" i="11"/>
  <c r="F168" i="11"/>
  <c r="E168" i="11"/>
  <c r="F167" i="11"/>
  <c r="E167" i="11"/>
  <c r="F166" i="11"/>
  <c r="E166" i="11"/>
  <c r="F165" i="11"/>
  <c r="E165" i="11"/>
  <c r="F164" i="11"/>
  <c r="E164" i="11"/>
  <c r="F163" i="11"/>
  <c r="E163" i="11"/>
  <c r="F162" i="11"/>
  <c r="E162" i="11"/>
  <c r="F161" i="11"/>
  <c r="E161" i="11"/>
  <c r="F160" i="11"/>
  <c r="E160" i="11"/>
  <c r="F159" i="11"/>
  <c r="E159" i="11"/>
  <c r="F158" i="11"/>
  <c r="E158" i="11"/>
  <c r="F157" i="11"/>
  <c r="E157" i="11"/>
  <c r="F156" i="11"/>
  <c r="E156" i="11"/>
  <c r="F155" i="11"/>
  <c r="E155" i="11"/>
  <c r="F154" i="11"/>
  <c r="E154" i="11"/>
  <c r="F153" i="11"/>
  <c r="E153" i="11"/>
  <c r="F152" i="11"/>
  <c r="E152" i="11"/>
  <c r="F151" i="11"/>
  <c r="E151" i="11"/>
  <c r="F150" i="11"/>
  <c r="E150" i="11"/>
  <c r="F149" i="11"/>
  <c r="E149" i="11"/>
  <c r="F148" i="11"/>
  <c r="E148" i="11"/>
  <c r="F147" i="11"/>
  <c r="E147" i="11"/>
  <c r="F146" i="11"/>
  <c r="E146" i="11"/>
  <c r="F145" i="11"/>
  <c r="E145" i="11"/>
  <c r="F144" i="11"/>
  <c r="E144" i="11"/>
  <c r="F143" i="11"/>
  <c r="E143" i="11"/>
  <c r="F142" i="11"/>
  <c r="E142" i="11"/>
  <c r="F141" i="11"/>
  <c r="E141" i="11"/>
  <c r="F140" i="11"/>
  <c r="E140" i="11"/>
  <c r="F139" i="11"/>
  <c r="E139" i="11"/>
  <c r="F138" i="11"/>
  <c r="E138" i="11"/>
  <c r="F137" i="11"/>
  <c r="E137" i="11"/>
  <c r="F136" i="11"/>
  <c r="E136" i="11"/>
  <c r="F135" i="11"/>
  <c r="E135" i="11"/>
  <c r="F134" i="11"/>
  <c r="E134" i="11"/>
  <c r="F133" i="11"/>
  <c r="E133" i="11"/>
  <c r="F132" i="11"/>
  <c r="E132" i="11"/>
  <c r="F131" i="11"/>
  <c r="E131" i="11"/>
  <c r="F130" i="11"/>
  <c r="E130" i="11"/>
  <c r="F129" i="11"/>
  <c r="E129" i="11"/>
  <c r="F128" i="11"/>
  <c r="E128" i="11"/>
  <c r="F127" i="11"/>
  <c r="E127" i="11"/>
  <c r="F126" i="11"/>
  <c r="E126" i="11"/>
  <c r="F125" i="11"/>
  <c r="E125" i="11"/>
  <c r="F124" i="11"/>
  <c r="E124" i="11"/>
  <c r="F123" i="11"/>
  <c r="E123" i="11"/>
  <c r="F122" i="11"/>
  <c r="E122" i="11"/>
  <c r="F121" i="11"/>
  <c r="E121" i="11"/>
  <c r="F120" i="11"/>
  <c r="E120" i="11"/>
  <c r="F119" i="11"/>
  <c r="E119" i="11"/>
  <c r="F118" i="11"/>
  <c r="E118" i="11"/>
  <c r="F117" i="11"/>
  <c r="E117" i="11"/>
  <c r="F116" i="11"/>
  <c r="E116" i="11"/>
  <c r="F115" i="11"/>
  <c r="E115" i="11"/>
  <c r="F114" i="11"/>
  <c r="E114" i="11"/>
  <c r="F113" i="11"/>
  <c r="E113" i="11"/>
  <c r="F112" i="11"/>
  <c r="E112" i="11"/>
  <c r="F111" i="11"/>
  <c r="E111" i="11"/>
  <c r="F110" i="11"/>
  <c r="E110" i="11"/>
  <c r="F109" i="11"/>
  <c r="E109" i="11"/>
  <c r="F108" i="11"/>
  <c r="E108" i="11"/>
  <c r="F107" i="11"/>
  <c r="E107" i="11"/>
  <c r="F106" i="11"/>
  <c r="E106" i="11"/>
  <c r="F105" i="11"/>
  <c r="E105" i="11"/>
  <c r="F104" i="11"/>
  <c r="E104" i="11"/>
  <c r="F103" i="11"/>
  <c r="E103" i="11"/>
  <c r="F102" i="11"/>
  <c r="E102" i="11"/>
  <c r="F101" i="11"/>
  <c r="E101" i="11"/>
  <c r="F100" i="11"/>
  <c r="E100" i="11"/>
  <c r="F99" i="11"/>
  <c r="E99" i="11"/>
  <c r="F98" i="11"/>
  <c r="E98" i="11"/>
  <c r="F97" i="11"/>
  <c r="E97" i="11"/>
  <c r="F96" i="11"/>
  <c r="E96" i="11"/>
  <c r="F95" i="11"/>
  <c r="E95" i="11"/>
  <c r="F94" i="11"/>
  <c r="E94" i="11"/>
  <c r="F93" i="11"/>
  <c r="E93" i="11"/>
  <c r="F92" i="11"/>
  <c r="E92" i="11"/>
  <c r="F91" i="11"/>
  <c r="E91" i="11"/>
  <c r="F90" i="11"/>
  <c r="E90" i="11"/>
  <c r="F89" i="11"/>
  <c r="E89" i="11"/>
  <c r="F88" i="11"/>
  <c r="E88" i="11"/>
  <c r="F87" i="11"/>
  <c r="E87" i="11"/>
  <c r="F86" i="11"/>
  <c r="E86" i="11"/>
  <c r="F85" i="11"/>
  <c r="E85" i="11"/>
  <c r="F84" i="11"/>
  <c r="E84" i="11"/>
  <c r="F83" i="11"/>
  <c r="E83" i="11"/>
  <c r="F82" i="11"/>
  <c r="E82" i="11"/>
  <c r="F81" i="11"/>
  <c r="E81" i="11"/>
  <c r="F80" i="11"/>
  <c r="E80" i="11"/>
  <c r="F79" i="11"/>
  <c r="E79" i="11"/>
  <c r="F78" i="11"/>
  <c r="E78" i="11"/>
  <c r="F77" i="11"/>
  <c r="E77" i="11"/>
  <c r="F76" i="11"/>
  <c r="E76" i="11"/>
  <c r="F75" i="11"/>
  <c r="E75" i="11"/>
  <c r="F74" i="11"/>
  <c r="E74" i="11"/>
  <c r="F73" i="11"/>
  <c r="E73" i="11"/>
  <c r="F72" i="11"/>
  <c r="E72" i="11"/>
  <c r="F71" i="11"/>
  <c r="E71" i="11"/>
  <c r="F70" i="11"/>
  <c r="E70" i="11"/>
  <c r="F68" i="11"/>
  <c r="E68" i="11"/>
  <c r="F67" i="11"/>
  <c r="E67" i="11"/>
  <c r="F66" i="11"/>
  <c r="E66" i="11"/>
  <c r="F65" i="11"/>
  <c r="E65" i="11"/>
  <c r="F64" i="11"/>
  <c r="E64" i="11"/>
  <c r="F63" i="11"/>
  <c r="E63" i="11"/>
  <c r="F62" i="11"/>
  <c r="E62" i="11"/>
  <c r="F61" i="11"/>
  <c r="E61" i="11"/>
  <c r="F60" i="11"/>
  <c r="E60" i="11"/>
  <c r="F59" i="11"/>
  <c r="E59" i="11"/>
  <c r="F58" i="11"/>
  <c r="E58" i="11"/>
  <c r="F57" i="11"/>
  <c r="E57" i="11"/>
  <c r="F56" i="11"/>
  <c r="E56" i="11"/>
  <c r="F55" i="11"/>
  <c r="E55" i="11"/>
  <c r="F54" i="11"/>
  <c r="E54" i="11"/>
  <c r="F53" i="11"/>
  <c r="E53" i="11"/>
  <c r="F52" i="11"/>
  <c r="E52" i="11"/>
  <c r="F51" i="11"/>
  <c r="E51" i="11"/>
  <c r="F50" i="11"/>
  <c r="E50" i="11"/>
  <c r="F49" i="11"/>
  <c r="E49" i="11"/>
  <c r="F48" i="11"/>
  <c r="E48" i="11"/>
  <c r="F46" i="11"/>
  <c r="E46" i="11"/>
  <c r="F45" i="11"/>
  <c r="E45" i="11"/>
  <c r="F44" i="11"/>
  <c r="E44" i="11"/>
  <c r="F43" i="11"/>
  <c r="E43" i="11"/>
  <c r="F42" i="11"/>
  <c r="E42" i="11"/>
  <c r="F41" i="11"/>
  <c r="E41" i="11"/>
  <c r="F40" i="11"/>
  <c r="E40" i="11"/>
  <c r="F39" i="11"/>
  <c r="E39" i="11"/>
  <c r="F37" i="11"/>
  <c r="E37" i="11"/>
  <c r="F36" i="11"/>
  <c r="E36" i="11"/>
  <c r="F35" i="11"/>
  <c r="E35" i="11"/>
  <c r="F34" i="11"/>
  <c r="E34" i="11"/>
  <c r="F33" i="11"/>
  <c r="E33" i="11"/>
  <c r="F32" i="11"/>
  <c r="E32" i="11"/>
  <c r="F31" i="11"/>
  <c r="E31" i="11"/>
  <c r="F30" i="11"/>
  <c r="E30" i="11"/>
  <c r="F29" i="11"/>
  <c r="E29" i="11"/>
  <c r="F28" i="11"/>
  <c r="E28" i="11"/>
  <c r="F27" i="11"/>
  <c r="E27" i="11"/>
  <c r="F26" i="11"/>
  <c r="E26" i="11"/>
  <c r="F25" i="11"/>
  <c r="E25" i="11"/>
  <c r="F24" i="11"/>
  <c r="E24" i="11"/>
  <c r="F23" i="11"/>
  <c r="E23" i="11"/>
  <c r="F22" i="11"/>
  <c r="E22" i="11"/>
  <c r="F21" i="11"/>
  <c r="E21" i="11"/>
  <c r="F20" i="11"/>
  <c r="E20" i="11"/>
  <c r="F19" i="11"/>
  <c r="E19" i="11"/>
  <c r="F18" i="11"/>
  <c r="E18" i="11"/>
  <c r="F17" i="11"/>
  <c r="E17" i="11"/>
  <c r="F16" i="11"/>
  <c r="E16" i="11"/>
  <c r="F15" i="11"/>
  <c r="E15" i="11"/>
  <c r="F14" i="11"/>
  <c r="E14" i="11"/>
  <c r="F12" i="11"/>
  <c r="E12" i="11"/>
  <c r="F11" i="11"/>
  <c r="E11" i="11"/>
  <c r="F10" i="11"/>
  <c r="E10" i="11"/>
  <c r="F203" i="10"/>
  <c r="F202" i="10"/>
  <c r="F201" i="10"/>
  <c r="F200" i="10"/>
  <c r="F199" i="10"/>
  <c r="F198" i="10"/>
  <c r="F197" i="10"/>
  <c r="F196" i="10"/>
  <c r="F195" i="10"/>
  <c r="F194" i="10"/>
  <c r="F193" i="10"/>
  <c r="F192" i="10"/>
  <c r="F191" i="10"/>
  <c r="F190" i="10"/>
  <c r="F189" i="10"/>
  <c r="F188" i="10"/>
  <c r="F187" i="10"/>
  <c r="F186" i="10"/>
  <c r="F185" i="10"/>
  <c r="F184" i="10"/>
  <c r="F183" i="10"/>
  <c r="F182" i="10"/>
  <c r="F181" i="10"/>
  <c r="F180" i="10"/>
  <c r="F179" i="10"/>
  <c r="F178" i="10"/>
  <c r="F177" i="10"/>
  <c r="F176" i="10"/>
  <c r="F175" i="10"/>
  <c r="F174" i="10"/>
  <c r="F173" i="10"/>
  <c r="F172" i="10"/>
  <c r="F171" i="10"/>
  <c r="F170" i="10"/>
  <c r="F169" i="10"/>
  <c r="F168" i="10"/>
  <c r="F167" i="10"/>
  <c r="F166" i="10"/>
  <c r="F165" i="10"/>
  <c r="F164" i="10"/>
  <c r="F163" i="10"/>
  <c r="F162" i="10"/>
  <c r="F161" i="10"/>
  <c r="F160" i="10"/>
  <c r="F159" i="10"/>
  <c r="F158" i="10"/>
  <c r="F157" i="10"/>
  <c r="F156" i="10"/>
  <c r="F155" i="10"/>
  <c r="F154" i="10"/>
  <c r="F153" i="10"/>
  <c r="F152" i="10"/>
  <c r="F151" i="10"/>
  <c r="F150" i="10"/>
  <c r="F149" i="10"/>
  <c r="F148" i="10"/>
  <c r="F147" i="10"/>
  <c r="F146" i="10"/>
  <c r="F145" i="10"/>
  <c r="F144" i="10"/>
  <c r="F143" i="10"/>
  <c r="F142" i="10"/>
  <c r="F141" i="10"/>
  <c r="F140" i="10"/>
  <c r="F139" i="10"/>
  <c r="F138" i="10"/>
  <c r="F137" i="10"/>
  <c r="F136" i="10"/>
  <c r="F135" i="10"/>
  <c r="F134" i="10"/>
  <c r="F133" i="10"/>
  <c r="F132" i="10"/>
  <c r="F131" i="10"/>
  <c r="F130" i="10"/>
  <c r="F129" i="10"/>
  <c r="F128" i="10"/>
  <c r="F127" i="10"/>
  <c r="F126" i="10"/>
  <c r="F125" i="10"/>
  <c r="F124" i="10"/>
  <c r="F123" i="10"/>
  <c r="F122" i="10"/>
  <c r="F121" i="10"/>
  <c r="F120" i="10"/>
  <c r="F119" i="10"/>
  <c r="F118" i="10"/>
  <c r="F117" i="10"/>
  <c r="F116" i="10"/>
  <c r="F115" i="10"/>
  <c r="F114" i="10"/>
  <c r="F113" i="10"/>
  <c r="F112" i="10"/>
  <c r="F111" i="10"/>
  <c r="F110" i="10"/>
  <c r="F109" i="10"/>
  <c r="F108" i="10"/>
  <c r="F107" i="10"/>
  <c r="F106" i="10"/>
  <c r="F105" i="10"/>
  <c r="F104" i="10"/>
  <c r="F103" i="10"/>
  <c r="F102" i="10"/>
  <c r="F101" i="10"/>
  <c r="F100" i="10"/>
  <c r="F99" i="10"/>
  <c r="F98" i="10"/>
  <c r="F97" i="10"/>
  <c r="F96" i="10"/>
  <c r="F95" i="10"/>
  <c r="F94" i="10"/>
  <c r="F93" i="10"/>
  <c r="F92" i="10"/>
  <c r="F91" i="10"/>
  <c r="F90" i="10"/>
  <c r="F89" i="10"/>
  <c r="F88" i="10"/>
  <c r="F87" i="10"/>
  <c r="F86" i="10"/>
  <c r="F85" i="10"/>
  <c r="F84" i="10"/>
  <c r="F83" i="10"/>
  <c r="F82" i="10"/>
  <c r="F81" i="10"/>
  <c r="F80" i="10"/>
  <c r="F79" i="10"/>
  <c r="F78" i="10"/>
  <c r="F77" i="10"/>
  <c r="F76" i="10"/>
  <c r="F75" i="10"/>
  <c r="F74" i="10"/>
  <c r="F73" i="10"/>
  <c r="F72" i="10"/>
  <c r="F71" i="10"/>
  <c r="F70" i="10"/>
  <c r="F68" i="10"/>
  <c r="F67" i="10"/>
  <c r="F66" i="10"/>
  <c r="F65" i="10"/>
  <c r="F64" i="10"/>
  <c r="F63" i="10"/>
  <c r="F62" i="10"/>
  <c r="F61" i="10"/>
  <c r="F60" i="10"/>
  <c r="F59" i="10"/>
  <c r="F58" i="10"/>
  <c r="F57" i="10"/>
  <c r="F56" i="10"/>
  <c r="F55" i="10"/>
  <c r="F54" i="10"/>
  <c r="F53" i="10"/>
  <c r="F52" i="10"/>
  <c r="F51" i="10"/>
  <c r="F50" i="10"/>
  <c r="F49" i="10"/>
  <c r="F48" i="10"/>
  <c r="F46" i="10"/>
  <c r="F45" i="10"/>
  <c r="F44" i="10"/>
  <c r="F43" i="10"/>
  <c r="F42" i="10"/>
  <c r="F41" i="10"/>
  <c r="F40" i="10"/>
  <c r="F39" i="10"/>
  <c r="F37" i="10"/>
  <c r="F36" i="10"/>
  <c r="F35" i="10"/>
  <c r="F34" i="10"/>
  <c r="F33" i="10"/>
  <c r="F32" i="10"/>
  <c r="F31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F14" i="10"/>
  <c r="F12" i="10"/>
  <c r="F11" i="10"/>
  <c r="F10" i="10"/>
  <c r="I9" i="28" l="1"/>
  <c r="I11" i="28" s="1"/>
  <c r="I9" i="37"/>
  <c r="I11" i="37" s="1"/>
  <c r="I11" i="10"/>
  <c r="I9" i="12"/>
  <c r="I11" i="12" s="1"/>
  <c r="I9" i="24"/>
  <c r="I11" i="24" s="1"/>
  <c r="I9" i="25"/>
  <c r="I11" i="25" s="1"/>
  <c r="I9" i="44"/>
  <c r="I11" i="44" s="1"/>
  <c r="I9" i="45"/>
  <c r="I11" i="45" s="1"/>
  <c r="I9" i="11"/>
  <c r="I11" i="11" s="1"/>
  <c r="I9" i="57"/>
  <c r="I11" i="57" s="1"/>
  <c r="I9" i="16"/>
  <c r="I11" i="16" s="1"/>
  <c r="I9" i="17"/>
  <c r="I11" i="17" s="1"/>
  <c r="I9" i="21"/>
  <c r="I11" i="21" s="1"/>
  <c r="I9" i="13"/>
  <c r="I11" i="13" s="1"/>
  <c r="I9" i="48"/>
  <c r="I11" i="48" s="1"/>
  <c r="I9" i="49"/>
  <c r="I11" i="49" s="1"/>
  <c r="I9" i="38"/>
  <c r="I11" i="38" s="1"/>
  <c r="I9" i="39"/>
  <c r="I11" i="39" s="1"/>
  <c r="I9" i="41"/>
  <c r="I11" i="41" s="1"/>
  <c r="I9" i="58"/>
  <c r="I11" i="58" s="1"/>
  <c r="I9" i="56"/>
  <c r="I11" i="56" s="1"/>
  <c r="I9" i="42"/>
  <c r="I11" i="42" s="1"/>
  <c r="I9" i="20"/>
  <c r="I11" i="20" s="1"/>
  <c r="I9" i="50"/>
  <c r="I11" i="50" s="1"/>
  <c r="I9" i="35"/>
  <c r="I11" i="35" s="1"/>
  <c r="I9" i="14"/>
  <c r="I11" i="14" s="1"/>
  <c r="I9" i="23"/>
  <c r="I11" i="23" s="1"/>
  <c r="I9" i="54"/>
  <c r="I11" i="54" s="1"/>
  <c r="I9" i="31"/>
  <c r="I11" i="31" s="1"/>
  <c r="I9" i="34"/>
  <c r="I11" i="34" s="1"/>
  <c r="I9" i="29"/>
  <c r="I11" i="29" s="1"/>
  <c r="I9" i="22"/>
  <c r="I11" i="22" s="1"/>
  <c r="I9" i="30"/>
  <c r="I11" i="30" s="1"/>
  <c r="I9" i="46"/>
  <c r="I11" i="46" s="1"/>
  <c r="I9" i="18"/>
  <c r="I11" i="18" s="1"/>
  <c r="I9" i="36"/>
  <c r="I11" i="36" s="1"/>
  <c r="I9" i="32"/>
  <c r="I11" i="32" s="1"/>
  <c r="I9" i="15"/>
  <c r="I11" i="15" s="1"/>
  <c r="I9" i="47"/>
  <c r="I11" i="47" s="1"/>
  <c r="I9" i="27"/>
  <c r="I11" i="27" s="1"/>
  <c r="F203" i="8"/>
  <c r="E203" i="8"/>
  <c r="F202" i="8"/>
  <c r="E202" i="8"/>
  <c r="F201" i="8"/>
  <c r="E201" i="8"/>
  <c r="F200" i="8"/>
  <c r="E200" i="8"/>
  <c r="F199" i="8"/>
  <c r="E199" i="8"/>
  <c r="F198" i="8"/>
  <c r="E198" i="8"/>
  <c r="F197" i="8"/>
  <c r="E197" i="8"/>
  <c r="F196" i="8"/>
  <c r="E196" i="8"/>
  <c r="F195" i="8"/>
  <c r="E195" i="8"/>
  <c r="F194" i="8"/>
  <c r="E194" i="8"/>
  <c r="F193" i="8"/>
  <c r="E193" i="8"/>
  <c r="F192" i="8"/>
  <c r="E192" i="8"/>
  <c r="F191" i="8"/>
  <c r="E191" i="8"/>
  <c r="F190" i="8"/>
  <c r="E190" i="8"/>
  <c r="F189" i="8"/>
  <c r="E189" i="8"/>
  <c r="F188" i="8"/>
  <c r="E188" i="8"/>
  <c r="F187" i="8"/>
  <c r="E187" i="8"/>
  <c r="F186" i="8"/>
  <c r="E186" i="8"/>
  <c r="F185" i="8"/>
  <c r="E185" i="8"/>
  <c r="F184" i="8"/>
  <c r="E184" i="8"/>
  <c r="F183" i="8"/>
  <c r="E183" i="8"/>
  <c r="F182" i="8"/>
  <c r="E182" i="8"/>
  <c r="F181" i="8"/>
  <c r="E181" i="8"/>
  <c r="F180" i="8"/>
  <c r="E180" i="8"/>
  <c r="F179" i="8"/>
  <c r="E179" i="8"/>
  <c r="F178" i="8"/>
  <c r="E178" i="8"/>
  <c r="F177" i="8"/>
  <c r="E177" i="8"/>
  <c r="F176" i="8"/>
  <c r="E176" i="8"/>
  <c r="F175" i="8"/>
  <c r="E175" i="8"/>
  <c r="F174" i="8"/>
  <c r="E174" i="8"/>
  <c r="F173" i="8"/>
  <c r="E173" i="8"/>
  <c r="F172" i="8"/>
  <c r="E172" i="8"/>
  <c r="F171" i="8"/>
  <c r="E171" i="8"/>
  <c r="F170" i="8"/>
  <c r="E170" i="8"/>
  <c r="F169" i="8"/>
  <c r="E169" i="8"/>
  <c r="F168" i="8"/>
  <c r="E168" i="8"/>
  <c r="F167" i="8"/>
  <c r="E167" i="8"/>
  <c r="F166" i="8"/>
  <c r="E166" i="8"/>
  <c r="F165" i="8"/>
  <c r="E165" i="8"/>
  <c r="F164" i="8"/>
  <c r="E164" i="8"/>
  <c r="F163" i="8"/>
  <c r="E163" i="8"/>
  <c r="F162" i="8"/>
  <c r="E162" i="8"/>
  <c r="F161" i="8"/>
  <c r="E161" i="8"/>
  <c r="F160" i="8"/>
  <c r="E160" i="8"/>
  <c r="F159" i="8"/>
  <c r="E159" i="8"/>
  <c r="F158" i="8"/>
  <c r="E158" i="8"/>
  <c r="F157" i="8"/>
  <c r="E157" i="8"/>
  <c r="F156" i="8"/>
  <c r="E156" i="8"/>
  <c r="F155" i="8"/>
  <c r="E155" i="8"/>
  <c r="F154" i="8"/>
  <c r="E154" i="8"/>
  <c r="F153" i="8"/>
  <c r="E153" i="8"/>
  <c r="F152" i="8"/>
  <c r="E152" i="8"/>
  <c r="F151" i="8"/>
  <c r="E151" i="8"/>
  <c r="F150" i="8"/>
  <c r="E150" i="8"/>
  <c r="F149" i="8"/>
  <c r="E149" i="8"/>
  <c r="F148" i="8"/>
  <c r="E148" i="8"/>
  <c r="F147" i="8"/>
  <c r="E147" i="8"/>
  <c r="F146" i="8"/>
  <c r="E146" i="8"/>
  <c r="F145" i="8"/>
  <c r="E145" i="8"/>
  <c r="F144" i="8"/>
  <c r="E144" i="8"/>
  <c r="F143" i="8"/>
  <c r="E143" i="8"/>
  <c r="F142" i="8"/>
  <c r="E142" i="8"/>
  <c r="F141" i="8"/>
  <c r="E141" i="8"/>
  <c r="F140" i="8"/>
  <c r="E140" i="8"/>
  <c r="F139" i="8"/>
  <c r="E139" i="8"/>
  <c r="F138" i="8"/>
  <c r="E138" i="8"/>
  <c r="F137" i="8"/>
  <c r="E137" i="8"/>
  <c r="F136" i="8"/>
  <c r="E136" i="8"/>
  <c r="F135" i="8"/>
  <c r="E135" i="8"/>
  <c r="F134" i="8"/>
  <c r="E134" i="8"/>
  <c r="F133" i="8"/>
  <c r="E133" i="8"/>
  <c r="F132" i="8"/>
  <c r="E132" i="8"/>
  <c r="F131" i="8"/>
  <c r="E131" i="8"/>
  <c r="F130" i="8"/>
  <c r="E130" i="8"/>
  <c r="F129" i="8"/>
  <c r="E129" i="8"/>
  <c r="F128" i="8"/>
  <c r="E128" i="8"/>
  <c r="F127" i="8"/>
  <c r="E127" i="8"/>
  <c r="F126" i="8"/>
  <c r="E126" i="8"/>
  <c r="F125" i="8"/>
  <c r="E125" i="8"/>
  <c r="F124" i="8"/>
  <c r="E124" i="8"/>
  <c r="F123" i="8"/>
  <c r="E123" i="8"/>
  <c r="F122" i="8"/>
  <c r="E122" i="8"/>
  <c r="F121" i="8"/>
  <c r="E121" i="8"/>
  <c r="F120" i="8"/>
  <c r="E120" i="8"/>
  <c r="F119" i="8"/>
  <c r="E119" i="8"/>
  <c r="F118" i="8"/>
  <c r="E118" i="8"/>
  <c r="F117" i="8"/>
  <c r="E117" i="8"/>
  <c r="F116" i="8"/>
  <c r="E116" i="8"/>
  <c r="F115" i="8"/>
  <c r="E115" i="8"/>
  <c r="F114" i="8"/>
  <c r="E114" i="8"/>
  <c r="F113" i="8"/>
  <c r="E113" i="8"/>
  <c r="F112" i="8"/>
  <c r="E112" i="8"/>
  <c r="F111" i="8"/>
  <c r="E111" i="8"/>
  <c r="F110" i="8"/>
  <c r="E110" i="8"/>
  <c r="F109" i="8"/>
  <c r="E109" i="8"/>
  <c r="F108" i="8"/>
  <c r="E108" i="8"/>
  <c r="F107" i="8"/>
  <c r="E107" i="8"/>
  <c r="F106" i="8"/>
  <c r="E106" i="8"/>
  <c r="F105" i="8"/>
  <c r="E105" i="8"/>
  <c r="F104" i="8"/>
  <c r="E104" i="8"/>
  <c r="F103" i="8"/>
  <c r="E103" i="8"/>
  <c r="F102" i="8"/>
  <c r="E102" i="8"/>
  <c r="F101" i="8"/>
  <c r="E101" i="8"/>
  <c r="F100" i="8"/>
  <c r="E100" i="8"/>
  <c r="F99" i="8"/>
  <c r="E99" i="8"/>
  <c r="F98" i="8"/>
  <c r="E98" i="8"/>
  <c r="F97" i="8"/>
  <c r="E97" i="8"/>
  <c r="F96" i="8"/>
  <c r="E96" i="8"/>
  <c r="F95" i="8"/>
  <c r="E95" i="8"/>
  <c r="F94" i="8"/>
  <c r="E94" i="8"/>
  <c r="F93" i="8"/>
  <c r="E93" i="8"/>
  <c r="F92" i="8"/>
  <c r="E92" i="8"/>
  <c r="F91" i="8"/>
  <c r="E91" i="8"/>
  <c r="F90" i="8"/>
  <c r="E90" i="8"/>
  <c r="F89" i="8"/>
  <c r="E89" i="8"/>
  <c r="F88" i="8"/>
  <c r="E88" i="8"/>
  <c r="F87" i="8"/>
  <c r="E87" i="8"/>
  <c r="F86" i="8"/>
  <c r="E86" i="8"/>
  <c r="F85" i="8"/>
  <c r="E85" i="8"/>
  <c r="F84" i="8"/>
  <c r="E84" i="8"/>
  <c r="F83" i="8"/>
  <c r="E83" i="8"/>
  <c r="F82" i="8"/>
  <c r="E82" i="8"/>
  <c r="F81" i="8"/>
  <c r="E81" i="8"/>
  <c r="F80" i="8"/>
  <c r="E80" i="8"/>
  <c r="F79" i="8"/>
  <c r="E79" i="8"/>
  <c r="F78" i="8"/>
  <c r="E78" i="8"/>
  <c r="F77" i="8"/>
  <c r="E77" i="8"/>
  <c r="F76" i="8"/>
  <c r="E76" i="8"/>
  <c r="F75" i="8"/>
  <c r="E75" i="8"/>
  <c r="F74" i="8"/>
  <c r="E74" i="8"/>
  <c r="F73" i="8"/>
  <c r="E73" i="8"/>
  <c r="F72" i="8"/>
  <c r="E72" i="8"/>
  <c r="F71" i="8"/>
  <c r="E71" i="8"/>
  <c r="F70" i="8"/>
  <c r="E70" i="8"/>
  <c r="F68" i="8"/>
  <c r="E68" i="8"/>
  <c r="F67" i="8"/>
  <c r="E67" i="8"/>
  <c r="F66" i="8"/>
  <c r="E66" i="8"/>
  <c r="F65" i="8"/>
  <c r="E65" i="8"/>
  <c r="F64" i="8"/>
  <c r="E64" i="8"/>
  <c r="F63" i="8"/>
  <c r="E63" i="8"/>
  <c r="F62" i="8"/>
  <c r="E62" i="8"/>
  <c r="F61" i="8"/>
  <c r="E61" i="8"/>
  <c r="F60" i="8"/>
  <c r="E60" i="8"/>
  <c r="F59" i="8"/>
  <c r="E59" i="8"/>
  <c r="F58" i="8"/>
  <c r="E58" i="8"/>
  <c r="F57" i="8"/>
  <c r="E57" i="8"/>
  <c r="F56" i="8"/>
  <c r="E56" i="8"/>
  <c r="F55" i="8"/>
  <c r="E55" i="8"/>
  <c r="F54" i="8"/>
  <c r="E54" i="8"/>
  <c r="F53" i="8"/>
  <c r="E53" i="8"/>
  <c r="F52" i="8"/>
  <c r="E52" i="8"/>
  <c r="F51" i="8"/>
  <c r="E51" i="8"/>
  <c r="F50" i="8"/>
  <c r="E50" i="8"/>
  <c r="F49" i="8"/>
  <c r="E49" i="8"/>
  <c r="F48" i="8"/>
  <c r="E48" i="8"/>
  <c r="F46" i="8"/>
  <c r="E46" i="8"/>
  <c r="F45" i="8"/>
  <c r="E45" i="8"/>
  <c r="F44" i="8"/>
  <c r="E44" i="8"/>
  <c r="F43" i="8"/>
  <c r="E43" i="8"/>
  <c r="F42" i="8"/>
  <c r="E42" i="8"/>
  <c r="F41" i="8"/>
  <c r="E41" i="8"/>
  <c r="F40" i="8"/>
  <c r="E40" i="8"/>
  <c r="F39" i="8"/>
  <c r="E39" i="8"/>
  <c r="F37" i="8"/>
  <c r="E37" i="8"/>
  <c r="F36" i="8"/>
  <c r="E36" i="8"/>
  <c r="F35" i="8"/>
  <c r="E35" i="8"/>
  <c r="F34" i="8"/>
  <c r="E34" i="8"/>
  <c r="F33" i="8"/>
  <c r="E33" i="8"/>
  <c r="F32" i="8"/>
  <c r="E32" i="8"/>
  <c r="F31" i="8"/>
  <c r="E31" i="8"/>
  <c r="F30" i="8"/>
  <c r="E30" i="8"/>
  <c r="F29" i="8"/>
  <c r="E29" i="8"/>
  <c r="F28" i="8"/>
  <c r="E28" i="8"/>
  <c r="F27" i="8"/>
  <c r="E27" i="8"/>
  <c r="F26" i="8"/>
  <c r="E26" i="8"/>
  <c r="F25" i="8"/>
  <c r="E25" i="8"/>
  <c r="F24" i="8"/>
  <c r="E24" i="8"/>
  <c r="F23" i="8"/>
  <c r="E23" i="8"/>
  <c r="F22" i="8"/>
  <c r="E22" i="8"/>
  <c r="F21" i="8"/>
  <c r="E21" i="8"/>
  <c r="F20" i="8"/>
  <c r="E20" i="8"/>
  <c r="F19" i="8"/>
  <c r="E19" i="8"/>
  <c r="F18" i="8"/>
  <c r="E18" i="8"/>
  <c r="F17" i="8"/>
  <c r="E17" i="8"/>
  <c r="F16" i="8"/>
  <c r="E16" i="8"/>
  <c r="F15" i="8"/>
  <c r="E15" i="8"/>
  <c r="F14" i="8"/>
  <c r="E14" i="8"/>
  <c r="F13" i="8"/>
  <c r="E13" i="8"/>
  <c r="F12" i="8"/>
  <c r="E12" i="8"/>
  <c r="F11" i="8"/>
  <c r="E11" i="8"/>
  <c r="F10" i="8"/>
  <c r="E10" i="8"/>
  <c r="E10" i="7"/>
  <c r="I9" i="7" s="1"/>
  <c r="I11" i="7" s="1"/>
  <c r="E10" i="6"/>
  <c r="I9" i="6" s="1"/>
  <c r="I11" i="6" s="1"/>
  <c r="F203" i="5"/>
  <c r="E203" i="5"/>
  <c r="F202" i="5"/>
  <c r="E202" i="5"/>
  <c r="F201" i="5"/>
  <c r="E201" i="5"/>
  <c r="F200" i="5"/>
  <c r="E200" i="5"/>
  <c r="F199" i="5"/>
  <c r="E199" i="5"/>
  <c r="F198" i="5"/>
  <c r="E198" i="5"/>
  <c r="F197" i="5"/>
  <c r="E197" i="5"/>
  <c r="F196" i="5"/>
  <c r="E196" i="5"/>
  <c r="F195" i="5"/>
  <c r="E195" i="5"/>
  <c r="F194" i="5"/>
  <c r="E194" i="5"/>
  <c r="F193" i="5"/>
  <c r="E193" i="5"/>
  <c r="F192" i="5"/>
  <c r="E192" i="5"/>
  <c r="F191" i="5"/>
  <c r="E191" i="5"/>
  <c r="F190" i="5"/>
  <c r="E190" i="5"/>
  <c r="F189" i="5"/>
  <c r="E189" i="5"/>
  <c r="F188" i="5"/>
  <c r="E188" i="5"/>
  <c r="F187" i="5"/>
  <c r="E187" i="5"/>
  <c r="F186" i="5"/>
  <c r="E186" i="5"/>
  <c r="F185" i="5"/>
  <c r="E185" i="5"/>
  <c r="F184" i="5"/>
  <c r="E184" i="5"/>
  <c r="F183" i="5"/>
  <c r="E183" i="5"/>
  <c r="F182" i="5"/>
  <c r="E182" i="5"/>
  <c r="F181" i="5"/>
  <c r="E181" i="5"/>
  <c r="F180" i="5"/>
  <c r="E180" i="5"/>
  <c r="F179" i="5"/>
  <c r="E179" i="5"/>
  <c r="F178" i="5"/>
  <c r="E178" i="5"/>
  <c r="F177" i="5"/>
  <c r="E177" i="5"/>
  <c r="F176" i="5"/>
  <c r="E176" i="5"/>
  <c r="F175" i="5"/>
  <c r="E175" i="5"/>
  <c r="F174" i="5"/>
  <c r="E174" i="5"/>
  <c r="F173" i="5"/>
  <c r="E173" i="5"/>
  <c r="F172" i="5"/>
  <c r="E172" i="5"/>
  <c r="F171" i="5"/>
  <c r="E171" i="5"/>
  <c r="F170" i="5"/>
  <c r="E170" i="5"/>
  <c r="F169" i="5"/>
  <c r="E169" i="5"/>
  <c r="F168" i="5"/>
  <c r="E168" i="5"/>
  <c r="F167" i="5"/>
  <c r="E167" i="5"/>
  <c r="F166" i="5"/>
  <c r="E166" i="5"/>
  <c r="F165" i="5"/>
  <c r="E165" i="5"/>
  <c r="F164" i="5"/>
  <c r="E164" i="5"/>
  <c r="F163" i="5"/>
  <c r="E163" i="5"/>
  <c r="F162" i="5"/>
  <c r="E162" i="5"/>
  <c r="F161" i="5"/>
  <c r="E161" i="5"/>
  <c r="F160" i="5"/>
  <c r="E160" i="5"/>
  <c r="F159" i="5"/>
  <c r="E159" i="5"/>
  <c r="F158" i="5"/>
  <c r="E158" i="5"/>
  <c r="F157" i="5"/>
  <c r="E157" i="5"/>
  <c r="F156" i="5"/>
  <c r="E156" i="5"/>
  <c r="F155" i="5"/>
  <c r="E155" i="5"/>
  <c r="F154" i="5"/>
  <c r="E154" i="5"/>
  <c r="F153" i="5"/>
  <c r="E153" i="5"/>
  <c r="F152" i="5"/>
  <c r="E152" i="5"/>
  <c r="F151" i="5"/>
  <c r="E151" i="5"/>
  <c r="F150" i="5"/>
  <c r="E150" i="5"/>
  <c r="F149" i="5"/>
  <c r="E149" i="5"/>
  <c r="F148" i="5"/>
  <c r="E148" i="5"/>
  <c r="F147" i="5"/>
  <c r="E147" i="5"/>
  <c r="F146" i="5"/>
  <c r="E146" i="5"/>
  <c r="F145" i="5"/>
  <c r="E145" i="5"/>
  <c r="F144" i="5"/>
  <c r="E144" i="5"/>
  <c r="F143" i="5"/>
  <c r="E143" i="5"/>
  <c r="F142" i="5"/>
  <c r="E142" i="5"/>
  <c r="F141" i="5"/>
  <c r="E141" i="5"/>
  <c r="F140" i="5"/>
  <c r="E140" i="5"/>
  <c r="F139" i="5"/>
  <c r="E139" i="5"/>
  <c r="F138" i="5"/>
  <c r="E138" i="5"/>
  <c r="F137" i="5"/>
  <c r="E137" i="5"/>
  <c r="F136" i="5"/>
  <c r="E136" i="5"/>
  <c r="F135" i="5"/>
  <c r="E135" i="5"/>
  <c r="F134" i="5"/>
  <c r="E134" i="5"/>
  <c r="F133" i="5"/>
  <c r="E133" i="5"/>
  <c r="F132" i="5"/>
  <c r="E132" i="5"/>
  <c r="F131" i="5"/>
  <c r="E131" i="5"/>
  <c r="F130" i="5"/>
  <c r="E130" i="5"/>
  <c r="F129" i="5"/>
  <c r="E129" i="5"/>
  <c r="F128" i="5"/>
  <c r="E128" i="5"/>
  <c r="F127" i="5"/>
  <c r="E127" i="5"/>
  <c r="F126" i="5"/>
  <c r="E126" i="5"/>
  <c r="F125" i="5"/>
  <c r="E125" i="5"/>
  <c r="F124" i="5"/>
  <c r="E124" i="5"/>
  <c r="F123" i="5"/>
  <c r="E123" i="5"/>
  <c r="F122" i="5"/>
  <c r="E122" i="5"/>
  <c r="F121" i="5"/>
  <c r="E121" i="5"/>
  <c r="F120" i="5"/>
  <c r="E120" i="5"/>
  <c r="F119" i="5"/>
  <c r="E119" i="5"/>
  <c r="F118" i="5"/>
  <c r="E118" i="5"/>
  <c r="F117" i="5"/>
  <c r="E117" i="5"/>
  <c r="F116" i="5"/>
  <c r="E116" i="5"/>
  <c r="F115" i="5"/>
  <c r="E115" i="5"/>
  <c r="F114" i="5"/>
  <c r="E114" i="5"/>
  <c r="F113" i="5"/>
  <c r="E113" i="5"/>
  <c r="F112" i="5"/>
  <c r="E112" i="5"/>
  <c r="F111" i="5"/>
  <c r="E111" i="5"/>
  <c r="F110" i="5"/>
  <c r="E110" i="5"/>
  <c r="F109" i="5"/>
  <c r="E109" i="5"/>
  <c r="F108" i="5"/>
  <c r="E108" i="5"/>
  <c r="F107" i="5"/>
  <c r="E107" i="5"/>
  <c r="F106" i="5"/>
  <c r="E106" i="5"/>
  <c r="F105" i="5"/>
  <c r="E105" i="5"/>
  <c r="F104" i="5"/>
  <c r="E104" i="5"/>
  <c r="F103" i="5"/>
  <c r="E103" i="5"/>
  <c r="F102" i="5"/>
  <c r="E102" i="5"/>
  <c r="F101" i="5"/>
  <c r="E101" i="5"/>
  <c r="F100" i="5"/>
  <c r="E100" i="5"/>
  <c r="F99" i="5"/>
  <c r="E99" i="5"/>
  <c r="F98" i="5"/>
  <c r="E98" i="5"/>
  <c r="F97" i="5"/>
  <c r="E97" i="5"/>
  <c r="F96" i="5"/>
  <c r="E96" i="5"/>
  <c r="F95" i="5"/>
  <c r="E95" i="5"/>
  <c r="F94" i="5"/>
  <c r="E94" i="5"/>
  <c r="F93" i="5"/>
  <c r="E93" i="5"/>
  <c r="F92" i="5"/>
  <c r="E92" i="5"/>
  <c r="F91" i="5"/>
  <c r="E91" i="5"/>
  <c r="F90" i="5"/>
  <c r="E90" i="5"/>
  <c r="F89" i="5"/>
  <c r="E89" i="5"/>
  <c r="F88" i="5"/>
  <c r="E88" i="5"/>
  <c r="F87" i="5"/>
  <c r="E87" i="5"/>
  <c r="F86" i="5"/>
  <c r="E86" i="5"/>
  <c r="F85" i="5"/>
  <c r="E85" i="5"/>
  <c r="F84" i="5"/>
  <c r="E84" i="5"/>
  <c r="F83" i="5"/>
  <c r="E83" i="5"/>
  <c r="F82" i="5"/>
  <c r="E82" i="5"/>
  <c r="F81" i="5"/>
  <c r="E81" i="5"/>
  <c r="F80" i="5"/>
  <c r="E80" i="5"/>
  <c r="F79" i="5"/>
  <c r="E79" i="5"/>
  <c r="F78" i="5"/>
  <c r="E78" i="5"/>
  <c r="F77" i="5"/>
  <c r="E77" i="5"/>
  <c r="F76" i="5"/>
  <c r="E76" i="5"/>
  <c r="F75" i="5"/>
  <c r="E75" i="5"/>
  <c r="F74" i="5"/>
  <c r="E74" i="5"/>
  <c r="F73" i="5"/>
  <c r="E73" i="5"/>
  <c r="F72" i="5"/>
  <c r="E72" i="5"/>
  <c r="F71" i="5"/>
  <c r="E71" i="5"/>
  <c r="F70" i="5"/>
  <c r="E70" i="5"/>
  <c r="F68" i="5"/>
  <c r="E68" i="5"/>
  <c r="F67" i="5"/>
  <c r="E67" i="5"/>
  <c r="F66" i="5"/>
  <c r="E66" i="5"/>
  <c r="F65" i="5"/>
  <c r="E65" i="5"/>
  <c r="F64" i="5"/>
  <c r="E64" i="5"/>
  <c r="F63" i="5"/>
  <c r="E63" i="5"/>
  <c r="F62" i="5"/>
  <c r="E62" i="5"/>
  <c r="F61" i="5"/>
  <c r="E61" i="5"/>
  <c r="F60" i="5"/>
  <c r="E60" i="5"/>
  <c r="F59" i="5"/>
  <c r="E59" i="5"/>
  <c r="F58" i="5"/>
  <c r="E58" i="5"/>
  <c r="F57" i="5"/>
  <c r="E57" i="5"/>
  <c r="F56" i="5"/>
  <c r="E56" i="5"/>
  <c r="F55" i="5"/>
  <c r="E55" i="5"/>
  <c r="F54" i="5"/>
  <c r="E54" i="5"/>
  <c r="F53" i="5"/>
  <c r="E53" i="5"/>
  <c r="F52" i="5"/>
  <c r="E52" i="5"/>
  <c r="F51" i="5"/>
  <c r="E51" i="5"/>
  <c r="F50" i="5"/>
  <c r="E50" i="5"/>
  <c r="F49" i="5"/>
  <c r="E49" i="5"/>
  <c r="F48" i="5"/>
  <c r="E48" i="5"/>
  <c r="F47" i="5"/>
  <c r="E47" i="5"/>
  <c r="F46" i="5"/>
  <c r="E46" i="5"/>
  <c r="F45" i="5"/>
  <c r="E45" i="5"/>
  <c r="F44" i="5"/>
  <c r="E44" i="5"/>
  <c r="F42" i="5"/>
  <c r="E42" i="5"/>
  <c r="F41" i="5"/>
  <c r="E41" i="5"/>
  <c r="F40" i="5"/>
  <c r="E40" i="5"/>
  <c r="F39" i="5"/>
  <c r="E39" i="5"/>
  <c r="F38" i="5"/>
  <c r="E38" i="5"/>
  <c r="F37" i="5"/>
  <c r="E37" i="5"/>
  <c r="F36" i="5"/>
  <c r="E36" i="5"/>
  <c r="F35" i="5"/>
  <c r="E35" i="5"/>
  <c r="F34" i="5"/>
  <c r="E34" i="5"/>
  <c r="F33" i="5"/>
  <c r="E33" i="5"/>
  <c r="F32" i="5"/>
  <c r="E32" i="5"/>
  <c r="F31" i="5"/>
  <c r="E31" i="5"/>
  <c r="F30" i="5"/>
  <c r="E30" i="5"/>
  <c r="F29" i="5"/>
  <c r="E29" i="5"/>
  <c r="F28" i="5"/>
  <c r="E28" i="5"/>
  <c r="F27" i="5"/>
  <c r="E27" i="5"/>
  <c r="F26" i="5"/>
  <c r="E26" i="5"/>
  <c r="F25" i="5"/>
  <c r="E25" i="5"/>
  <c r="F24" i="5"/>
  <c r="E24" i="5"/>
  <c r="F23" i="5"/>
  <c r="E23" i="5"/>
  <c r="F22" i="5"/>
  <c r="E22" i="5"/>
  <c r="F21" i="5"/>
  <c r="E21" i="5"/>
  <c r="F20" i="5"/>
  <c r="E20" i="5"/>
  <c r="F19" i="5"/>
  <c r="E19" i="5"/>
  <c r="F18" i="5"/>
  <c r="E18" i="5"/>
  <c r="F17" i="5"/>
  <c r="E17" i="5"/>
  <c r="F16" i="5"/>
  <c r="E16" i="5"/>
  <c r="F15" i="5"/>
  <c r="E15" i="5"/>
  <c r="F14" i="5"/>
  <c r="E14" i="5"/>
  <c r="F13" i="5"/>
  <c r="E13" i="5"/>
  <c r="F12" i="5"/>
  <c r="E12" i="5"/>
  <c r="F11" i="5"/>
  <c r="E11" i="5"/>
  <c r="F10" i="5"/>
  <c r="E10" i="5"/>
  <c r="E10" i="4"/>
  <c r="I9" i="4" s="1"/>
  <c r="I11" i="4" s="1"/>
  <c r="E14" i="3"/>
  <c r="F14" i="3"/>
  <c r="E15" i="3"/>
  <c r="F15" i="3"/>
  <c r="E16" i="3"/>
  <c r="F16" i="3"/>
  <c r="E17" i="3"/>
  <c r="F17" i="3"/>
  <c r="E18" i="3"/>
  <c r="F18" i="3"/>
  <c r="E19" i="3"/>
  <c r="F19" i="3"/>
  <c r="E20" i="3"/>
  <c r="F20" i="3"/>
  <c r="E21" i="3"/>
  <c r="F21" i="3"/>
  <c r="E22" i="3"/>
  <c r="F22" i="3"/>
  <c r="E23" i="3"/>
  <c r="F23" i="3"/>
  <c r="E24" i="3"/>
  <c r="F24" i="3"/>
  <c r="E25" i="3"/>
  <c r="F25" i="3"/>
  <c r="E26" i="3"/>
  <c r="F26" i="3"/>
  <c r="E27" i="3"/>
  <c r="F27" i="3"/>
  <c r="E28" i="3"/>
  <c r="F28" i="3"/>
  <c r="E29" i="3"/>
  <c r="F29" i="3"/>
  <c r="E30" i="3"/>
  <c r="F30" i="3"/>
  <c r="E31" i="3"/>
  <c r="F31" i="3"/>
  <c r="E32" i="3"/>
  <c r="F32" i="3"/>
  <c r="E33" i="3"/>
  <c r="F33" i="3"/>
  <c r="E34" i="3"/>
  <c r="F34" i="3"/>
  <c r="E35" i="3"/>
  <c r="F35" i="3"/>
  <c r="E36" i="3"/>
  <c r="F36" i="3"/>
  <c r="E37" i="3"/>
  <c r="F37" i="3"/>
  <c r="E10" i="3"/>
  <c r="F10" i="3"/>
  <c r="E11" i="3"/>
  <c r="F11" i="3"/>
  <c r="E12" i="3"/>
  <c r="F12" i="3"/>
  <c r="E13" i="3"/>
  <c r="F13" i="3"/>
  <c r="F203" i="3"/>
  <c r="E203" i="3"/>
  <c r="F202" i="3"/>
  <c r="E202" i="3"/>
  <c r="F201" i="3"/>
  <c r="E201" i="3"/>
  <c r="F200" i="3"/>
  <c r="E200" i="3"/>
  <c r="F199" i="3"/>
  <c r="E199" i="3"/>
  <c r="F198" i="3"/>
  <c r="E198" i="3"/>
  <c r="F197" i="3"/>
  <c r="E197" i="3"/>
  <c r="F196" i="3"/>
  <c r="E196" i="3"/>
  <c r="F195" i="3"/>
  <c r="E195" i="3"/>
  <c r="F194" i="3"/>
  <c r="E194" i="3"/>
  <c r="F193" i="3"/>
  <c r="E193" i="3"/>
  <c r="F192" i="3"/>
  <c r="E192" i="3"/>
  <c r="F191" i="3"/>
  <c r="E191" i="3"/>
  <c r="F190" i="3"/>
  <c r="E190" i="3"/>
  <c r="F189" i="3"/>
  <c r="E189" i="3"/>
  <c r="F188" i="3"/>
  <c r="E188" i="3"/>
  <c r="F187" i="3"/>
  <c r="E187" i="3"/>
  <c r="F186" i="3"/>
  <c r="E186" i="3"/>
  <c r="F185" i="3"/>
  <c r="E185" i="3"/>
  <c r="F184" i="3"/>
  <c r="E184" i="3"/>
  <c r="F183" i="3"/>
  <c r="E183" i="3"/>
  <c r="F182" i="3"/>
  <c r="E182" i="3"/>
  <c r="F181" i="3"/>
  <c r="E181" i="3"/>
  <c r="F180" i="3"/>
  <c r="E180" i="3"/>
  <c r="F179" i="3"/>
  <c r="E179" i="3"/>
  <c r="F178" i="3"/>
  <c r="E178" i="3"/>
  <c r="F177" i="3"/>
  <c r="E177" i="3"/>
  <c r="F176" i="3"/>
  <c r="E176" i="3"/>
  <c r="F175" i="3"/>
  <c r="E175" i="3"/>
  <c r="F174" i="3"/>
  <c r="E174" i="3"/>
  <c r="F173" i="3"/>
  <c r="E173" i="3"/>
  <c r="F172" i="3"/>
  <c r="E172" i="3"/>
  <c r="F171" i="3"/>
  <c r="E171" i="3"/>
  <c r="F170" i="3"/>
  <c r="E170" i="3"/>
  <c r="F169" i="3"/>
  <c r="E169" i="3"/>
  <c r="F168" i="3"/>
  <c r="E168" i="3"/>
  <c r="F167" i="3"/>
  <c r="E167" i="3"/>
  <c r="F166" i="3"/>
  <c r="E166" i="3"/>
  <c r="F165" i="3"/>
  <c r="E165" i="3"/>
  <c r="F164" i="3"/>
  <c r="E164" i="3"/>
  <c r="F163" i="3"/>
  <c r="E163" i="3"/>
  <c r="F162" i="3"/>
  <c r="E162" i="3"/>
  <c r="F161" i="3"/>
  <c r="E161" i="3"/>
  <c r="F160" i="3"/>
  <c r="E160" i="3"/>
  <c r="F159" i="3"/>
  <c r="E159" i="3"/>
  <c r="F158" i="3"/>
  <c r="E158" i="3"/>
  <c r="F157" i="3"/>
  <c r="E157" i="3"/>
  <c r="F156" i="3"/>
  <c r="E156" i="3"/>
  <c r="F155" i="3"/>
  <c r="E155" i="3"/>
  <c r="F154" i="3"/>
  <c r="E154" i="3"/>
  <c r="F153" i="3"/>
  <c r="E153" i="3"/>
  <c r="F152" i="3"/>
  <c r="E152" i="3"/>
  <c r="F151" i="3"/>
  <c r="E151" i="3"/>
  <c r="F150" i="3"/>
  <c r="E150" i="3"/>
  <c r="F149" i="3"/>
  <c r="E149" i="3"/>
  <c r="F148" i="3"/>
  <c r="E148" i="3"/>
  <c r="F147" i="3"/>
  <c r="E147" i="3"/>
  <c r="F146" i="3"/>
  <c r="E146" i="3"/>
  <c r="F145" i="3"/>
  <c r="E145" i="3"/>
  <c r="F144" i="3"/>
  <c r="E144" i="3"/>
  <c r="F143" i="3"/>
  <c r="E143" i="3"/>
  <c r="F142" i="3"/>
  <c r="E142" i="3"/>
  <c r="F141" i="3"/>
  <c r="E141" i="3"/>
  <c r="F140" i="3"/>
  <c r="E140" i="3"/>
  <c r="F139" i="3"/>
  <c r="E139" i="3"/>
  <c r="F138" i="3"/>
  <c r="E138" i="3"/>
  <c r="F137" i="3"/>
  <c r="E137" i="3"/>
  <c r="F136" i="3"/>
  <c r="E136" i="3"/>
  <c r="F135" i="3"/>
  <c r="E135" i="3"/>
  <c r="F134" i="3"/>
  <c r="E134" i="3"/>
  <c r="F133" i="3"/>
  <c r="E133" i="3"/>
  <c r="F132" i="3"/>
  <c r="E132" i="3"/>
  <c r="F131" i="3"/>
  <c r="E131" i="3"/>
  <c r="F130" i="3"/>
  <c r="E130" i="3"/>
  <c r="F129" i="3"/>
  <c r="E129" i="3"/>
  <c r="F128" i="3"/>
  <c r="E128" i="3"/>
  <c r="F127" i="3"/>
  <c r="E127" i="3"/>
  <c r="F126" i="3"/>
  <c r="E126" i="3"/>
  <c r="F125" i="3"/>
  <c r="E125" i="3"/>
  <c r="F124" i="3"/>
  <c r="E124" i="3"/>
  <c r="F123" i="3"/>
  <c r="E123" i="3"/>
  <c r="F122" i="3"/>
  <c r="E122" i="3"/>
  <c r="F121" i="3"/>
  <c r="E121" i="3"/>
  <c r="F120" i="3"/>
  <c r="E120" i="3"/>
  <c r="F119" i="3"/>
  <c r="E119" i="3"/>
  <c r="F118" i="3"/>
  <c r="E118" i="3"/>
  <c r="F117" i="3"/>
  <c r="E117" i="3"/>
  <c r="F116" i="3"/>
  <c r="E116" i="3"/>
  <c r="F115" i="3"/>
  <c r="E115" i="3"/>
  <c r="F114" i="3"/>
  <c r="E114" i="3"/>
  <c r="F113" i="3"/>
  <c r="E113" i="3"/>
  <c r="F112" i="3"/>
  <c r="E112" i="3"/>
  <c r="F111" i="3"/>
  <c r="E111" i="3"/>
  <c r="F110" i="3"/>
  <c r="E110" i="3"/>
  <c r="F109" i="3"/>
  <c r="E109" i="3"/>
  <c r="F108" i="3"/>
  <c r="E108" i="3"/>
  <c r="F107" i="3"/>
  <c r="E107" i="3"/>
  <c r="F106" i="3"/>
  <c r="E106" i="3"/>
  <c r="F105" i="3"/>
  <c r="E105" i="3"/>
  <c r="F104" i="3"/>
  <c r="E104" i="3"/>
  <c r="F103" i="3"/>
  <c r="E103" i="3"/>
  <c r="F102" i="3"/>
  <c r="E102" i="3"/>
  <c r="F101" i="3"/>
  <c r="E101" i="3"/>
  <c r="F100" i="3"/>
  <c r="E100" i="3"/>
  <c r="F99" i="3"/>
  <c r="E99" i="3"/>
  <c r="F98" i="3"/>
  <c r="E98" i="3"/>
  <c r="F97" i="3"/>
  <c r="E97" i="3"/>
  <c r="F96" i="3"/>
  <c r="E96" i="3"/>
  <c r="F95" i="3"/>
  <c r="E95" i="3"/>
  <c r="F94" i="3"/>
  <c r="E94" i="3"/>
  <c r="F93" i="3"/>
  <c r="E93" i="3"/>
  <c r="F92" i="3"/>
  <c r="E92" i="3"/>
  <c r="F91" i="3"/>
  <c r="E91" i="3"/>
  <c r="F90" i="3"/>
  <c r="E90" i="3"/>
  <c r="F89" i="3"/>
  <c r="E89" i="3"/>
  <c r="F88" i="3"/>
  <c r="E88" i="3"/>
  <c r="F87" i="3"/>
  <c r="E87" i="3"/>
  <c r="F86" i="3"/>
  <c r="E86" i="3"/>
  <c r="F85" i="3"/>
  <c r="E85" i="3"/>
  <c r="F84" i="3"/>
  <c r="E84" i="3"/>
  <c r="F83" i="3"/>
  <c r="E83" i="3"/>
  <c r="F82" i="3"/>
  <c r="E82" i="3"/>
  <c r="F81" i="3"/>
  <c r="E81" i="3"/>
  <c r="F80" i="3"/>
  <c r="E80" i="3"/>
  <c r="F79" i="3"/>
  <c r="E79" i="3"/>
  <c r="F78" i="3"/>
  <c r="E78" i="3"/>
  <c r="F77" i="3"/>
  <c r="E77" i="3"/>
  <c r="F76" i="3"/>
  <c r="E76" i="3"/>
  <c r="F75" i="3"/>
  <c r="E75" i="3"/>
  <c r="F74" i="3"/>
  <c r="E74" i="3"/>
  <c r="F73" i="3"/>
  <c r="E73" i="3"/>
  <c r="F72" i="3"/>
  <c r="E72" i="3"/>
  <c r="F71" i="3"/>
  <c r="E71" i="3"/>
  <c r="F70" i="3"/>
  <c r="E70" i="3"/>
  <c r="F69" i="3"/>
  <c r="E69" i="3"/>
  <c r="F68" i="3"/>
  <c r="E68" i="3"/>
  <c r="F67" i="3"/>
  <c r="E67" i="3"/>
  <c r="F66" i="3"/>
  <c r="E66" i="3"/>
  <c r="F65" i="3"/>
  <c r="E65" i="3"/>
  <c r="F64" i="3"/>
  <c r="E64" i="3"/>
  <c r="F63" i="3"/>
  <c r="E63" i="3"/>
  <c r="F62" i="3"/>
  <c r="E62" i="3"/>
  <c r="F61" i="3"/>
  <c r="E61" i="3"/>
  <c r="F60" i="3"/>
  <c r="E60" i="3"/>
  <c r="F59" i="3"/>
  <c r="E59" i="3"/>
  <c r="F58" i="3"/>
  <c r="E58" i="3"/>
  <c r="F57" i="3"/>
  <c r="E57" i="3"/>
  <c r="F56" i="3"/>
  <c r="E56" i="3"/>
  <c r="F55" i="3"/>
  <c r="E55" i="3"/>
  <c r="F54" i="3"/>
  <c r="E54" i="3"/>
  <c r="F53" i="3"/>
  <c r="E53" i="3"/>
  <c r="F52" i="3"/>
  <c r="E52" i="3"/>
  <c r="F51" i="3"/>
  <c r="E51" i="3"/>
  <c r="F50" i="3"/>
  <c r="E50" i="3"/>
  <c r="F49" i="3"/>
  <c r="E49" i="3"/>
  <c r="F48" i="3"/>
  <c r="E48" i="3"/>
  <c r="F47" i="3"/>
  <c r="E47" i="3"/>
  <c r="F46" i="3"/>
  <c r="E46" i="3"/>
  <c r="F45" i="3"/>
  <c r="E45" i="3"/>
  <c r="F44" i="3"/>
  <c r="E44" i="3"/>
  <c r="F43" i="3"/>
  <c r="E43" i="3"/>
  <c r="F42" i="3"/>
  <c r="E42" i="3"/>
  <c r="F41" i="3"/>
  <c r="E41" i="3"/>
  <c r="F40" i="3"/>
  <c r="E40" i="3"/>
  <c r="F39" i="3"/>
  <c r="E39" i="3"/>
  <c r="F38" i="3"/>
  <c r="E38" i="3"/>
  <c r="E10" i="2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I9" i="3" l="1"/>
  <c r="I11" i="3" s="1"/>
  <c r="I9" i="1"/>
  <c r="I11" i="1" s="1"/>
  <c r="I9" i="8"/>
  <c r="I11" i="8" s="1"/>
  <c r="I9" i="5"/>
  <c r="I11" i="5" s="1"/>
  <c r="I9" i="2"/>
  <c r="I11" i="2" s="1"/>
</calcChain>
</file>

<file path=xl/sharedStrings.xml><?xml version="1.0" encoding="utf-8"?>
<sst xmlns="http://schemas.openxmlformats.org/spreadsheetml/2006/main" count="3468" uniqueCount="318">
  <si>
    <t>CONSECUTIVO</t>
  </si>
  <si>
    <t>Tipo de sábana</t>
  </si>
  <si>
    <t>Nombre técnico</t>
  </si>
  <si>
    <t>p.f.</t>
  </si>
  <si>
    <t>TIPO</t>
  </si>
  <si>
    <t>FIGURA</t>
  </si>
  <si>
    <t>Insertos</t>
  </si>
  <si>
    <t>Producto cliente industrial</t>
  </si>
  <si>
    <t>PRODUCTO (S)</t>
  </si>
  <si>
    <t xml:space="preserve">PAPA FRANCESA DE TRIGO CORTA </t>
  </si>
  <si>
    <t>Estado</t>
  </si>
  <si>
    <t>mucho óxido, reababa, no se usa nada</t>
  </si>
  <si>
    <t>Año, modelo, fabricante</t>
  </si>
  <si>
    <t># MOLDE</t>
  </si>
  <si>
    <t>1167 y otro</t>
  </si>
  <si>
    <t>CON FOTO</t>
  </si>
  <si>
    <t>DIAMETRO</t>
  </si>
  <si>
    <t>HORAS DE UTILIZACIÓN DEL MOLDE</t>
  </si>
  <si>
    <t>LÍNEA</t>
  </si>
  <si>
    <t>FECHA Y HORA DE INICIO</t>
  </si>
  <si>
    <t xml:space="preserve">FECHA Y HORA DE TERMINACIÓN </t>
  </si>
  <si>
    <t>TIEMPO TOTAL DE USO</t>
  </si>
  <si>
    <t>SEMANA</t>
  </si>
  <si>
    <t>TIEMPO TOTAL DE USO ACUMULADO 2023 (Hrs)</t>
  </si>
  <si>
    <t>TIEMPO TOTAL</t>
  </si>
  <si>
    <t>ANILLO O TUBO</t>
  </si>
  <si>
    <t>SE VA A TIRAR, REBABA Y ÓXIDO</t>
  </si>
  <si>
    <t>ANILLO</t>
  </si>
  <si>
    <t>ÓXIDO</t>
  </si>
  <si>
    <t>TORNILLO TRIGO</t>
  </si>
  <si>
    <t>INSERTOS</t>
  </si>
  <si>
    <t>TIEMPO TOTAL DE USO (Hrs)</t>
  </si>
  <si>
    <t>Columna1</t>
  </si>
  <si>
    <t>B3</t>
  </si>
  <si>
    <t>B4</t>
  </si>
  <si>
    <t xml:space="preserve">SE MANDO A </t>
  </si>
  <si>
    <t>PUEBLA 30/05/23</t>
  </si>
  <si>
    <t>CONCHA MAIZ</t>
  </si>
  <si>
    <t>0 se va a sacar por óxido</t>
  </si>
  <si>
    <t>uno más 1188, 1170. UNO MÁS SÍ SEGURO</t>
  </si>
  <si>
    <t>E</t>
  </si>
  <si>
    <t>T1 D2</t>
  </si>
  <si>
    <t>SÁBANA</t>
  </si>
  <si>
    <t>80%FUNCIONA OK</t>
  </si>
  <si>
    <t>L</t>
  </si>
  <si>
    <t>TI-3D</t>
  </si>
  <si>
    <t>SÁBANA LISA</t>
  </si>
  <si>
    <t>DORITO 3D</t>
  </si>
  <si>
    <t>SOLO IYD 80% UN POCO DE ÓXIDO</t>
  </si>
  <si>
    <t>T2 D5</t>
  </si>
  <si>
    <t>MAGNO RENDIDOR 10X10</t>
  </si>
  <si>
    <t>60%-70% OK</t>
  </si>
  <si>
    <t>ESTÁ TRABAJANDO</t>
  </si>
  <si>
    <t>ÚNICO</t>
  </si>
  <si>
    <t>B1</t>
  </si>
  <si>
    <t xml:space="preserve">CUADRO MASS </t>
  </si>
  <si>
    <t>SE ENVIÓ A PUEBLA 9/mar/24</t>
  </si>
  <si>
    <t>RUEDA TRIGO</t>
  </si>
  <si>
    <t>no hay tap, 40%, se ha mandado a rectificar varias veces, producto sale ok</t>
  </si>
  <si>
    <t>trabajando c7</t>
  </si>
  <si>
    <t>3 más: 1168, 1197, 1198,</t>
  </si>
  <si>
    <t>C-7</t>
  </si>
  <si>
    <t>C6</t>
  </si>
  <si>
    <t>C7</t>
  </si>
  <si>
    <t>PBA DE RUEDA</t>
  </si>
  <si>
    <t>PAPA MAX</t>
  </si>
  <si>
    <t>PRODUCCION</t>
  </si>
  <si>
    <t>B-4</t>
  </si>
  <si>
    <t>e</t>
  </si>
  <si>
    <t>t2-d5</t>
  </si>
  <si>
    <t>SABANA</t>
  </si>
  <si>
    <t>ZARAPE 3X2, 4X4, 4X2, 4X8, 2X2</t>
  </si>
  <si>
    <t>5790, MOLDE DE SABANA 028, TIPO 2, MIMSA, 17 DEL 07 DEL 2015. 0269</t>
  </si>
  <si>
    <t>único</t>
  </si>
  <si>
    <t>B-3</t>
  </si>
  <si>
    <t>ZARAPE 3X2</t>
  </si>
  <si>
    <t>4X4 4X8</t>
  </si>
  <si>
    <t>4X2 2X2</t>
  </si>
  <si>
    <t>336, 169 tponeados</t>
  </si>
  <si>
    <t>tornillo cruji</t>
  </si>
  <si>
    <t>90% buen producto pero ya no se hace</t>
  </si>
  <si>
    <t>7913, 420261</t>
  </si>
  <si>
    <t>hay dos más abajo, se subió para hacer espacio</t>
  </si>
  <si>
    <t>SALI</t>
  </si>
  <si>
    <t>CUADRINI</t>
  </si>
  <si>
    <t>40% MUY PICADO, PUEDE SOLTAR REBABA</t>
  </si>
  <si>
    <t>C3</t>
  </si>
  <si>
    <t>B5</t>
  </si>
  <si>
    <t>PRESENTA ÓXIDO Y REBABA</t>
  </si>
  <si>
    <t>sali</t>
  </si>
  <si>
    <t>MINI CORNER</t>
  </si>
  <si>
    <t>muy óxidado, no se usa nada</t>
  </si>
  <si>
    <t>1 más para b5</t>
  </si>
  <si>
    <t>L (PARECE ESTRIADA)</t>
  </si>
  <si>
    <t>2X3 BACONCITO</t>
  </si>
  <si>
    <t>esta ok, lo usan en pruebas, UNA SOLA PRUEBA</t>
  </si>
  <si>
    <t>8936, MOLDE DE SABANA 0.022, BACONZITO</t>
  </si>
  <si>
    <t>B-5</t>
  </si>
  <si>
    <t>T3D3</t>
  </si>
  <si>
    <t>BACONCITO</t>
  </si>
  <si>
    <t>MUCHO ÓXIDO</t>
  </si>
  <si>
    <t>5970, MOLDE DE SABANA DE 0.028, 8779, BACONCITO 0.022</t>
  </si>
  <si>
    <t>HPE</t>
  </si>
  <si>
    <t>HMC</t>
  </si>
  <si>
    <t>99, 34 TAPONEADOS</t>
  </si>
  <si>
    <t>OLAS</t>
  </si>
  <si>
    <t>60% UN POCO DE ÓXIDO, SE HACE EL PT EN PUEBLA (DESCONT MTY)</t>
  </si>
  <si>
    <t>SALI QUESADILLA, 2 DOBLE SEPARADOR. MINI CORNER 1 SEPARADOR</t>
  </si>
  <si>
    <t>90% RECTIFICADO 1 VEZ</t>
  </si>
  <si>
    <t xml:space="preserve">se metio para mini </t>
  </si>
  <si>
    <t>corner</t>
  </si>
  <si>
    <t>se mando modificar</t>
  </si>
  <si>
    <t>………….------------------------------------------------------------------------------------------------------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--</t>
  </si>
  <si>
    <t>HPC</t>
  </si>
  <si>
    <t>HOJUELA PAPA CRUJI, CLASICA, MINI PREMIUM</t>
  </si>
  <si>
    <t>MOLDE DE 20 HOJUELA PLANA, SALIDA .028-.029</t>
  </si>
  <si>
    <t>C1</t>
  </si>
  <si>
    <t>C2</t>
  </si>
  <si>
    <t>TV2</t>
  </si>
  <si>
    <t>125, 37 TAPONEADOS</t>
  </si>
  <si>
    <t>DONA</t>
  </si>
  <si>
    <t>SABANA LISA</t>
  </si>
  <si>
    <t>TOCINITO CHICO, MEDIANO, GRANDE</t>
  </si>
  <si>
    <t>C-3</t>
  </si>
  <si>
    <t xml:space="preserve"> </t>
  </si>
  <si>
    <t>T2 D1</t>
  </si>
  <si>
    <t>7051, MIMSA, MOLDE DE SABANA LISA</t>
  </si>
  <si>
    <t>T2 D3</t>
  </si>
  <si>
    <t>SABANA (T2-D4)</t>
  </si>
  <si>
    <t xml:space="preserve">10X10 MAGNO RENDIDOR </t>
  </si>
  <si>
    <t>B2</t>
  </si>
  <si>
    <t>SAL</t>
  </si>
  <si>
    <t>PUEDE SER MINI CORNER, QUESADILLA O TORTILLA. ¿SE DEJÓ DE HACER?</t>
  </si>
  <si>
    <t>80% probable rectificada de aros, se ven nuevos</t>
  </si>
  <si>
    <t>T1</t>
  </si>
  <si>
    <t>DOBLE SEPARADOR</t>
  </si>
  <si>
    <t>FGURA</t>
  </si>
  <si>
    <t>163, 38 NO HAY</t>
  </si>
  <si>
    <t>PAPA HUECA</t>
  </si>
  <si>
    <t>NO TIENE ALGUNOS INSERTOS, YA NO SE USA</t>
  </si>
  <si>
    <t>MAQUINDOS EXPRESS, PAPA HUECA, 28/07/19,  7841</t>
  </si>
  <si>
    <t>primera hilera de afuera hacia adentro 45 (3 tap), 39, 32, 25 (3 tap), 18 (7 tap)</t>
  </si>
  <si>
    <t>ANILLO GRANDE Y TUBO GRANDE</t>
  </si>
  <si>
    <t>90%, da buenos resultados</t>
  </si>
  <si>
    <t>1 mas para tubo: 1199, 2 mas para anillo: 1189, 1178</t>
  </si>
  <si>
    <t>143, 5 taponeados</t>
  </si>
  <si>
    <t>ANILLO CHICO, pakaneline</t>
  </si>
  <si>
    <t>80%, da buenos resultados</t>
  </si>
  <si>
    <t>3 mas: 1172, 1177, 1193</t>
  </si>
  <si>
    <t>TUBO NORMAL</t>
  </si>
  <si>
    <t>SOLO SE TALADRO</t>
  </si>
  <si>
    <t>PALITO PAPA MAX</t>
  </si>
  <si>
    <t>CABELLIN 0.078, 08 del 2015</t>
  </si>
  <si>
    <t>2 mas: 1196, 1173</t>
  </si>
  <si>
    <t>B6</t>
  </si>
  <si>
    <t>B-6</t>
  </si>
  <si>
    <t>.</t>
  </si>
  <si>
    <t>……………………………………………………………………-</t>
  </si>
  <si>
    <t>Sale dispareja en grosor, desuso y se mando a rectificar, 90%</t>
  </si>
  <si>
    <t>125214, montoni</t>
  </si>
  <si>
    <t>1 mas: 1156</t>
  </si>
  <si>
    <t>A1</t>
  </si>
  <si>
    <t>PBA. DE I Y D</t>
  </si>
  <si>
    <t>HOJUELA PAPA MICRO</t>
  </si>
  <si>
    <t>90%, buenos resultados, sin rectificar por trabajo seguido</t>
  </si>
  <si>
    <t>1 mas: 1192</t>
  </si>
  <si>
    <t>NOVO</t>
  </si>
  <si>
    <t>34, 1 taponeado</t>
  </si>
  <si>
    <t>SABRITON PALMEX (NOVO)</t>
  </si>
  <si>
    <t>50%, buen resultado</t>
  </si>
  <si>
    <t>5702, 03 del 2014</t>
  </si>
  <si>
    <t>2 mas: 1186, 1154</t>
  </si>
  <si>
    <t>90%, no da buenos resultados, alta densidad y se doblan las piezas</t>
  </si>
  <si>
    <t>5702, 02 del 2014</t>
  </si>
  <si>
    <t>2 mas: 1186, 1153</t>
  </si>
  <si>
    <t>TORNILLO CRUJI</t>
  </si>
  <si>
    <t>Nuevo, ya rectificado</t>
  </si>
  <si>
    <t>unico</t>
  </si>
  <si>
    <t>HOJUELA CLASICA, PAPA CRUJI, MINI PREMIUM</t>
  </si>
  <si>
    <t>90%, buen resultado</t>
  </si>
  <si>
    <t>1 mas: 1149</t>
  </si>
  <si>
    <t>A-1</t>
  </si>
  <si>
    <t>86 PRIMERA HILERA, 78 SEGUNDA HILERA, 70 TERCERA HILERA, 63 CUARTA HILERA, 55 QUINTA HILERA, 47 SEXTA HILERA, 40 SEPTIMA HILERA, 32, OCTAVA HILERA, 237 TAPONEADOS</t>
  </si>
  <si>
    <t>90%, buenos resultados, pruebas</t>
  </si>
  <si>
    <t>1 mas: 1202</t>
  </si>
  <si>
    <t>RUEDA</t>
  </si>
  <si>
    <t>90% HAY OTRO DISEÑO CON MÁS INSERTOS (18?)</t>
  </si>
  <si>
    <t xml:space="preserve">9014, 19/10/17, GEMAK, MOLDE RUEDA </t>
  </si>
  <si>
    <t>C6 Y C7</t>
  </si>
  <si>
    <t>RUEDA GRANDE</t>
  </si>
  <si>
    <t>80% CAMBIARON DE DISEÑO 2 VECES</t>
  </si>
  <si>
    <t>MRG</t>
  </si>
  <si>
    <t>MINI RUEDA</t>
  </si>
  <si>
    <t>GEMAK, 6789, 04 DEL 10 DE 2017</t>
  </si>
  <si>
    <t>1 mas: 1171</t>
  </si>
  <si>
    <t>18, 9 TAPONEADOS</t>
  </si>
  <si>
    <t>60-70% ESTÁ OK PERO NO SE USA PORQUE HAY NUEVOS CON OTRO DISEÑO</t>
  </si>
  <si>
    <t>3RU</t>
  </si>
  <si>
    <t>70%, trabaja bien</t>
  </si>
  <si>
    <t>1 mas: 1182</t>
  </si>
  <si>
    <t>ARO</t>
  </si>
  <si>
    <t>65, 1 taponeado</t>
  </si>
  <si>
    <t>ARO CEBOLLA</t>
  </si>
  <si>
    <t>MIMSA, 09 DE 02 DEL 2013</t>
  </si>
  <si>
    <t>1 mas: 1184</t>
  </si>
  <si>
    <t>PF</t>
  </si>
  <si>
    <t xml:space="preserve">PAPA FRANCESA </t>
  </si>
  <si>
    <t>80%, mucho oxido, buen resultado</t>
  </si>
  <si>
    <t>MIMSA, 655, MOLDE PARA PAPA CRUZ DE PAPA, 7993, MOLDE PARA PAPA FRANCESA "T8"</t>
  </si>
  <si>
    <t>2 mas: 1191, 1200</t>
  </si>
  <si>
    <t xml:space="preserve"> B6</t>
  </si>
  <si>
    <t xml:space="preserve">           PBA. DE PRODUCCION</t>
  </si>
  <si>
    <t>3 más: 1027, 1197, 1198,</t>
  </si>
  <si>
    <t>7, una rama de 1 inserto esta tapada</t>
  </si>
  <si>
    <t>70%, mucho oxido, buen resultado</t>
  </si>
  <si>
    <t>MIMSA</t>
  </si>
  <si>
    <t>uno más 1188, 1019 está en nivel c (se pudiera seguir usando)</t>
  </si>
  <si>
    <t>MINI RUEDA RIGO</t>
  </si>
  <si>
    <t>GEMAK, 6789, 22 DEL 01 DE 2014, MINI RUEDA TIPO G</t>
  </si>
  <si>
    <t>1 mas: 1163</t>
  </si>
  <si>
    <t>70%, buen resultado</t>
  </si>
  <si>
    <t>MIMSA, 6744, ANILLO CHICO 275-234, 21/05/2019</t>
  </si>
  <si>
    <t>3 mas: 1143, 1177, 1193</t>
  </si>
  <si>
    <t>MIMSA, 5461, CABELLIN 0.078, 26/06/2019</t>
  </si>
  <si>
    <t>2 mas: 1196, 1145</t>
  </si>
  <si>
    <t>SAES</t>
  </si>
  <si>
    <t>SABANA ESTRIADA</t>
  </si>
  <si>
    <t>10X10 MAGNO RENDIDOR</t>
  </si>
  <si>
    <t>90% no les gustaron resultados, nuevo no se ha usado</t>
  </si>
  <si>
    <t>llegaron 2 juntos nuevos 1175</t>
  </si>
  <si>
    <t>llegaron 2 juntos nuevos 1174</t>
  </si>
  <si>
    <t>80%, buen resultado</t>
  </si>
  <si>
    <t>3 mas: 1143, 1172, 1193</t>
  </si>
  <si>
    <t>203, 45 tapones</t>
  </si>
  <si>
    <t>ANILLO GRANDE</t>
  </si>
  <si>
    <t>67180, CEMAK, ANILLO GRANDE 400-350, 05/2020</t>
  </si>
  <si>
    <t>3 mas: 1189, 1142, 1199</t>
  </si>
  <si>
    <t>PARRILLA</t>
  </si>
  <si>
    <t xml:space="preserve"> B4</t>
  </si>
  <si>
    <t>RG</t>
  </si>
  <si>
    <t>RUEDA GRANDE TRIGO</t>
  </si>
  <si>
    <t xml:space="preserve">90% DAÑADOS INSERTOS POR USAR PULIDOR </t>
  </si>
  <si>
    <t>1 mas: 1165</t>
  </si>
  <si>
    <t>C-6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</si>
  <si>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</si>
  <si>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RAQUETA</t>
  </si>
  <si>
    <t>80%, BUENOS RESULTADOS</t>
  </si>
  <si>
    <t>SE MUEVE ENTRE PUEBLA Y MTY</t>
  </si>
  <si>
    <t>COMENTARIOS</t>
  </si>
  <si>
    <t>SE ENVIÓ A PUEBLA 6/feb/24</t>
  </si>
  <si>
    <t>90%, BUENOS RESULTADOS, oxido</t>
  </si>
  <si>
    <t>7230, MOLDE ARO 680-620, CMK, 05/2021</t>
  </si>
  <si>
    <t>1 mas: 1166</t>
  </si>
  <si>
    <t>SABA LISA</t>
  </si>
  <si>
    <t>TOCINITO C3</t>
  </si>
  <si>
    <t>90%, ÓXIDO PERO NO DESCARAPELA</t>
  </si>
  <si>
    <t>SABRITON (3 NOVO)</t>
  </si>
  <si>
    <t>70% ,Buenos resultados</t>
  </si>
  <si>
    <t>2 mas: 1154, 1153</t>
  </si>
  <si>
    <t>NUBE ID</t>
  </si>
  <si>
    <t>100%, LOS INSERTOS SUELEN TAPARSE CON REGULARIDAD</t>
  </si>
  <si>
    <t>9201, MIMSA</t>
  </si>
  <si>
    <t>UNICO</t>
  </si>
  <si>
    <t>nuevo, buen resultado, aprece que no da el peso</t>
  </si>
  <si>
    <t>uno más 1170, 1019 está en nivel c (se pudiera seguir usando)</t>
  </si>
  <si>
    <t>3 mas: 1178, 1142, 1199</t>
  </si>
  <si>
    <t>34, 15 taponados, pero si funcionan</t>
  </si>
  <si>
    <t>WISE GRANDE (ARO)</t>
  </si>
  <si>
    <t>FIGUA</t>
  </si>
  <si>
    <t>80%, mucho oxido, buenos resultados</t>
  </si>
  <si>
    <t>MIMSA, 655, MOLDE PARA PAPA CRUZ DE PAPA, 7993, MOLDE PARA PAPA FRANCESA "T8", 07/09/2022</t>
  </si>
  <si>
    <t>2 mas: 1200, 1167</t>
  </si>
  <si>
    <t xml:space="preserve">            PRUEBA DE PRDUCCION</t>
  </si>
  <si>
    <t>nuevo, sin usar</t>
  </si>
  <si>
    <t>1 mas: 1150</t>
  </si>
  <si>
    <t>nuevo, ya rectificado</t>
  </si>
  <si>
    <t>MIMSA, 6744, ANILLO CHICO 275-234, 02/09/2002</t>
  </si>
  <si>
    <t>3 mas: 1143, 1172, 1177</t>
  </si>
  <si>
    <t>HULA HOOPS IYD</t>
  </si>
  <si>
    <t>90%, BUEN RESULTADO, NO HAY DEMANDA DE PRODUCTO</t>
  </si>
  <si>
    <t>GEMAK, 8875-A, 25/01/23</t>
  </si>
  <si>
    <t xml:space="preserve">TROKITA IYD </t>
  </si>
  <si>
    <t>18, 6 taponados pero funcionales</t>
  </si>
  <si>
    <t>90%, buen resultado con tapnes, se utiliza en pruebas</t>
  </si>
  <si>
    <t>CEMAK, 8875, 10/03/2023</t>
  </si>
  <si>
    <t>PALITO</t>
  </si>
  <si>
    <t>2 mas: 1173, 1145</t>
  </si>
  <si>
    <t>80%, buenos resultados</t>
  </si>
  <si>
    <t>8671, GEMAK, 26/06/2023</t>
  </si>
  <si>
    <t>3 mas: 1198, 1127, 1168</t>
  </si>
  <si>
    <t>3 mas: 1197, 1127, 1168</t>
  </si>
  <si>
    <t>Nuevo, ya esta rectificado</t>
  </si>
  <si>
    <t>GEMAK, 7409, MOLDE SUPER ANILLO 486-390, 02/06/23</t>
  </si>
  <si>
    <t>1 mas para tubo: 1142, 2 mas para anillo, 1189, 178</t>
  </si>
  <si>
    <t>Nuevo, ya se rectifico</t>
  </si>
  <si>
    <t>MIMSA, 9331, NUBE 26 MM, 16/10/2023</t>
  </si>
  <si>
    <t>2 mas: 1167, 1191</t>
  </si>
  <si>
    <t>NUBE (gde)</t>
  </si>
  <si>
    <t>Nuevo, falta la primera rectificada</t>
  </si>
  <si>
    <t>Nuevo, no se ha probado</t>
  </si>
  <si>
    <t>1 mas: 1157</t>
  </si>
  <si>
    <t>26, 14 TAONEADOS</t>
  </si>
  <si>
    <t>MR-PLUS (PUEBLA)</t>
  </si>
  <si>
    <t>MINI RUEDA PAPA SNAK</t>
  </si>
  <si>
    <t>1 mas para trigo: 20174, 2 mas para trigo: 1171, 1166</t>
  </si>
  <si>
    <t xml:space="preserve"> C-7</t>
  </si>
  <si>
    <t>MAO EXPRESS, 5593</t>
  </si>
  <si>
    <t>1 mas para trigo: 20173, 2 mas para trigo: 1171, 1166</t>
  </si>
  <si>
    <t>..</t>
  </si>
  <si>
    <t>18, 16 TAPONEADOS</t>
  </si>
  <si>
    <t>174, 1 tapon</t>
  </si>
  <si>
    <t>ANILLO PUEBLA</t>
  </si>
  <si>
    <t>MIMSA, 6744, ANILLO CHICO 275-234, 04/09/2014</t>
  </si>
  <si>
    <t>1 mas: 20223</t>
  </si>
  <si>
    <t xml:space="preserve"> C6</t>
  </si>
  <si>
    <t>MIMSA, 6744, ANILLO CHICO 275-234, 21/03/2019</t>
  </si>
  <si>
    <t>1 mas: 20196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</si>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</sst>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8"/>
      <color theme="0"/>
      <name val="Arial"/>
      <family val="2"/>
    </font>
    <font>
      <sz val="10"/>
      <color theme="3" tint="-0.249977111117893"/>
      <name val="Arial"/>
      <family val="2"/>
    </font>
    <font>
      <b/>
      <sz val="10"/>
      <color theme="0"/>
      <name val="Arial"/>
      <family val="2"/>
    </font>
    <font>
      <u/>
      <sz val="10"/>
      <color theme="1"/>
      <name val="Arial"/>
      <family val="2"/>
    </font>
    <font>
      <sz val="8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theme="3" tint="-0.249977111117893"/>
      <name val="Arial"/>
      <family val="2"/>
    </font>
    <font>
      <u/>
      <sz val="8"/>
      <color theme="1"/>
      <name val="Arial"/>
      <family val="2"/>
    </font>
    <font>
      <sz val="11"/>
      <color rgb="FF000000"/>
      <name val="Aptos Narrow"/>
      <charset val="1"/>
    </font>
    <font>
      <sz val="10"/>
      <color theme="1"/>
      <name val="Arial"/>
    </font>
    <font>
      <u/>
      <sz val="10"/>
      <color theme="3" tint="-0.249977111117893"/>
      <name val="Arial"/>
      <family val="2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theme="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2" xfId="0" applyFont="1" applyBorder="1"/>
    <xf numFmtId="0" fontId="4" fillId="3" borderId="3" xfId="1" applyFont="1" applyFill="1" applyBorder="1" applyAlignment="1">
      <alignment horizontal="center" vertical="center" wrapText="1"/>
    </xf>
    <xf numFmtId="22" fontId="5" fillId="0" borderId="4" xfId="1" applyNumberFormat="1" applyFont="1" applyBorder="1" applyAlignment="1">
      <alignment horizontal="center"/>
    </xf>
    <xf numFmtId="164" fontId="5" fillId="4" borderId="1" xfId="1" applyNumberFormat="1" applyFont="1" applyFill="1" applyBorder="1" applyAlignment="1">
      <alignment horizontal="center"/>
    </xf>
    <xf numFmtId="164" fontId="5" fillId="4" borderId="5" xfId="1" applyNumberFormat="1" applyFont="1" applyFill="1" applyBorder="1" applyAlignment="1">
      <alignment horizontal="center"/>
    </xf>
    <xf numFmtId="22" fontId="5" fillId="0" borderId="6" xfId="1" applyNumberFormat="1" applyFont="1" applyBorder="1" applyAlignment="1">
      <alignment horizontal="center"/>
    </xf>
    <xf numFmtId="22" fontId="5" fillId="0" borderId="5" xfId="1" applyNumberFormat="1" applyFont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0" fontId="4" fillId="3" borderId="5" xfId="1" applyFont="1" applyFill="1" applyBorder="1" applyAlignment="1">
      <alignment horizontal="center" vertical="center" wrapText="1"/>
    </xf>
    <xf numFmtId="164" fontId="5" fillId="4" borderId="1" xfId="1" applyNumberFormat="1" applyFont="1" applyFill="1" applyBorder="1" applyAlignment="1">
      <alignment horizontal="center" vertical="center"/>
    </xf>
    <xf numFmtId="22" fontId="5" fillId="0" borderId="8" xfId="1" applyNumberFormat="1" applyFont="1" applyBorder="1" applyAlignment="1">
      <alignment horizontal="center"/>
    </xf>
    <xf numFmtId="0" fontId="1" fillId="5" borderId="7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/>
    <xf numFmtId="22" fontId="5" fillId="0" borderId="1" xfId="1" applyNumberFormat="1" applyFont="1" applyBorder="1" applyAlignment="1">
      <alignment horizontal="center"/>
    </xf>
    <xf numFmtId="0" fontId="6" fillId="0" borderId="3" xfId="1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2" fontId="5" fillId="0" borderId="9" xfId="1" applyNumberFormat="1" applyFont="1" applyBorder="1" applyAlignment="1">
      <alignment horizontal="center"/>
    </xf>
    <xf numFmtId="0" fontId="1" fillId="6" borderId="0" xfId="0" applyFont="1" applyFill="1" applyAlignment="1">
      <alignment horizontal="center"/>
    </xf>
    <xf numFmtId="22" fontId="5" fillId="0" borderId="8" xfId="1" quotePrefix="1" applyNumberFormat="1" applyFont="1" applyBorder="1" applyAlignment="1">
      <alignment horizontal="center"/>
    </xf>
    <xf numFmtId="22" fontId="5" fillId="0" borderId="8" xfId="1" applyNumberFormat="1" applyFont="1" applyBorder="1" applyAlignment="1">
      <alignment horizontal="center" vertical="top"/>
    </xf>
    <xf numFmtId="22" fontId="5" fillId="0" borderId="4" xfId="1" applyNumberFormat="1" applyFont="1" applyBorder="1" applyAlignment="1">
      <alignment horizontal="center" vertical="top"/>
    </xf>
    <xf numFmtId="164" fontId="5" fillId="4" borderId="1" xfId="1" applyNumberFormat="1" applyFont="1" applyFill="1" applyBorder="1" applyAlignment="1">
      <alignment horizontal="center" vertical="top"/>
    </xf>
    <xf numFmtId="1" fontId="5" fillId="4" borderId="1" xfId="1" applyNumberFormat="1" applyFont="1" applyFill="1" applyBorder="1" applyAlignment="1">
      <alignment horizontal="center" vertical="top"/>
    </xf>
    <xf numFmtId="164" fontId="5" fillId="4" borderId="5" xfId="1" applyNumberFormat="1" applyFont="1" applyFill="1" applyBorder="1" applyAlignment="1">
      <alignment horizontal="center" vertical="top"/>
    </xf>
    <xf numFmtId="22" fontId="5" fillId="0" borderId="6" xfId="1" applyNumberFormat="1" applyFont="1" applyBorder="1" applyAlignment="1">
      <alignment horizontal="center" vertical="top"/>
    </xf>
    <xf numFmtId="22" fontId="5" fillId="0" borderId="5" xfId="1" applyNumberFormat="1" applyFont="1" applyBorder="1" applyAlignment="1">
      <alignment horizontal="center" vertical="top"/>
    </xf>
    <xf numFmtId="22" fontId="3" fillId="5" borderId="8" xfId="1" applyNumberFormat="1" applyFill="1" applyBorder="1" applyAlignment="1">
      <alignment horizontal="center" vertical="top"/>
    </xf>
    <xf numFmtId="22" fontId="3" fillId="5" borderId="4" xfId="1" applyNumberFormat="1" applyFill="1" applyBorder="1" applyAlignment="1">
      <alignment horizontal="center" vertical="top"/>
    </xf>
    <xf numFmtId="0" fontId="7" fillId="0" borderId="0" xfId="0" applyFont="1"/>
    <xf numFmtId="0" fontId="1" fillId="7" borderId="0" xfId="0" applyFont="1" applyFill="1" applyAlignment="1">
      <alignment horizontal="left"/>
    </xf>
    <xf numFmtId="0" fontId="5" fillId="4" borderId="1" xfId="1" applyFont="1" applyFill="1" applyBorder="1" applyAlignment="1">
      <alignment horizontal="center"/>
    </xf>
    <xf numFmtId="0" fontId="2" fillId="6" borderId="0" xfId="0" applyFont="1" applyFill="1"/>
    <xf numFmtId="0" fontId="2" fillId="7" borderId="0" xfId="0" applyFont="1" applyFill="1"/>
    <xf numFmtId="0" fontId="2" fillId="0" borderId="0" xfId="0" applyFont="1" applyAlignment="1">
      <alignment horizontal="center"/>
    </xf>
    <xf numFmtId="0" fontId="8" fillId="8" borderId="0" xfId="0" applyFont="1" applyFill="1"/>
    <xf numFmtId="0" fontId="8" fillId="0" borderId="0" xfId="0" applyFont="1"/>
    <xf numFmtId="0" fontId="8" fillId="9" borderId="0" xfId="0" applyFont="1" applyFill="1"/>
    <xf numFmtId="0" fontId="2" fillId="6" borderId="0" xfId="0" applyFont="1" applyFill="1" applyAlignment="1">
      <alignment horizontal="center"/>
    </xf>
    <xf numFmtId="22" fontId="5" fillId="7" borderId="4" xfId="1" applyNumberFormat="1" applyFont="1" applyFill="1" applyBorder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7" borderId="0" xfId="0" applyFont="1" applyFill="1" applyAlignment="1">
      <alignment horizontal="center"/>
    </xf>
    <xf numFmtId="9" fontId="8" fillId="0" borderId="0" xfId="0" applyNumberFormat="1" applyFont="1"/>
    <xf numFmtId="0" fontId="1" fillId="10" borderId="0" xfId="0" applyFont="1" applyFill="1" applyAlignment="1">
      <alignment horizontal="left"/>
    </xf>
    <xf numFmtId="0" fontId="9" fillId="8" borderId="0" xfId="0" applyFont="1" applyFill="1"/>
    <xf numFmtId="0" fontId="9" fillId="0" borderId="0" xfId="0" applyFont="1"/>
    <xf numFmtId="0" fontId="9" fillId="9" borderId="0" xfId="0" applyFont="1" applyFill="1"/>
    <xf numFmtId="9" fontId="9" fillId="0" borderId="0" xfId="0" applyNumberFormat="1" applyFont="1"/>
    <xf numFmtId="0" fontId="7" fillId="7" borderId="0" xfId="0" applyFont="1" applyFill="1"/>
    <xf numFmtId="0" fontId="10" fillId="0" borderId="0" xfId="0" applyFont="1"/>
    <xf numFmtId="0" fontId="10" fillId="0" borderId="0" xfId="0" applyFont="1" applyAlignment="1">
      <alignment horizontal="left"/>
    </xf>
    <xf numFmtId="0" fontId="11" fillId="0" borderId="0" xfId="0" applyFont="1"/>
    <xf numFmtId="0" fontId="11" fillId="7" borderId="0" xfId="0" applyFont="1" applyFill="1"/>
    <xf numFmtId="0" fontId="10" fillId="2" borderId="7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164" fontId="12" fillId="4" borderId="1" xfId="1" applyNumberFormat="1" applyFont="1" applyFill="1" applyBorder="1" applyAlignment="1">
      <alignment horizontal="center" vertical="center"/>
    </xf>
    <xf numFmtId="0" fontId="11" fillId="0" borderId="2" xfId="0" applyFont="1" applyBorder="1"/>
    <xf numFmtId="0" fontId="13" fillId="0" borderId="0" xfId="0" applyFont="1"/>
    <xf numFmtId="22" fontId="12" fillId="0" borderId="8" xfId="1" applyNumberFormat="1" applyFont="1" applyBorder="1" applyAlignment="1">
      <alignment horizontal="center"/>
    </xf>
    <xf numFmtId="22" fontId="12" fillId="0" borderId="4" xfId="1" applyNumberFormat="1" applyFont="1" applyBorder="1" applyAlignment="1">
      <alignment horizontal="center"/>
    </xf>
    <xf numFmtId="164" fontId="12" fillId="4" borderId="1" xfId="1" applyNumberFormat="1" applyFont="1" applyFill="1" applyBorder="1" applyAlignment="1">
      <alignment horizontal="center"/>
    </xf>
    <xf numFmtId="1" fontId="12" fillId="4" borderId="1" xfId="1" applyNumberFormat="1" applyFont="1" applyFill="1" applyBorder="1" applyAlignment="1">
      <alignment horizontal="center"/>
    </xf>
    <xf numFmtId="164" fontId="12" fillId="4" borderId="5" xfId="1" applyNumberFormat="1" applyFont="1" applyFill="1" applyBorder="1" applyAlignment="1">
      <alignment horizontal="center"/>
    </xf>
    <xf numFmtId="22" fontId="12" fillId="0" borderId="6" xfId="1" applyNumberFormat="1" applyFont="1" applyBorder="1" applyAlignment="1">
      <alignment horizontal="center"/>
    </xf>
    <xf numFmtId="22" fontId="12" fillId="0" borderId="5" xfId="1" applyNumberFormat="1" applyFont="1" applyBorder="1" applyAlignment="1">
      <alignment horizontal="center"/>
    </xf>
    <xf numFmtId="0" fontId="14" fillId="0" borderId="0" xfId="0" applyFont="1"/>
    <xf numFmtId="0" fontId="15" fillId="7" borderId="0" xfId="0" applyFont="1" applyFill="1"/>
    <xf numFmtId="1" fontId="16" fillId="4" borderId="1" xfId="1" applyNumberFormat="1" applyFont="1" applyFill="1" applyBorder="1" applyAlignment="1">
      <alignment horizontal="center"/>
    </xf>
    <xf numFmtId="22" fontId="16" fillId="0" borderId="8" xfId="1" applyNumberFormat="1" applyFont="1" applyBorder="1" applyAlignment="1">
      <alignment horizontal="center"/>
    </xf>
    <xf numFmtId="0" fontId="17" fillId="0" borderId="0" xfId="0" applyFont="1"/>
    <xf numFmtId="0" fontId="18" fillId="0" borderId="0" xfId="0" applyFont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684"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z val="8"/>
      </font>
      <numFmt numFmtId="1" formatCode="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3" tint="-0.249977111117893"/>
        <name val="Arial"/>
        <scheme val="none"/>
      </font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i val="0"/>
      </font>
      <numFmt numFmtId="1" formatCode="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outline="0"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outline="0">
        <left/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Arial"/>
        <scheme val="none"/>
      </font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7A3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calcChain" Target="calcChain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theme" Target="theme/theme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5</xdr:col>
      <xdr:colOff>330696</xdr:colOff>
      <xdr:row>3</xdr:row>
      <xdr:rowOff>95249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14950" y="0"/>
          <a:ext cx="1467346" cy="6476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158750</xdr:rowOff>
    </xdr:from>
    <xdr:to>
      <xdr:col>5</xdr:col>
      <xdr:colOff>317996</xdr:colOff>
      <xdr:row>3</xdr:row>
      <xdr:rowOff>177799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91050" y="158750"/>
          <a:ext cx="1448296" cy="5333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5</xdr:col>
      <xdr:colOff>311646</xdr:colOff>
      <xdr:row>2</xdr:row>
      <xdr:rowOff>165099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91050" y="0"/>
          <a:ext cx="1448296" cy="53339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5</xdr:col>
      <xdr:colOff>309700</xdr:colOff>
      <xdr:row>2</xdr:row>
      <xdr:rowOff>128402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91050" y="0"/>
          <a:ext cx="1440000" cy="45860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5</xdr:col>
      <xdr:colOff>309700</xdr:colOff>
      <xdr:row>2</xdr:row>
      <xdr:rowOff>92052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91050" y="0"/>
          <a:ext cx="1440000" cy="42225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5</xdr:col>
      <xdr:colOff>309700</xdr:colOff>
      <xdr:row>2</xdr:row>
      <xdr:rowOff>92052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F2FCB0-8261-4114-9CEC-4EF23C9D99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91050" y="0"/>
          <a:ext cx="1440000" cy="42225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5</xdr:col>
      <xdr:colOff>309700</xdr:colOff>
      <xdr:row>2</xdr:row>
      <xdr:rowOff>92052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5A1FCF-19B7-437A-8C18-058294C139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91050" y="0"/>
          <a:ext cx="1440000" cy="42225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5</xdr:col>
      <xdr:colOff>309700</xdr:colOff>
      <xdr:row>2</xdr:row>
      <xdr:rowOff>92052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9E2FF8-8ABD-4C1E-9112-BA5A22FCB4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91050" y="0"/>
          <a:ext cx="1440000" cy="422252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120648</xdr:colOff>
      <xdr:row>1</xdr:row>
      <xdr:rowOff>88898</xdr:rowOff>
    </xdr:from>
    <xdr:to>
      <xdr:col>5</xdr:col>
      <xdr:colOff>520700</xdr:colOff>
      <xdr:row>3</xdr:row>
      <xdr:rowOff>135648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11698" y="253998"/>
          <a:ext cx="1530352" cy="396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120648</xdr:colOff>
      <xdr:row>1</xdr:row>
      <xdr:rowOff>88898</xdr:rowOff>
    </xdr:from>
    <xdr:to>
      <xdr:col>5</xdr:col>
      <xdr:colOff>520700</xdr:colOff>
      <xdr:row>3</xdr:row>
      <xdr:rowOff>135648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415D748-8294-466A-B69B-AC16889038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02148" y="250823"/>
          <a:ext cx="1476377" cy="3896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120648</xdr:colOff>
      <xdr:row>1</xdr:row>
      <xdr:rowOff>88898</xdr:rowOff>
    </xdr:from>
    <xdr:to>
      <xdr:col>5</xdr:col>
      <xdr:colOff>520700</xdr:colOff>
      <xdr:row>3</xdr:row>
      <xdr:rowOff>135648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C36ACE1-1FE9-4188-A4FE-743415ECE7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02148" y="250823"/>
          <a:ext cx="1476377" cy="3896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120648</xdr:colOff>
      <xdr:row>1</xdr:row>
      <xdr:rowOff>88898</xdr:rowOff>
    </xdr:from>
    <xdr:to>
      <xdr:col>5</xdr:col>
      <xdr:colOff>520700</xdr:colOff>
      <xdr:row>3</xdr:row>
      <xdr:rowOff>135648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79E679C-B19A-4ACF-93FC-C551C7DE54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02148" y="250823"/>
          <a:ext cx="1476377" cy="3896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1066801</xdr:colOff>
      <xdr:row>0</xdr:row>
      <xdr:rowOff>114300</xdr:rowOff>
    </xdr:from>
    <xdr:to>
      <xdr:col>5</xdr:col>
      <xdr:colOff>400050</xdr:colOff>
      <xdr:row>3</xdr:row>
      <xdr:rowOff>137850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27551" y="114300"/>
          <a:ext cx="1606549" cy="5760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1066801</xdr:colOff>
      <xdr:row>0</xdr:row>
      <xdr:rowOff>114300</xdr:rowOff>
    </xdr:from>
    <xdr:to>
      <xdr:col>5</xdr:col>
      <xdr:colOff>387350</xdr:colOff>
      <xdr:row>3</xdr:row>
      <xdr:rowOff>99750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27551" y="114300"/>
          <a:ext cx="1593849" cy="5379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5</xdr:col>
      <xdr:colOff>309700</xdr:colOff>
      <xdr:row>2</xdr:row>
      <xdr:rowOff>92052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82FF418-3692-41EF-A4AA-34DED4AD45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91050" y="0"/>
          <a:ext cx="1440000" cy="422252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419101</xdr:colOff>
      <xdr:row>0</xdr:row>
      <xdr:rowOff>107950</xdr:rowOff>
    </xdr:from>
    <xdr:to>
      <xdr:col>6</xdr:col>
      <xdr:colOff>50800</xdr:colOff>
      <xdr:row>3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1" y="107950"/>
          <a:ext cx="1517649" cy="40640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419101</xdr:colOff>
      <xdr:row>0</xdr:row>
      <xdr:rowOff>107950</xdr:rowOff>
    </xdr:from>
    <xdr:to>
      <xdr:col>6</xdr:col>
      <xdr:colOff>38100</xdr:colOff>
      <xdr:row>2</xdr:row>
      <xdr:rowOff>146050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1" y="107950"/>
          <a:ext cx="1517649" cy="40640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419101</xdr:colOff>
      <xdr:row>0</xdr:row>
      <xdr:rowOff>107950</xdr:rowOff>
    </xdr:from>
    <xdr:to>
      <xdr:col>6</xdr:col>
      <xdr:colOff>25400</xdr:colOff>
      <xdr:row>2</xdr:row>
      <xdr:rowOff>107950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1" y="107950"/>
          <a:ext cx="1504949" cy="36830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419101</xdr:colOff>
      <xdr:row>0</xdr:row>
      <xdr:rowOff>107950</xdr:rowOff>
    </xdr:from>
    <xdr:to>
      <xdr:col>6</xdr:col>
      <xdr:colOff>12700</xdr:colOff>
      <xdr:row>2</xdr:row>
      <xdr:rowOff>69850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1" y="107950"/>
          <a:ext cx="1492249" cy="33020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295276</xdr:colOff>
      <xdr:row>1</xdr:row>
      <xdr:rowOff>12700</xdr:rowOff>
    </xdr:from>
    <xdr:to>
      <xdr:col>5</xdr:col>
      <xdr:colOff>600075</xdr:colOff>
      <xdr:row>2</xdr:row>
      <xdr:rowOff>98425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33926" y="174625"/>
          <a:ext cx="1381124" cy="24765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419101</xdr:colOff>
      <xdr:row>0</xdr:row>
      <xdr:rowOff>107950</xdr:rowOff>
    </xdr:from>
    <xdr:to>
      <xdr:col>6</xdr:col>
      <xdr:colOff>25400</xdr:colOff>
      <xdr:row>2</xdr:row>
      <xdr:rowOff>107950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560758-D7A7-438E-AEC7-51F14D8780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1" y="107950"/>
          <a:ext cx="1492249" cy="33020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419101</xdr:colOff>
      <xdr:row>0</xdr:row>
      <xdr:rowOff>107950</xdr:rowOff>
    </xdr:from>
    <xdr:to>
      <xdr:col>6</xdr:col>
      <xdr:colOff>25400</xdr:colOff>
      <xdr:row>2</xdr:row>
      <xdr:rowOff>107950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20A7E6-A207-4CC2-A29C-D937204E40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86351" y="107950"/>
          <a:ext cx="1492249" cy="33020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123825</xdr:colOff>
      <xdr:row>0</xdr:row>
      <xdr:rowOff>123825</xdr:rowOff>
    </xdr:from>
    <xdr:to>
      <xdr:col>5</xdr:col>
      <xdr:colOff>600075</xdr:colOff>
      <xdr:row>3</xdr:row>
      <xdr:rowOff>38100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1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62475" y="123825"/>
          <a:ext cx="1552575" cy="41910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5</xdr:col>
      <xdr:colOff>309700</xdr:colOff>
      <xdr:row>2</xdr:row>
      <xdr:rowOff>128402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85F9D09-BA29-475D-9ADE-721101F52C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7250" y="0"/>
          <a:ext cx="1440000" cy="458602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5</xdr:col>
      <xdr:colOff>309700</xdr:colOff>
      <xdr:row>2</xdr:row>
      <xdr:rowOff>92052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B0088CC-7011-4398-A6BE-13E73F3E84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91050" y="0"/>
          <a:ext cx="1440000" cy="422252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5</xdr:col>
      <xdr:colOff>309700</xdr:colOff>
      <xdr:row>2</xdr:row>
      <xdr:rowOff>92052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F877566-6660-4303-B96A-596BA0CE8B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91050" y="0"/>
          <a:ext cx="1440000" cy="422252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419101</xdr:colOff>
      <xdr:row>0</xdr:row>
      <xdr:rowOff>107950</xdr:rowOff>
    </xdr:from>
    <xdr:to>
      <xdr:col>6</xdr:col>
      <xdr:colOff>50800</xdr:colOff>
      <xdr:row>3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5157EB4-A010-464A-9CF2-A1DC0F5729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1" y="107950"/>
          <a:ext cx="1431924" cy="396875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419101</xdr:colOff>
      <xdr:row>0</xdr:row>
      <xdr:rowOff>107950</xdr:rowOff>
    </xdr:from>
    <xdr:to>
      <xdr:col>6</xdr:col>
      <xdr:colOff>301625</xdr:colOff>
      <xdr:row>2</xdr:row>
      <xdr:rowOff>69850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B7F6593F-B9D2-43E9-BD02-96571DBE94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1" y="107950"/>
          <a:ext cx="1406524" cy="3238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3" displayName="Tabla3" ref="B9:F203" totalsRowShown="0" headerRowDxfId="683" dataDxfId="682" tableBorderDxfId="681" headerRowCellStyle="Normal 2">
  <autoFilter ref="B9:F203" xr:uid="{00000000-0009-0000-0100-000001000000}"/>
  <tableColumns count="5">
    <tableColumn id="1" xr3:uid="{00000000-0010-0000-0000-000001000000}" name="LÍNEA" dataDxfId="680" dataCellStyle="Normal 2"/>
    <tableColumn id="7" xr3:uid="{00000000-0010-0000-0000-000007000000}" name="FECHA Y HORA DE INICIO" dataDxfId="679" dataCellStyle="Normal 2"/>
    <tableColumn id="8" xr3:uid="{00000000-0010-0000-0000-000008000000}" name="FECHA Y HORA DE TERMINACIÓN " dataDxfId="678" dataCellStyle="Normal 2"/>
    <tableColumn id="9" xr3:uid="{00000000-0010-0000-0000-000009000000}" name="TIEMPO TOTAL DE USO" dataDxfId="677" dataCellStyle="Normal 2">
      <calculatedColumnFormula>IF(Tabla3[[#This Row],[FECHA Y HORA DE INICIO]]="","",(Tabla3[[#This Row],[FECHA Y HORA DE TERMINACIÓN ]]-Tabla3[[#This Row],[FECHA Y HORA DE INICIO]])*24)</calculatedColumnFormula>
    </tableColumn>
    <tableColumn id="35" xr3:uid="{00000000-0010-0000-0000-000023000000}" name="SEMANA" dataDxfId="676">
      <calculatedColumnFormula>(WEEKNUM(Tabla3[[#This Row],[FECHA Y HORA DE INICIO]]))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40807A64-5749-4EFC-8099-3C3635E5BB99}" name="Tabla373" displayName="Tabla373" ref="B9:F203" totalsRowShown="0" headerRowDxfId="675" dataDxfId="674" tableBorderDxfId="673" headerRowCellStyle="Normal 2">
  <autoFilter ref="B9:F203" xr:uid="{00000000-0009-0000-0100-000001000000}"/>
  <tableColumns count="5">
    <tableColumn id="1" xr3:uid="{C129FA34-B7C0-4870-82D6-40D54DB5D831}" name="LÍNEA" dataDxfId="672" dataCellStyle="Normal 2"/>
    <tableColumn id="7" xr3:uid="{DB0C57C4-0D09-4299-A39E-E0C0E7DCBCED}" name="FECHA Y HORA DE INICIO" dataDxfId="671" dataCellStyle="Normal 2"/>
    <tableColumn id="8" xr3:uid="{DC1AA638-7451-4EDA-A9D9-AAE7D67AA99C}" name="FECHA Y HORA DE TERMINACIÓN " dataDxfId="670" dataCellStyle="Normal 2"/>
    <tableColumn id="9" xr3:uid="{DF009AFB-3B33-4AF1-889A-BC08056493B9}" name="TIEMPO TOTAL DE USO" dataDxfId="669" dataCellStyle="Normal 2">
      <calculatedColumnFormula>IF(Tabla373[[#This Row],[FECHA Y HORA DE INICIO]]="","",(Tabla373[[#This Row],[FECHA Y HORA DE TERMINACIÓN ]]-Tabla373[[#This Row],[FECHA Y HORA DE INICIO]])*24)</calculatedColumnFormula>
    </tableColumn>
    <tableColumn id="35" xr3:uid="{3D777043-682E-4DA6-8539-51E0D53B0FF5}" name="SEMANA" dataDxfId="668">
      <calculatedColumnFormula>(WEEKNUM(Tabla373[[#This Row],[FECHA Y HORA DE INICIO]]))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1D531099-17BB-4FE4-A5B1-2D41C5672271}" name="Tabla37366" displayName="Tabla37366" ref="B9:F203" totalsRowShown="0" headerRowDxfId="667" dataDxfId="666" tableBorderDxfId="665" headerRowCellStyle="Normal 2">
  <autoFilter ref="B9:F203" xr:uid="{00000000-0009-0000-0100-000001000000}"/>
  <tableColumns count="5">
    <tableColumn id="1" xr3:uid="{6D6D5021-2EFA-4CA4-A74B-7EE83B99EF99}" name="LÍNEA" dataDxfId="664" dataCellStyle="Normal 2"/>
    <tableColumn id="7" xr3:uid="{49271014-D566-4A37-8B77-DA6646D35D5C}" name="FECHA Y HORA DE INICIO" dataDxfId="663" dataCellStyle="Normal 2"/>
    <tableColumn id="8" xr3:uid="{8D97101B-DB80-4BAD-9EAF-B37DBA912EAF}" name="FECHA Y HORA DE TERMINACIÓN " dataDxfId="662" dataCellStyle="Normal 2"/>
    <tableColumn id="9" xr3:uid="{98A07DCF-2C0F-483C-8D72-3C952AEB1CAE}" name="TIEMPO TOTAL DE USO" dataDxfId="661" dataCellStyle="Normal 2">
      <calculatedColumnFormula>IF(Tabla37366[[#This Row],[FECHA Y HORA DE INICIO]]="","",(Tabla37366[[#This Row],[FECHA Y HORA DE TERMINACIÓN ]]-Tabla37366[[#This Row],[FECHA Y HORA DE INICIO]])*24)</calculatedColumnFormula>
    </tableColumn>
    <tableColumn id="35" xr3:uid="{F4B0F442-A0DC-413E-88EE-7F28414DC1D1}" name="SEMANA" dataDxfId="660">
      <calculatedColumnFormula>(WEEKNUM(Tabla37366[[#This Row],[FECHA Y HORA DE INICIO]]))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a34" displayName="Tabla34" ref="B9:G203" totalsRowShown="0" headerRowDxfId="659" dataDxfId="658" tableBorderDxfId="657" headerRowCellStyle="Normal 2">
  <autoFilter ref="B9:G203" xr:uid="{00000000-0009-0000-0100-000003000000}"/>
  <tableColumns count="6">
    <tableColumn id="1" xr3:uid="{00000000-0010-0000-0100-000001000000}" name="LÍNEA" dataDxfId="656" dataCellStyle="Normal 2"/>
    <tableColumn id="7" xr3:uid="{00000000-0010-0000-0100-000007000000}" name="FECHA Y HORA DE INICIO" dataDxfId="655" dataCellStyle="Normal 2"/>
    <tableColumn id="8" xr3:uid="{00000000-0010-0000-0100-000008000000}" name="FECHA Y HORA DE TERMINACIÓN " dataDxfId="654" dataCellStyle="Normal 2"/>
    <tableColumn id="9" xr3:uid="{00000000-0010-0000-0100-000009000000}" name="TIEMPO TOTAL DE USO (Hrs)" dataDxfId="653" dataCellStyle="Normal 2">
      <calculatedColumnFormula>IF((Tabla34[[#This Row],[FECHA Y HORA DE TERMINACIÓN ]]-Tabla34[[#This Row],[FECHA Y HORA DE INICIO]])&lt;0,0,((Tabla34[[#This Row],[FECHA Y HORA DE TERMINACIÓN ]]-Tabla34[[#This Row],[FECHA Y HORA DE INICIO]])*24))</calculatedColumnFormula>
    </tableColumn>
    <tableColumn id="35" xr3:uid="{00000000-0010-0000-0100-000023000000}" name="SEMANA" dataDxfId="652">
      <calculatedColumnFormula>((WEEKNUM(Tabla34[[#This Row],[FECHA Y HORA DE INICIO]])))</calculatedColumnFormula>
    </tableColumn>
    <tableColumn id="2" xr3:uid="{00000000-0010-0000-0100-000002000000}" name="Columna1" dataDxfId="651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a343" displayName="Tabla343" ref="B9:F203" totalsRowShown="0" headerRowDxfId="650" dataDxfId="649" tableBorderDxfId="648" headerRowCellStyle="Normal 2">
  <autoFilter ref="B9:F203" xr:uid="{00000000-0009-0000-0100-000002000000}"/>
  <tableColumns count="5">
    <tableColumn id="1" xr3:uid="{00000000-0010-0000-0200-000001000000}" name="LÍNEA" dataDxfId="647" dataCellStyle="Normal 2"/>
    <tableColumn id="7" xr3:uid="{00000000-0010-0000-0200-000007000000}" name="FECHA Y HORA DE INICIO" dataDxfId="646" dataCellStyle="Normal 2"/>
    <tableColumn id="8" xr3:uid="{00000000-0010-0000-0200-000008000000}" name="FECHA Y HORA DE TERMINACIÓN " dataDxfId="645" dataCellStyle="Normal 2"/>
    <tableColumn id="9" xr3:uid="{00000000-0010-0000-0200-000009000000}" name="TIEMPO TOTAL DE USO (Hrs)" dataDxfId="644" dataCellStyle="Normal 2">
      <calculatedColumnFormula>IF((Tabla343[[#This Row],[FECHA Y HORA DE TERMINACIÓN ]]-Tabla343[[#This Row],[FECHA Y HORA DE INICIO]])&lt;0,0,((Tabla343[[#This Row],[FECHA Y HORA DE TERMINACIÓN ]]-Tabla343[[#This Row],[FECHA Y HORA DE INICIO]])*24))</calculatedColumnFormula>
    </tableColumn>
    <tableColumn id="35" xr3:uid="{00000000-0010-0000-0200-000023000000}" name="SEMANA" dataDxfId="643">
      <calculatedColumnFormula>((WEEKNUM(Tabla343[[#This Row],[FECHA Y HORA DE INICIO]])))-1</calculatedColumnFormula>
    </tableColumn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0323D422-464F-41EA-AD47-01FEA4A265F5}" name="Tabla34375" displayName="Tabla34375" ref="B9:F203" totalsRowShown="0" headerRowDxfId="642" dataDxfId="641" tableBorderDxfId="640" headerRowCellStyle="Normal 2">
  <autoFilter ref="B9:F203" xr:uid="{00000000-0009-0000-0100-000002000000}"/>
  <tableColumns count="5">
    <tableColumn id="1" xr3:uid="{C81EA6C5-5BB6-4F0A-9CFA-C5E5B56266EE}" name="LÍNEA" dataDxfId="639" dataCellStyle="Normal 2"/>
    <tableColumn id="7" xr3:uid="{8DD9AD4F-BDE8-4252-BC15-25956128D91E}" name="FECHA Y HORA DE INICIO" dataDxfId="638" dataCellStyle="Normal 2"/>
    <tableColumn id="8" xr3:uid="{5DAE5264-6380-4686-AEF5-0CF12AF8E465}" name="FECHA Y HORA DE TERMINACIÓN " dataDxfId="637" dataCellStyle="Normal 2"/>
    <tableColumn id="9" xr3:uid="{DF95BB34-DF01-43ED-BCC3-5BA174F39DF9}" name="TIEMPO TOTAL DE USO (Hrs)" dataDxfId="636" dataCellStyle="Normal 2">
      <calculatedColumnFormula>IF((Tabla34375[[#This Row],[FECHA Y HORA DE TERMINACIÓN ]]-Tabla34375[[#This Row],[FECHA Y HORA DE INICIO]])&lt;0,0,((Tabla34375[[#This Row],[FECHA Y HORA DE TERMINACIÓN ]]-Tabla34375[[#This Row],[FECHA Y HORA DE INICIO]])*24))</calculatedColumnFormula>
    </tableColumn>
    <tableColumn id="35" xr3:uid="{9CCDAC38-330F-43C8-B0E1-E1F9B6467EF5}" name="SEMANA" dataDxfId="635">
      <calculatedColumnFormula>((WEEKNUM(Tabla34375[[#This Row],[FECHA Y HORA DE INICIO]])))-1</calculatedColumnFormula>
    </tableColumn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707C5202-ED37-48F1-AD0F-62E5C0D5FC3E}" name="Tabla34372" displayName="Tabla34372" ref="B9:F203" totalsRowShown="0" headerRowDxfId="634" dataDxfId="633" tableBorderDxfId="632" headerRowCellStyle="Normal 2">
  <autoFilter ref="B9:F203" xr:uid="{00000000-0009-0000-0100-000002000000}"/>
  <tableColumns count="5">
    <tableColumn id="1" xr3:uid="{AA1A6278-A1A1-494B-A003-D63BAF22730D}" name="LÍNEA" dataDxfId="631" dataCellStyle="Normal 2"/>
    <tableColumn id="7" xr3:uid="{477F2AC7-C365-45D3-A65D-859614132CB0}" name="FECHA Y HORA DE INICIO" dataDxfId="630" dataCellStyle="Normal 2"/>
    <tableColumn id="8" xr3:uid="{9D945598-E1B7-4B01-BB6C-82ACA48C470B}" name="FECHA Y HORA DE TERMINACIÓN " dataDxfId="629" dataCellStyle="Normal 2"/>
    <tableColumn id="9" xr3:uid="{DA53813E-BF9C-434E-8053-420A4DEA6AA4}" name="TIEMPO TOTAL DE USO (Hrs)" dataDxfId="628" dataCellStyle="Normal 2">
      <calculatedColumnFormula>IF((Tabla34372[[#This Row],[FECHA Y HORA DE TERMINACIÓN ]]-Tabla34372[[#This Row],[FECHA Y HORA DE INICIO]])&lt;0,0,((Tabla34372[[#This Row],[FECHA Y HORA DE TERMINACIÓN ]]-Tabla34372[[#This Row],[FECHA Y HORA DE INICIO]])*24))</calculatedColumnFormula>
    </tableColumn>
    <tableColumn id="35" xr3:uid="{A0BAF59F-F2E6-4FF5-9319-3078413AED49}" name="SEMANA" dataDxfId="627">
      <calculatedColumnFormula>((WEEKNUM(Tabla34372[[#This Row],[FECHA Y HORA DE INICIO]])))-1</calculatedColumnFormula>
    </tableColumn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5BE6DD79-C8CE-46BD-A599-5721DCDDFDC5}" name="Tabla34370" displayName="Tabla34370" ref="B9:F203" totalsRowShown="0" headerRowDxfId="626" dataDxfId="625" tableBorderDxfId="624" headerRowCellStyle="Normal 2">
  <autoFilter ref="B9:F203" xr:uid="{00000000-0009-0000-0100-000002000000}"/>
  <tableColumns count="5">
    <tableColumn id="1" xr3:uid="{D6AEF8F7-092A-4B33-A61D-DA4457109033}" name="LÍNEA" dataDxfId="623" dataCellStyle="Normal 2"/>
    <tableColumn id="7" xr3:uid="{9A88EDFF-7B1D-4350-93F3-19F7EE05D584}" name="FECHA Y HORA DE INICIO" dataDxfId="622" dataCellStyle="Normal 2"/>
    <tableColumn id="8" xr3:uid="{6AFFCD5D-E970-4F07-BDEF-18866CB014E6}" name="FECHA Y HORA DE TERMINACIÓN " dataDxfId="621" dataCellStyle="Normal 2"/>
    <tableColumn id="9" xr3:uid="{62B30F7D-F03B-4637-9701-B3C591B4D1C7}" name="TIEMPO TOTAL DE USO (Hrs)" dataDxfId="620" dataCellStyle="Normal 2">
      <calculatedColumnFormula>IF((Tabla34370[[#This Row],[FECHA Y HORA DE TERMINACIÓN ]]-Tabla34370[[#This Row],[FECHA Y HORA DE INICIO]])&lt;0,0,((Tabla34370[[#This Row],[FECHA Y HORA DE TERMINACIÓN ]]-Tabla34370[[#This Row],[FECHA Y HORA DE INICIO]])*24))</calculatedColumnFormula>
    </tableColumn>
    <tableColumn id="35" xr3:uid="{0D81EF65-9C03-4EED-BC27-077344714275}" name="SEMANA" dataDxfId="619">
      <calculatedColumnFormula>((WEEKNUM(Tabla34370[[#This Row],[FECHA Y HORA DE INICIO]])))-1</calculatedColumnFormula>
    </tableColumn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3435" displayName="Tabla3435" ref="B9:F203" totalsRowShown="0" headerRowDxfId="618" dataDxfId="617" tableBorderDxfId="616" headerRowCellStyle="Normal 2">
  <autoFilter ref="B9:F203" xr:uid="{00000000-0009-0000-0100-000004000000}"/>
  <tableColumns count="5">
    <tableColumn id="1" xr3:uid="{00000000-0010-0000-0300-000001000000}" name="LÍNEA" dataDxfId="615" dataCellStyle="Normal 2"/>
    <tableColumn id="7" xr3:uid="{00000000-0010-0000-0300-000007000000}" name="FECHA Y HORA DE INICIO" dataDxfId="614" dataCellStyle="Normal 2"/>
    <tableColumn id="8" xr3:uid="{00000000-0010-0000-0300-000008000000}" name="FECHA Y HORA DE TERMINACIÓN " dataDxfId="613" dataCellStyle="Normal 2"/>
    <tableColumn id="9" xr3:uid="{00000000-0010-0000-0300-000009000000}" name="TIEMPO TOTAL DE USO (Hrs)" dataDxfId="612" dataCellStyle="Normal 2">
      <calculatedColumnFormula>IF((Tabla3435[[#This Row],[FECHA Y HORA DE TERMINACIÓN ]]-Tabla3435[[#This Row],[FECHA Y HORA DE INICIO]])&lt;0,0,((Tabla3435[[#This Row],[FECHA Y HORA DE TERMINACIÓN ]]-Tabla3435[[#This Row],[FECHA Y HORA DE INICIO]])*24))</calculatedColumnFormula>
    </tableColumn>
    <tableColumn id="35" xr3:uid="{00000000-0010-0000-0300-000023000000}" name="SEMANA" dataDxfId="611">
      <calculatedColumnFormula>((WEEKNUM(Tabla3435[[#This Row],[FECHA Y HORA DE INICIO]])))</calculatedColumnFormula>
    </tableColumn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a34356" displayName="Tabla34356" ref="B9:G203" totalsRowShown="0" headerRowDxfId="610" dataDxfId="609" tableBorderDxfId="608" headerRowCellStyle="Normal 2">
  <autoFilter ref="B9:G203" xr:uid="{00000000-0009-0000-0100-000005000000}"/>
  <tableColumns count="6">
    <tableColumn id="1" xr3:uid="{00000000-0010-0000-0400-000001000000}" name="LÍNEA" dataDxfId="607" dataCellStyle="Normal 2"/>
    <tableColumn id="7" xr3:uid="{00000000-0010-0000-0400-000007000000}" name="FECHA Y HORA DE INICIO" dataDxfId="606" dataCellStyle="Normal 2"/>
    <tableColumn id="8" xr3:uid="{00000000-0010-0000-0400-000008000000}" name="FECHA Y HORA DE TERMINACIÓN " dataDxfId="605" dataCellStyle="Normal 2"/>
    <tableColumn id="9" xr3:uid="{00000000-0010-0000-0400-000009000000}" name="TIEMPO TOTAL DE USO (Hrs)" dataDxfId="604" dataCellStyle="Normal 2">
      <calculatedColumnFormula>IF((Tabla34356[[#This Row],[FECHA Y HORA DE TERMINACIÓN ]]-Tabla34356[[#This Row],[FECHA Y HORA DE INICIO]])&lt;0,0,((Tabla34356[[#This Row],[FECHA Y HORA DE TERMINACIÓN ]]-Tabla34356[[#This Row],[FECHA Y HORA DE INICIO]])*24))</calculatedColumnFormula>
    </tableColumn>
    <tableColumn id="35" xr3:uid="{00000000-0010-0000-0400-000023000000}" name="SEMANA" dataDxfId="603">
      <calculatedColumnFormula>((WEEKNUM(Tabla34356[[#This Row],[FECHA Y HORA DE INICIO]])))-1</calculatedColumnFormula>
    </tableColumn>
    <tableColumn id="2" xr3:uid="{B1427FDB-1731-4DD8-BDFA-1DFF1E5AA076}" name="Columna1" dataDxfId="602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a343567" displayName="Tabla343567" ref="B9:G203" totalsRowShown="0" headerRowDxfId="601" dataDxfId="600" tableBorderDxfId="599" headerRowCellStyle="Normal 2">
  <autoFilter ref="B9:G203" xr:uid="{00000000-0009-0000-0100-000006000000}"/>
  <tableColumns count="6">
    <tableColumn id="1" xr3:uid="{00000000-0010-0000-0500-000001000000}" name="LÍNEA" dataDxfId="598" dataCellStyle="Normal 2"/>
    <tableColumn id="7" xr3:uid="{00000000-0010-0000-0500-000007000000}" name="FECHA Y HORA DE INICIO" dataDxfId="597" dataCellStyle="Normal 2"/>
    <tableColumn id="8" xr3:uid="{00000000-0010-0000-0500-000008000000}" name="FECHA Y HORA DE TERMINACIÓN " dataDxfId="596" dataCellStyle="Normal 2"/>
    <tableColumn id="9" xr3:uid="{00000000-0010-0000-0500-000009000000}" name="TIEMPO TOTAL DE USO (Hrs)" dataDxfId="595" dataCellStyle="Normal 2">
      <calculatedColumnFormula>IF((Tabla343567[[#This Row],[FECHA Y HORA DE TERMINACIÓN ]]-Tabla343567[[#This Row],[FECHA Y HORA DE INICIO]])&lt;0,0,((Tabla343567[[#This Row],[FECHA Y HORA DE TERMINACIÓN ]]-Tabla343567[[#This Row],[FECHA Y HORA DE INICIO]])*24))</calculatedColumnFormula>
    </tableColumn>
    <tableColumn id="35" xr3:uid="{00000000-0010-0000-0500-000023000000}" name="SEMANA" dataDxfId="594">
      <calculatedColumnFormula>((WEEKNUM(Tabla343567[[#This Row],[FECHA Y HORA DE INICIO]])))</calculatedColumnFormula>
    </tableColumn>
    <tableColumn id="2" xr3:uid="{00000000-0010-0000-0500-000002000000}" name="Columna1" dataDxfId="593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a3435678" displayName="Tabla3435678" ref="B9:G203" totalsRowShown="0" headerRowDxfId="592" dataDxfId="591" tableBorderDxfId="590" headerRowCellStyle="Normal 2">
  <autoFilter ref="B9:G203" xr:uid="{00000000-0009-0000-0100-000007000000}"/>
  <tableColumns count="6">
    <tableColumn id="1" xr3:uid="{00000000-0010-0000-0600-000001000000}" name="LÍNEA" dataDxfId="589" dataCellStyle="Normal 2"/>
    <tableColumn id="7" xr3:uid="{00000000-0010-0000-0600-000007000000}" name="FECHA Y HORA DE INICIO" dataDxfId="588" dataCellStyle="Normal 2"/>
    <tableColumn id="8" xr3:uid="{00000000-0010-0000-0600-000008000000}" name="FECHA Y HORA DE TERMINACIÓN " dataDxfId="587" dataCellStyle="Normal 2"/>
    <tableColumn id="9" xr3:uid="{00000000-0010-0000-0600-000009000000}" name="TIEMPO TOTAL DE USO (Hrs)" dataDxfId="586" dataCellStyle="Normal 2">
      <calculatedColumnFormula>IF((Tabla3435678[[#This Row],[FECHA Y HORA DE TERMINACIÓN ]]-Tabla3435678[[#This Row],[FECHA Y HORA DE INICIO]])&lt;0,0,((Tabla3435678[[#This Row],[FECHA Y HORA DE TERMINACIÓN ]]-Tabla3435678[[#This Row],[FECHA Y HORA DE INICIO]])*24))</calculatedColumnFormula>
    </tableColumn>
    <tableColumn id="35" xr3:uid="{00000000-0010-0000-0600-000023000000}" name="SEMANA" dataDxfId="585">
      <calculatedColumnFormula>((WEEKNUM(Tabla3435678[[#This Row],[FECHA Y HORA DE INICIO]])))</calculatedColumnFormula>
    </tableColumn>
    <tableColumn id="2" xr3:uid="{00000000-0010-0000-0600-000002000000}" name="Columna1" dataDxfId="584" dataCellStyle="Normal 2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a34356789" displayName="Tabla34356789" ref="B9:F203" totalsRowShown="0" headerRowDxfId="583" dataDxfId="582" tableBorderDxfId="581" headerRowCellStyle="Normal 2">
  <autoFilter ref="B9:F203" xr:uid="{00000000-0009-0000-0100-000008000000}"/>
  <tableColumns count="5">
    <tableColumn id="1" xr3:uid="{00000000-0010-0000-0700-000001000000}" name="LÍNEA" dataDxfId="580" dataCellStyle="Normal 2"/>
    <tableColumn id="7" xr3:uid="{00000000-0010-0000-0700-000007000000}" name="FECHA Y HORA DE INICIO" dataDxfId="579" dataCellStyle="Normal 2"/>
    <tableColumn id="8" xr3:uid="{00000000-0010-0000-0700-000008000000}" name="FECHA Y HORA DE TERMINACIÓN " dataDxfId="578" dataCellStyle="Normal 2"/>
    <tableColumn id="9" xr3:uid="{00000000-0010-0000-0700-000009000000}" name="TIEMPO TOTAL DE USO (Hrs)" dataDxfId="577" dataCellStyle="Normal 2">
      <calculatedColumnFormula>IF((Tabla34356789[[#This Row],[FECHA Y HORA DE TERMINACIÓN ]]-Tabla34356789[[#This Row],[FECHA Y HORA DE INICIO]])&lt;0,0,((Tabla34356789[[#This Row],[FECHA Y HORA DE TERMINACIÓN ]]-Tabla34356789[[#This Row],[FECHA Y HORA DE INICIO]])*24))</calculatedColumnFormula>
    </tableColumn>
    <tableColumn id="35" xr3:uid="{00000000-0010-0000-0700-000023000000}" name="SEMANA" dataDxfId="576">
      <calculatedColumnFormula>((WEEKNUM(Tabla34356789[[#This Row],[FECHA Y HORA DE INICIO]])))-1</calculatedColumnFormula>
    </tableColumn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5EFC7B4E-91C1-4DF4-8B4B-F967DD4FF577}" name="Tabla34365" displayName="Tabla34365" ref="B9:F203" totalsRowShown="0" headerRowDxfId="575" dataDxfId="574" tableBorderDxfId="573" headerRowCellStyle="Normal 2">
  <autoFilter ref="B9:F203" xr:uid="{00000000-0009-0000-0100-000002000000}"/>
  <tableColumns count="5">
    <tableColumn id="1" xr3:uid="{DD1B2C01-BE89-419D-BFCA-918440CDA39F}" name="LÍNEA" dataDxfId="572" dataCellStyle="Normal 2"/>
    <tableColumn id="7" xr3:uid="{72B5D16B-7117-48E7-BAE8-BA0F6BD98A92}" name="FECHA Y HORA DE INICIO" dataDxfId="571" dataCellStyle="Normal 2"/>
    <tableColumn id="8" xr3:uid="{820514FD-02C7-4C78-AFBB-2E319E829483}" name="FECHA Y HORA DE TERMINACIÓN " dataDxfId="570" dataCellStyle="Normal 2"/>
    <tableColumn id="9" xr3:uid="{D98C3861-C0B7-47F1-9EB6-847353034683}" name="TIEMPO TOTAL DE USO (Hrs)" dataDxfId="569" dataCellStyle="Normal 2">
      <calculatedColumnFormula>IF((Tabla34365[[#This Row],[FECHA Y HORA DE TERMINACIÓN ]]-Tabla34365[[#This Row],[FECHA Y HORA DE INICIO]])&lt;0,0,((Tabla34365[[#This Row],[FECHA Y HORA DE TERMINACIÓN ]]-Tabla34365[[#This Row],[FECHA Y HORA DE INICIO]])*24))</calculatedColumnFormula>
    </tableColumn>
    <tableColumn id="35" xr3:uid="{ADC113A5-9608-48C1-8788-CAD279C64A7B}" name="SEMANA" dataDxfId="568">
      <calculatedColumnFormula>((WEEKNUM(Tabla34365[[#This Row],[FECHA Y HORA DE INICIO]])))-1</calculatedColumnFormula>
    </tableColumn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a343567891011" displayName="Tabla343567891011" ref="B9:F203" totalsRowShown="0" headerRowDxfId="567" dataDxfId="566" tableBorderDxfId="565" headerRowCellStyle="Normal 2">
  <autoFilter ref="B9:F203" xr:uid="{00000000-0009-0000-0100-00000A000000}"/>
  <tableColumns count="5">
    <tableColumn id="1" xr3:uid="{00000000-0010-0000-0800-000001000000}" name="LÍNEA" dataDxfId="564" dataCellStyle="Normal 2"/>
    <tableColumn id="7" xr3:uid="{00000000-0010-0000-0800-000007000000}" name="FECHA Y HORA DE INICIO" dataDxfId="563" dataCellStyle="Normal 2"/>
    <tableColumn id="8" xr3:uid="{00000000-0010-0000-0800-000008000000}" name="FECHA Y HORA DE TERMINACIÓN " dataDxfId="562" dataCellStyle="Normal 2"/>
    <tableColumn id="9" xr3:uid="{00000000-0010-0000-0800-000009000000}" name="TIEMPO TOTAL DE USO (Hrs)" dataDxfId="561" dataCellStyle="Normal 2">
      <calculatedColumnFormula>IF((Tabla343567891011[[#This Row],[FECHA Y HORA DE TERMINACIÓN ]]-Tabla343567891011[[#This Row],[FECHA Y HORA DE INICIO]])&lt;0,0,((Tabla343567891011[[#This Row],[FECHA Y HORA DE TERMINACIÓN ]]-Tabla343567891011[[#This Row],[FECHA Y HORA DE INICIO]])*24))</calculatedColumnFormula>
    </tableColumn>
    <tableColumn id="35" xr3:uid="{00000000-0010-0000-0800-000023000000}" name="SEMANA" dataDxfId="560">
      <calculatedColumnFormula>((WEEKNUM(Tabla343567891011[[#This Row],[FECHA Y HORA DE INICIO]])))-1</calculatedColumnFormula>
    </tableColumn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a34356789101112" displayName="Tabla34356789101112" ref="B9:F203" totalsRowShown="0" headerRowDxfId="559" dataDxfId="558" tableBorderDxfId="557" headerRowCellStyle="Normal 2">
  <autoFilter ref="B9:F203" xr:uid="{00000000-0009-0000-0100-00000B000000}"/>
  <tableColumns count="5">
    <tableColumn id="1" xr3:uid="{00000000-0010-0000-0900-000001000000}" name="LÍNEA" dataDxfId="556" dataCellStyle="Normal 2"/>
    <tableColumn id="7" xr3:uid="{00000000-0010-0000-0900-000007000000}" name="FECHA Y HORA DE INICIO" dataDxfId="555" dataCellStyle="Normal 2"/>
    <tableColumn id="8" xr3:uid="{00000000-0010-0000-0900-000008000000}" name="FECHA Y HORA DE TERMINACIÓN " dataDxfId="554" dataCellStyle="Normal 2"/>
    <tableColumn id="9" xr3:uid="{00000000-0010-0000-0900-000009000000}" name="TIEMPO TOTAL DE USO (Hrs)" dataDxfId="553" dataCellStyle="Normal 2">
      <calculatedColumnFormula>IF((Tabla34356789101112[[#This Row],[FECHA Y HORA DE TERMINACIÓN ]]-Tabla34356789101112[[#This Row],[FECHA Y HORA DE INICIO]])&lt;0,0,((Tabla34356789101112[[#This Row],[FECHA Y HORA DE TERMINACIÓN ]]-Tabla34356789101112[[#This Row],[FECHA Y HORA DE INICIO]])*24))</calculatedColumnFormula>
    </tableColumn>
    <tableColumn id="35" xr3:uid="{00000000-0010-0000-0900-000023000000}" name="SEMANA" dataDxfId="552">
      <calculatedColumnFormula>((WEEKNUM(Tabla34356789101112[[#This Row],[FECHA Y HORA DE INICIO]])))-1</calculatedColumnFormula>
    </tableColumn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a3435678910111213" displayName="Tabla3435678910111213" ref="B9:F203" totalsRowShown="0" headerRowDxfId="551" dataDxfId="550" tableBorderDxfId="549" headerRowCellStyle="Normal 2">
  <autoFilter ref="B9:F203" xr:uid="{00000000-0009-0000-0100-00000C000000}"/>
  <tableColumns count="5">
    <tableColumn id="1" xr3:uid="{00000000-0010-0000-0B00-000001000000}" name="LÍNEA" dataDxfId="548" dataCellStyle="Normal 2"/>
    <tableColumn id="7" xr3:uid="{00000000-0010-0000-0B00-000007000000}" name="FECHA Y HORA DE INICIO" dataDxfId="547" dataCellStyle="Normal 2"/>
    <tableColumn id="8" xr3:uid="{00000000-0010-0000-0B00-000008000000}" name="FECHA Y HORA DE TERMINACIÓN " dataDxfId="546" dataCellStyle="Normal 2"/>
    <tableColumn id="9" xr3:uid="{00000000-0010-0000-0B00-000009000000}" name="TIEMPO TOTAL DE USO (Hrs)" dataDxfId="545" dataCellStyle="Normal 2">
      <calculatedColumnFormula>IF((Tabla3435678910111213[[#This Row],[FECHA Y HORA DE TERMINACIÓN ]]-Tabla3435678910111213[[#This Row],[FECHA Y HORA DE INICIO]])&lt;0,0,((Tabla3435678910111213[[#This Row],[FECHA Y HORA DE TERMINACIÓN ]]-Tabla3435678910111213[[#This Row],[FECHA Y HORA DE INICIO]])*24))</calculatedColumnFormula>
    </tableColumn>
    <tableColumn id="35" xr3:uid="{00000000-0010-0000-0B00-000023000000}" name="SEMANA" dataDxfId="544">
      <calculatedColumnFormula>((WEEKNUM(Tabla3435678910111213[[#This Row],[FECHA Y HORA DE INICIO]])))-1</calculatedColumnFormula>
    </tableColumn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a343567891011121314" displayName="Tabla343567891011121314" ref="B9:F203" totalsRowShown="0" headerRowDxfId="543" dataDxfId="542" tableBorderDxfId="541" headerRowCellStyle="Normal 2">
  <autoFilter ref="B9:F203" xr:uid="{00000000-0009-0000-0100-00000D000000}"/>
  <tableColumns count="5">
    <tableColumn id="1" xr3:uid="{00000000-0010-0000-0C00-000001000000}" name="LÍNEA" dataDxfId="540" dataCellStyle="Normal 2"/>
    <tableColumn id="7" xr3:uid="{00000000-0010-0000-0C00-000007000000}" name="FECHA Y HORA DE INICIO" dataDxfId="539" dataCellStyle="Normal 2"/>
    <tableColumn id="8" xr3:uid="{00000000-0010-0000-0C00-000008000000}" name="FECHA Y HORA DE TERMINACIÓN " dataDxfId="538" dataCellStyle="Normal 2"/>
    <tableColumn id="9" xr3:uid="{00000000-0010-0000-0C00-000009000000}" name="TIEMPO TOTAL DE USO (Hrs)" dataDxfId="537" dataCellStyle="Normal 2">
      <calculatedColumnFormula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calculatedColumnFormula>
    </tableColumn>
    <tableColumn id="35" xr3:uid="{00000000-0010-0000-0C00-000023000000}" name="SEMANA" dataDxfId="536">
      <calculatedColumnFormula>((WEEKNUM(Tabla343567891011121314[[#This Row],[FECHA Y HORA DE INICIO]])))-1</calculatedColumnFormula>
    </tableColumn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F59DBC03-6E75-4E00-9C3C-EB7D8732C8B7}" name="Tabla34356789101112131476" displayName="Tabla34356789101112131476" ref="B9:F203" totalsRowShown="0" headerRowDxfId="535" dataDxfId="534" tableBorderDxfId="533" headerRowCellStyle="Normal 2">
  <autoFilter ref="B9:F203" xr:uid="{00000000-0009-0000-0100-00000D000000}"/>
  <tableColumns count="5">
    <tableColumn id="1" xr3:uid="{1A4447CD-1EF9-448B-BB18-465123DAA99A}" name="LÍNEA" dataDxfId="532" dataCellStyle="Normal 2"/>
    <tableColumn id="7" xr3:uid="{4B249AB0-8566-443D-8779-4A11B5F7E170}" name="FECHA Y HORA DE INICIO" dataDxfId="531" dataCellStyle="Normal 2"/>
    <tableColumn id="8" xr3:uid="{74721395-92BE-4F98-A83E-E47778ED3605}" name="FECHA Y HORA DE TERMINACIÓN " dataDxfId="530" dataCellStyle="Normal 2"/>
    <tableColumn id="9" xr3:uid="{1DB79F54-8583-420B-A1A8-262B3FAFBA8E}" name="TIEMPO TOTAL DE USO (Hrs)" dataDxfId="529" dataCellStyle="Normal 2">
      <calculatedColumnFormula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calculatedColumnFormula>
    </tableColumn>
    <tableColumn id="35" xr3:uid="{9CB48E65-666A-4D55-A780-92DF41E1F35A}" name="SEMANA" dataDxfId="528">
      <calculatedColumnFormula>((WEEKNUM(Tabla34356789101112131476[[#This Row],[FECHA Y HORA DE INICIO]])))-1</calculatedColumnFormula>
    </tableColumn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7F385636-8A90-427A-B4FE-E5193B6EF71F}" name="Tabla3435678910111213147677" displayName="Tabla3435678910111213147677" ref="B9:F203" totalsRowShown="0" headerRowDxfId="527" dataDxfId="526" tableBorderDxfId="525" headerRowCellStyle="Normal 2">
  <autoFilter ref="B9:F203" xr:uid="{00000000-0009-0000-0100-00000D000000}"/>
  <tableColumns count="5">
    <tableColumn id="1" xr3:uid="{D3FB4E59-70FB-4D62-8618-B5EE9E9BED71}" name="LÍNEA" dataDxfId="524" dataCellStyle="Normal 2"/>
    <tableColumn id="7" xr3:uid="{67121A1F-EEF0-47BE-BD22-5074CF91C43D}" name="FECHA Y HORA DE INICIO" dataDxfId="523" dataCellStyle="Normal 2"/>
    <tableColumn id="8" xr3:uid="{B90DAAAC-2EBE-4C2E-8705-8E39631C5679}" name="FECHA Y HORA DE TERMINACIÓN " dataDxfId="522" dataCellStyle="Normal 2"/>
    <tableColumn id="9" xr3:uid="{4587B453-3CBF-4F2D-BF41-13691466DC1B}" name="TIEMPO TOTAL DE USO (Hrs)" dataDxfId="521" dataCellStyle="Normal 2">
      <calculatedColumnFormula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calculatedColumnFormula>
    </tableColumn>
    <tableColumn id="35" xr3:uid="{CF6516E1-AD89-4990-89F2-E7CA1A6A212C}" name="SEMANA" dataDxfId="520">
      <calculatedColumnFormula>((WEEKNUM(Tabla3435678910111213147677[[#This Row],[FECHA Y HORA DE INICIO]])))-1</calculatedColumnFormula>
    </tableColumn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0D3D97B0-0C51-43A2-A389-39D92B412D60}" name="Tabla343567891011121314767778" displayName="Tabla343567891011121314767778" ref="B9:F203" totalsRowShown="0" headerRowDxfId="519" dataDxfId="518" tableBorderDxfId="517" headerRowCellStyle="Normal 2">
  <autoFilter ref="B9:F203" xr:uid="{00000000-0009-0000-0100-00000D000000}"/>
  <tableColumns count="5">
    <tableColumn id="1" xr3:uid="{3D4E9FF7-A129-4DA1-8C17-08FF41BBDE11}" name="LÍNEA" dataDxfId="516" dataCellStyle="Normal 2"/>
    <tableColumn id="7" xr3:uid="{00F98378-FA56-4B89-98A5-3D77DFDE2137}" name="FECHA Y HORA DE INICIO" dataDxfId="515" dataCellStyle="Normal 2"/>
    <tableColumn id="8" xr3:uid="{5B018312-ACE8-40C4-8457-F1718663CA7E}" name="FECHA Y HORA DE TERMINACIÓN " dataDxfId="514" dataCellStyle="Normal 2"/>
    <tableColumn id="9" xr3:uid="{1699E7E2-AABD-47F4-921D-D23A9F1BC0D8}" name="TIEMPO TOTAL DE USO (Hrs)" dataDxfId="513" dataCellStyle="Normal 2">
      <calculatedColumnFormula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calculatedColumnFormula>
    </tableColumn>
    <tableColumn id="35" xr3:uid="{FB31C02D-2D77-488B-8629-8D0D359AF2B5}" name="SEMANA" dataDxfId="512">
      <calculatedColumnFormula>((WEEKNUM(Tabla343567891011121314767778[[#This Row],[FECHA Y HORA DE INICIO]])))-1</calculatedColumnFormula>
    </tableColumn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FBC718C1-1994-4B3A-A358-9D923A24BB84}" name="Tabla343567891011121314151617186768" displayName="Tabla343567891011121314151617186768" ref="B9:F203" totalsRowShown="0" headerRowDxfId="511" dataDxfId="510" tableBorderDxfId="509" headerRowCellStyle="Normal 2">
  <autoFilter ref="B9:F203" xr:uid="{00000000-0009-0000-0100-000011000000}"/>
  <tableColumns count="5">
    <tableColumn id="1" xr3:uid="{724FC178-C05D-4967-A7AB-60DB28BE844A}" name="LÍNEA" dataDxfId="508" dataCellStyle="Normal 2"/>
    <tableColumn id="7" xr3:uid="{F1AC8AED-1354-4DC4-B4AF-F1E6FE5C9A05}" name="FECHA Y HORA DE INICIO" dataDxfId="507" dataCellStyle="Normal 2"/>
    <tableColumn id="8" xr3:uid="{EB413444-8A50-4266-B46F-9935EE8A25CE}" name="FECHA Y HORA DE TERMINACIÓN " dataDxfId="506" dataCellStyle="Normal 2"/>
    <tableColumn id="9" xr3:uid="{E77112E1-20D9-4BE9-BE93-59AC65EB188A}" name="TIEMPO TOTAL DE USO (Hrs)" dataDxfId="505" dataCellStyle="Normal 2">
      <calculatedColumnFormula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calculatedColumnFormula>
    </tableColumn>
    <tableColumn id="35" xr3:uid="{55AFE5E3-BA81-4C78-82FD-3A6826E9CFDC}" name="SEMANA" dataDxfId="504">
      <calculatedColumnFormula>((WEEKNUM(Tabla343567891011121314151617186768[[#This Row],[FECHA Y HORA DE INICIO]])))-1</calculatedColumnFormula>
    </tableColumn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A000000}" name="Tabla34356789101112131415" displayName="Tabla34356789101112131415" ref="B9:G203" totalsRowShown="0" headerRowDxfId="503" dataDxfId="502" tableBorderDxfId="501" headerRowCellStyle="Normal 2">
  <autoFilter ref="B9:G203" xr:uid="{00000000-0009-0000-0100-00000E000000}"/>
  <tableColumns count="6">
    <tableColumn id="1" xr3:uid="{00000000-0010-0000-0A00-000001000000}" name="LÍNEA" dataDxfId="500" dataCellStyle="Normal 2"/>
    <tableColumn id="7" xr3:uid="{00000000-0010-0000-0A00-000007000000}" name="FECHA Y HORA DE INICIO" dataDxfId="499" dataCellStyle="Normal 2"/>
    <tableColumn id="8" xr3:uid="{00000000-0010-0000-0A00-000008000000}" name="FECHA Y HORA DE TERMINACIÓN " dataDxfId="498" dataCellStyle="Normal 2"/>
    <tableColumn id="9" xr3:uid="{00000000-0010-0000-0A00-000009000000}" name="TIEMPO TOTAL DE USO (Hrs)" dataDxfId="497" dataCellStyle="Normal 2">
      <calculatedColumnFormula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calculatedColumnFormula>
    </tableColumn>
    <tableColumn id="35" xr3:uid="{00000000-0010-0000-0A00-000023000000}" name="SEMANA" dataDxfId="496">
      <calculatedColumnFormula>((WEEKNUM(Tabla34356789101112131415[[#This Row],[FECHA Y HORA DE INICIO]])))-1</calculatedColumnFormula>
    </tableColumn>
    <tableColumn id="2" xr3:uid="{00000000-0010-0000-0A00-000002000000}" name="Columna1" dataDxfId="495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6F02F889-D448-46B8-B4A7-F3AB39143A7D}" name="Tabla343567891011121314151617186779" displayName="Tabla343567891011121314151617186779" ref="B9:F203" totalsRowShown="0" headerRowDxfId="494" dataDxfId="493" tableBorderDxfId="492" headerRowCellStyle="Normal 2">
  <autoFilter ref="B9:F203" xr:uid="{00000000-0009-0000-0100-000011000000}"/>
  <tableColumns count="5">
    <tableColumn id="1" xr3:uid="{2E20EDD7-6909-4F50-9F24-C3525601DE54}" name="LÍNEA" dataDxfId="491" dataCellStyle="Normal 2"/>
    <tableColumn id="7" xr3:uid="{7FBD0F7D-4B8D-4670-AEA7-099A18A49A12}" name="FECHA Y HORA DE INICIO" dataDxfId="490" dataCellStyle="Normal 2"/>
    <tableColumn id="8" xr3:uid="{3F354C7E-6C31-4794-B8C3-0FC6B5A095DC}" name="FECHA Y HORA DE TERMINACIÓN " dataDxfId="489" dataCellStyle="Normal 2"/>
    <tableColumn id="9" xr3:uid="{5708FF91-9348-455F-93D2-0F920DDCAF62}" name="TIEMPO TOTAL DE USO (Hrs)" dataDxfId="488" dataCellStyle="Normal 2">
      <calculatedColumnFormula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calculatedColumnFormula>
    </tableColumn>
    <tableColumn id="35" xr3:uid="{D2E2F7C8-EFDC-4F8E-A7BF-4F6832E3464F}" name="SEMANA" dataDxfId="487">
      <calculatedColumnFormula>((WEEKNUM(Tabla343567891011121314151617186779[[#This Row],[FECHA Y HORA DE INICIO]])))-1</calculatedColumnFormula>
    </tableColumn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5F872A13-24F3-487E-B02D-E9DA374312DF}" name="Tabla34356789101112131415161718677980" displayName="Tabla34356789101112131415161718677980" ref="B9:F203" totalsRowShown="0" headerRowDxfId="486" dataDxfId="485" tableBorderDxfId="484" headerRowCellStyle="Normal 2">
  <autoFilter ref="B9:F203" xr:uid="{00000000-0009-0000-0100-000011000000}"/>
  <tableColumns count="5">
    <tableColumn id="1" xr3:uid="{70762990-ED7B-4907-9D76-6DC893ADF840}" name="LÍNEA" dataDxfId="483" dataCellStyle="Normal 2"/>
    <tableColumn id="7" xr3:uid="{035DA242-12B9-44A6-BB82-DD11FC5A5CA0}" name="FECHA Y HORA DE INICIO" dataDxfId="482" dataCellStyle="Normal 2"/>
    <tableColumn id="8" xr3:uid="{25462424-9C53-4500-BD3F-90F853073A13}" name="FECHA Y HORA DE TERMINACIÓN " dataDxfId="481" dataCellStyle="Normal 2"/>
    <tableColumn id="9" xr3:uid="{D3F805C3-ECC5-4891-B384-17BF8C3A69A5}" name="TIEMPO TOTAL DE USO (Hrs)" dataDxfId="480" dataCellStyle="Normal 2">
      <calculatedColumnFormula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calculatedColumnFormula>
    </tableColumn>
    <tableColumn id="35" xr3:uid="{6B031A8E-D4D2-460E-93B8-42E371D29BD7}" name="SEMANA" dataDxfId="479">
      <calculatedColumnFormula>((WEEKNUM(Tabla34356789101112131415161718677980[[#This Row],[FECHA Y HORA DE INICIO]])))-1</calculatedColumnFormula>
    </tableColumn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35092A33-A38B-4B97-8965-7F50025CF93A}" name="Tabla3435678910111213141516171867" displayName="Tabla3435678910111213141516171867" ref="B9:F203" totalsRowShown="0" headerRowDxfId="478" dataDxfId="477" tableBorderDxfId="476" headerRowCellStyle="Normal 2">
  <autoFilter ref="B9:F203" xr:uid="{00000000-0009-0000-0100-000011000000}"/>
  <tableColumns count="5">
    <tableColumn id="1" xr3:uid="{58862643-AEAF-48A6-B5C0-ADE1FF84B842}" name="LÍNEA" dataDxfId="475" dataCellStyle="Normal 2"/>
    <tableColumn id="7" xr3:uid="{AC94C8E5-597C-4835-BF33-FBC6B2B8958F}" name="FECHA Y HORA DE INICIO" dataDxfId="474" dataCellStyle="Normal 2"/>
    <tableColumn id="8" xr3:uid="{4AE75BE2-CC96-4C38-B6F1-858E5955C74A}" name="FECHA Y HORA DE TERMINACIÓN " dataDxfId="473" dataCellStyle="Normal 2"/>
    <tableColumn id="9" xr3:uid="{25297F21-D1FA-4F7B-B7FF-258BB5874BF9}" name="TIEMPO TOTAL DE USO (Hrs)" dataDxfId="472" dataCellStyle="Normal 2">
      <calculatedColumnFormula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calculatedColumnFormula>
    </tableColumn>
    <tableColumn id="35" xr3:uid="{8DAFEF81-79F9-4B43-A407-4F1FBF962302}" name="SEMANA" dataDxfId="471">
      <calculatedColumnFormula>((WEEKNUM(Tabla3435678910111213141516171867[[#This Row],[FECHA Y HORA DE INICIO]])))-1</calculatedColumnFormula>
    </tableColumn>
  </tableColumns>
  <tableStyleInfo name="TableStyleLight9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a3435678910111213141516" displayName="Tabla3435678910111213141516" ref="B9:G203" totalsRowShown="0" headerRowDxfId="470" dataDxfId="469" tableBorderDxfId="468" headerRowCellStyle="Normal 2">
  <autoFilter ref="B9:G203" xr:uid="{00000000-0009-0000-0100-00000F000000}"/>
  <tableColumns count="6">
    <tableColumn id="1" xr3:uid="{00000000-0010-0000-0D00-000001000000}" name="LÍNEA" dataDxfId="467" dataCellStyle="Normal 2"/>
    <tableColumn id="7" xr3:uid="{00000000-0010-0000-0D00-000007000000}" name="FECHA Y HORA DE INICIO" dataDxfId="466" dataCellStyle="Normal 2"/>
    <tableColumn id="8" xr3:uid="{00000000-0010-0000-0D00-000008000000}" name="FECHA Y HORA DE TERMINACIÓN " dataDxfId="465" dataCellStyle="Normal 2"/>
    <tableColumn id="9" xr3:uid="{00000000-0010-0000-0D00-000009000000}" name="TIEMPO TOTAL DE USO (Hrs)" dataDxfId="464" dataCellStyle="Normal 2">
      <calculatedColumnFormula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calculatedColumnFormula>
    </tableColumn>
    <tableColumn id="35" xr3:uid="{00000000-0010-0000-0D00-000023000000}" name="SEMANA" dataDxfId="463">
      <calculatedColumnFormula>((WEEKNUM(Tabla3435678910111213141516[[#This Row],[FECHA Y HORA DE INICIO]])))-1</calculatedColumnFormula>
    </tableColumn>
    <tableColumn id="2" xr3:uid="{00000000-0010-0000-0D00-000002000000}" name="Columna1" dataDxfId="462"/>
  </tableColumns>
  <tableStyleInfo name="TableStyleLight9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60A7DE5C-6DEE-4B66-83A4-E66C70A1B807}" name="Tabla343567891011121371" displayName="Tabla343567891011121371" ref="B9:F203" totalsRowShown="0" headerRowDxfId="461" dataDxfId="460" tableBorderDxfId="459" headerRowCellStyle="Normal 2">
  <autoFilter ref="B9:F203" xr:uid="{00000000-0009-0000-0100-00000C000000}"/>
  <tableColumns count="5">
    <tableColumn id="1" xr3:uid="{C6851F4E-479A-4137-8A01-DF74D069D67B}" name="LÍNEA" dataDxfId="458" dataCellStyle="Normal 2"/>
    <tableColumn id="7" xr3:uid="{CAFECF0E-1558-4F98-9150-C171512196EF}" name="FECHA Y HORA DE INICIO" dataDxfId="457" dataCellStyle="Normal 2"/>
    <tableColumn id="8" xr3:uid="{4EDC7CCA-0D1E-4412-B83E-73418D91B11D}" name="FECHA Y HORA DE TERMINACIÓN " dataDxfId="456" dataCellStyle="Normal 2"/>
    <tableColumn id="9" xr3:uid="{98A73CC1-4413-4F87-BA46-00C2A60931EA}" name="TIEMPO TOTAL DE USO (Hrs)" dataDxfId="455" dataCellStyle="Normal 2">
      <calculatedColumnFormula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calculatedColumnFormula>
    </tableColumn>
    <tableColumn id="35" xr3:uid="{DB8FC6D7-2F49-4B9D-B440-CE976B3687BC}" name="SEMANA" dataDxfId="454">
      <calculatedColumnFormula>((WEEKNUM(Tabla343567891011121371[[#This Row],[FECHA Y HORA DE INICIO]])))-1</calculatedColumnFormula>
    </tableColumn>
  </tableColumns>
  <tableStyleInfo name="TableStyleLight9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A51EDF7F-3A29-4A5C-968C-A1549BDE7D52}" name="Tabla34356789101112137181" displayName="Tabla34356789101112137181" ref="B9:F203" totalsRowShown="0" headerRowDxfId="453" dataDxfId="452" tableBorderDxfId="451" headerRowCellStyle="Normal 2">
  <autoFilter ref="B9:F203" xr:uid="{00000000-0009-0000-0100-00000C000000}"/>
  <tableColumns count="5">
    <tableColumn id="1" xr3:uid="{EB03F572-F435-4D14-8CE0-2FB8BBD4BB58}" name="LÍNEA" dataDxfId="450" dataCellStyle="Normal 2"/>
    <tableColumn id="7" xr3:uid="{A0628896-D63F-44A4-A6A4-7E2330C5B862}" name="FECHA Y HORA DE INICIO" dataDxfId="449" dataCellStyle="Normal 2"/>
    <tableColumn id="8" xr3:uid="{101B93F0-60A4-4405-8CE9-333AC844D7CD}" name="FECHA Y HORA DE TERMINACIÓN " dataDxfId="448" dataCellStyle="Normal 2"/>
    <tableColumn id="9" xr3:uid="{EC37F453-7569-45CE-B213-BADBCF225CC9}" name="TIEMPO TOTAL DE USO (Hrs)" dataDxfId="447" dataCellStyle="Normal 2">
      <calculatedColumnFormula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calculatedColumnFormula>
    </tableColumn>
    <tableColumn id="35" xr3:uid="{20180E15-D053-4154-A14A-F0D16E5D472A}" name="SEMANA" dataDxfId="446">
      <calculatedColumnFormula>((WEEKNUM(Tabla34356789101112137181[[#This Row],[FECHA Y HORA DE INICIO]])))-1</calculatedColumnFormula>
    </tableColumn>
  </tableColumns>
  <tableStyleInfo name="TableStyleLight9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0E000000}" name="Tabla343567891011121314151657" displayName="Tabla343567891011121314151657" ref="B9:F203" totalsRowShown="0" headerRowDxfId="445" dataDxfId="444" tableBorderDxfId="443" headerRowCellStyle="Normal 2">
  <autoFilter ref="B9:F203" xr:uid="{00000000-0009-0000-0100-000038000000}"/>
  <tableColumns count="5">
    <tableColumn id="1" xr3:uid="{00000000-0010-0000-0E00-000001000000}" name="LÍNEA" dataDxfId="442" dataCellStyle="Normal 2"/>
    <tableColumn id="7" xr3:uid="{00000000-0010-0000-0E00-000007000000}" name="FECHA Y HORA DE INICIO" dataDxfId="441" dataCellStyle="Normal 2"/>
    <tableColumn id="8" xr3:uid="{00000000-0010-0000-0E00-000008000000}" name="FECHA Y HORA DE TERMINACIÓN " dataDxfId="440" dataCellStyle="Normal 2"/>
    <tableColumn id="9" xr3:uid="{00000000-0010-0000-0E00-000009000000}" name="TIEMPO TOTAL DE USO (Hrs)" dataDxfId="439" dataCellStyle="Normal 2">
      <calculatedColumnFormula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calculatedColumnFormula>
    </tableColumn>
    <tableColumn id="35" xr3:uid="{00000000-0010-0000-0E00-000023000000}" name="SEMANA" dataDxfId="438">
      <calculatedColumnFormula>((WEEKNUM(Tabla343567891011121314151657[[#This Row],[FECHA Y HORA DE INICIO]])))</calculatedColumnFormula>
    </tableColumn>
  </tableColumns>
  <tableStyleInfo name="TableStyleLight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a343567891011121314151617" displayName="Tabla343567891011121314151617" ref="B9:F203" totalsRowShown="0" headerRowDxfId="437" dataDxfId="436" tableBorderDxfId="435" headerRowCellStyle="Normal 2">
  <autoFilter ref="B9:F203" xr:uid="{00000000-0009-0000-0100-000010000000}"/>
  <tableColumns count="5">
    <tableColumn id="1" xr3:uid="{00000000-0010-0000-0F00-000001000000}" name="LÍNEA" dataDxfId="434" dataCellStyle="Normal 2"/>
    <tableColumn id="7" xr3:uid="{00000000-0010-0000-0F00-000007000000}" name="FECHA Y HORA DE INICIO" dataDxfId="433" dataCellStyle="Normal 2"/>
    <tableColumn id="8" xr3:uid="{00000000-0010-0000-0F00-000008000000}" name="FECHA Y HORA DE TERMINACIÓN " dataDxfId="432" dataCellStyle="Normal 2"/>
    <tableColumn id="9" xr3:uid="{00000000-0010-0000-0F00-000009000000}" name="TIEMPO TOTAL DE USO (Hrs)" dataDxfId="431" dataCellStyle="Normal 2">
      <calculatedColumnFormula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calculatedColumnFormula>
    </tableColumn>
    <tableColumn id="35" xr3:uid="{00000000-0010-0000-0F00-000023000000}" name="SEMANA" dataDxfId="430">
      <calculatedColumnFormula>((WEEKNUM(Tabla343567891011121314151617[[#This Row],[FECHA Y HORA DE INICIO]])))-1</calculatedColumnFormula>
    </tableColumn>
  </tableColumns>
  <tableStyleInfo name="TableStyleLight9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a34356789101112131415161718" displayName="Tabla34356789101112131415161718" ref="B9:F203" totalsRowShown="0" headerRowDxfId="429" dataDxfId="428" tableBorderDxfId="427" headerRowCellStyle="Normal 2">
  <autoFilter ref="B9:F203" xr:uid="{00000000-0009-0000-0100-000011000000}"/>
  <tableColumns count="5">
    <tableColumn id="1" xr3:uid="{00000000-0010-0000-1000-000001000000}" name="LÍNEA" dataDxfId="426" dataCellStyle="Normal 2"/>
    <tableColumn id="7" xr3:uid="{00000000-0010-0000-1000-000007000000}" name="FECHA Y HORA DE INICIO" dataDxfId="425" dataCellStyle="Normal 2"/>
    <tableColumn id="8" xr3:uid="{00000000-0010-0000-1000-000008000000}" name="FECHA Y HORA DE TERMINACIÓN " dataDxfId="424" dataCellStyle="Normal 2"/>
    <tableColumn id="9" xr3:uid="{00000000-0010-0000-1000-000009000000}" name="TIEMPO TOTAL DE USO (Hrs)" dataDxfId="423" dataCellStyle="Normal 2">
      <calculatedColumnFormula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calculatedColumnFormula>
    </tableColumn>
    <tableColumn id="35" xr3:uid="{00000000-0010-0000-1000-000023000000}" name="SEMANA" dataDxfId="422">
      <calculatedColumnFormula>((WEEKNUM(Tabla34356789101112131415161718[[#This Row],[FECHA Y HORA DE INICIO]])))-1</calculatedColumnFormula>
    </tableColumn>
  </tableColumns>
  <tableStyleInfo name="TableStyleLight9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CBEE7811-5F17-47CA-957A-2F2DBA90B70C}" name="Tabla3435678910111213141516171882" displayName="Tabla3435678910111213141516171882" ref="B9:F203" totalsRowShown="0" headerRowDxfId="421" dataDxfId="420" tableBorderDxfId="419" headerRowCellStyle="Normal 2">
  <autoFilter ref="B9:F203" xr:uid="{00000000-0009-0000-0100-000011000000}"/>
  <tableColumns count="5">
    <tableColumn id="1" xr3:uid="{D2EA8760-BA04-44EA-AEC0-A2EDFFAE1CA3}" name="LÍNEA" dataDxfId="418" dataCellStyle="Normal 2"/>
    <tableColumn id="7" xr3:uid="{613031DA-278A-4D4E-AF23-25A2A02B6D29}" name="FECHA Y HORA DE INICIO" dataDxfId="417" dataCellStyle="Normal 2"/>
    <tableColumn id="8" xr3:uid="{AB6ABDB3-363B-4B65-8644-443BE16EA57B}" name="FECHA Y HORA DE TERMINACIÓN " dataDxfId="416" dataCellStyle="Normal 2"/>
    <tableColumn id="9" xr3:uid="{96DFC0CE-A21E-43E4-80CC-FDA1A0769E36}" name="TIEMPO TOTAL DE USO (Hrs)" dataDxfId="415" dataCellStyle="Normal 2">
      <calculatedColumnFormula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calculatedColumnFormula>
    </tableColumn>
    <tableColumn id="35" xr3:uid="{372EFF23-A9DF-4BB7-BC9B-1BC6A5888B10}" name="SEMANA" dataDxfId="414">
      <calculatedColumnFormula>((WEEKNUM(Tabla3435678910111213141516171882[[#This Row],[FECHA Y HORA DE INICIO]])))-1</calculatedColumnFormula>
    </tableColumn>
  </tableColumns>
  <tableStyleInfo name="TableStyleLight9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A47555A8-BD47-4B77-885B-1695AA404B13}" name="Tabla343567891011121314151617188283" displayName="Tabla343567891011121314151617188283" ref="B9:F203" totalsRowShown="0" headerRowDxfId="413" dataDxfId="412" tableBorderDxfId="411" headerRowCellStyle="Normal 2">
  <autoFilter ref="B9:F203" xr:uid="{00000000-0009-0000-0100-000011000000}"/>
  <tableColumns count="5">
    <tableColumn id="1" xr3:uid="{7F8C300E-4690-4171-B808-C9DC5E88B20C}" name="LÍNEA" dataDxfId="410" dataCellStyle="Normal 2"/>
    <tableColumn id="7" xr3:uid="{75AF48CE-43CF-4CD0-81AD-873D2AE72FD0}" name="FECHA Y HORA DE INICIO" dataDxfId="409" dataCellStyle="Normal 2"/>
    <tableColumn id="8" xr3:uid="{409D6A84-2F6B-4261-BB6E-9D5C2F8653A5}" name="FECHA Y HORA DE TERMINACIÓN " dataDxfId="408" dataCellStyle="Normal 2"/>
    <tableColumn id="9" xr3:uid="{8EACF59C-1D6E-4E37-8779-4C44CAD9BF1D}" name="TIEMPO TOTAL DE USO (Hrs)" dataDxfId="407" dataCellStyle="Normal 2">
      <calculatedColumnFormula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calculatedColumnFormula>
    </tableColumn>
    <tableColumn id="35" xr3:uid="{4F843DD0-8E3A-4CEA-BABE-C9B79C2992A8}" name="SEMANA" dataDxfId="406">
      <calculatedColumnFormula>((WEEKNUM(Tabla343567891011121314151617188283[[#This Row],[FECHA Y HORA DE INICIO]])))-1</calculatedColumnFormula>
    </tableColumn>
  </tableColumns>
  <tableStyleInfo name="TableStyleLight9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a3435678910111213141516171819" displayName="Tabla3435678910111213141516171819" ref="B9:G203" totalsRowShown="0" headerRowDxfId="405" dataDxfId="404" tableBorderDxfId="403" headerRowCellStyle="Normal 2">
  <autoFilter ref="B9:G203" xr:uid="{00000000-0009-0000-0100-000012000000}"/>
  <tableColumns count="6">
    <tableColumn id="1" xr3:uid="{00000000-0010-0000-1100-000001000000}" name="LÍNEA" dataDxfId="402" dataCellStyle="Normal 2"/>
    <tableColumn id="7" xr3:uid="{00000000-0010-0000-1100-000007000000}" name="FECHA Y HORA DE INICIO" dataDxfId="401" dataCellStyle="Normal 2"/>
    <tableColumn id="8" xr3:uid="{00000000-0010-0000-1100-000008000000}" name="FECHA Y HORA DE TERMINACIÓN " dataDxfId="400" dataCellStyle="Normal 2"/>
    <tableColumn id="9" xr3:uid="{00000000-0010-0000-1100-000009000000}" name="TIEMPO TOTAL DE USO (Hrs)" dataDxfId="399" dataCellStyle="Normal 2">
      <calculatedColumnFormula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calculatedColumnFormula>
    </tableColumn>
    <tableColumn id="35" xr3:uid="{00000000-0010-0000-1100-000023000000}" name="SEMANA" dataDxfId="398">
      <calculatedColumnFormula>((WEEKNUM(Tabla3435678910111213141516171819[[#This Row],[FECHA Y HORA DE INICIO]])))-1</calculatedColumnFormula>
    </tableColumn>
    <tableColumn id="2" xr3:uid="{00000000-0010-0000-1100-000002000000}" name="Columna1" dataDxfId="397"/>
  </tableColumns>
  <tableStyleInfo name="TableStyleLight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a343567891011121314151617181920" displayName="Tabla343567891011121314151617181920" ref="B9:G203" totalsRowShown="0" headerRowDxfId="396" dataDxfId="395" tableBorderDxfId="394" headerRowCellStyle="Normal 2">
  <autoFilter ref="B9:G203" xr:uid="{00000000-0009-0000-0100-000013000000}"/>
  <tableColumns count="6">
    <tableColumn id="1" xr3:uid="{00000000-0010-0000-1200-000001000000}" name="LÍNEA" dataDxfId="393" dataCellStyle="Normal 2"/>
    <tableColumn id="7" xr3:uid="{00000000-0010-0000-1200-000007000000}" name="FECHA Y HORA DE INICIO" dataDxfId="392" dataCellStyle="Normal 2"/>
    <tableColumn id="8" xr3:uid="{00000000-0010-0000-1200-000008000000}" name="FECHA Y HORA DE TERMINACIÓN " dataDxfId="391" dataCellStyle="Normal 2"/>
    <tableColumn id="9" xr3:uid="{00000000-0010-0000-1200-000009000000}" name="TIEMPO TOTAL DE USO (Hrs)" dataDxfId="390" dataCellStyle="Normal 2">
      <calculatedColumnFormula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calculatedColumnFormula>
    </tableColumn>
    <tableColumn id="35" xr3:uid="{00000000-0010-0000-1200-000023000000}" name="SEMANA" dataDxfId="389">
      <calculatedColumnFormula>((WEEKNUM(Tabla343567891011121314151617181920[[#This Row],[FECHA Y HORA DE INICIO]])))</calculatedColumnFormula>
    </tableColumn>
    <tableColumn id="2" xr3:uid="{00000000-0010-0000-1200-000002000000}" name="Columna1" dataDxfId="388"/>
  </tableColumns>
  <tableStyleInfo name="TableStyleLight9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a34356789101112131415161718192021" displayName="Tabla34356789101112131415161718192021" ref="B9:F203" totalsRowShown="0" headerRowDxfId="387" dataDxfId="386" tableBorderDxfId="385" headerRowCellStyle="Normal 2">
  <autoFilter ref="B9:F203" xr:uid="{00000000-0009-0000-0100-000014000000}"/>
  <tableColumns count="5">
    <tableColumn id="1" xr3:uid="{00000000-0010-0000-1300-000001000000}" name="LÍNEA" dataDxfId="384" dataCellStyle="Normal 2"/>
    <tableColumn id="7" xr3:uid="{00000000-0010-0000-1300-000007000000}" name="FECHA Y HORA DE INICIO" dataDxfId="383" dataCellStyle="Normal 2"/>
    <tableColumn id="8" xr3:uid="{00000000-0010-0000-1300-000008000000}" name="FECHA Y HORA DE TERMINACIÓN " dataDxfId="382" dataCellStyle="Normal 2"/>
    <tableColumn id="9" xr3:uid="{00000000-0010-0000-1300-000009000000}" name="TIEMPO TOTAL DE USO (Hrs)" dataDxfId="381" dataCellStyle="Normal 2">
      <calculatedColumnFormula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calculatedColumnFormula>
    </tableColumn>
    <tableColumn id="35" xr3:uid="{00000000-0010-0000-1300-000023000000}" name="SEMANA" dataDxfId="380">
      <calculatedColumnFormula>((WEEKNUM(Tabla34356789101112131415161718192021[[#This Row],[FECHA Y HORA DE INICIO]])))</calculatedColumnFormula>
    </tableColumn>
  </tableColumns>
  <tableStyleInfo name="TableStyleLight9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la3435678910111213141516171819202122" displayName="Tabla3435678910111213141516171819202122" ref="B9:G203" totalsRowShown="0" headerRowDxfId="379" dataDxfId="378" tableBorderDxfId="377" headerRowCellStyle="Normal 2">
  <autoFilter ref="B9:G203" xr:uid="{00000000-0009-0000-0100-000015000000}"/>
  <tableColumns count="6">
    <tableColumn id="1" xr3:uid="{00000000-0010-0000-1400-000001000000}" name="LÍNEA" dataDxfId="376" dataCellStyle="Normal 2"/>
    <tableColumn id="7" xr3:uid="{00000000-0010-0000-1400-000007000000}" name="FECHA Y HORA DE INICIO" dataDxfId="375" dataCellStyle="Normal 2"/>
    <tableColumn id="8" xr3:uid="{00000000-0010-0000-1400-000008000000}" name="FECHA Y HORA DE TERMINACIÓN " dataDxfId="374" dataCellStyle="Normal 2"/>
    <tableColumn id="9" xr3:uid="{00000000-0010-0000-1400-000009000000}" name="TIEMPO TOTAL DE USO (Hrs)" dataDxfId="373" dataCellStyle="Normal 2">
      <calculatedColumnFormula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calculatedColumnFormula>
    </tableColumn>
    <tableColumn id="35" xr3:uid="{00000000-0010-0000-1400-000023000000}" name="SEMANA" dataDxfId="372">
      <calculatedColumnFormula>((WEEKNUM(Tabla3435678910111213141516171819202122[[#This Row],[FECHA Y HORA DE INICIO]])))-1</calculatedColumnFormula>
    </tableColumn>
    <tableColumn id="2" xr3:uid="{00000000-0010-0000-1400-000002000000}" name="Columna1" dataDxfId="371"/>
  </tableColumns>
  <tableStyleInfo name="TableStyleLight9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abla343567891011121314151617181920212223" displayName="Tabla343567891011121314151617181920212223" ref="B9:F203" totalsRowShown="0" headerRowDxfId="370" dataDxfId="369" tableBorderDxfId="368" headerRowCellStyle="Normal 2">
  <autoFilter ref="B9:F203" xr:uid="{00000000-0009-0000-0100-000016000000}"/>
  <tableColumns count="5">
    <tableColumn id="1" xr3:uid="{00000000-0010-0000-1500-000001000000}" name="LÍNEA" dataDxfId="367" dataCellStyle="Normal 2"/>
    <tableColumn id="7" xr3:uid="{00000000-0010-0000-1500-000007000000}" name="FECHA Y HORA DE INICIO" dataDxfId="366" dataCellStyle="Normal 2"/>
    <tableColumn id="8" xr3:uid="{00000000-0010-0000-1500-000008000000}" name="FECHA Y HORA DE TERMINACIÓN " dataDxfId="365" dataCellStyle="Normal 2"/>
    <tableColumn id="9" xr3:uid="{00000000-0010-0000-1500-000009000000}" name="TIEMPO TOTAL DE USO (Hrs)" dataDxfId="364" dataCellStyle="Normal 2">
      <calculatedColumnFormula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calculatedColumnFormula>
    </tableColumn>
    <tableColumn id="35" xr3:uid="{00000000-0010-0000-1500-000023000000}" name="SEMANA" dataDxfId="363">
      <calculatedColumnFormula>((WEEKNUM(Tabla343567891011121314151617181920212223[[#This Row],[FECHA Y HORA DE INICIO]])))-1</calculatedColumnFormula>
    </tableColumn>
  </tableColumns>
  <tableStyleInfo name="TableStyleLight9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abla34356789101112131415161718192021222324" displayName="Tabla34356789101112131415161718192021222324" ref="B9:F203" totalsRowShown="0" headerRowDxfId="362" dataDxfId="361" tableBorderDxfId="360" headerRowCellStyle="Normal 2">
  <autoFilter ref="B9:F203" xr:uid="{00000000-0009-0000-0100-000017000000}"/>
  <tableColumns count="5">
    <tableColumn id="1" xr3:uid="{00000000-0010-0000-1600-000001000000}" name="LÍNEA" dataDxfId="359" dataCellStyle="Normal 2"/>
    <tableColumn id="7" xr3:uid="{00000000-0010-0000-1600-000007000000}" name="FECHA Y HORA DE INICIO" dataDxfId="358" dataCellStyle="Normal 2"/>
    <tableColumn id="8" xr3:uid="{00000000-0010-0000-1600-000008000000}" name="FECHA Y HORA DE TERMINACIÓN " dataDxfId="357" dataCellStyle="Normal 2"/>
    <tableColumn id="9" xr3:uid="{00000000-0010-0000-1600-000009000000}" name="TIEMPO TOTAL DE USO (Hrs)" dataDxfId="356" dataCellStyle="Normal 2">
      <calculatedColumnFormula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calculatedColumnFormula>
    </tableColumn>
    <tableColumn id="35" xr3:uid="{00000000-0010-0000-1600-000023000000}" name="SEMANA" dataDxfId="355">
      <calculatedColumnFormula>((WEEKNUM(Tabla34356789101112131415161718192021222324[[#This Row],[FECHA Y HORA DE INICIO]])))-1</calculatedColumnFormula>
    </tableColumn>
  </tableColumns>
  <tableStyleInfo name="TableStyleLight9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8000000}" name="Tabla3435678910111213141516171819202122232425" displayName="Tabla3435678910111213141516171819202122232425" ref="B9:F203" totalsRowShown="0" headerRowDxfId="354" dataDxfId="353" tableBorderDxfId="352" headerRowCellStyle="Normal 2">
  <autoFilter ref="B9:F203" xr:uid="{00000000-0009-0000-0100-000018000000}"/>
  <tableColumns count="5">
    <tableColumn id="1" xr3:uid="{00000000-0010-0000-1800-000001000000}" name="LÍNEA" dataDxfId="351" dataCellStyle="Normal 2"/>
    <tableColumn id="7" xr3:uid="{00000000-0010-0000-1800-000007000000}" name="FECHA Y HORA DE INICIO" dataDxfId="350" dataCellStyle="Normal 2"/>
    <tableColumn id="8" xr3:uid="{00000000-0010-0000-1800-000008000000}" name="FECHA Y HORA DE TERMINACIÓN " dataDxfId="349" dataCellStyle="Normal 2"/>
    <tableColumn id="9" xr3:uid="{00000000-0010-0000-1800-000009000000}" name="TIEMPO TOTAL DE USO (Hrs)" dataDxfId="348" dataCellStyle="Normal 2">
      <calculatedColumnFormula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calculatedColumnFormula>
    </tableColumn>
    <tableColumn id="35" xr3:uid="{00000000-0010-0000-1800-000023000000}" name="SEMANA" dataDxfId="347">
      <calculatedColumnFormula>((WEEKNUM(Tabla3435678910111213141516171819202122232425[[#This Row],[FECHA Y HORA DE INICIO]])))-1</calculatedColumnFormula>
    </tableColumn>
  </tableColumns>
  <tableStyleInfo name="TableStyleLight9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7000000}" name="Tabla343567891011121314151617181920212223242526" displayName="Tabla343567891011121314151617181920212223242526" ref="B9:F203" totalsRowShown="0" headerRowDxfId="346" dataDxfId="345" tableBorderDxfId="344" headerRowCellStyle="Normal 2">
  <autoFilter ref="B9:F203" xr:uid="{00000000-0009-0000-0100-000019000000}"/>
  <tableColumns count="5">
    <tableColumn id="1" xr3:uid="{00000000-0010-0000-1700-000001000000}" name="LÍNEA" dataDxfId="343" dataCellStyle="Normal 2"/>
    <tableColumn id="7" xr3:uid="{00000000-0010-0000-1700-000007000000}" name="FECHA Y HORA DE INICIO" dataDxfId="342" dataCellStyle="Normal 2"/>
    <tableColumn id="8" xr3:uid="{00000000-0010-0000-1700-000008000000}" name="FECHA Y HORA DE TERMINACIÓN " dataDxfId="341" dataCellStyle="Normal 2"/>
    <tableColumn id="9" xr3:uid="{00000000-0010-0000-1700-000009000000}" name="TIEMPO TOTAL DE USO (Hrs)" dataDxfId="340" dataCellStyle="Normal 2">
      <calculatedColumnFormula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calculatedColumnFormula>
    </tableColumn>
    <tableColumn id="35" xr3:uid="{00000000-0010-0000-1700-000023000000}" name="SEMANA" dataDxfId="339">
      <calculatedColumnFormula>((WEEKNUM(Tabla343567891011121314151617181920212223242526[[#This Row],[FECHA Y HORA DE INICIO]])))-1</calculatedColumnFormula>
    </tableColumn>
  </tableColumns>
  <tableStyleInfo name="TableStyleLight9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Tabla34356789101112131415161718192021222324252627" displayName="Tabla34356789101112131415161718192021222324252627" ref="B9:F203" totalsRowShown="0" headerRowDxfId="338" dataDxfId="337" tableBorderDxfId="336" headerRowCellStyle="Normal 2">
  <autoFilter ref="B9:F203" xr:uid="{00000000-0009-0000-0100-00001A000000}"/>
  <tableColumns count="5">
    <tableColumn id="1" xr3:uid="{00000000-0010-0000-1900-000001000000}" name="LÍNEA" dataDxfId="335" dataCellStyle="Normal 2"/>
    <tableColumn id="7" xr3:uid="{00000000-0010-0000-1900-000007000000}" name="FECHA Y HORA DE INICIO" dataDxfId="334" dataCellStyle="Normal 2"/>
    <tableColumn id="8" xr3:uid="{00000000-0010-0000-1900-000008000000}" name="FECHA Y HORA DE TERMINACIÓN " dataDxfId="333" dataCellStyle="Normal 2"/>
    <tableColumn id="9" xr3:uid="{00000000-0010-0000-1900-000009000000}" name="TIEMPO TOTAL DE USO (Hrs)" dataDxfId="332" dataCellStyle="Normal 2">
      <calculatedColumnFormula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calculatedColumnFormula>
    </tableColumn>
    <tableColumn id="35" xr3:uid="{00000000-0010-0000-1900-000023000000}" name="SEMANA" dataDxfId="331">
      <calculatedColumnFormula>((WEEKNUM(Tabla34356789101112131415161718192021222324252627[[#This Row],[FECHA Y HORA DE INICIO]])))</calculatedColumnFormula>
    </tableColumn>
  </tableColumns>
  <tableStyleInfo name="TableStyleLight9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Tabla3435678910111213141516171819202122232425262728" displayName="Tabla3435678910111213141516171819202122232425262728" ref="B9:F203" totalsRowShown="0" headerRowDxfId="330" dataDxfId="329" tableBorderDxfId="328" headerRowCellStyle="Normal 2">
  <autoFilter ref="B9:F203" xr:uid="{00000000-0009-0000-0100-00001B000000}"/>
  <tableColumns count="5">
    <tableColumn id="1" xr3:uid="{00000000-0010-0000-1A00-000001000000}" name="LÍNEA" dataDxfId="327" dataCellStyle="Normal 2"/>
    <tableColumn id="7" xr3:uid="{00000000-0010-0000-1A00-000007000000}" name="FECHA Y HORA DE INICIO" dataDxfId="326" dataCellStyle="Normal 2"/>
    <tableColumn id="8" xr3:uid="{00000000-0010-0000-1A00-000008000000}" name="FECHA Y HORA DE TERMINACIÓN " dataDxfId="325" dataCellStyle="Normal 2"/>
    <tableColumn id="9" xr3:uid="{00000000-0010-0000-1A00-000009000000}" name="TIEMPO TOTAL DE USO (Hrs)" dataDxfId="324" dataCellStyle="Normal 2">
      <calculatedColumnFormula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calculatedColumnFormula>
    </tableColumn>
    <tableColumn id="35" xr3:uid="{00000000-0010-0000-1A00-000023000000}" name="SEMANA" dataDxfId="323">
      <calculatedColumnFormula>((WEEKNUM(Tabla3435678910111213141516171819202122232425262728[[#This Row],[FECHA Y HORA DE INICIO]])))-1</calculatedColumnFormula>
    </tableColumn>
  </tableColumns>
  <tableStyleInfo name="TableStyleLight9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F3086502-3978-4A93-847C-A2818D37DDDA}" name="Tabla34356789101112131415161718192021222324252627282974" displayName="Tabla34356789101112131415161718192021222324252627282974" ref="B9:F203" totalsRowShown="0" headerRowDxfId="322" dataDxfId="321" tableBorderDxfId="320" headerRowCellStyle="Normal 2">
  <autoFilter ref="B9:F203" xr:uid="{00000000-0009-0000-0100-00001C000000}"/>
  <tableColumns count="5">
    <tableColumn id="1" xr3:uid="{7953ED82-F398-4E46-BBF2-63E3AB2357DB}" name="LÍNEA" dataDxfId="319" dataCellStyle="Normal 2"/>
    <tableColumn id="7" xr3:uid="{E57BA9F1-B4E7-4F5A-94C3-33C44D6D11C5}" name="FECHA Y HORA DE INICIO" dataDxfId="318" dataCellStyle="Normal 2"/>
    <tableColumn id="8" xr3:uid="{7C542502-2C8B-43C8-A1F9-3BD895ED750C}" name="FECHA Y HORA DE TERMINACIÓN " dataDxfId="317" dataCellStyle="Normal 2"/>
    <tableColumn id="9" xr3:uid="{1A0D5413-2E56-463E-9E3E-8C35AAD369F3}" name="TIEMPO TOTAL DE USO (Hrs)" dataDxfId="316" dataCellStyle="Normal 2">
      <calculatedColumnFormula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calculatedColumnFormula>
    </tableColumn>
    <tableColumn id="35" xr3:uid="{B6CE92FE-E8C5-49D2-A80F-72F781425341}" name="SEMANA" dataDxfId="315">
      <calculatedColumnFormula>((WEEKNUM(Tabla34356789101112131415161718192021222324252627282974[[#This Row],[FECHA Y HORA DE INICIO]])))-1</calculatedColumnFormula>
    </tableColumn>
  </tableColumns>
  <tableStyleInfo name="TableStyleLight9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Tabla343567891011121314151617181920212223242526272829" displayName="Tabla343567891011121314151617181920212223242526272829" ref="B9:F203" totalsRowShown="0" headerRowDxfId="314" dataDxfId="313" tableBorderDxfId="312" headerRowCellStyle="Normal 2">
  <autoFilter ref="B9:F203" xr:uid="{00000000-0009-0000-0100-00001C000000}"/>
  <tableColumns count="5">
    <tableColumn id="1" xr3:uid="{00000000-0010-0000-1B00-000001000000}" name="LÍNEA" dataDxfId="311" dataCellStyle="Normal 2"/>
    <tableColumn id="7" xr3:uid="{00000000-0010-0000-1B00-000007000000}" name="FECHA Y HORA DE INICIO" dataDxfId="310" dataCellStyle="Normal 2"/>
    <tableColumn id="8" xr3:uid="{00000000-0010-0000-1B00-000008000000}" name="FECHA Y HORA DE TERMINACIÓN " dataDxfId="309" dataCellStyle="Normal 2"/>
    <tableColumn id="9" xr3:uid="{00000000-0010-0000-1B00-000009000000}" name="TIEMPO TOTAL DE USO (Hrs)" dataDxfId="308" dataCellStyle="Normal 2">
      <calculatedColumnFormula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calculatedColumnFormula>
    </tableColumn>
    <tableColumn id="35" xr3:uid="{00000000-0010-0000-1B00-000023000000}" name="SEMANA" dataDxfId="307">
      <calculatedColumnFormula>((WEEKNUM(Tabla343567891011121314151617181920212223242526272829[[#This Row],[FECHA Y HORA DE INICIO]])))-1</calculatedColumnFormula>
    </tableColumn>
  </tableColumns>
  <tableStyleInfo name="TableStyleLight9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Tabla34356789101112131415161718192021222324252627282930" displayName="Tabla34356789101112131415161718192021222324252627282930" ref="B9:F203" totalsRowShown="0" headerRowDxfId="306" dataDxfId="305" tableBorderDxfId="304" headerRowCellStyle="Normal 2">
  <autoFilter ref="B9:F203" xr:uid="{00000000-0009-0000-0100-00001D000000}"/>
  <tableColumns count="5">
    <tableColumn id="1" xr3:uid="{00000000-0010-0000-1C00-000001000000}" name="LÍNEA" dataDxfId="303" dataCellStyle="Normal 2"/>
    <tableColumn id="7" xr3:uid="{00000000-0010-0000-1C00-000007000000}" name="FECHA Y HORA DE INICIO" dataDxfId="302" dataCellStyle="Normal 2"/>
    <tableColumn id="8" xr3:uid="{00000000-0010-0000-1C00-000008000000}" name="FECHA Y HORA DE TERMINACIÓN " dataDxfId="301" dataCellStyle="Normal 2"/>
    <tableColumn id="9" xr3:uid="{00000000-0010-0000-1C00-000009000000}" name="TIEMPO TOTAL DE USO (Hrs)" dataDxfId="300" dataCellStyle="Normal 2">
      <calculatedColumnFormula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calculatedColumnFormula>
    </tableColumn>
    <tableColumn id="35" xr3:uid="{00000000-0010-0000-1C00-000023000000}" name="SEMANA" dataDxfId="299">
      <calculatedColumnFormula>((WEEKNUM(Tabla34356789101112131415161718192021222324252627282930[[#This Row],[FECHA Y HORA DE INICIO]])))-1</calculatedColumnFormula>
    </tableColumn>
  </tableColumns>
  <tableStyleInfo name="TableStyleLight9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F6872112-4AB1-4C85-96EF-783229473ED5}" name="Tabla3435678910111213141516171869" displayName="Tabla3435678910111213141516171869" ref="B9:F203" totalsRowShown="0" headerRowDxfId="298" dataDxfId="297" tableBorderDxfId="296" headerRowCellStyle="Normal 2">
  <autoFilter ref="B9:F203" xr:uid="{00000000-0009-0000-0100-000011000000}"/>
  <tableColumns count="5">
    <tableColumn id="1" xr3:uid="{559033B5-29D9-4A24-A09A-A149B2FC8568}" name="LÍNEA" dataDxfId="295" dataCellStyle="Normal 2"/>
    <tableColumn id="7" xr3:uid="{30A9A892-354B-40BC-B8DD-1AEE45386020}" name="FECHA Y HORA DE INICIO" dataDxfId="294" dataCellStyle="Normal 2"/>
    <tableColumn id="8" xr3:uid="{EBF32FAD-0173-4A82-9149-02630A911730}" name="FECHA Y HORA DE TERMINACIÓN " dataDxfId="293" dataCellStyle="Normal 2"/>
    <tableColumn id="9" xr3:uid="{2948D5CC-D57C-4E3A-8D69-16E0CCA158A6}" name="TIEMPO TOTAL DE USO (Hrs)" dataDxfId="292" dataCellStyle="Normal 2">
      <calculatedColumnFormula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calculatedColumnFormula>
    </tableColumn>
    <tableColumn id="35" xr3:uid="{1A20B73C-7141-460C-93F6-7E35CA977D5B}" name="SEMANA" dataDxfId="291">
      <calculatedColumnFormula>((WEEKNUM(Tabla3435678910111213141516171869[[#This Row],[FECHA Y HORA DE INICIO]])))-1</calculatedColumnFormula>
    </tableColumn>
  </tableColumns>
  <tableStyleInfo name="TableStyleLight9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Tabla3435678910111213141516171819202122232425262728293031" displayName="Tabla3435678910111213141516171819202122232425262728293031" ref="B9:F203" totalsRowShown="0" headerRowDxfId="290" dataDxfId="289" tableBorderDxfId="288" headerRowCellStyle="Normal 2">
  <autoFilter ref="B9:F203" xr:uid="{00000000-0009-0000-0100-00001E000000}"/>
  <tableColumns count="5">
    <tableColumn id="1" xr3:uid="{00000000-0010-0000-1D00-000001000000}" name="LÍNEA" dataDxfId="287" dataCellStyle="Normal 2"/>
    <tableColumn id="7" xr3:uid="{00000000-0010-0000-1D00-000007000000}" name="FECHA Y HORA DE INICIO" dataDxfId="286" dataCellStyle="Normal 2"/>
    <tableColumn id="8" xr3:uid="{00000000-0010-0000-1D00-000008000000}" name="FECHA Y HORA DE TERMINACIÓN " dataDxfId="285" dataCellStyle="Normal 2"/>
    <tableColumn id="9" xr3:uid="{00000000-0010-0000-1D00-000009000000}" name="TIEMPO TOTAL DE USO (Hrs)" dataDxfId="284" dataCellStyle="Normal 2">
      <calculatedColumnFormula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calculatedColumnFormula>
    </tableColumn>
    <tableColumn id="35" xr3:uid="{00000000-0010-0000-1D00-000023000000}" name="SEMANA" dataDxfId="283">
      <calculatedColumnFormula>((WEEKNUM(Tabla3435678910111213141516171819202122232425262728293031[[#This Row],[FECHA Y HORA DE INICIO]])))-1</calculatedColumnFormula>
    </tableColumn>
  </tableColumns>
  <tableStyleInfo name="TableStyleLight9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E000000}" name="Tabla343567891011121314151617181920212223242526272829303132" displayName="Tabla343567891011121314151617181920212223242526272829303132" ref="B9:F203" totalsRowShown="0" headerRowDxfId="282" dataDxfId="281" tableBorderDxfId="280" headerRowCellStyle="Normal 2">
  <autoFilter ref="B9:F203" xr:uid="{00000000-0009-0000-0100-00001F000000}"/>
  <tableColumns count="5">
    <tableColumn id="1" xr3:uid="{00000000-0010-0000-1E00-000001000000}" name="LÍNEA" dataDxfId="279" dataCellStyle="Normal 2"/>
    <tableColumn id="7" xr3:uid="{00000000-0010-0000-1E00-000007000000}" name="FECHA Y HORA DE INICIO" dataDxfId="278" dataCellStyle="Normal 2"/>
    <tableColumn id="8" xr3:uid="{00000000-0010-0000-1E00-000008000000}" name="FECHA Y HORA DE TERMINACIÓN " dataDxfId="277" dataCellStyle="Normal 2"/>
    <tableColumn id="9" xr3:uid="{00000000-0010-0000-1E00-000009000000}" name="TIEMPO TOTAL DE USO (Hrs)" dataDxfId="276" dataCellStyle="Normal 2">
      <calculatedColumnFormula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calculatedColumnFormula>
    </tableColumn>
    <tableColumn id="35" xr3:uid="{00000000-0010-0000-1E00-000023000000}" name="SEMANA" dataDxfId="275">
      <calculatedColumnFormula>((WEEKNUM(Tabla343567891011121314151617181920212223242526272829303132[[#This Row],[FECHA Y HORA DE INICIO]])))-1</calculatedColumnFormula>
    </tableColumn>
  </tableColumns>
  <tableStyleInfo name="TableStyleLight9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F000000}" name="Tabla34356789101112131415161718192021222324252627282930313233" displayName="Tabla34356789101112131415161718192021222324252627282930313233" ref="B9:G203" totalsRowShown="0" headerRowDxfId="274" dataDxfId="273" tableBorderDxfId="272" headerRowCellStyle="Normal 2">
  <autoFilter ref="B9:G203" xr:uid="{00000000-0009-0000-0100-000020000000}"/>
  <tableColumns count="6">
    <tableColumn id="1" xr3:uid="{00000000-0010-0000-1F00-000001000000}" name="LÍNEA" dataDxfId="271" dataCellStyle="Normal 2"/>
    <tableColumn id="7" xr3:uid="{00000000-0010-0000-1F00-000007000000}" name="FECHA Y HORA DE INICIO" dataDxfId="270" dataCellStyle="Normal 2"/>
    <tableColumn id="8" xr3:uid="{00000000-0010-0000-1F00-000008000000}" name="FECHA Y HORA DE TERMINACIÓN " dataDxfId="269" dataCellStyle="Normal 2"/>
    <tableColumn id="9" xr3:uid="{00000000-0010-0000-1F00-000009000000}" name="TIEMPO TOTAL DE USO (Hrs)" dataDxfId="268" dataCellStyle="Normal 2">
      <calculatedColumnFormula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calculatedColumnFormula>
    </tableColumn>
    <tableColumn id="35" xr3:uid="{00000000-0010-0000-1F00-000023000000}" name="SEMANA" dataDxfId="267">
      <calculatedColumnFormula>((WEEKNUM(Tabla34356789101112131415161718192021222324252627282930313233[[#This Row],[FECHA Y HORA DE INICIO]])))-1</calculatedColumnFormula>
    </tableColumn>
    <tableColumn id="2" xr3:uid="{00000000-0010-0000-1F00-000002000000}" name="Columna1" dataDxfId="266"/>
  </tableColumns>
  <tableStyleInfo name="TableStyleLight9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0000000}" name="Tabla3435678910111213141516171819202122232425262728293031323334" displayName="Tabla3435678910111213141516171819202122232425262728293031323334" ref="B9:F203" totalsRowShown="0" headerRowDxfId="265" dataDxfId="264" tableBorderDxfId="263" headerRowCellStyle="Normal 2">
  <autoFilter ref="B9:F203" xr:uid="{00000000-0009-0000-0100-000021000000}"/>
  <tableColumns count="5">
    <tableColumn id="1" xr3:uid="{00000000-0010-0000-2000-000001000000}" name="LÍNEA" dataDxfId="262" dataCellStyle="Normal 2"/>
    <tableColumn id="7" xr3:uid="{00000000-0010-0000-2000-000007000000}" name="FECHA Y HORA DE INICIO" dataDxfId="261" dataCellStyle="Normal 2"/>
    <tableColumn id="8" xr3:uid="{00000000-0010-0000-2000-000008000000}" name="FECHA Y HORA DE TERMINACIÓN " dataDxfId="260" dataCellStyle="Normal 2"/>
    <tableColumn id="9" xr3:uid="{00000000-0010-0000-2000-000009000000}" name="TIEMPO TOTAL DE USO (Hrs)" dataDxfId="259" dataCellStyle="Normal 2">
      <calculatedColumnFormula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calculatedColumnFormula>
    </tableColumn>
    <tableColumn id="35" xr3:uid="{00000000-0010-0000-2000-000023000000}" name="SEMANA" dataDxfId="258">
      <calculatedColumnFormula>((WEEKNUM(Tabla3435678910111213141516171819202122232425262728293031323334[[#This Row],[FECHA Y HORA DE INICIO]])))</calculatedColumnFormula>
    </tableColumn>
  </tableColumns>
  <tableStyleInfo name="TableStyleLight9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1000000}" name="Tabla343567891011121314151617181920212223242526272829303132333435" displayName="Tabla343567891011121314151617181920212223242526272829303132333435" ref="B9:F200" totalsRowShown="0" headerRowDxfId="257" dataDxfId="256" tableBorderDxfId="255" headerRowCellStyle="Normal 2">
  <autoFilter ref="B9:F200" xr:uid="{00000000-0009-0000-0100-000022000000}"/>
  <tableColumns count="5">
    <tableColumn id="1" xr3:uid="{00000000-0010-0000-2100-000001000000}" name="LÍNEA" dataDxfId="254" dataCellStyle="Normal 2"/>
    <tableColumn id="7" xr3:uid="{00000000-0010-0000-2100-000007000000}" name="FECHA Y HORA DE INICIO" dataDxfId="253" dataCellStyle="Normal 2"/>
    <tableColumn id="8" xr3:uid="{00000000-0010-0000-2100-000008000000}" name="FECHA Y HORA DE TERMINACIÓN " dataDxfId="252" dataCellStyle="Normal 2"/>
    <tableColumn id="9" xr3:uid="{00000000-0010-0000-2100-000009000000}" name="TIEMPO TOTAL DE USO (Hrs)" dataDxfId="251" dataCellStyle="Normal 2">
      <calculatedColumnFormula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calculatedColumnFormula>
    </tableColumn>
    <tableColumn id="35" xr3:uid="{00000000-0010-0000-2100-000023000000}" name="SEMANA" dataDxfId="250">
      <calculatedColumnFormula>((WEEKNUM(Tabla343567891011121314151617181920212223242526272829303132333435[[#This Row],[FECHA Y HORA DE INICIO]])))-1</calculatedColumnFormula>
    </tableColumn>
  </tableColumns>
  <tableStyleInfo name="TableStyleLight9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2000000}" name="Tabla34356789101112131415161718192021222324252627282930313233343536" displayName="Tabla34356789101112131415161718192021222324252627282930313233343536" ref="B9:F203" totalsRowShown="0" headerRowDxfId="249" dataDxfId="248" tableBorderDxfId="247" headerRowCellStyle="Normal 2">
  <autoFilter ref="B9:F203" xr:uid="{00000000-0009-0000-0100-000023000000}"/>
  <tableColumns count="5">
    <tableColumn id="1" xr3:uid="{00000000-0010-0000-2200-000001000000}" name="LÍNEA" dataDxfId="246" dataCellStyle="Normal 2"/>
    <tableColumn id="7" xr3:uid="{00000000-0010-0000-2200-000007000000}" name="FECHA Y HORA DE INICIO" dataDxfId="245" dataCellStyle="Normal 2"/>
    <tableColumn id="8" xr3:uid="{00000000-0010-0000-2200-000008000000}" name="FECHA Y HORA DE TERMINACIÓN " dataDxfId="244" dataCellStyle="Normal 2"/>
    <tableColumn id="9" xr3:uid="{00000000-0010-0000-2200-000009000000}" name="TIEMPO TOTAL DE USO (Hrs)" dataDxfId="243" dataCellStyle="Normal 2">
      <calculatedColumnFormula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calculatedColumnFormula>
    </tableColumn>
    <tableColumn id="35" xr3:uid="{00000000-0010-0000-2200-000023000000}" name="SEMANA" dataDxfId="242">
      <calculatedColumnFormula>((WEEKNUM(Tabla34356789101112131415161718192021222324252627282930313233343536[[#This Row],[FECHA Y HORA DE INICIO]])))-1</calculatedColumnFormula>
    </tableColumn>
  </tableColumns>
  <tableStyleInfo name="TableStyleLight9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3000000}" name="Tabla3435678910111213141516171819202122232425262728293031323334353637" displayName="Tabla3435678910111213141516171819202122232425262728293031323334353637" ref="B9:F203" totalsRowShown="0" headerRowDxfId="241" dataDxfId="240" tableBorderDxfId="239" headerRowCellStyle="Normal 2">
  <autoFilter ref="B9:F203" xr:uid="{00000000-0009-0000-0100-000024000000}"/>
  <tableColumns count="5">
    <tableColumn id="1" xr3:uid="{00000000-0010-0000-2300-000001000000}" name="LÍNEA" dataDxfId="238" dataCellStyle="Normal 2"/>
    <tableColumn id="7" xr3:uid="{00000000-0010-0000-2300-000007000000}" name="FECHA Y HORA DE INICIO" dataDxfId="237" dataCellStyle="Normal 2"/>
    <tableColumn id="8" xr3:uid="{00000000-0010-0000-2300-000008000000}" name="FECHA Y HORA DE TERMINACIÓN " dataDxfId="236" dataCellStyle="Normal 2"/>
    <tableColumn id="9" xr3:uid="{00000000-0010-0000-2300-000009000000}" name="TIEMPO TOTAL DE USO (Hrs)" dataDxfId="235" dataCellStyle="Normal 2">
      <calculatedColumnFormula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calculatedColumnFormula>
    </tableColumn>
    <tableColumn id="35" xr3:uid="{00000000-0010-0000-2300-000023000000}" name="SEMANA" dataDxfId="234">
      <calculatedColumnFormula>((WEEKNUM(Tabla3435678910111213141516171819202122232425262728293031323334353637[[#This Row],[FECHA Y HORA DE INICIO]])))-1</calculatedColumnFormula>
    </tableColumn>
  </tableColumns>
  <tableStyleInfo name="TableStyleLight9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24000000}" name="Tabla343567891011121314151617181920212223242526272829303132333435363738" displayName="Tabla343567891011121314151617181920212223242526272829303132333435363738" ref="B9:F203" totalsRowShown="0" headerRowDxfId="233" dataDxfId="232" tableBorderDxfId="231" headerRowCellStyle="Normal 2">
  <autoFilter ref="B9:F203" xr:uid="{00000000-0009-0000-0100-000025000000}"/>
  <tableColumns count="5">
    <tableColumn id="1" xr3:uid="{00000000-0010-0000-2400-000001000000}" name="LÍNEA" dataDxfId="230" dataCellStyle="Normal 2"/>
    <tableColumn id="7" xr3:uid="{00000000-0010-0000-2400-000007000000}" name="FECHA Y HORA DE INICIO" dataDxfId="229" dataCellStyle="Normal 2"/>
    <tableColumn id="8" xr3:uid="{00000000-0010-0000-2400-000008000000}" name="FECHA Y HORA DE TERMINACIÓN " dataDxfId="228" dataCellStyle="Normal 2"/>
    <tableColumn id="9" xr3:uid="{00000000-0010-0000-2400-000009000000}" name="TIEMPO TOTAL DE USO (Hrs)" dataDxfId="227" dataCellStyle="Normal 2">
      <calculatedColumnFormula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calculatedColumnFormula>
    </tableColumn>
    <tableColumn id="35" xr3:uid="{00000000-0010-0000-2400-000023000000}" name="SEMANA" dataDxfId="226">
      <calculatedColumnFormula>((WEEKNUM(Tabla343567891011121314151617181920212223242526272829303132333435363738[[#This Row],[FECHA Y HORA DE INICIO]])))-1</calculatedColumnFormula>
    </tableColumn>
  </tableColumns>
  <tableStyleInfo name="TableStyleLight9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25000000}" name="Tabla34356789101112131415161718192021222324252627282930313233343536373839" displayName="Tabla34356789101112131415161718192021222324252627282930313233343536373839" ref="B9:F203" totalsRowShown="0" headerRowDxfId="225" dataDxfId="224" tableBorderDxfId="223" headerRowCellStyle="Normal 2">
  <autoFilter ref="B9:F203" xr:uid="{00000000-0009-0000-0100-000026000000}"/>
  <tableColumns count="5">
    <tableColumn id="1" xr3:uid="{00000000-0010-0000-2500-000001000000}" name="LÍNEA" dataDxfId="222" dataCellStyle="Normal 2"/>
    <tableColumn id="7" xr3:uid="{00000000-0010-0000-2500-000007000000}" name="FECHA Y HORA DE INICIO" dataDxfId="221" dataCellStyle="Normal 2"/>
    <tableColumn id="8" xr3:uid="{00000000-0010-0000-2500-000008000000}" name="FECHA Y HORA DE TERMINACIÓN " dataDxfId="220" dataCellStyle="Normal 2"/>
    <tableColumn id="9" xr3:uid="{00000000-0010-0000-2500-000009000000}" name="TIEMPO TOTAL DE USO (Hrs)" dataDxfId="219" dataCellStyle="Normal 2">
      <calculatedColumnFormula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calculatedColumnFormula>
    </tableColumn>
    <tableColumn id="35" xr3:uid="{00000000-0010-0000-2500-000023000000}" name="SEMANA" dataDxfId="218">
      <calculatedColumnFormula>((WEEKNUM(Tabla34356789101112131415161718192021222324252627282930313233343536373839[[#This Row],[FECHA Y HORA DE INICIO]])))-1</calculatedColumnFormula>
    </tableColumn>
  </tableColumns>
  <tableStyleInfo name="TableStyleLight9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27000000}" name="Tabla3435678910111213141516171819202122232425262728293031323334353637383940" displayName="Tabla3435678910111213141516171819202122232425262728293031323334353637383940" ref="B9:F203" totalsRowShown="0" headerRowDxfId="217" dataDxfId="216" tableBorderDxfId="215" headerRowCellStyle="Normal 2">
  <autoFilter ref="B9:F203" xr:uid="{00000000-0009-0000-0100-000027000000}"/>
  <tableColumns count="5">
    <tableColumn id="1" xr3:uid="{00000000-0010-0000-2700-000001000000}" name="LÍNEA" dataDxfId="214" dataCellStyle="Normal 2"/>
    <tableColumn id="7" xr3:uid="{00000000-0010-0000-2700-000007000000}" name="FECHA Y HORA DE INICIO" dataDxfId="213" dataCellStyle="Normal 2"/>
    <tableColumn id="8" xr3:uid="{00000000-0010-0000-2700-000008000000}" name="FECHA Y HORA DE TERMINACIÓN " dataDxfId="212" dataCellStyle="Normal 2"/>
    <tableColumn id="9" xr3:uid="{00000000-0010-0000-2700-000009000000}" name="TIEMPO TOTAL DE USO (Hrs)" dataDxfId="211" dataCellStyle="Normal 2">
      <calculatedColumnFormula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calculatedColumnFormula>
    </tableColumn>
    <tableColumn id="35" xr3:uid="{00000000-0010-0000-2700-000023000000}" name="SEMANA" dataDxfId="210">
      <calculatedColumnFormula>((WEEKNUM(Tabla3435678910111213141516171819202122232425262728293031323334353637383940[[#This Row],[FECHA Y HORA DE INICIO]])))-1</calculatedColumnFormula>
    </tableColumn>
  </tableColumns>
  <tableStyleInfo name="TableStyleLight9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28000000}" name="Tabla343567891011121314151617181920212223242526272829303132333435363738394041" displayName="Tabla343567891011121314151617181920212223242526272829303132333435363738394041" ref="B9:F203" totalsRowShown="0" headerRowDxfId="209" dataDxfId="208" tableBorderDxfId="207" headerRowCellStyle="Normal 2">
  <autoFilter ref="B9:F203" xr:uid="{00000000-0009-0000-0100-000028000000}"/>
  <tableColumns count="5">
    <tableColumn id="1" xr3:uid="{00000000-0010-0000-2800-000001000000}" name="LÍNEA" dataDxfId="206" dataCellStyle="Normal 2"/>
    <tableColumn id="7" xr3:uid="{00000000-0010-0000-2800-000007000000}" name="FECHA Y HORA DE INICIO" dataDxfId="205" dataCellStyle="Normal 2"/>
    <tableColumn id="8" xr3:uid="{00000000-0010-0000-2800-000008000000}" name="FECHA Y HORA DE TERMINACIÓN " dataDxfId="204" dataCellStyle="Normal 2"/>
    <tableColumn id="9" xr3:uid="{00000000-0010-0000-2800-000009000000}" name="TIEMPO TOTAL DE USO (Hrs)" dataDxfId="203" dataCellStyle="Normal 2">
      <calculatedColumnFormula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calculatedColumnFormula>
    </tableColumn>
    <tableColumn id="35" xr3:uid="{00000000-0010-0000-2800-000023000000}" name="SEMANA" dataDxfId="202">
      <calculatedColumnFormula>((WEEKNUM(Tabla343567891011121314151617181920212223242526272829303132333435363738394041[[#This Row],[FECHA Y HORA DE INICIO]])))</calculatedColumnFormula>
    </tableColumn>
  </tableColumns>
  <tableStyleInfo name="TableStyleLight9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26000000}" name="Tabla34356789101112131415161718192021222324252627282930313233343536373839404142" displayName="Tabla34356789101112131415161718192021222324252627282930313233343536373839404142" ref="B9:F203" totalsRowShown="0" headerRowDxfId="201" dataDxfId="200" tableBorderDxfId="199" headerRowCellStyle="Normal 2">
  <autoFilter ref="B9:F203" xr:uid="{00000000-0009-0000-0100-000029000000}"/>
  <tableColumns count="5">
    <tableColumn id="1" xr3:uid="{00000000-0010-0000-2600-000001000000}" name="LÍNEA" dataDxfId="198" dataCellStyle="Normal 2"/>
    <tableColumn id="7" xr3:uid="{00000000-0010-0000-2600-000007000000}" name="FECHA Y HORA DE INICIO" dataDxfId="197" dataCellStyle="Normal 2"/>
    <tableColumn id="8" xr3:uid="{00000000-0010-0000-2600-000008000000}" name="FECHA Y HORA DE TERMINACIÓN " dataDxfId="196" dataCellStyle="Normal 2"/>
    <tableColumn id="9" xr3:uid="{00000000-0010-0000-2600-000009000000}" name="TIEMPO TOTAL DE USO (Hrs)" dataDxfId="195" dataCellStyle="Normal 2">
      <calculatedColumnFormula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calculatedColumnFormula>
    </tableColumn>
    <tableColumn id="35" xr3:uid="{00000000-0010-0000-2600-000023000000}" name="SEMANA" dataDxfId="194">
      <calculatedColumnFormula>((WEEKNUM(Tabla34356789101112131415161718192021222324252627282930313233343536373839404142[[#This Row],[FECHA Y HORA DE INICIO]])))-1</calculatedColumnFormula>
    </tableColumn>
  </tableColumns>
  <tableStyleInfo name="TableStyleLight9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29000000}" name="Tabla3435678910111213141516171819202122232425262728293031323334353637383940414243" displayName="Tabla3435678910111213141516171819202122232425262728293031323334353637383940414243" ref="B9:F203" totalsRowShown="0" headerRowDxfId="193" dataDxfId="192" tableBorderDxfId="191" headerRowCellStyle="Normal 2">
  <autoFilter ref="B9:F203" xr:uid="{00000000-0009-0000-0100-00002A000000}"/>
  <tableColumns count="5">
    <tableColumn id="1" xr3:uid="{00000000-0010-0000-2900-000001000000}" name="LÍNEA" dataDxfId="190" dataCellStyle="Normal 2"/>
    <tableColumn id="7" xr3:uid="{00000000-0010-0000-2900-000007000000}" name="FECHA Y HORA DE INICIO" dataDxfId="189" dataCellStyle="Normal 2"/>
    <tableColumn id="8" xr3:uid="{00000000-0010-0000-2900-000008000000}" name="FECHA Y HORA DE TERMINACIÓN " dataDxfId="188" dataCellStyle="Normal 2"/>
    <tableColumn id="9" xr3:uid="{00000000-0010-0000-2900-000009000000}" name="TIEMPO TOTAL DE USO (Hrs)" dataDxfId="187" dataCellStyle="Normal 2">
      <calculatedColumnFormula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calculatedColumnFormula>
    </tableColumn>
    <tableColumn id="35" xr3:uid="{00000000-0010-0000-2900-000023000000}" name="SEMANA" dataDxfId="186">
      <calculatedColumnFormula>((WEEKNUM(Tabla3435678910111213141516171819202122232425262728293031323334353637383940414243[[#This Row],[FECHA Y HORA DE INICIO]])))-1</calculatedColumnFormula>
    </tableColumn>
  </tableColumns>
  <tableStyleInfo name="TableStyleLight9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2A000000}" name="Tabla343567891011121314151617181920212223242526272829303132333435363738394041424344" displayName="Tabla343567891011121314151617181920212223242526272829303132333435363738394041424344" ref="B9:F203" totalsRowShown="0" headerRowDxfId="185" dataDxfId="184" tableBorderDxfId="183" headerRowCellStyle="Normal 2">
  <autoFilter ref="B9:F203" xr:uid="{00000000-0009-0000-0100-00002B000000}"/>
  <tableColumns count="5">
    <tableColumn id="1" xr3:uid="{00000000-0010-0000-2A00-000001000000}" name="LÍNEA" dataDxfId="182" dataCellStyle="Normal 2"/>
    <tableColumn id="7" xr3:uid="{00000000-0010-0000-2A00-000007000000}" name="FECHA Y HORA DE INICIO" dataDxfId="181" dataCellStyle="Normal 2"/>
    <tableColumn id="8" xr3:uid="{00000000-0010-0000-2A00-000008000000}" name="FECHA Y HORA DE TERMINACIÓN " dataDxfId="180" dataCellStyle="Normal 2"/>
    <tableColumn id="9" xr3:uid="{00000000-0010-0000-2A00-000009000000}" name="TIEMPO TOTAL DE USO (Hrs)" dataDxfId="179" dataCellStyle="Normal 2">
      <calculatedColumnFormula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calculatedColumnFormula>
    </tableColumn>
    <tableColumn id="35" xr3:uid="{00000000-0010-0000-2A00-000023000000}" name="SEMANA" dataDxfId="178">
      <calculatedColumnFormula>((WEEKNUM(Tabla343567891011121314151617181920212223242526272829303132333435363738394041424344[[#This Row],[FECHA Y HORA DE INICIO]])))</calculatedColumnFormula>
    </tableColumn>
  </tableColumns>
  <tableStyleInfo name="TableStyleLight9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2B000000}" name="Tabla34356789101112131415161718192021222324252627282930313233343536373839404142434445" displayName="Tabla34356789101112131415161718192021222324252627282930313233343536373839404142434445" ref="B9:F203" totalsRowShown="0" headerRowDxfId="177" dataDxfId="176" tableBorderDxfId="175" headerRowCellStyle="Normal 2">
  <autoFilter ref="B9:F203" xr:uid="{00000000-0009-0000-0100-00002C000000}"/>
  <tableColumns count="5">
    <tableColumn id="1" xr3:uid="{00000000-0010-0000-2B00-000001000000}" name="LÍNEA" dataDxfId="174" dataCellStyle="Normal 2"/>
    <tableColumn id="7" xr3:uid="{00000000-0010-0000-2B00-000007000000}" name="FECHA Y HORA DE INICIO" dataDxfId="173" dataCellStyle="Normal 2"/>
    <tableColumn id="8" xr3:uid="{00000000-0010-0000-2B00-000008000000}" name="FECHA Y HORA DE TERMINACIÓN " dataDxfId="172" dataCellStyle="Normal 2"/>
    <tableColumn id="9" xr3:uid="{00000000-0010-0000-2B00-000009000000}" name="TIEMPO TOTAL DE USO (Hrs)" dataDxfId="171" dataCellStyle="Normal 2">
      <calculatedColumnFormula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calculatedColumnFormula>
    </tableColumn>
    <tableColumn id="35" xr3:uid="{00000000-0010-0000-2B00-000023000000}" name="SEMANA" dataDxfId="170">
      <calculatedColumnFormula>((WEEKNUM(Tabla34356789101112131415161718192021222324252627282930313233343536373839404142434445[[#This Row],[FECHA Y HORA DE INICIO]])))-1</calculatedColumnFormula>
    </tableColumn>
  </tableColumns>
  <tableStyleInfo name="TableStyleLight9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2C000000}" name="Tabla3435678910111213141516171819202122232425262728293031323334353637383940414243444546" displayName="Tabla3435678910111213141516171819202122232425262728293031323334353637383940414243444546" ref="B9:F203" totalsRowShown="0" headerRowDxfId="169" dataDxfId="168" tableBorderDxfId="167" headerRowCellStyle="Normal 2">
  <autoFilter ref="B9:F203" xr:uid="{00000000-0009-0000-0100-00002D000000}"/>
  <tableColumns count="5">
    <tableColumn id="1" xr3:uid="{00000000-0010-0000-2C00-000001000000}" name="LÍNEA" dataDxfId="166" dataCellStyle="Normal 2"/>
    <tableColumn id="7" xr3:uid="{00000000-0010-0000-2C00-000007000000}" name="FECHA Y HORA DE INICIO" dataDxfId="165" dataCellStyle="Normal 2"/>
    <tableColumn id="8" xr3:uid="{00000000-0010-0000-2C00-000008000000}" name="FECHA Y HORA DE TERMINACIÓN " dataDxfId="164" dataCellStyle="Normal 2"/>
    <tableColumn id="9" xr3:uid="{00000000-0010-0000-2C00-000009000000}" name="TIEMPO TOTAL DE USO (Hrs)" dataDxfId="163" dataCellStyle="Normal 2">
      <calculatedColumnFormula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calculatedColumnFormula>
    </tableColumn>
    <tableColumn id="35" xr3:uid="{00000000-0010-0000-2C00-000023000000}" name="SEMANA" dataDxfId="162">
      <calculatedColumnFormula>((WEEKNUM(Tabla3435678910111213141516171819202122232425262728293031323334353637383940414243444546[[#This Row],[FECHA Y HORA DE INICIO]])))-1</calculatedColumnFormula>
    </tableColumn>
  </tableColumns>
  <tableStyleInfo name="TableStyleLight9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2D000000}" name="Tabla343567891011121314151617181920212223242526272829303132333435363738394041424344454648" displayName="Tabla343567891011121314151617181920212223242526272829303132333435363738394041424344454648" ref="B9:F203" totalsRowShown="0" headerRowDxfId="161" dataDxfId="160" tableBorderDxfId="159" headerRowCellStyle="Normal 2">
  <autoFilter ref="B9:F203" xr:uid="{00000000-0009-0000-0100-00002F000000}"/>
  <tableColumns count="5">
    <tableColumn id="1" xr3:uid="{00000000-0010-0000-2D00-000001000000}" name="LÍNEA" dataDxfId="158" dataCellStyle="Normal 2"/>
    <tableColumn id="7" xr3:uid="{00000000-0010-0000-2D00-000007000000}" name="FECHA Y HORA DE INICIO" dataDxfId="157" dataCellStyle="Normal 2"/>
    <tableColumn id="8" xr3:uid="{00000000-0010-0000-2D00-000008000000}" name="FECHA Y HORA DE TERMINACIÓN " dataDxfId="156" dataCellStyle="Normal 2"/>
    <tableColumn id="9" xr3:uid="{00000000-0010-0000-2D00-000009000000}" name="TIEMPO TOTAL DE USO (Hrs)" dataDxfId="155" dataCellStyle="Normal 2">
      <calculatedColumnFormula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calculatedColumnFormula>
    </tableColumn>
    <tableColumn id="35" xr3:uid="{00000000-0010-0000-2D00-000023000000}" name="SEMANA" dataDxfId="154">
      <calculatedColumnFormula>((WEEKNUM(Tabla343567891011121314151617181920212223242526272829303132333435363738394041424344454648[[#This Row],[FECHA Y HORA DE INICIO]])))-1</calculatedColumnFormula>
    </tableColumn>
  </tableColumns>
  <tableStyleInfo name="TableStyleLight9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E000000}" name="Tabla34356789101112131415161718192021222324252627282930313233343536373839404142434445464849" displayName="Tabla34356789101112131415161718192021222324252627282930313233343536373839404142434445464849" ref="B9:G203" totalsRowShown="0" headerRowDxfId="153" dataDxfId="152" tableBorderDxfId="151" headerRowCellStyle="Normal 2">
  <autoFilter ref="B9:G203" xr:uid="{00000000-0009-0000-0100-000030000000}"/>
  <tableColumns count="6">
    <tableColumn id="1" xr3:uid="{00000000-0010-0000-2E00-000001000000}" name="LÍNEA" dataDxfId="150" dataCellStyle="Normal 2"/>
    <tableColumn id="7" xr3:uid="{00000000-0010-0000-2E00-000007000000}" name="FECHA Y HORA DE INICIO" dataDxfId="149" dataCellStyle="Normal 2"/>
    <tableColumn id="8" xr3:uid="{00000000-0010-0000-2E00-000008000000}" name="FECHA Y HORA DE TERMINACIÓN " dataDxfId="148" dataCellStyle="Normal 2"/>
    <tableColumn id="9" xr3:uid="{00000000-0010-0000-2E00-000009000000}" name="TIEMPO TOTAL DE USO (Hrs)" dataDxfId="147" dataCellStyle="Normal 2">
      <calculatedColumnFormula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calculatedColumnFormula>
    </tableColumn>
    <tableColumn id="35" xr3:uid="{00000000-0010-0000-2E00-000023000000}" name="SEMANA" dataDxfId="146">
      <calculatedColumnFormula>((WEEKNUM(Tabla34356789101112131415161718192021222324252627282930313233343536373839404142434445464849[[#This Row],[FECHA Y HORA DE INICIO]])))-1</calculatedColumnFormula>
    </tableColumn>
    <tableColumn id="2" xr3:uid="{3B9B4DEF-A3FE-4647-8243-926496423D54}" name="COMENTARIOS" dataDxfId="145"/>
  </tableColumns>
  <tableStyleInfo name="TableStyleLight9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2F000000}" name="Tabla3435678910111213141516171819202122232425262728293031323334353637383940414243444546484950" displayName="Tabla3435678910111213141516171819202122232425262728293031323334353637383940414243444546484950" ref="B9:F203" totalsRowShown="0" headerRowDxfId="144" dataDxfId="143" tableBorderDxfId="142" headerRowCellStyle="Normal 2">
  <autoFilter ref="B9:F203" xr:uid="{00000000-0009-0000-0100-000031000000}"/>
  <tableColumns count="5">
    <tableColumn id="1" xr3:uid="{00000000-0010-0000-2F00-000001000000}" name="LÍNEA" dataDxfId="141" dataCellStyle="Normal 2"/>
    <tableColumn id="7" xr3:uid="{00000000-0010-0000-2F00-000007000000}" name="FECHA Y HORA DE INICIO" dataDxfId="140" dataCellStyle="Normal 2"/>
    <tableColumn id="8" xr3:uid="{00000000-0010-0000-2F00-000008000000}" name="FECHA Y HORA DE TERMINACIÓN " dataDxfId="139" dataCellStyle="Normal 2"/>
    <tableColumn id="9" xr3:uid="{00000000-0010-0000-2F00-000009000000}" name="TIEMPO TOTAL DE USO (Hrs)" dataDxfId="138" dataCellStyle="Normal 2">
      <calculatedColumnFormula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calculatedColumnFormula>
    </tableColumn>
    <tableColumn id="35" xr3:uid="{00000000-0010-0000-2F00-000023000000}" name="SEMANA" dataDxfId="137">
      <calculatedColumnFormula>((WEEKNUM(Tabla3435678910111213141516171819202122232425262728293031323334353637383940414243444546484950[[#This Row],[FECHA Y HORA DE INICIO]])))-1</calculatedColumnFormula>
    </tableColumn>
  </tableColumns>
  <tableStyleInfo name="TableStyleLight9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30000000}" name="Tabla343567891011121314151617181920212223242526272829303132333435363738394041424344454648495051" displayName="Tabla343567891011121314151617181920212223242526272829303132333435363738394041424344454648495051" ref="B9:F203" totalsRowShown="0" headerRowDxfId="136" dataDxfId="135" tableBorderDxfId="134" headerRowCellStyle="Normal 2">
  <autoFilter ref="B9:F203" xr:uid="{00000000-0009-0000-0100-000032000000}"/>
  <tableColumns count="5">
    <tableColumn id="1" xr3:uid="{00000000-0010-0000-3000-000001000000}" name="LÍNEA" dataDxfId="133" dataCellStyle="Normal 2"/>
    <tableColumn id="7" xr3:uid="{00000000-0010-0000-3000-000007000000}" name="FECHA Y HORA DE INICIO" dataDxfId="132" dataCellStyle="Normal 2"/>
    <tableColumn id="8" xr3:uid="{00000000-0010-0000-3000-000008000000}" name="FECHA Y HORA DE TERMINACIÓN " dataDxfId="131" dataCellStyle="Normal 2"/>
    <tableColumn id="9" xr3:uid="{00000000-0010-0000-3000-000009000000}" name="TIEMPO TOTAL DE USO (Hrs)" dataDxfId="130" dataCellStyle="Normal 2">
      <calculatedColumnFormula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calculatedColumnFormula>
    </tableColumn>
    <tableColumn id="35" xr3:uid="{00000000-0010-0000-3000-000023000000}" name="SEMANA" dataDxfId="129">
      <calculatedColumnFormula>((WEEKNUM(Tabla343567891011121314151617181920212223242526272829303132333435363738394041424344454648495051[[#This Row],[FECHA Y HORA DE INICIO]])))-1</calculatedColumnFormula>
    </tableColumn>
  </tableColumns>
  <tableStyleInfo name="TableStyleLight9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31000000}" name="Tabla343567891011121314151617181920212223242526272829303132333435363738394041424344454648495051525354" displayName="Tabla343567891011121314151617181920212223242526272829303132333435363738394041424344454648495051525354" ref="B9:F203" totalsRowShown="0" headerRowDxfId="128" dataDxfId="127" tableBorderDxfId="126" headerRowCellStyle="Normal 2">
  <autoFilter ref="B9:F203" xr:uid="{00000000-0009-0000-0100-000035000000}"/>
  <tableColumns count="5">
    <tableColumn id="1" xr3:uid="{00000000-0010-0000-3100-000001000000}" name="LÍNEA" dataDxfId="125" dataCellStyle="Normal 2"/>
    <tableColumn id="7" xr3:uid="{00000000-0010-0000-3100-000007000000}" name="FECHA Y HORA DE INICIO" dataDxfId="124" dataCellStyle="Normal 2"/>
    <tableColumn id="8" xr3:uid="{00000000-0010-0000-3100-000008000000}" name="FECHA Y HORA DE TERMINACIÓN " dataDxfId="123" dataCellStyle="Normal 2"/>
    <tableColumn id="9" xr3:uid="{00000000-0010-0000-3100-000009000000}" name="TIEMPO TOTAL DE USO (Hrs)" dataDxfId="122" dataCellStyle="Normal 2">
      <calculatedColumnFormula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calculatedColumnFormula>
    </tableColumn>
    <tableColumn id="35" xr3:uid="{00000000-0010-0000-3100-000023000000}" name="SEMANA" dataDxfId="121">
      <calculatedColumnFormula>((WEEKNUM(Tabla343567891011121314151617181920212223242526272829303132333435363738394041424344454648495051525354[[#This Row],[FECHA Y HORA DE INICIO]])))</calculatedColumnFormula>
    </tableColumn>
  </tableColumns>
  <tableStyleInfo name="TableStyleLight9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2000000}" name="Tabla34356789101112131415161718192021222324252627282930313233343536373839404142434445464849505152535456" displayName="Tabla34356789101112131415161718192021222324252627282930313233343536373839404142434445464849505152535456" ref="B9:F203" totalsRowShown="0" headerRowDxfId="120" dataDxfId="119" tableBorderDxfId="118" headerRowCellStyle="Normal 2">
  <autoFilter ref="B9:F203" xr:uid="{00000000-0009-0000-0100-000037000000}"/>
  <tableColumns count="5">
    <tableColumn id="1" xr3:uid="{00000000-0010-0000-3200-000001000000}" name="LÍNEA" dataDxfId="117" dataCellStyle="Normal 2"/>
    <tableColumn id="7" xr3:uid="{00000000-0010-0000-3200-000007000000}" name="FECHA Y HORA DE INICIO" dataDxfId="116" dataCellStyle="Normal 2"/>
    <tableColumn id="8" xr3:uid="{00000000-0010-0000-3200-000008000000}" name="FECHA Y HORA DE TERMINACIÓN " dataDxfId="115" dataCellStyle="Normal 2"/>
    <tableColumn id="9" xr3:uid="{00000000-0010-0000-3200-000009000000}" name="TIEMPO TOTAL DE USO (Hrs)" dataDxfId="114" dataCellStyle="Normal 2">
      <calculatedColumnFormula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calculatedColumnFormula>
    </tableColumn>
    <tableColumn id="35" xr3:uid="{00000000-0010-0000-3200-000023000000}" name="SEMANA" dataDxfId="113">
      <calculatedColumnFormula>((WEEKNUM(Tabla34356789101112131415161718192021222324252627282930313233343536373839404142434445464849505152535456[[#This Row],[FECHA Y HORA DE INICIO]])))-1</calculatedColumnFormula>
    </tableColumn>
  </tableColumns>
  <tableStyleInfo name="TableStyleLight9"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BBC52E7F-55C0-40C9-9BE7-439A779FB39B}" name="Tabla343567891011121314151617181920212223242526272829303132333435363738394041424353" displayName="Tabla343567891011121314151617181920212223242526272829303132333435363738394041424353" ref="B9:F203" totalsRowShown="0" headerRowDxfId="112" dataDxfId="111" tableBorderDxfId="110" headerRowCellStyle="Normal 2">
  <autoFilter ref="B9:F203" xr:uid="{00000000-0009-0000-0100-00002A000000}"/>
  <tableColumns count="5">
    <tableColumn id="1" xr3:uid="{F972C6CF-FB17-4F26-BB4A-3D1F56562F0C}" name="LÍNEA" dataDxfId="109" dataCellStyle="Normal 2"/>
    <tableColumn id="7" xr3:uid="{24FA3711-EB57-4874-9448-9889102641D2}" name="FECHA Y HORA DE INICIO" dataDxfId="108" dataCellStyle="Normal 2"/>
    <tableColumn id="8" xr3:uid="{AA0B6149-5344-4D45-A77A-B761ED00CFE7}" name="FECHA Y HORA DE TERMINACIÓN " dataDxfId="107" dataCellStyle="Normal 2"/>
    <tableColumn id="9" xr3:uid="{9B310053-C134-4463-BC49-BAA3458E01EA}" name="TIEMPO TOTAL DE USO (Hrs)" dataDxfId="106" dataCellStyle="Normal 2">
      <calculatedColumnFormula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calculatedColumnFormula>
    </tableColumn>
    <tableColumn id="35" xr3:uid="{21848B06-BEE6-43FD-B9CC-AA3A1A5B5B54}" name="SEMANA" dataDxfId="105">
      <calculatedColumnFormula>((WEEKNUM(Tabla343567891011121314151617181920212223242526272829303132333435363738394041424353[[#This Row],[FECHA Y HORA DE INICIO]])))-1</calculatedColumnFormula>
    </tableColumn>
  </tableColumns>
  <tableStyleInfo name="TableStyleLight9"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3000000}" name="Tabla3435678910111213141516171819202122232425262728293031323334353637383940414243444546484950515253545658" displayName="Tabla3435678910111213141516171819202122232425262728293031323334353637383940414243444546484950515253545658" ref="B9:F203" totalsRowShown="0" headerRowDxfId="104" dataDxfId="103" tableBorderDxfId="102" headerRowCellStyle="Normal 2">
  <autoFilter ref="B9:F203" xr:uid="{00000000-0009-0000-0100-000039000000}"/>
  <tableColumns count="5">
    <tableColumn id="1" xr3:uid="{00000000-0010-0000-3300-000001000000}" name="LÍNEA" dataDxfId="101" dataCellStyle="Normal 2"/>
    <tableColumn id="7" xr3:uid="{00000000-0010-0000-3300-000007000000}" name="FECHA Y HORA DE INICIO" dataDxfId="100" dataCellStyle="Normal 2"/>
    <tableColumn id="8" xr3:uid="{00000000-0010-0000-3300-000008000000}" name="FECHA Y HORA DE TERMINACIÓN " dataDxfId="99" dataCellStyle="Normal 2"/>
    <tableColumn id="9" xr3:uid="{00000000-0010-0000-3300-000009000000}" name="TIEMPO TOTAL DE USO (Hrs)" dataDxfId="98" dataCellStyle="Normal 2">
      <calculatedColumnFormula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calculatedColumnFormula>
    </tableColumn>
    <tableColumn id="35" xr3:uid="{00000000-0010-0000-3300-000023000000}" name="SEMANA" dataDxfId="97">
      <calculatedColumnFormula>((WEEKNUM(Tabla3435678910111213141516171819202122232425262728293031323334353637383940414243444546484950515253545658[[#This Row],[FECHA Y HORA DE INICIO]])))-1</calculatedColumnFormula>
    </tableColumn>
  </tableColumns>
  <tableStyleInfo name="TableStyleLight9"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4000000}" name="Tabla34356789101112131415161718192021222324252627282930313233343536373839404142434445464849505152535456585960" displayName="Tabla34356789101112131415161718192021222324252627282930313233343536373839404142434445464849505152535456585960" ref="B9:G203" totalsRowShown="0" headerRowDxfId="96" dataDxfId="95" tableBorderDxfId="94" headerRowCellStyle="Normal 2">
  <autoFilter ref="B9:G203" xr:uid="{00000000-0009-0000-0100-00003B000000}"/>
  <tableColumns count="6">
    <tableColumn id="1" xr3:uid="{00000000-0010-0000-3400-000001000000}" name="LÍNEA" dataDxfId="93" dataCellStyle="Normal 2"/>
    <tableColumn id="7" xr3:uid="{00000000-0010-0000-3400-000007000000}" name="FECHA Y HORA DE INICIO" dataDxfId="92" dataCellStyle="Normal 2"/>
    <tableColumn id="8" xr3:uid="{00000000-0010-0000-3400-000008000000}" name="FECHA Y HORA DE TERMINACIÓN " dataDxfId="91" dataCellStyle="Normal 2"/>
    <tableColumn id="9" xr3:uid="{00000000-0010-0000-3400-000009000000}" name="TIEMPO TOTAL DE USO (Hrs)" dataDxfId="90" dataCellStyle="Normal 2">
      <calculatedColumnFormula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calculatedColumnFormula>
    </tableColumn>
    <tableColumn id="35" xr3:uid="{00000000-0010-0000-3400-000023000000}" name="SEMANA" dataDxfId="89">
      <calculatedColumnFormula>((WEEKNUM(Tabla34356789101112131415161718192021222324252627282930313233343536373839404142434445464849505152535456585960[[#This Row],[FECHA Y HORA DE INICIO]])))-1</calculatedColumnFormula>
    </tableColumn>
    <tableColumn id="2" xr3:uid="{00000000-0010-0000-3400-000002000000}" name="Columna1" dataDxfId="88"/>
  </tableColumns>
  <tableStyleInfo name="TableStyleLight9" showFirstColumn="0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5000000}" name="Tabla343567891011121314151617181920212223242526272829303132333435363738394041424344454648495051525354565859" displayName="Tabla343567891011121314151617181920212223242526272829303132333435363738394041424344454648495051525354565859" ref="B9:F203" totalsRowShown="0" headerRowDxfId="87" dataDxfId="86" tableBorderDxfId="85" headerRowCellStyle="Normal 2">
  <autoFilter ref="B9:F203" xr:uid="{00000000-0009-0000-0100-00003A000000}"/>
  <tableColumns count="5">
    <tableColumn id="1" xr3:uid="{00000000-0010-0000-3500-000001000000}" name="LÍNEA" dataDxfId="84" dataCellStyle="Normal 2"/>
    <tableColumn id="7" xr3:uid="{00000000-0010-0000-3500-000007000000}" name="FECHA Y HORA DE INICIO" dataDxfId="83" dataCellStyle="Normal 2"/>
    <tableColumn id="8" xr3:uid="{00000000-0010-0000-3500-000008000000}" name="FECHA Y HORA DE TERMINACIÓN " dataDxfId="82" dataCellStyle="Normal 2"/>
    <tableColumn id="9" xr3:uid="{00000000-0010-0000-3500-000009000000}" name="TIEMPO TOTAL DE USO (Hrs)" dataDxfId="81" dataCellStyle="Normal 2">
      <calculatedColumnFormula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calculatedColumnFormula>
    </tableColumn>
    <tableColumn id="35" xr3:uid="{00000000-0010-0000-3500-000023000000}" name="SEMANA" dataDxfId="80">
      <calculatedColumnFormula>((WEEKNUM(Tabla343567891011121314151617181920212223242526272829303132333435363738394041424344454648495051525354565859[[#This Row],[FECHA Y HORA DE INICIO]])))-1</calculatedColumnFormula>
    </tableColumn>
  </tableColumns>
  <tableStyleInfo name="TableStyleLight9" showFirstColumn="0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A000000}" name="Tabla343567891011121314151617181920212223242526272829303132333435363738394055" displayName="Tabla343567891011121314151617181920212223242526272829303132333435363738394055" ref="B9:F203" totalsRowShown="0" headerRowDxfId="79" dataDxfId="78" tableBorderDxfId="77" headerRowCellStyle="Normal 2">
  <autoFilter ref="B9:F203" xr:uid="{00000000-0009-0000-0100-000036000000}"/>
  <tableColumns count="5">
    <tableColumn id="1" xr3:uid="{00000000-0010-0000-3A00-000001000000}" name="LÍNEA" dataDxfId="76" dataCellStyle="Normal 2"/>
    <tableColumn id="7" xr3:uid="{00000000-0010-0000-3A00-000007000000}" name="FECHA Y HORA DE INICIO" dataDxfId="75" dataCellStyle="Normal 2"/>
    <tableColumn id="8" xr3:uid="{00000000-0010-0000-3A00-000008000000}" name="FECHA Y HORA DE TERMINACIÓN " dataDxfId="74" dataCellStyle="Normal 2"/>
    <tableColumn id="9" xr3:uid="{00000000-0010-0000-3A00-000009000000}" name="TIEMPO TOTAL DE USO (Hrs)" dataDxfId="73" dataCellStyle="Normal 2">
      <calculatedColumnFormula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calculatedColumnFormula>
    </tableColumn>
    <tableColumn id="35" xr3:uid="{00000000-0010-0000-3A00-000023000000}" name="SEMANA" dataDxfId="72">
      <calculatedColumnFormula>((WEEKNUM(Tabla343567891011121314151617181920212223242526272829303132333435363738394055[[#This Row],[FECHA Y HORA DE INICIO]])))-1</calculatedColumnFormula>
    </tableColumn>
  </tableColumns>
  <tableStyleInfo name="TableStyleLight9" showFirstColumn="0" showLastColumn="0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00000000-000C-0000-FFFF-FFFF3B000000}" name="Tabla3435678910111213141516171819202122232425262728293031323334353637383940556162" displayName="Tabla3435678910111213141516171819202122232425262728293031323334353637383940556162" ref="B9:F203" totalsRowShown="0" headerRowDxfId="71" dataDxfId="70" tableBorderDxfId="69" headerRowCellStyle="Normal 2">
  <autoFilter ref="B9:F203" xr:uid="{00000000-0009-0000-0100-00003D000000}"/>
  <tableColumns count="5">
    <tableColumn id="1" xr3:uid="{00000000-0010-0000-3B00-000001000000}" name="LÍNEA" dataDxfId="68" dataCellStyle="Normal 2"/>
    <tableColumn id="7" xr3:uid="{00000000-0010-0000-3B00-000007000000}" name="FECHA Y HORA DE INICIO" dataDxfId="67" dataCellStyle="Normal 2"/>
    <tableColumn id="8" xr3:uid="{00000000-0010-0000-3B00-000008000000}" name="FECHA Y HORA DE TERMINACIÓN " dataDxfId="66" dataCellStyle="Normal 2"/>
    <tableColumn id="9" xr3:uid="{00000000-0010-0000-3B00-000009000000}" name="TIEMPO TOTAL DE USO (Hrs)" dataDxfId="65" dataCellStyle="Normal 2">
      <calculatedColumnFormula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calculatedColumnFormula>
    </tableColumn>
    <tableColumn id="35" xr3:uid="{00000000-0010-0000-3B00-000023000000}" name="SEMANA" dataDxfId="64">
      <calculatedColumnFormula>((WEEKNUM(Tabla3435678910111213141516171819202122232425262728293031323334353637383940556162[[#This Row],[FECHA Y HORA DE INICIO]])))-1</calculatedColumnFormula>
    </tableColumn>
  </tableColumns>
  <tableStyleInfo name="TableStyleLight9" showFirstColumn="0" showLastColumn="0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C000000}" name="Tabla343567891011121314151617181920212223242526272829303132333461" displayName="Tabla343567891011121314151617181920212223242526272829303132333461" ref="B9:F203" totalsRowShown="0" headerRowDxfId="63" dataDxfId="62" tableBorderDxfId="61" headerRowCellStyle="Normal 2">
  <autoFilter ref="B9:F203" xr:uid="{00000000-0009-0000-0100-00003C000000}"/>
  <tableColumns count="5">
    <tableColumn id="1" xr3:uid="{00000000-0010-0000-3C00-000001000000}" name="LÍNEA" dataDxfId="60" dataCellStyle="Normal 2"/>
    <tableColumn id="7" xr3:uid="{00000000-0010-0000-3C00-000007000000}" name="FECHA Y HORA DE INICIO" dataDxfId="59" dataCellStyle="Normal 2"/>
    <tableColumn id="8" xr3:uid="{00000000-0010-0000-3C00-000008000000}" name="FECHA Y HORA DE TERMINACIÓN " dataDxfId="58" dataCellStyle="Normal 2"/>
    <tableColumn id="9" xr3:uid="{00000000-0010-0000-3C00-000009000000}" name="TIEMPO TOTAL DE USO (Hrs)" dataDxfId="57" dataCellStyle="Normal 2">
      <calculatedColumnFormula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calculatedColumnFormula>
    </tableColumn>
    <tableColumn id="35" xr3:uid="{00000000-0010-0000-3C00-000023000000}" name="SEMANA" dataDxfId="56">
      <calculatedColumnFormula>((WEEKNUM(Tabla343567891011121314151617181920212223242526272829303132333461[[#This Row],[FECHA Y HORA DE INICIO]])))</calculatedColumnFormula>
    </tableColumn>
  </tableColumns>
  <tableStyleInfo name="TableStyleLight9" showFirstColumn="0" showLastColumn="0" showRowStripes="1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D000000}" name="Tabla34356789101112131415161718192021222324252627282930313233346163" displayName="Tabla34356789101112131415161718192021222324252627282930313233346163" ref="B9:F203" totalsRowShown="0" headerRowDxfId="55" dataDxfId="54" tableBorderDxfId="53" headerRowCellStyle="Normal 2">
  <autoFilter ref="B9:F203" xr:uid="{00000000-0009-0000-0100-00003E000000}"/>
  <tableColumns count="5">
    <tableColumn id="1" xr3:uid="{00000000-0010-0000-3D00-000001000000}" name="LÍNEA" dataDxfId="52" dataCellStyle="Normal 2"/>
    <tableColumn id="7" xr3:uid="{00000000-0010-0000-3D00-000007000000}" name="FECHA Y HORA DE INICIO" dataDxfId="51" dataCellStyle="Normal 2"/>
    <tableColumn id="8" xr3:uid="{00000000-0010-0000-3D00-000008000000}" name="FECHA Y HORA DE TERMINACIÓN " dataDxfId="50" dataCellStyle="Normal 2"/>
    <tableColumn id="9" xr3:uid="{00000000-0010-0000-3D00-000009000000}" name="TIEMPO TOTAL DE USO (Hrs)" dataDxfId="49" dataCellStyle="Normal 2">
      <calculatedColumnFormula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calculatedColumnFormula>
    </tableColumn>
    <tableColumn id="35" xr3:uid="{00000000-0010-0000-3D00-000023000000}" name="SEMANA" dataDxfId="48">
      <calculatedColumnFormula>((WEEKNUM(Tabla34356789101112131415161718192021222324252627282930313233346163[[#This Row],[FECHA Y HORA DE INICIO]])))</calculatedColumnFormula>
    </tableColumn>
  </tableColumns>
  <tableStyleInfo name="TableStyleLight9" showFirstColumn="0" showLastColumn="0" showRowStripes="1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0000000-000C-0000-FFFF-FFFF36000000}" name="Tabla34356789101112131415161718192021222324252627282930313233343536373839404142434445464849505152" displayName="Tabla34356789101112131415161718192021222324252627282930313233343536373839404142434445464849505152" ref="B9:F203" totalsRowShown="0" headerRowDxfId="47" dataDxfId="46" tableBorderDxfId="45" headerRowCellStyle="Normal 2">
  <autoFilter ref="B9:F203" xr:uid="{00000000-0009-0000-0100-000033000000}"/>
  <tableColumns count="5">
    <tableColumn id="1" xr3:uid="{00000000-0010-0000-3600-000001000000}" name="LÍNEA" dataDxfId="44" dataCellStyle="Normal 2"/>
    <tableColumn id="7" xr3:uid="{00000000-0010-0000-3600-000007000000}" name="FECHA Y HORA DE INICIO" dataDxfId="43" dataCellStyle="Normal 2"/>
    <tableColumn id="8" xr3:uid="{00000000-0010-0000-3600-000008000000}" name="FECHA Y HORA DE TERMINACIÓN " dataDxfId="42" dataCellStyle="Normal 2"/>
    <tableColumn id="9" xr3:uid="{00000000-0010-0000-3600-000009000000}" name="TIEMPO TOTAL DE USO (Hrs)" dataDxfId="41" dataCellStyle="Normal 2">
      <calculatedColumnFormula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calculatedColumnFormula>
    </tableColumn>
    <tableColumn id="35" xr3:uid="{00000000-0010-0000-3600-000023000000}" name="SEMANA" dataDxfId="40">
      <calculatedColumnFormula>((WEEKNUM(Tabla34356789101112131415161718192021222324252627282930313233343536373839404142434445464849505152[[#This Row],[FECHA Y HORA DE INICIO]])))-1</calculatedColumnFormula>
    </tableColumn>
  </tableColumns>
  <tableStyleInfo name="TableStyleLight9" showFirstColumn="0" showLastColumn="0" showRowStripes="1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37000000}" name="Tabla343567891011121314151617181920212223242526272829303132333435363738394041424344454648495051525364" displayName="Tabla343567891011121314151617181920212223242526272829303132333435363738394041424344454648495051525364" ref="B10:F204" totalsRowShown="0" headerRowDxfId="39" dataDxfId="38" tableBorderDxfId="37" headerRowCellStyle="Normal 2">
  <autoFilter ref="B10:F204" xr:uid="{00000000-0009-0000-0100-00003F000000}"/>
  <tableColumns count="5">
    <tableColumn id="1" xr3:uid="{00000000-0010-0000-3700-000001000000}" name="LÍNEA" dataDxfId="36" dataCellStyle="Normal 2"/>
    <tableColumn id="7" xr3:uid="{00000000-0010-0000-3700-000007000000}" name="FECHA Y HORA DE INICIO" dataDxfId="35" dataCellStyle="Normal 2"/>
    <tableColumn id="8" xr3:uid="{00000000-0010-0000-3700-000008000000}" name="FECHA Y HORA DE TERMINACIÓN " dataDxfId="34" dataCellStyle="Normal 2"/>
    <tableColumn id="9" xr3:uid="{00000000-0010-0000-3700-000009000000}" name="TIEMPO TOTAL DE USO (Hrs)" dataDxfId="33" dataCellStyle="Normal 2">
      <calculatedColumnFormula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calculatedColumnFormula>
    </tableColumn>
    <tableColumn id="35" xr3:uid="{00000000-0010-0000-3700-000023000000}" name="SEMANA" dataDxfId="32">
      <calculatedColumnFormula>((WEEKNUM(Tabla343567891011121314151617181920212223242526272829303132333435363738394041424344454648495051525364[[#This Row],[FECHA Y HORA DE INICIO]])))-1</calculatedColumnFormula>
    </tableColumn>
  </tableColumns>
  <tableStyleInfo name="TableStyleLight9" showFirstColumn="0" showLastColumn="0" showRowStripes="1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012AA21A-1771-477A-887E-AD90F36BAC66}" name="Tabla34356789101112131415161718192021222324252627282930313233343536373839404142434445464849505152536484" displayName="Tabla34356789101112131415161718192021222324252627282930313233343536373839404142434445464849505152536484" ref="B10:F204" totalsRowShown="0" headerRowDxfId="31" dataDxfId="30" tableBorderDxfId="29" headerRowCellStyle="Normal 2">
  <autoFilter ref="B10:F204" xr:uid="{00000000-0009-0000-0100-00003F000000}"/>
  <tableColumns count="5">
    <tableColumn id="1" xr3:uid="{C26E294A-2E69-4EF9-B0D5-29B18C4305AB}" name="LÍNEA" dataDxfId="28" dataCellStyle="Normal 2"/>
    <tableColumn id="7" xr3:uid="{2C18D5B4-75C2-4FAF-AEB4-AC256BF5CC28}" name="FECHA Y HORA DE INICIO" dataDxfId="27" dataCellStyle="Normal 2"/>
    <tableColumn id="8" xr3:uid="{E9A85FC7-AE8A-4DE6-970C-4E3534517CCA}" name="FECHA Y HORA DE TERMINACIÓN " dataDxfId="26" dataCellStyle="Normal 2"/>
    <tableColumn id="9" xr3:uid="{5A26434A-F2B8-474D-92B0-81A0BD777486}" name="TIEMPO TOTAL DE USO (Hrs)" dataDxfId="25" dataCellStyle="Normal 2">
      <calculatedColumnFormula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calculatedColumnFormula>
    </tableColumn>
    <tableColumn id="35" xr3:uid="{26376B85-61C6-49E5-97EA-43D68956B4F8}" name="SEMANA" dataDxfId="24">
      <calculatedColumnFormula>((WEEKNUM(Tabla34356789101112131415161718192021222324252627282930313233343536373839404142434445464849505152536484[[#This Row],[FECHA Y HORA DE INICIO]])))-1</calculatedColumnFormula>
    </tableColumn>
  </tableColumns>
  <tableStyleInfo name="TableStyleLight9" showFirstColumn="0" showLastColumn="0" showRowStripes="1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9276F088-B5C1-4031-B0E3-6554F3CA9532}" name="Tabla3435678910111213141516171819202122232425262728293031323334353637383940414243444546484950515253648485" displayName="Tabla3435678910111213141516171819202122232425262728293031323334353637383940414243444546484950515253648485" ref="B10:F204" totalsRowShown="0" headerRowDxfId="23" dataDxfId="22" tableBorderDxfId="21" headerRowCellStyle="Normal 2">
  <autoFilter ref="B10:F204" xr:uid="{00000000-0009-0000-0100-00003F000000}"/>
  <tableColumns count="5">
    <tableColumn id="1" xr3:uid="{8215A1D0-AC7B-4233-9E3B-E064D238A5FC}" name="LÍNEA" dataDxfId="20" dataCellStyle="Normal 2"/>
    <tableColumn id="7" xr3:uid="{22595173-129E-459E-AC8F-05DE9584BA53}" name="FECHA Y HORA DE INICIO" dataDxfId="19" dataCellStyle="Normal 2"/>
    <tableColumn id="8" xr3:uid="{28D1A9CF-8977-4D55-857D-AF843F1DAD7B}" name="FECHA Y HORA DE TERMINACIÓN " dataDxfId="18" dataCellStyle="Normal 2"/>
    <tableColumn id="9" xr3:uid="{978A53DA-E21D-43D0-98F4-E41CF91B4994}" name="TIEMPO TOTAL DE USO (Hrs)" dataDxfId="17" dataCellStyle="Normal 2">
      <calculatedColumnFormula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calculatedColumnFormula>
    </tableColumn>
    <tableColumn id="35" xr3:uid="{E0C8AD7B-F6E4-4529-A153-C7ACE47BE254}" name="SEMANA" dataDxfId="16">
      <calculatedColumnFormula>((WEEKNUM(Tabla3435678910111213141516171819202122232425262728293031323334353637383940414243444546484950515253648485[[#This Row],[FECHA Y HORA DE INICIO]])))-1</calculatedColumnFormula>
    </tableColumn>
  </tableColumns>
  <tableStyleInfo name="TableStyleLight9" showFirstColumn="0" showLastColumn="0" showRowStripes="1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38000000}" name="Tabla343567891011121314151617181920212223242526272829303132333435363738394041424344454610" displayName="Tabla343567891011121314151617181920212223242526272829303132333435363738394041424344454610" ref="B9:F203" totalsRowShown="0" headerRowDxfId="15" dataDxfId="14" tableBorderDxfId="13" headerRowCellStyle="Normal 2">
  <autoFilter ref="B9:F203" xr:uid="{00000000-0009-0000-0100-000009000000}"/>
  <tableColumns count="5">
    <tableColumn id="1" xr3:uid="{00000000-0010-0000-3800-000001000000}" name="LÍNEA" dataDxfId="12" dataCellStyle="Normal 2"/>
    <tableColumn id="7" xr3:uid="{00000000-0010-0000-3800-000007000000}" name="FECHA Y HORA DE INICIO" dataDxfId="11" dataCellStyle="Normal 2"/>
    <tableColumn id="8" xr3:uid="{00000000-0010-0000-3800-000008000000}" name="FECHA Y HORA DE TERMINACIÓN " dataDxfId="10" dataCellStyle="Normal 2"/>
    <tableColumn id="9" xr3:uid="{00000000-0010-0000-3800-000009000000}" name="TIEMPO TOTAL DE USO (Hrs)" dataDxfId="9" dataCellStyle="Normal 2">
      <calculatedColumnFormula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calculatedColumnFormula>
    </tableColumn>
    <tableColumn id="35" xr3:uid="{00000000-0010-0000-3800-000023000000}" name="SEMANA" dataDxfId="8">
      <calculatedColumnFormula>((WEEKNUM(Tabla343567891011121314151617181920212223242526272829303132333435363738394041424344454610[[#This Row],[FECHA Y HORA DE INICIO]])))-1</calculatedColumnFormula>
    </tableColumn>
  </tableColumns>
  <tableStyleInfo name="TableStyleLight9" showFirstColumn="0" showLastColumn="0" showRowStripes="1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39000000}" name="Tabla34356789101112131415161718192021222324252627282930313233343536373839404142434445461047" displayName="Tabla34356789101112131415161718192021222324252627282930313233343536373839404142434445461047" ref="B9:F203" totalsRowShown="0" headerRowDxfId="7" dataDxfId="6" tableBorderDxfId="5" headerRowCellStyle="Normal 2">
  <autoFilter ref="B9:F203" xr:uid="{00000000-0009-0000-0100-00002E000000}"/>
  <tableColumns count="5">
    <tableColumn id="1" xr3:uid="{00000000-0010-0000-3900-000001000000}" name="LÍNEA" dataDxfId="4" dataCellStyle="Normal 2"/>
    <tableColumn id="7" xr3:uid="{00000000-0010-0000-3900-000007000000}" name="FECHA Y HORA DE INICIO" dataDxfId="3" dataCellStyle="Normal 2"/>
    <tableColumn id="8" xr3:uid="{00000000-0010-0000-3900-000008000000}" name="FECHA Y HORA DE TERMINACIÓN " dataDxfId="2" dataCellStyle="Normal 2"/>
    <tableColumn id="9" xr3:uid="{00000000-0010-0000-3900-000009000000}" name="TIEMPO TOTAL DE USO (Hrs)" dataDxfId="1" dataCellStyle="Normal 2">
      <calculatedColumnFormula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calculatedColumnFormula>
    </tableColumn>
    <tableColumn id="35" xr3:uid="{00000000-0010-0000-3900-000023000000}" name="SEMANA" dataDxfId="0">
      <calculatedColumnFormula>((WEEKNUM(Tabla34356789101112131415161718192021222324252627282930313233343536373839404142434445461047[[#This Row],[FECHA Y HORA DE INICIO]])))-1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drawing" Target="../drawings/drawing7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drawing" Target="../drawings/drawing8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drawing" Target="../drawings/drawing9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drawing" Target="../drawings/drawing10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drawing" Target="../drawings/drawing11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drawing" Target="../drawings/drawing1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drawing" Target="../drawings/drawing13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drawing" Target="../drawings/drawing14.x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1.xml"/><Relationship Id="rId1" Type="http://schemas.openxmlformats.org/officeDocument/2006/relationships/drawing" Target="../drawings/drawing15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8.x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3.bin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9.x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4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0.xml"/><Relationship Id="rId1" Type="http://schemas.openxmlformats.org/officeDocument/2006/relationships/drawing" Target="../drawings/drawing18.xm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1.xml"/><Relationship Id="rId1" Type="http://schemas.openxmlformats.org/officeDocument/2006/relationships/drawing" Target="../drawings/drawing19.xm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2.xml"/><Relationship Id="rId1" Type="http://schemas.openxmlformats.org/officeDocument/2006/relationships/drawing" Target="../drawings/drawing20.xm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3.xml"/><Relationship Id="rId1" Type="http://schemas.openxmlformats.org/officeDocument/2006/relationships/drawing" Target="../drawings/drawing21.xm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4.xml"/><Relationship Id="rId1" Type="http://schemas.openxmlformats.org/officeDocument/2006/relationships/drawing" Target="../drawings/drawing22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9.xml"/><Relationship Id="rId1" Type="http://schemas.openxmlformats.org/officeDocument/2006/relationships/drawing" Target="../drawings/drawing23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1.xml"/><Relationship Id="rId1" Type="http://schemas.openxmlformats.org/officeDocument/2006/relationships/printerSettings" Target="../printerSettings/printerSettings5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2.xml"/><Relationship Id="rId1" Type="http://schemas.openxmlformats.org/officeDocument/2006/relationships/drawing" Target="../drawings/drawing24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9.xml"/><Relationship Id="rId1" Type="http://schemas.openxmlformats.org/officeDocument/2006/relationships/drawing" Target="../drawings/drawing25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3.xml"/><Relationship Id="rId1" Type="http://schemas.openxmlformats.org/officeDocument/2006/relationships/drawing" Target="../drawings/drawing26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4.xml"/><Relationship Id="rId1" Type="http://schemas.openxmlformats.org/officeDocument/2006/relationships/drawing" Target="../drawings/drawing27.xm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7A3A3"/>
  </sheetPr>
  <dimension ref="B1:K203"/>
  <sheetViews>
    <sheetView workbookViewId="0">
      <selection activeCell="I3" sqref="I3"/>
    </sheetView>
  </sheetViews>
  <sheetFormatPr defaultColWidth="10.85546875" defaultRowHeight="12.6"/>
  <cols>
    <col min="1" max="1" width="10.85546875" style="3"/>
    <col min="2" max="2" width="14.140625" style="3" bestFit="1" customWidth="1"/>
    <col min="3" max="3" width="24.5703125" style="3" customWidth="1"/>
    <col min="4" max="5" width="16.140625" style="3" customWidth="1"/>
    <col min="6" max="6" width="10.85546875" style="3"/>
    <col min="7" max="7" width="16.140625" style="3" customWidth="1"/>
    <col min="8" max="8" width="14.85546875" style="3" customWidth="1"/>
    <col min="9" max="16384" width="10.85546875" style="3"/>
  </cols>
  <sheetData>
    <row r="1" spans="2:11" ht="12.95">
      <c r="B1" s="1" t="s">
        <v>0</v>
      </c>
      <c r="C1" s="2">
        <v>1004</v>
      </c>
      <c r="H1" s="40" t="s">
        <v>1</v>
      </c>
      <c r="I1" s="41"/>
      <c r="J1" s="42" t="s">
        <v>2</v>
      </c>
      <c r="K1" s="41" t="s">
        <v>3</v>
      </c>
    </row>
    <row r="2" spans="2:11" ht="12.95">
      <c r="B2" s="1" t="s">
        <v>4</v>
      </c>
      <c r="C2" s="2" t="s">
        <v>5</v>
      </c>
      <c r="H2" s="40" t="s">
        <v>6</v>
      </c>
      <c r="I2" s="41">
        <v>51</v>
      </c>
      <c r="J2" s="42" t="s">
        <v>7</v>
      </c>
      <c r="K2" s="41"/>
    </row>
    <row r="3" spans="2:11" ht="14.45" customHeight="1">
      <c r="B3" s="1" t="s">
        <v>8</v>
      </c>
      <c r="C3" s="2" t="s">
        <v>9</v>
      </c>
      <c r="H3" s="40" t="s">
        <v>10</v>
      </c>
      <c r="I3" s="41" t="s">
        <v>11</v>
      </c>
      <c r="J3" s="42" t="s">
        <v>12</v>
      </c>
      <c r="K3" s="41"/>
    </row>
    <row r="4" spans="2:11" ht="14.45" customHeight="1">
      <c r="B4" s="1" t="s">
        <v>13</v>
      </c>
      <c r="C4" s="2">
        <v>2</v>
      </c>
      <c r="E4" s="38" t="s">
        <v>14</v>
      </c>
      <c r="H4" s="38" t="s">
        <v>15</v>
      </c>
    </row>
    <row r="5" spans="2:11" ht="14.45" customHeight="1">
      <c r="B5" s="1" t="s">
        <v>16</v>
      </c>
      <c r="C5" s="2">
        <v>20</v>
      </c>
    </row>
    <row r="6" spans="2:11" ht="14.45" customHeight="1">
      <c r="B6" s="1"/>
      <c r="C6" s="1"/>
    </row>
    <row r="7" spans="2:11" ht="14.45" customHeight="1">
      <c r="B7" s="76" t="s">
        <v>17</v>
      </c>
      <c r="C7" s="77"/>
      <c r="D7" s="77"/>
      <c r="E7" s="77"/>
      <c r="F7" s="77"/>
      <c r="H7" s="12">
        <v>2022</v>
      </c>
      <c r="I7" s="13">
        <v>0</v>
      </c>
    </row>
    <row r="8" spans="2:11" ht="5.0999999999999996" customHeight="1">
      <c r="B8" s="4"/>
      <c r="C8" s="4"/>
      <c r="D8" s="4"/>
      <c r="E8" s="4"/>
    </row>
    <row r="9" spans="2:11" ht="59.1" customHeight="1">
      <c r="B9" s="5" t="s">
        <v>18</v>
      </c>
      <c r="C9" s="5" t="s">
        <v>19</v>
      </c>
      <c r="D9" s="5" t="s">
        <v>20</v>
      </c>
      <c r="E9" s="5" t="s">
        <v>21</v>
      </c>
      <c r="F9" s="5" t="s">
        <v>22</v>
      </c>
      <c r="H9" s="12" t="s">
        <v>23</v>
      </c>
      <c r="I9" s="13">
        <f>SUM(E10:E203)</f>
        <v>0</v>
      </c>
    </row>
    <row r="10" spans="2:11">
      <c r="B10" s="14"/>
      <c r="C10" s="6"/>
      <c r="D10" s="6"/>
      <c r="E10" s="7" t="str">
        <f>IF(Tabla3[[#This Row],[FECHA Y HORA DE INICIO]]="","",(Tabla3[[#This Row],[FECHA Y HORA DE TERMINACIÓN ]]-Tabla3[[#This Row],[FECHA Y HORA DE INICIO]])*24)</f>
        <v/>
      </c>
      <c r="F10" s="11">
        <f>(WEEKNUM(Tabla3[[#This Row],[FECHA Y HORA DE INICIO]]))</f>
        <v>0</v>
      </c>
    </row>
    <row r="11" spans="2:11">
      <c r="B11" s="6"/>
      <c r="C11" s="6"/>
      <c r="D11" s="6"/>
      <c r="E11" s="7" t="str">
        <f>IF(Tabla3[[#This Row],[FECHA Y HORA DE INICIO]]="","",(Tabla3[[#This Row],[FECHA Y HORA DE TERMINACIÓN ]]-Tabla3[[#This Row],[FECHA Y HORA DE INICIO]])*24)</f>
        <v/>
      </c>
      <c r="F11" s="11">
        <f>(WEEKNUM(Tabla3[[#This Row],[FECHA Y HORA DE INICIO]]))</f>
        <v>0</v>
      </c>
      <c r="H11" s="12" t="s">
        <v>24</v>
      </c>
      <c r="I11" s="13">
        <f>I9+I7</f>
        <v>0</v>
      </c>
    </row>
    <row r="12" spans="2:11">
      <c r="B12" s="6"/>
      <c r="C12" s="6"/>
      <c r="D12" s="6"/>
      <c r="E12" s="8" t="str">
        <f>IF(Tabla3[[#This Row],[FECHA Y HORA DE INICIO]]="","",(Tabla3[[#This Row],[FECHA Y HORA DE TERMINACIÓN ]]-Tabla3[[#This Row],[FECHA Y HORA DE INICIO]])*24)</f>
        <v/>
      </c>
      <c r="F12" s="11">
        <f>(WEEKNUM(Tabla3[[#This Row],[FECHA Y HORA DE INICIO]]))</f>
        <v>0</v>
      </c>
    </row>
    <row r="13" spans="2:11">
      <c r="B13" s="6"/>
      <c r="C13" s="6"/>
      <c r="D13" s="6"/>
      <c r="E13" s="8" t="str">
        <f>IF(Tabla3[[#This Row],[FECHA Y HORA DE INICIO]]="","",(Tabla3[[#This Row],[FECHA Y HORA DE TERMINACIÓN ]]-Tabla3[[#This Row],[FECHA Y HORA DE INICIO]])*24)</f>
        <v/>
      </c>
      <c r="F13" s="11">
        <f>(WEEKNUM(Tabla3[[#This Row],[FECHA Y HORA DE INICIO]]))</f>
        <v>0</v>
      </c>
    </row>
    <row r="14" spans="2:11">
      <c r="B14" s="6"/>
      <c r="C14" s="6"/>
      <c r="D14" s="6"/>
      <c r="E14" s="8" t="str">
        <f>IF(Tabla3[[#This Row],[FECHA Y HORA DE INICIO]]="","",(Tabla3[[#This Row],[FECHA Y HORA DE TERMINACIÓN ]]-Tabla3[[#This Row],[FECHA Y HORA DE INICIO]])*24)</f>
        <v/>
      </c>
      <c r="F14" s="11">
        <f>(WEEKNUM(Tabla3[[#This Row],[FECHA Y HORA DE INICIO]]))</f>
        <v>0</v>
      </c>
    </row>
    <row r="15" spans="2:11">
      <c r="B15" s="6"/>
      <c r="C15" s="6"/>
      <c r="D15" s="6"/>
      <c r="E15" s="8" t="str">
        <f>IF(Tabla3[[#This Row],[FECHA Y HORA DE INICIO]]="","",(Tabla3[[#This Row],[FECHA Y HORA DE TERMINACIÓN ]]-Tabla3[[#This Row],[FECHA Y HORA DE INICIO]])*24)</f>
        <v/>
      </c>
      <c r="F15" s="11">
        <f>(WEEKNUM(Tabla3[[#This Row],[FECHA Y HORA DE INICIO]]))</f>
        <v>0</v>
      </c>
    </row>
    <row r="16" spans="2:11">
      <c r="B16" s="6"/>
      <c r="C16" s="9"/>
      <c r="D16" s="10"/>
      <c r="E16" s="8" t="str">
        <f>IF(Tabla3[[#This Row],[FECHA Y HORA DE INICIO]]="","",(Tabla3[[#This Row],[FECHA Y HORA DE TERMINACIÓN ]]-Tabla3[[#This Row],[FECHA Y HORA DE INICIO]])*24)</f>
        <v/>
      </c>
      <c r="F16" s="11">
        <f>(WEEKNUM(Tabla3[[#This Row],[FECHA Y HORA DE INICIO]]))</f>
        <v>0</v>
      </c>
    </row>
    <row r="17" spans="2:6">
      <c r="B17" s="6"/>
      <c r="C17" s="9"/>
      <c r="D17" s="10"/>
      <c r="E17" s="8" t="str">
        <f>IF(Tabla3[[#This Row],[FECHA Y HORA DE INICIO]]="","",(Tabla3[[#This Row],[FECHA Y HORA DE TERMINACIÓN ]]-Tabla3[[#This Row],[FECHA Y HORA DE INICIO]])*24)</f>
        <v/>
      </c>
      <c r="F17" s="11">
        <f>(WEEKNUM(Tabla3[[#This Row],[FECHA Y HORA DE INICIO]]))</f>
        <v>0</v>
      </c>
    </row>
    <row r="18" spans="2:6">
      <c r="B18" s="6"/>
      <c r="C18" s="9"/>
      <c r="D18" s="10"/>
      <c r="E18" s="8" t="str">
        <f>IF(Tabla3[[#This Row],[FECHA Y HORA DE INICIO]]="","",(Tabla3[[#This Row],[FECHA Y HORA DE TERMINACIÓN ]]-Tabla3[[#This Row],[FECHA Y HORA DE INICIO]])*24)</f>
        <v/>
      </c>
      <c r="F18" s="11">
        <f>(WEEKNUM(Tabla3[[#This Row],[FECHA Y HORA DE INICIO]]))</f>
        <v>0</v>
      </c>
    </row>
    <row r="19" spans="2:6">
      <c r="B19" s="6"/>
      <c r="C19" s="9"/>
      <c r="D19" s="10"/>
      <c r="E19" s="8" t="str">
        <f>IF(Tabla3[[#This Row],[FECHA Y HORA DE INICIO]]="","",(Tabla3[[#This Row],[FECHA Y HORA DE TERMINACIÓN ]]-Tabla3[[#This Row],[FECHA Y HORA DE INICIO]])*24)</f>
        <v/>
      </c>
      <c r="F19" s="11">
        <f>(WEEKNUM(Tabla3[[#This Row],[FECHA Y HORA DE INICIO]]))</f>
        <v>0</v>
      </c>
    </row>
    <row r="20" spans="2:6">
      <c r="B20" s="6"/>
      <c r="C20" s="9"/>
      <c r="D20" s="10"/>
      <c r="E20" s="8" t="str">
        <f>IF(Tabla3[[#This Row],[FECHA Y HORA DE INICIO]]="","",(Tabla3[[#This Row],[FECHA Y HORA DE TERMINACIÓN ]]-Tabla3[[#This Row],[FECHA Y HORA DE INICIO]])*24)</f>
        <v/>
      </c>
      <c r="F20" s="11">
        <f>(WEEKNUM(Tabla3[[#This Row],[FECHA Y HORA DE INICIO]]))</f>
        <v>0</v>
      </c>
    </row>
    <row r="21" spans="2:6">
      <c r="B21" s="6"/>
      <c r="C21" s="9"/>
      <c r="D21" s="10"/>
      <c r="E21" s="8" t="str">
        <f>IF(Tabla3[[#This Row],[FECHA Y HORA DE INICIO]]="","",(Tabla3[[#This Row],[FECHA Y HORA DE TERMINACIÓN ]]-Tabla3[[#This Row],[FECHA Y HORA DE INICIO]])*24)</f>
        <v/>
      </c>
      <c r="F21" s="11">
        <f>(WEEKNUM(Tabla3[[#This Row],[FECHA Y HORA DE INICIO]]))</f>
        <v>0</v>
      </c>
    </row>
    <row r="22" spans="2:6">
      <c r="B22" s="6"/>
      <c r="C22" s="9"/>
      <c r="D22" s="10"/>
      <c r="E22" s="8" t="str">
        <f>IF(Tabla3[[#This Row],[FECHA Y HORA DE INICIO]]="","",(Tabla3[[#This Row],[FECHA Y HORA DE TERMINACIÓN ]]-Tabla3[[#This Row],[FECHA Y HORA DE INICIO]])*24)</f>
        <v/>
      </c>
      <c r="F22" s="11">
        <f>(WEEKNUM(Tabla3[[#This Row],[FECHA Y HORA DE INICIO]]))</f>
        <v>0</v>
      </c>
    </row>
    <row r="23" spans="2:6">
      <c r="B23" s="6"/>
      <c r="C23" s="9"/>
      <c r="D23" s="10"/>
      <c r="E23" s="8" t="str">
        <f>IF(Tabla3[[#This Row],[FECHA Y HORA DE INICIO]]="","",(Tabla3[[#This Row],[FECHA Y HORA DE TERMINACIÓN ]]-Tabla3[[#This Row],[FECHA Y HORA DE INICIO]])*24)</f>
        <v/>
      </c>
      <c r="F23" s="11">
        <f>(WEEKNUM(Tabla3[[#This Row],[FECHA Y HORA DE INICIO]]))</f>
        <v>0</v>
      </c>
    </row>
    <row r="24" spans="2:6">
      <c r="B24" s="6"/>
      <c r="C24" s="9"/>
      <c r="D24" s="10"/>
      <c r="E24" s="8" t="str">
        <f>IF(Tabla3[[#This Row],[FECHA Y HORA DE INICIO]]="","",(Tabla3[[#This Row],[FECHA Y HORA DE TERMINACIÓN ]]-Tabla3[[#This Row],[FECHA Y HORA DE INICIO]])*24)</f>
        <v/>
      </c>
      <c r="F24" s="11">
        <f>(WEEKNUM(Tabla3[[#This Row],[FECHA Y HORA DE INICIO]]))</f>
        <v>0</v>
      </c>
    </row>
    <row r="25" spans="2:6">
      <c r="B25" s="6"/>
      <c r="C25" s="9"/>
      <c r="D25" s="10"/>
      <c r="E25" s="8" t="str">
        <f>IF(Tabla3[[#This Row],[FECHA Y HORA DE INICIO]]="","",(Tabla3[[#This Row],[FECHA Y HORA DE TERMINACIÓN ]]-Tabla3[[#This Row],[FECHA Y HORA DE INICIO]])*24)</f>
        <v/>
      </c>
      <c r="F25" s="11">
        <f>(WEEKNUM(Tabla3[[#This Row],[FECHA Y HORA DE INICIO]]))</f>
        <v>0</v>
      </c>
    </row>
    <row r="26" spans="2:6">
      <c r="B26" s="6"/>
      <c r="C26" s="9"/>
      <c r="D26" s="10"/>
      <c r="E26" s="8" t="str">
        <f>IF(Tabla3[[#This Row],[FECHA Y HORA DE INICIO]]="","",(Tabla3[[#This Row],[FECHA Y HORA DE TERMINACIÓN ]]-Tabla3[[#This Row],[FECHA Y HORA DE INICIO]])*24)</f>
        <v/>
      </c>
      <c r="F26" s="11">
        <f>(WEEKNUM(Tabla3[[#This Row],[FECHA Y HORA DE INICIO]]))</f>
        <v>0</v>
      </c>
    </row>
    <row r="27" spans="2:6">
      <c r="B27" s="6"/>
      <c r="C27" s="9"/>
      <c r="D27" s="10"/>
      <c r="E27" s="8" t="str">
        <f>IF(Tabla3[[#This Row],[FECHA Y HORA DE INICIO]]="","",(Tabla3[[#This Row],[FECHA Y HORA DE TERMINACIÓN ]]-Tabla3[[#This Row],[FECHA Y HORA DE INICIO]])*24)</f>
        <v/>
      </c>
      <c r="F27" s="11">
        <f>(WEEKNUM(Tabla3[[#This Row],[FECHA Y HORA DE INICIO]]))</f>
        <v>0</v>
      </c>
    </row>
    <row r="28" spans="2:6">
      <c r="B28" s="6"/>
      <c r="C28" s="9"/>
      <c r="D28" s="10"/>
      <c r="E28" s="8" t="str">
        <f>IF(Tabla3[[#This Row],[FECHA Y HORA DE INICIO]]="","",(Tabla3[[#This Row],[FECHA Y HORA DE TERMINACIÓN ]]-Tabla3[[#This Row],[FECHA Y HORA DE INICIO]])*24)</f>
        <v/>
      </c>
      <c r="F28" s="11">
        <f>(WEEKNUM(Tabla3[[#This Row],[FECHA Y HORA DE INICIO]]))</f>
        <v>0</v>
      </c>
    </row>
    <row r="29" spans="2:6">
      <c r="B29" s="6"/>
      <c r="C29" s="9"/>
      <c r="D29" s="10"/>
      <c r="E29" s="8" t="str">
        <f>IF(Tabla3[[#This Row],[FECHA Y HORA DE INICIO]]="","",(Tabla3[[#This Row],[FECHA Y HORA DE TERMINACIÓN ]]-Tabla3[[#This Row],[FECHA Y HORA DE INICIO]])*24)</f>
        <v/>
      </c>
      <c r="F29" s="11">
        <f>(WEEKNUM(Tabla3[[#This Row],[FECHA Y HORA DE INICIO]]))</f>
        <v>0</v>
      </c>
    </row>
    <row r="30" spans="2:6">
      <c r="B30" s="6"/>
      <c r="C30" s="9"/>
      <c r="D30" s="10"/>
      <c r="E30" s="8" t="str">
        <f>IF(Tabla3[[#This Row],[FECHA Y HORA DE INICIO]]="","",(Tabla3[[#This Row],[FECHA Y HORA DE TERMINACIÓN ]]-Tabla3[[#This Row],[FECHA Y HORA DE INICIO]])*24)</f>
        <v/>
      </c>
      <c r="F30" s="11">
        <f>(WEEKNUM(Tabla3[[#This Row],[FECHA Y HORA DE INICIO]]))</f>
        <v>0</v>
      </c>
    </row>
    <row r="31" spans="2:6">
      <c r="B31" s="6"/>
      <c r="C31" s="9"/>
      <c r="D31" s="10"/>
      <c r="E31" s="8" t="str">
        <f>IF(Tabla3[[#This Row],[FECHA Y HORA DE INICIO]]="","",(Tabla3[[#This Row],[FECHA Y HORA DE TERMINACIÓN ]]-Tabla3[[#This Row],[FECHA Y HORA DE INICIO]])*24)</f>
        <v/>
      </c>
      <c r="F31" s="11">
        <f>(WEEKNUM(Tabla3[[#This Row],[FECHA Y HORA DE INICIO]]))</f>
        <v>0</v>
      </c>
    </row>
    <row r="32" spans="2:6">
      <c r="B32" s="6"/>
      <c r="C32" s="9"/>
      <c r="D32" s="10"/>
      <c r="E32" s="8" t="str">
        <f>IF(Tabla3[[#This Row],[FECHA Y HORA DE INICIO]]="","",(Tabla3[[#This Row],[FECHA Y HORA DE TERMINACIÓN ]]-Tabla3[[#This Row],[FECHA Y HORA DE INICIO]])*24)</f>
        <v/>
      </c>
      <c r="F32" s="11">
        <f>(WEEKNUM(Tabla3[[#This Row],[FECHA Y HORA DE INICIO]]))</f>
        <v>0</v>
      </c>
    </row>
    <row r="33" spans="2:6">
      <c r="B33" s="6"/>
      <c r="C33" s="9"/>
      <c r="D33" s="10"/>
      <c r="E33" s="8" t="str">
        <f>IF(Tabla3[[#This Row],[FECHA Y HORA DE INICIO]]="","",(Tabla3[[#This Row],[FECHA Y HORA DE TERMINACIÓN ]]-Tabla3[[#This Row],[FECHA Y HORA DE INICIO]])*24)</f>
        <v/>
      </c>
      <c r="F33" s="11">
        <f>(WEEKNUM(Tabla3[[#This Row],[FECHA Y HORA DE INICIO]]))</f>
        <v>0</v>
      </c>
    </row>
    <row r="34" spans="2:6">
      <c r="B34" s="6"/>
      <c r="C34" s="9"/>
      <c r="D34" s="10"/>
      <c r="E34" s="8" t="str">
        <f>IF(Tabla3[[#This Row],[FECHA Y HORA DE INICIO]]="","",(Tabla3[[#This Row],[FECHA Y HORA DE TERMINACIÓN ]]-Tabla3[[#This Row],[FECHA Y HORA DE INICIO]])*24)</f>
        <v/>
      </c>
      <c r="F34" s="11">
        <f>(WEEKNUM(Tabla3[[#This Row],[FECHA Y HORA DE INICIO]]))</f>
        <v>0</v>
      </c>
    </row>
    <row r="35" spans="2:6">
      <c r="B35" s="6"/>
      <c r="C35" s="9"/>
      <c r="D35" s="10"/>
      <c r="E35" s="8" t="str">
        <f>IF(Tabla3[[#This Row],[FECHA Y HORA DE INICIO]]="","",(Tabla3[[#This Row],[FECHA Y HORA DE TERMINACIÓN ]]-Tabla3[[#This Row],[FECHA Y HORA DE INICIO]])*24)</f>
        <v/>
      </c>
      <c r="F35" s="11">
        <f>(WEEKNUM(Tabla3[[#This Row],[FECHA Y HORA DE INICIO]]))</f>
        <v>0</v>
      </c>
    </row>
    <row r="36" spans="2:6">
      <c r="B36" s="6"/>
      <c r="C36" s="9"/>
      <c r="D36" s="10"/>
      <c r="E36" s="8" t="str">
        <f>IF(Tabla3[[#This Row],[FECHA Y HORA DE INICIO]]="","",(Tabla3[[#This Row],[FECHA Y HORA DE TERMINACIÓN ]]-Tabla3[[#This Row],[FECHA Y HORA DE INICIO]])*24)</f>
        <v/>
      </c>
      <c r="F36" s="11">
        <f>(WEEKNUM(Tabla3[[#This Row],[FECHA Y HORA DE INICIO]]))</f>
        <v>0</v>
      </c>
    </row>
    <row r="37" spans="2:6">
      <c r="B37" s="6"/>
      <c r="C37" s="9"/>
      <c r="D37" s="10"/>
      <c r="E37" s="8" t="str">
        <f>IF(Tabla3[[#This Row],[FECHA Y HORA DE INICIO]]="","",(Tabla3[[#This Row],[FECHA Y HORA DE TERMINACIÓN ]]-Tabla3[[#This Row],[FECHA Y HORA DE INICIO]])*24)</f>
        <v/>
      </c>
      <c r="F37" s="11">
        <f>(WEEKNUM(Tabla3[[#This Row],[FECHA Y HORA DE INICIO]]))</f>
        <v>0</v>
      </c>
    </row>
    <row r="38" spans="2:6">
      <c r="B38" s="6"/>
      <c r="C38" s="9"/>
      <c r="D38" s="10"/>
      <c r="E38" s="8" t="str">
        <f>IF(Tabla3[[#This Row],[FECHA Y HORA DE INICIO]]="","",(Tabla3[[#This Row],[FECHA Y HORA DE TERMINACIÓN ]]-Tabla3[[#This Row],[FECHA Y HORA DE INICIO]])*24)</f>
        <v/>
      </c>
      <c r="F38" s="11">
        <f>(WEEKNUM(Tabla3[[#This Row],[FECHA Y HORA DE INICIO]]))</f>
        <v>0</v>
      </c>
    </row>
    <row r="39" spans="2:6">
      <c r="B39" s="6"/>
      <c r="C39" s="9"/>
      <c r="D39" s="10"/>
      <c r="E39" s="8" t="str">
        <f>IF(Tabla3[[#This Row],[FECHA Y HORA DE INICIO]]="","",(Tabla3[[#This Row],[FECHA Y HORA DE TERMINACIÓN ]]-Tabla3[[#This Row],[FECHA Y HORA DE INICIO]])*24)</f>
        <v/>
      </c>
      <c r="F39" s="11">
        <f>(WEEKNUM(Tabla3[[#This Row],[FECHA Y HORA DE INICIO]]))</f>
        <v>0</v>
      </c>
    </row>
    <row r="40" spans="2:6">
      <c r="B40" s="6"/>
      <c r="C40" s="9"/>
      <c r="D40" s="10"/>
      <c r="E40" s="8" t="str">
        <f>IF(Tabla3[[#This Row],[FECHA Y HORA DE INICIO]]="","",(Tabla3[[#This Row],[FECHA Y HORA DE TERMINACIÓN ]]-Tabla3[[#This Row],[FECHA Y HORA DE INICIO]])*24)</f>
        <v/>
      </c>
      <c r="F40" s="11">
        <f>(WEEKNUM(Tabla3[[#This Row],[FECHA Y HORA DE INICIO]]))</f>
        <v>0</v>
      </c>
    </row>
    <row r="41" spans="2:6">
      <c r="B41" s="6"/>
      <c r="C41" s="9"/>
      <c r="D41" s="10"/>
      <c r="E41" s="8" t="str">
        <f>IF(Tabla3[[#This Row],[FECHA Y HORA DE INICIO]]="","",(Tabla3[[#This Row],[FECHA Y HORA DE TERMINACIÓN ]]-Tabla3[[#This Row],[FECHA Y HORA DE INICIO]])*24)</f>
        <v/>
      </c>
      <c r="F41" s="11">
        <f>(WEEKNUM(Tabla3[[#This Row],[FECHA Y HORA DE INICIO]]))</f>
        <v>0</v>
      </c>
    </row>
    <row r="42" spans="2:6">
      <c r="B42" s="6"/>
      <c r="C42" s="9"/>
      <c r="D42" s="10"/>
      <c r="E42" s="8" t="str">
        <f>IF(Tabla3[[#This Row],[FECHA Y HORA DE INICIO]]="","",(Tabla3[[#This Row],[FECHA Y HORA DE TERMINACIÓN ]]-Tabla3[[#This Row],[FECHA Y HORA DE INICIO]])*24)</f>
        <v/>
      </c>
      <c r="F42" s="11">
        <f>(WEEKNUM(Tabla3[[#This Row],[FECHA Y HORA DE INICIO]]))</f>
        <v>0</v>
      </c>
    </row>
    <row r="43" spans="2:6">
      <c r="B43" s="6"/>
      <c r="C43" s="9"/>
      <c r="D43" s="10"/>
      <c r="E43" s="8" t="str">
        <f>IF(Tabla3[[#This Row],[FECHA Y HORA DE INICIO]]="","",(Tabla3[[#This Row],[FECHA Y HORA DE TERMINACIÓN ]]-Tabla3[[#This Row],[FECHA Y HORA DE INICIO]])*24)</f>
        <v/>
      </c>
      <c r="F43" s="11">
        <f>(WEEKNUM(Tabla3[[#This Row],[FECHA Y HORA DE INICIO]]))</f>
        <v>0</v>
      </c>
    </row>
    <row r="44" spans="2:6">
      <c r="B44" s="6"/>
      <c r="C44" s="9"/>
      <c r="D44" s="10"/>
      <c r="E44" s="8" t="str">
        <f>IF(Tabla3[[#This Row],[FECHA Y HORA DE INICIO]]="","",(Tabla3[[#This Row],[FECHA Y HORA DE TERMINACIÓN ]]-Tabla3[[#This Row],[FECHA Y HORA DE INICIO]])*24)</f>
        <v/>
      </c>
      <c r="F44" s="11">
        <f>(WEEKNUM(Tabla3[[#This Row],[FECHA Y HORA DE INICIO]]))</f>
        <v>0</v>
      </c>
    </row>
    <row r="45" spans="2:6">
      <c r="B45" s="6"/>
      <c r="C45" s="9"/>
      <c r="D45" s="10"/>
      <c r="E45" s="8" t="str">
        <f>IF(Tabla3[[#This Row],[FECHA Y HORA DE INICIO]]="","",(Tabla3[[#This Row],[FECHA Y HORA DE TERMINACIÓN ]]-Tabla3[[#This Row],[FECHA Y HORA DE INICIO]])*24)</f>
        <v/>
      </c>
      <c r="F45" s="11">
        <f>(WEEKNUM(Tabla3[[#This Row],[FECHA Y HORA DE INICIO]]))</f>
        <v>0</v>
      </c>
    </row>
    <row r="46" spans="2:6">
      <c r="B46" s="6"/>
      <c r="C46" s="9"/>
      <c r="D46" s="10"/>
      <c r="E46" s="8" t="str">
        <f>IF(Tabla3[[#This Row],[FECHA Y HORA DE INICIO]]="","",(Tabla3[[#This Row],[FECHA Y HORA DE TERMINACIÓN ]]-Tabla3[[#This Row],[FECHA Y HORA DE INICIO]])*24)</f>
        <v/>
      </c>
      <c r="F46" s="11">
        <f>(WEEKNUM(Tabla3[[#This Row],[FECHA Y HORA DE INICIO]]))</f>
        <v>0</v>
      </c>
    </row>
    <row r="47" spans="2:6">
      <c r="B47" s="6"/>
      <c r="C47" s="9"/>
      <c r="D47" s="10"/>
      <c r="E47" s="8" t="str">
        <f>IF(Tabla3[[#This Row],[FECHA Y HORA DE INICIO]]="","",(Tabla3[[#This Row],[FECHA Y HORA DE TERMINACIÓN ]]-Tabla3[[#This Row],[FECHA Y HORA DE INICIO]])*24)</f>
        <v/>
      </c>
      <c r="F47" s="11">
        <f>(WEEKNUM(Tabla3[[#This Row],[FECHA Y HORA DE INICIO]]))</f>
        <v>0</v>
      </c>
    </row>
    <row r="48" spans="2:6">
      <c r="B48" s="6"/>
      <c r="C48" s="9"/>
      <c r="D48" s="10"/>
      <c r="E48" s="8" t="str">
        <f>IF(Tabla3[[#This Row],[FECHA Y HORA DE INICIO]]="","",(Tabla3[[#This Row],[FECHA Y HORA DE TERMINACIÓN ]]-Tabla3[[#This Row],[FECHA Y HORA DE INICIO]])*24)</f>
        <v/>
      </c>
      <c r="F48" s="11">
        <f>(WEEKNUM(Tabla3[[#This Row],[FECHA Y HORA DE INICIO]]))</f>
        <v>0</v>
      </c>
    </row>
    <row r="49" spans="2:6">
      <c r="B49" s="6"/>
      <c r="C49" s="9"/>
      <c r="D49" s="10"/>
      <c r="E49" s="8" t="str">
        <f>IF(Tabla3[[#This Row],[FECHA Y HORA DE INICIO]]="","",(Tabla3[[#This Row],[FECHA Y HORA DE TERMINACIÓN ]]-Tabla3[[#This Row],[FECHA Y HORA DE INICIO]])*24)</f>
        <v/>
      </c>
      <c r="F49" s="11">
        <f>(WEEKNUM(Tabla3[[#This Row],[FECHA Y HORA DE INICIO]]))</f>
        <v>0</v>
      </c>
    </row>
    <row r="50" spans="2:6">
      <c r="B50" s="6"/>
      <c r="C50" s="9"/>
      <c r="D50" s="10"/>
      <c r="E50" s="8" t="str">
        <f>IF(Tabla3[[#This Row],[FECHA Y HORA DE INICIO]]="","",(Tabla3[[#This Row],[FECHA Y HORA DE TERMINACIÓN ]]-Tabla3[[#This Row],[FECHA Y HORA DE INICIO]])*24)</f>
        <v/>
      </c>
      <c r="F50" s="11">
        <f>(WEEKNUM(Tabla3[[#This Row],[FECHA Y HORA DE INICIO]]))</f>
        <v>0</v>
      </c>
    </row>
    <row r="51" spans="2:6">
      <c r="B51" s="6"/>
      <c r="C51" s="9"/>
      <c r="D51" s="10"/>
      <c r="E51" s="8" t="str">
        <f>IF(Tabla3[[#This Row],[FECHA Y HORA DE INICIO]]="","",(Tabla3[[#This Row],[FECHA Y HORA DE TERMINACIÓN ]]-Tabla3[[#This Row],[FECHA Y HORA DE INICIO]])*24)</f>
        <v/>
      </c>
      <c r="F51" s="11">
        <f>(WEEKNUM(Tabla3[[#This Row],[FECHA Y HORA DE INICIO]]))</f>
        <v>0</v>
      </c>
    </row>
    <row r="52" spans="2:6">
      <c r="B52" s="6"/>
      <c r="C52" s="9"/>
      <c r="D52" s="10"/>
      <c r="E52" s="8" t="str">
        <f>IF(Tabla3[[#This Row],[FECHA Y HORA DE INICIO]]="","",(Tabla3[[#This Row],[FECHA Y HORA DE TERMINACIÓN ]]-Tabla3[[#This Row],[FECHA Y HORA DE INICIO]])*24)</f>
        <v/>
      </c>
      <c r="F52" s="11">
        <f>(WEEKNUM(Tabla3[[#This Row],[FECHA Y HORA DE INICIO]]))</f>
        <v>0</v>
      </c>
    </row>
    <row r="53" spans="2:6">
      <c r="B53" s="6"/>
      <c r="C53" s="9"/>
      <c r="D53" s="10"/>
      <c r="E53" s="8" t="str">
        <f>IF(Tabla3[[#This Row],[FECHA Y HORA DE INICIO]]="","",(Tabla3[[#This Row],[FECHA Y HORA DE TERMINACIÓN ]]-Tabla3[[#This Row],[FECHA Y HORA DE INICIO]])*24)</f>
        <v/>
      </c>
      <c r="F53" s="11">
        <f>(WEEKNUM(Tabla3[[#This Row],[FECHA Y HORA DE INICIO]]))</f>
        <v>0</v>
      </c>
    </row>
    <row r="54" spans="2:6">
      <c r="B54" s="6"/>
      <c r="C54" s="9"/>
      <c r="D54" s="10"/>
      <c r="E54" s="8" t="str">
        <f>IF(Tabla3[[#This Row],[FECHA Y HORA DE INICIO]]="","",(Tabla3[[#This Row],[FECHA Y HORA DE TERMINACIÓN ]]-Tabla3[[#This Row],[FECHA Y HORA DE INICIO]])*24)</f>
        <v/>
      </c>
      <c r="F54" s="11">
        <f>(WEEKNUM(Tabla3[[#This Row],[FECHA Y HORA DE INICIO]]))</f>
        <v>0</v>
      </c>
    </row>
    <row r="55" spans="2:6">
      <c r="B55" s="6"/>
      <c r="C55" s="9"/>
      <c r="D55" s="10"/>
      <c r="E55" s="8" t="str">
        <f>IF(Tabla3[[#This Row],[FECHA Y HORA DE INICIO]]="","",(Tabla3[[#This Row],[FECHA Y HORA DE TERMINACIÓN ]]-Tabla3[[#This Row],[FECHA Y HORA DE INICIO]])*24)</f>
        <v/>
      </c>
      <c r="F55" s="11">
        <f>(WEEKNUM(Tabla3[[#This Row],[FECHA Y HORA DE INICIO]]))</f>
        <v>0</v>
      </c>
    </row>
    <row r="56" spans="2:6">
      <c r="B56" s="6"/>
      <c r="C56" s="9"/>
      <c r="D56" s="10"/>
      <c r="E56" s="8" t="str">
        <f>IF(Tabla3[[#This Row],[FECHA Y HORA DE INICIO]]="","",(Tabla3[[#This Row],[FECHA Y HORA DE TERMINACIÓN ]]-Tabla3[[#This Row],[FECHA Y HORA DE INICIO]])*24)</f>
        <v/>
      </c>
      <c r="F56" s="11">
        <f>(WEEKNUM(Tabla3[[#This Row],[FECHA Y HORA DE INICIO]]))</f>
        <v>0</v>
      </c>
    </row>
    <row r="57" spans="2:6">
      <c r="B57" s="6"/>
      <c r="C57" s="9"/>
      <c r="D57" s="10"/>
      <c r="E57" s="8" t="str">
        <f>IF(Tabla3[[#This Row],[FECHA Y HORA DE INICIO]]="","",(Tabla3[[#This Row],[FECHA Y HORA DE TERMINACIÓN ]]-Tabla3[[#This Row],[FECHA Y HORA DE INICIO]])*24)</f>
        <v/>
      </c>
      <c r="F57" s="11">
        <f>(WEEKNUM(Tabla3[[#This Row],[FECHA Y HORA DE INICIO]]))</f>
        <v>0</v>
      </c>
    </row>
    <row r="58" spans="2:6">
      <c r="B58" s="6"/>
      <c r="C58" s="9"/>
      <c r="D58" s="10"/>
      <c r="E58" s="8" t="str">
        <f>IF(Tabla3[[#This Row],[FECHA Y HORA DE INICIO]]="","",(Tabla3[[#This Row],[FECHA Y HORA DE TERMINACIÓN ]]-Tabla3[[#This Row],[FECHA Y HORA DE INICIO]])*24)</f>
        <v/>
      </c>
      <c r="F58" s="11">
        <f>(WEEKNUM(Tabla3[[#This Row],[FECHA Y HORA DE INICIO]]))</f>
        <v>0</v>
      </c>
    </row>
    <row r="59" spans="2:6">
      <c r="B59" s="6"/>
      <c r="C59" s="9"/>
      <c r="D59" s="10"/>
      <c r="E59" s="8" t="str">
        <f>IF(Tabla3[[#This Row],[FECHA Y HORA DE INICIO]]="","",(Tabla3[[#This Row],[FECHA Y HORA DE TERMINACIÓN ]]-Tabla3[[#This Row],[FECHA Y HORA DE INICIO]])*24)</f>
        <v/>
      </c>
      <c r="F59" s="11">
        <f>(WEEKNUM(Tabla3[[#This Row],[FECHA Y HORA DE INICIO]]))</f>
        <v>0</v>
      </c>
    </row>
    <row r="60" spans="2:6">
      <c r="B60" s="6"/>
      <c r="C60" s="9"/>
      <c r="D60" s="10"/>
      <c r="E60" s="8" t="str">
        <f>IF(Tabla3[[#This Row],[FECHA Y HORA DE INICIO]]="","",(Tabla3[[#This Row],[FECHA Y HORA DE TERMINACIÓN ]]-Tabla3[[#This Row],[FECHA Y HORA DE INICIO]])*24)</f>
        <v/>
      </c>
      <c r="F60" s="11">
        <f>(WEEKNUM(Tabla3[[#This Row],[FECHA Y HORA DE INICIO]]))</f>
        <v>0</v>
      </c>
    </row>
    <row r="61" spans="2:6">
      <c r="B61" s="6"/>
      <c r="C61" s="9"/>
      <c r="D61" s="10"/>
      <c r="E61" s="8" t="str">
        <f>IF(Tabla3[[#This Row],[FECHA Y HORA DE INICIO]]="","",(Tabla3[[#This Row],[FECHA Y HORA DE TERMINACIÓN ]]-Tabla3[[#This Row],[FECHA Y HORA DE INICIO]])*24)</f>
        <v/>
      </c>
      <c r="F61" s="11">
        <f>(WEEKNUM(Tabla3[[#This Row],[FECHA Y HORA DE INICIO]]))</f>
        <v>0</v>
      </c>
    </row>
    <row r="62" spans="2:6">
      <c r="B62" s="6"/>
      <c r="C62" s="9"/>
      <c r="D62" s="10"/>
      <c r="E62" s="8" t="str">
        <f>IF(Tabla3[[#This Row],[FECHA Y HORA DE INICIO]]="","",(Tabla3[[#This Row],[FECHA Y HORA DE TERMINACIÓN ]]-Tabla3[[#This Row],[FECHA Y HORA DE INICIO]])*24)</f>
        <v/>
      </c>
      <c r="F62" s="11">
        <f>(WEEKNUM(Tabla3[[#This Row],[FECHA Y HORA DE INICIO]]))</f>
        <v>0</v>
      </c>
    </row>
    <row r="63" spans="2:6">
      <c r="B63" s="6"/>
      <c r="C63" s="9"/>
      <c r="D63" s="10"/>
      <c r="E63" s="8" t="str">
        <f>IF(Tabla3[[#This Row],[FECHA Y HORA DE INICIO]]="","",(Tabla3[[#This Row],[FECHA Y HORA DE TERMINACIÓN ]]-Tabla3[[#This Row],[FECHA Y HORA DE INICIO]])*24)</f>
        <v/>
      </c>
      <c r="F63" s="11">
        <f>(WEEKNUM(Tabla3[[#This Row],[FECHA Y HORA DE INICIO]]))</f>
        <v>0</v>
      </c>
    </row>
    <row r="64" spans="2:6">
      <c r="B64" s="6"/>
      <c r="C64" s="9"/>
      <c r="D64" s="10"/>
      <c r="E64" s="8" t="str">
        <f>IF(Tabla3[[#This Row],[FECHA Y HORA DE INICIO]]="","",(Tabla3[[#This Row],[FECHA Y HORA DE TERMINACIÓN ]]-Tabla3[[#This Row],[FECHA Y HORA DE INICIO]])*24)</f>
        <v/>
      </c>
      <c r="F64" s="11">
        <f>(WEEKNUM(Tabla3[[#This Row],[FECHA Y HORA DE INICIO]]))</f>
        <v>0</v>
      </c>
    </row>
    <row r="65" spans="2:6">
      <c r="B65" s="6"/>
      <c r="C65" s="9"/>
      <c r="D65" s="10"/>
      <c r="E65" s="8" t="str">
        <f>IF(Tabla3[[#This Row],[FECHA Y HORA DE INICIO]]="","",(Tabla3[[#This Row],[FECHA Y HORA DE TERMINACIÓN ]]-Tabla3[[#This Row],[FECHA Y HORA DE INICIO]])*24)</f>
        <v/>
      </c>
      <c r="F65" s="11">
        <f>(WEEKNUM(Tabla3[[#This Row],[FECHA Y HORA DE INICIO]]))</f>
        <v>0</v>
      </c>
    </row>
    <row r="66" spans="2:6">
      <c r="B66" s="6"/>
      <c r="C66" s="9"/>
      <c r="D66" s="10"/>
      <c r="E66" s="8" t="str">
        <f>IF(Tabla3[[#This Row],[FECHA Y HORA DE INICIO]]="","",(Tabla3[[#This Row],[FECHA Y HORA DE TERMINACIÓN ]]-Tabla3[[#This Row],[FECHA Y HORA DE INICIO]])*24)</f>
        <v/>
      </c>
      <c r="F66" s="11">
        <f>(WEEKNUM(Tabla3[[#This Row],[FECHA Y HORA DE INICIO]]))</f>
        <v>0</v>
      </c>
    </row>
    <row r="67" spans="2:6">
      <c r="B67" s="6"/>
      <c r="C67" s="9"/>
      <c r="D67" s="10"/>
      <c r="E67" s="8" t="str">
        <f>IF(Tabla3[[#This Row],[FECHA Y HORA DE INICIO]]="","",(Tabla3[[#This Row],[FECHA Y HORA DE TERMINACIÓN ]]-Tabla3[[#This Row],[FECHA Y HORA DE INICIO]])*24)</f>
        <v/>
      </c>
      <c r="F67" s="11">
        <f>(WEEKNUM(Tabla3[[#This Row],[FECHA Y HORA DE INICIO]]))</f>
        <v>0</v>
      </c>
    </row>
    <row r="68" spans="2:6">
      <c r="B68" s="6"/>
      <c r="C68" s="9"/>
      <c r="D68" s="10"/>
      <c r="E68" s="8" t="str">
        <f>IF(Tabla3[[#This Row],[FECHA Y HORA DE INICIO]]="","",(Tabla3[[#This Row],[FECHA Y HORA DE TERMINACIÓN ]]-Tabla3[[#This Row],[FECHA Y HORA DE INICIO]])*24)</f>
        <v/>
      </c>
      <c r="F68" s="11">
        <f>(WEEKNUM(Tabla3[[#This Row],[FECHA Y HORA DE INICIO]]))</f>
        <v>0</v>
      </c>
    </row>
    <row r="69" spans="2:6">
      <c r="B69" s="6"/>
      <c r="C69" s="9"/>
      <c r="D69" s="10"/>
      <c r="E69" s="8" t="str">
        <f>IF(Tabla3[[#This Row],[FECHA Y HORA DE INICIO]]="","",(Tabla3[[#This Row],[FECHA Y HORA DE TERMINACIÓN ]]-Tabla3[[#This Row],[FECHA Y HORA DE INICIO]])*24)</f>
        <v/>
      </c>
      <c r="F69" s="11">
        <f>(WEEKNUM(Tabla3[[#This Row],[FECHA Y HORA DE INICIO]]))</f>
        <v>0</v>
      </c>
    </row>
    <row r="70" spans="2:6">
      <c r="B70" s="6"/>
      <c r="C70" s="9"/>
      <c r="D70" s="10"/>
      <c r="E70" s="8" t="str">
        <f>IF(Tabla3[[#This Row],[FECHA Y HORA DE INICIO]]="","",(Tabla3[[#This Row],[FECHA Y HORA DE TERMINACIÓN ]]-Tabla3[[#This Row],[FECHA Y HORA DE INICIO]])*24)</f>
        <v/>
      </c>
      <c r="F70" s="11">
        <f>(WEEKNUM(Tabla3[[#This Row],[FECHA Y HORA DE INICIO]]))</f>
        <v>0</v>
      </c>
    </row>
    <row r="71" spans="2:6">
      <c r="B71" s="6"/>
      <c r="C71" s="9"/>
      <c r="D71" s="10"/>
      <c r="E71" s="8" t="str">
        <f>IF(Tabla3[[#This Row],[FECHA Y HORA DE INICIO]]="","",(Tabla3[[#This Row],[FECHA Y HORA DE TERMINACIÓN ]]-Tabla3[[#This Row],[FECHA Y HORA DE INICIO]])*24)</f>
        <v/>
      </c>
      <c r="F71" s="11">
        <f>(WEEKNUM(Tabla3[[#This Row],[FECHA Y HORA DE INICIO]]))</f>
        <v>0</v>
      </c>
    </row>
    <row r="72" spans="2:6">
      <c r="B72" s="6"/>
      <c r="C72" s="9"/>
      <c r="D72" s="10"/>
      <c r="E72" s="8" t="str">
        <f>IF(Tabla3[[#This Row],[FECHA Y HORA DE INICIO]]="","",(Tabla3[[#This Row],[FECHA Y HORA DE TERMINACIÓN ]]-Tabla3[[#This Row],[FECHA Y HORA DE INICIO]])*24)</f>
        <v/>
      </c>
      <c r="F72" s="11">
        <f>(WEEKNUM(Tabla3[[#This Row],[FECHA Y HORA DE INICIO]]))</f>
        <v>0</v>
      </c>
    </row>
    <row r="73" spans="2:6">
      <c r="B73" s="6"/>
      <c r="C73" s="9"/>
      <c r="D73" s="10"/>
      <c r="E73" s="8" t="str">
        <f>IF(Tabla3[[#This Row],[FECHA Y HORA DE INICIO]]="","",(Tabla3[[#This Row],[FECHA Y HORA DE TERMINACIÓN ]]-Tabla3[[#This Row],[FECHA Y HORA DE INICIO]])*24)</f>
        <v/>
      </c>
      <c r="F73" s="11">
        <f>(WEEKNUM(Tabla3[[#This Row],[FECHA Y HORA DE INICIO]]))</f>
        <v>0</v>
      </c>
    </row>
    <row r="74" spans="2:6">
      <c r="B74" s="6"/>
      <c r="C74" s="9"/>
      <c r="D74" s="10"/>
      <c r="E74" s="8" t="str">
        <f>IF(Tabla3[[#This Row],[FECHA Y HORA DE INICIO]]="","",(Tabla3[[#This Row],[FECHA Y HORA DE TERMINACIÓN ]]-Tabla3[[#This Row],[FECHA Y HORA DE INICIO]])*24)</f>
        <v/>
      </c>
      <c r="F74" s="11">
        <f>(WEEKNUM(Tabla3[[#This Row],[FECHA Y HORA DE INICIO]]))</f>
        <v>0</v>
      </c>
    </row>
    <row r="75" spans="2:6">
      <c r="B75" s="6"/>
      <c r="C75" s="9"/>
      <c r="D75" s="10"/>
      <c r="E75" s="8" t="str">
        <f>IF(Tabla3[[#This Row],[FECHA Y HORA DE INICIO]]="","",(Tabla3[[#This Row],[FECHA Y HORA DE TERMINACIÓN ]]-Tabla3[[#This Row],[FECHA Y HORA DE INICIO]])*24)</f>
        <v/>
      </c>
      <c r="F75" s="11">
        <f>(WEEKNUM(Tabla3[[#This Row],[FECHA Y HORA DE INICIO]]))</f>
        <v>0</v>
      </c>
    </row>
    <row r="76" spans="2:6">
      <c r="B76" s="6"/>
      <c r="C76" s="9"/>
      <c r="D76" s="10"/>
      <c r="E76" s="8" t="str">
        <f>IF(Tabla3[[#This Row],[FECHA Y HORA DE INICIO]]="","",(Tabla3[[#This Row],[FECHA Y HORA DE TERMINACIÓN ]]-Tabla3[[#This Row],[FECHA Y HORA DE INICIO]])*24)</f>
        <v/>
      </c>
      <c r="F76" s="11">
        <f>(WEEKNUM(Tabla3[[#This Row],[FECHA Y HORA DE INICIO]]))</f>
        <v>0</v>
      </c>
    </row>
    <row r="77" spans="2:6">
      <c r="B77" s="6"/>
      <c r="C77" s="9"/>
      <c r="D77" s="10"/>
      <c r="E77" s="8" t="str">
        <f>IF(Tabla3[[#This Row],[FECHA Y HORA DE INICIO]]="","",(Tabla3[[#This Row],[FECHA Y HORA DE TERMINACIÓN ]]-Tabla3[[#This Row],[FECHA Y HORA DE INICIO]])*24)</f>
        <v/>
      </c>
      <c r="F77" s="11">
        <f>(WEEKNUM(Tabla3[[#This Row],[FECHA Y HORA DE INICIO]]))</f>
        <v>0</v>
      </c>
    </row>
    <row r="78" spans="2:6">
      <c r="B78" s="6"/>
      <c r="C78" s="9"/>
      <c r="D78" s="10"/>
      <c r="E78" s="8" t="str">
        <f>IF(Tabla3[[#This Row],[FECHA Y HORA DE INICIO]]="","",(Tabla3[[#This Row],[FECHA Y HORA DE TERMINACIÓN ]]-Tabla3[[#This Row],[FECHA Y HORA DE INICIO]])*24)</f>
        <v/>
      </c>
      <c r="F78" s="11">
        <f>(WEEKNUM(Tabla3[[#This Row],[FECHA Y HORA DE INICIO]]))</f>
        <v>0</v>
      </c>
    </row>
    <row r="79" spans="2:6">
      <c r="B79" s="6"/>
      <c r="C79" s="9"/>
      <c r="D79" s="10"/>
      <c r="E79" s="8" t="str">
        <f>IF(Tabla3[[#This Row],[FECHA Y HORA DE INICIO]]="","",(Tabla3[[#This Row],[FECHA Y HORA DE TERMINACIÓN ]]-Tabla3[[#This Row],[FECHA Y HORA DE INICIO]])*24)</f>
        <v/>
      </c>
      <c r="F79" s="11">
        <f>(WEEKNUM(Tabla3[[#This Row],[FECHA Y HORA DE INICIO]]))</f>
        <v>0</v>
      </c>
    </row>
    <row r="80" spans="2:6">
      <c r="B80" s="6"/>
      <c r="C80" s="9"/>
      <c r="D80" s="10"/>
      <c r="E80" s="8" t="str">
        <f>IF(Tabla3[[#This Row],[FECHA Y HORA DE INICIO]]="","",(Tabla3[[#This Row],[FECHA Y HORA DE TERMINACIÓN ]]-Tabla3[[#This Row],[FECHA Y HORA DE INICIO]])*24)</f>
        <v/>
      </c>
      <c r="F80" s="11">
        <f>(WEEKNUM(Tabla3[[#This Row],[FECHA Y HORA DE INICIO]]))</f>
        <v>0</v>
      </c>
    </row>
    <row r="81" spans="2:6">
      <c r="B81" s="6"/>
      <c r="C81" s="9"/>
      <c r="D81" s="10"/>
      <c r="E81" s="8" t="str">
        <f>IF(Tabla3[[#This Row],[FECHA Y HORA DE INICIO]]="","",(Tabla3[[#This Row],[FECHA Y HORA DE TERMINACIÓN ]]-Tabla3[[#This Row],[FECHA Y HORA DE INICIO]])*24)</f>
        <v/>
      </c>
      <c r="F81" s="11">
        <f>(WEEKNUM(Tabla3[[#This Row],[FECHA Y HORA DE INICIO]]))</f>
        <v>0</v>
      </c>
    </row>
    <row r="82" spans="2:6">
      <c r="B82" s="6"/>
      <c r="C82" s="9"/>
      <c r="D82" s="10"/>
      <c r="E82" s="8" t="str">
        <f>IF(Tabla3[[#This Row],[FECHA Y HORA DE INICIO]]="","",(Tabla3[[#This Row],[FECHA Y HORA DE TERMINACIÓN ]]-Tabla3[[#This Row],[FECHA Y HORA DE INICIO]])*24)</f>
        <v/>
      </c>
      <c r="F82" s="11">
        <f>(WEEKNUM(Tabla3[[#This Row],[FECHA Y HORA DE INICIO]]))</f>
        <v>0</v>
      </c>
    </row>
    <row r="83" spans="2:6">
      <c r="B83" s="6"/>
      <c r="C83" s="9"/>
      <c r="D83" s="10"/>
      <c r="E83" s="8" t="str">
        <f>IF(Tabla3[[#This Row],[FECHA Y HORA DE INICIO]]="","",(Tabla3[[#This Row],[FECHA Y HORA DE TERMINACIÓN ]]-Tabla3[[#This Row],[FECHA Y HORA DE INICIO]])*24)</f>
        <v/>
      </c>
      <c r="F83" s="11">
        <f>(WEEKNUM(Tabla3[[#This Row],[FECHA Y HORA DE INICIO]]))</f>
        <v>0</v>
      </c>
    </row>
    <row r="84" spans="2:6">
      <c r="B84" s="6"/>
      <c r="C84" s="9"/>
      <c r="D84" s="10"/>
      <c r="E84" s="8" t="str">
        <f>IF(Tabla3[[#This Row],[FECHA Y HORA DE INICIO]]="","",(Tabla3[[#This Row],[FECHA Y HORA DE TERMINACIÓN ]]-Tabla3[[#This Row],[FECHA Y HORA DE INICIO]])*24)</f>
        <v/>
      </c>
      <c r="F84" s="11">
        <f>(WEEKNUM(Tabla3[[#This Row],[FECHA Y HORA DE INICIO]]))</f>
        <v>0</v>
      </c>
    </row>
    <row r="85" spans="2:6">
      <c r="B85" s="6"/>
      <c r="C85" s="9"/>
      <c r="D85" s="10"/>
      <c r="E85" s="8" t="str">
        <f>IF(Tabla3[[#This Row],[FECHA Y HORA DE INICIO]]="","",(Tabla3[[#This Row],[FECHA Y HORA DE TERMINACIÓN ]]-Tabla3[[#This Row],[FECHA Y HORA DE INICIO]])*24)</f>
        <v/>
      </c>
      <c r="F85" s="11">
        <f>(WEEKNUM(Tabla3[[#This Row],[FECHA Y HORA DE INICIO]]))</f>
        <v>0</v>
      </c>
    </row>
    <row r="86" spans="2:6">
      <c r="B86" s="6"/>
      <c r="C86" s="9"/>
      <c r="D86" s="10"/>
      <c r="E86" s="8" t="str">
        <f>IF(Tabla3[[#This Row],[FECHA Y HORA DE INICIO]]="","",(Tabla3[[#This Row],[FECHA Y HORA DE TERMINACIÓN ]]-Tabla3[[#This Row],[FECHA Y HORA DE INICIO]])*24)</f>
        <v/>
      </c>
      <c r="F86" s="11">
        <f>(WEEKNUM(Tabla3[[#This Row],[FECHA Y HORA DE INICIO]]))</f>
        <v>0</v>
      </c>
    </row>
    <row r="87" spans="2:6">
      <c r="B87" s="6"/>
      <c r="C87" s="9"/>
      <c r="D87" s="10"/>
      <c r="E87" s="8" t="str">
        <f>IF(Tabla3[[#This Row],[FECHA Y HORA DE INICIO]]="","",(Tabla3[[#This Row],[FECHA Y HORA DE TERMINACIÓN ]]-Tabla3[[#This Row],[FECHA Y HORA DE INICIO]])*24)</f>
        <v/>
      </c>
      <c r="F87" s="11">
        <f>(WEEKNUM(Tabla3[[#This Row],[FECHA Y HORA DE INICIO]]))</f>
        <v>0</v>
      </c>
    </row>
    <row r="88" spans="2:6">
      <c r="B88" s="6"/>
      <c r="C88" s="9"/>
      <c r="D88" s="10"/>
      <c r="E88" s="8" t="str">
        <f>IF(Tabla3[[#This Row],[FECHA Y HORA DE INICIO]]="","",(Tabla3[[#This Row],[FECHA Y HORA DE TERMINACIÓN ]]-Tabla3[[#This Row],[FECHA Y HORA DE INICIO]])*24)</f>
        <v/>
      </c>
      <c r="F88" s="11">
        <f>(WEEKNUM(Tabla3[[#This Row],[FECHA Y HORA DE INICIO]]))</f>
        <v>0</v>
      </c>
    </row>
    <row r="89" spans="2:6">
      <c r="B89" s="6"/>
      <c r="C89" s="9"/>
      <c r="D89" s="10"/>
      <c r="E89" s="8" t="str">
        <f>IF(Tabla3[[#This Row],[FECHA Y HORA DE INICIO]]="","",(Tabla3[[#This Row],[FECHA Y HORA DE TERMINACIÓN ]]-Tabla3[[#This Row],[FECHA Y HORA DE INICIO]])*24)</f>
        <v/>
      </c>
      <c r="F89" s="11">
        <f>(WEEKNUM(Tabla3[[#This Row],[FECHA Y HORA DE INICIO]]))</f>
        <v>0</v>
      </c>
    </row>
    <row r="90" spans="2:6">
      <c r="B90" s="6"/>
      <c r="C90" s="9"/>
      <c r="D90" s="10"/>
      <c r="E90" s="8" t="str">
        <f>IF(Tabla3[[#This Row],[FECHA Y HORA DE INICIO]]="","",(Tabla3[[#This Row],[FECHA Y HORA DE TERMINACIÓN ]]-Tabla3[[#This Row],[FECHA Y HORA DE INICIO]])*24)</f>
        <v/>
      </c>
      <c r="F90" s="11">
        <f>(WEEKNUM(Tabla3[[#This Row],[FECHA Y HORA DE INICIO]]))</f>
        <v>0</v>
      </c>
    </row>
    <row r="91" spans="2:6">
      <c r="B91" s="6"/>
      <c r="C91" s="9"/>
      <c r="D91" s="10"/>
      <c r="E91" s="8" t="str">
        <f>IF(Tabla3[[#This Row],[FECHA Y HORA DE INICIO]]="","",(Tabla3[[#This Row],[FECHA Y HORA DE TERMINACIÓN ]]-Tabla3[[#This Row],[FECHA Y HORA DE INICIO]])*24)</f>
        <v/>
      </c>
      <c r="F91" s="11">
        <f>(WEEKNUM(Tabla3[[#This Row],[FECHA Y HORA DE INICIO]]))</f>
        <v>0</v>
      </c>
    </row>
    <row r="92" spans="2:6">
      <c r="B92" s="6"/>
      <c r="C92" s="9"/>
      <c r="D92" s="10"/>
      <c r="E92" s="8" t="str">
        <f>IF(Tabla3[[#This Row],[FECHA Y HORA DE INICIO]]="","",(Tabla3[[#This Row],[FECHA Y HORA DE TERMINACIÓN ]]-Tabla3[[#This Row],[FECHA Y HORA DE INICIO]])*24)</f>
        <v/>
      </c>
      <c r="F92" s="11">
        <f>(WEEKNUM(Tabla3[[#This Row],[FECHA Y HORA DE INICIO]]))</f>
        <v>0</v>
      </c>
    </row>
    <row r="93" spans="2:6">
      <c r="B93" s="6"/>
      <c r="C93" s="9"/>
      <c r="D93" s="10"/>
      <c r="E93" s="8" t="str">
        <f>IF(Tabla3[[#This Row],[FECHA Y HORA DE INICIO]]="","",(Tabla3[[#This Row],[FECHA Y HORA DE TERMINACIÓN ]]-Tabla3[[#This Row],[FECHA Y HORA DE INICIO]])*24)</f>
        <v/>
      </c>
      <c r="F93" s="11">
        <f>(WEEKNUM(Tabla3[[#This Row],[FECHA Y HORA DE INICIO]]))</f>
        <v>0</v>
      </c>
    </row>
    <row r="94" spans="2:6">
      <c r="B94" s="6"/>
      <c r="C94" s="9"/>
      <c r="D94" s="10"/>
      <c r="E94" s="8" t="str">
        <f>IF(Tabla3[[#This Row],[FECHA Y HORA DE INICIO]]="","",(Tabla3[[#This Row],[FECHA Y HORA DE TERMINACIÓN ]]-Tabla3[[#This Row],[FECHA Y HORA DE INICIO]])*24)</f>
        <v/>
      </c>
      <c r="F94" s="11">
        <f>(WEEKNUM(Tabla3[[#This Row],[FECHA Y HORA DE INICIO]]))</f>
        <v>0</v>
      </c>
    </row>
    <row r="95" spans="2:6">
      <c r="B95" s="6"/>
      <c r="C95" s="9"/>
      <c r="D95" s="10"/>
      <c r="E95" s="8" t="str">
        <f>IF(Tabla3[[#This Row],[FECHA Y HORA DE INICIO]]="","",(Tabla3[[#This Row],[FECHA Y HORA DE TERMINACIÓN ]]-Tabla3[[#This Row],[FECHA Y HORA DE INICIO]])*24)</f>
        <v/>
      </c>
      <c r="F95" s="11">
        <f>(WEEKNUM(Tabla3[[#This Row],[FECHA Y HORA DE INICIO]]))</f>
        <v>0</v>
      </c>
    </row>
    <row r="96" spans="2:6">
      <c r="B96" s="6"/>
      <c r="C96" s="9"/>
      <c r="D96" s="10"/>
      <c r="E96" s="8" t="str">
        <f>IF(Tabla3[[#This Row],[FECHA Y HORA DE INICIO]]="","",(Tabla3[[#This Row],[FECHA Y HORA DE TERMINACIÓN ]]-Tabla3[[#This Row],[FECHA Y HORA DE INICIO]])*24)</f>
        <v/>
      </c>
      <c r="F96" s="11">
        <f>(WEEKNUM(Tabla3[[#This Row],[FECHA Y HORA DE INICIO]]))</f>
        <v>0</v>
      </c>
    </row>
    <row r="97" spans="2:6">
      <c r="B97" s="6"/>
      <c r="C97" s="9"/>
      <c r="D97" s="10"/>
      <c r="E97" s="8" t="str">
        <f>IF(Tabla3[[#This Row],[FECHA Y HORA DE INICIO]]="","",(Tabla3[[#This Row],[FECHA Y HORA DE TERMINACIÓN ]]-Tabla3[[#This Row],[FECHA Y HORA DE INICIO]])*24)</f>
        <v/>
      </c>
      <c r="F97" s="11">
        <f>(WEEKNUM(Tabla3[[#This Row],[FECHA Y HORA DE INICIO]]))</f>
        <v>0</v>
      </c>
    </row>
    <row r="98" spans="2:6">
      <c r="B98" s="6"/>
      <c r="C98" s="9"/>
      <c r="D98" s="10"/>
      <c r="E98" s="8" t="str">
        <f>IF(Tabla3[[#This Row],[FECHA Y HORA DE INICIO]]="","",(Tabla3[[#This Row],[FECHA Y HORA DE TERMINACIÓN ]]-Tabla3[[#This Row],[FECHA Y HORA DE INICIO]])*24)</f>
        <v/>
      </c>
      <c r="F98" s="11">
        <f>(WEEKNUM(Tabla3[[#This Row],[FECHA Y HORA DE INICIO]]))</f>
        <v>0</v>
      </c>
    </row>
    <row r="99" spans="2:6">
      <c r="B99" s="6"/>
      <c r="C99" s="9"/>
      <c r="D99" s="10"/>
      <c r="E99" s="8" t="str">
        <f>IF(Tabla3[[#This Row],[FECHA Y HORA DE INICIO]]="","",(Tabla3[[#This Row],[FECHA Y HORA DE TERMINACIÓN ]]-Tabla3[[#This Row],[FECHA Y HORA DE INICIO]])*24)</f>
        <v/>
      </c>
      <c r="F99" s="11">
        <f>(WEEKNUM(Tabla3[[#This Row],[FECHA Y HORA DE INICIO]]))</f>
        <v>0</v>
      </c>
    </row>
    <row r="100" spans="2:6">
      <c r="B100" s="6"/>
      <c r="C100" s="9"/>
      <c r="D100" s="10"/>
      <c r="E100" s="8" t="str">
        <f>IF(Tabla3[[#This Row],[FECHA Y HORA DE INICIO]]="","",(Tabla3[[#This Row],[FECHA Y HORA DE TERMINACIÓN ]]-Tabla3[[#This Row],[FECHA Y HORA DE INICIO]])*24)</f>
        <v/>
      </c>
      <c r="F100" s="11">
        <f>(WEEKNUM(Tabla3[[#This Row],[FECHA Y HORA DE INICIO]]))</f>
        <v>0</v>
      </c>
    </row>
    <row r="101" spans="2:6">
      <c r="B101" s="6"/>
      <c r="C101" s="9"/>
      <c r="D101" s="10"/>
      <c r="E101" s="8" t="str">
        <f>IF(Tabla3[[#This Row],[FECHA Y HORA DE INICIO]]="","",(Tabla3[[#This Row],[FECHA Y HORA DE TERMINACIÓN ]]-Tabla3[[#This Row],[FECHA Y HORA DE INICIO]])*24)</f>
        <v/>
      </c>
      <c r="F101" s="11">
        <f>(WEEKNUM(Tabla3[[#This Row],[FECHA Y HORA DE INICIO]]))</f>
        <v>0</v>
      </c>
    </row>
    <row r="102" spans="2:6">
      <c r="B102" s="6"/>
      <c r="C102" s="9"/>
      <c r="D102" s="10"/>
      <c r="E102" s="8" t="str">
        <f>IF(Tabla3[[#This Row],[FECHA Y HORA DE INICIO]]="","",(Tabla3[[#This Row],[FECHA Y HORA DE TERMINACIÓN ]]-Tabla3[[#This Row],[FECHA Y HORA DE INICIO]])*24)</f>
        <v/>
      </c>
      <c r="F102" s="11">
        <f>(WEEKNUM(Tabla3[[#This Row],[FECHA Y HORA DE INICIO]]))</f>
        <v>0</v>
      </c>
    </row>
    <row r="103" spans="2:6">
      <c r="B103" s="6"/>
      <c r="C103" s="9"/>
      <c r="D103" s="10"/>
      <c r="E103" s="8" t="str">
        <f>IF(Tabla3[[#This Row],[FECHA Y HORA DE INICIO]]="","",(Tabla3[[#This Row],[FECHA Y HORA DE TERMINACIÓN ]]-Tabla3[[#This Row],[FECHA Y HORA DE INICIO]])*24)</f>
        <v/>
      </c>
      <c r="F103" s="11">
        <f>(WEEKNUM(Tabla3[[#This Row],[FECHA Y HORA DE INICIO]]))</f>
        <v>0</v>
      </c>
    </row>
    <row r="104" spans="2:6">
      <c r="B104" s="6"/>
      <c r="C104" s="9"/>
      <c r="D104" s="10"/>
      <c r="E104" s="8" t="str">
        <f>IF(Tabla3[[#This Row],[FECHA Y HORA DE INICIO]]="","",(Tabla3[[#This Row],[FECHA Y HORA DE TERMINACIÓN ]]-Tabla3[[#This Row],[FECHA Y HORA DE INICIO]])*24)</f>
        <v/>
      </c>
      <c r="F104" s="11">
        <f>(WEEKNUM(Tabla3[[#This Row],[FECHA Y HORA DE INICIO]]))</f>
        <v>0</v>
      </c>
    </row>
    <row r="105" spans="2:6">
      <c r="B105" s="6"/>
      <c r="C105" s="9"/>
      <c r="D105" s="10"/>
      <c r="E105" s="8" t="str">
        <f>IF(Tabla3[[#This Row],[FECHA Y HORA DE INICIO]]="","",(Tabla3[[#This Row],[FECHA Y HORA DE TERMINACIÓN ]]-Tabla3[[#This Row],[FECHA Y HORA DE INICIO]])*24)</f>
        <v/>
      </c>
      <c r="F105" s="11">
        <f>(WEEKNUM(Tabla3[[#This Row],[FECHA Y HORA DE INICIO]]))</f>
        <v>0</v>
      </c>
    </row>
    <row r="106" spans="2:6">
      <c r="B106" s="6"/>
      <c r="C106" s="9"/>
      <c r="D106" s="10"/>
      <c r="E106" s="8" t="str">
        <f>IF(Tabla3[[#This Row],[FECHA Y HORA DE INICIO]]="","",(Tabla3[[#This Row],[FECHA Y HORA DE TERMINACIÓN ]]-Tabla3[[#This Row],[FECHA Y HORA DE INICIO]])*24)</f>
        <v/>
      </c>
      <c r="F106" s="11">
        <f>(WEEKNUM(Tabla3[[#This Row],[FECHA Y HORA DE INICIO]]))</f>
        <v>0</v>
      </c>
    </row>
    <row r="107" spans="2:6">
      <c r="B107" s="6"/>
      <c r="C107" s="9"/>
      <c r="D107" s="10"/>
      <c r="E107" s="8" t="str">
        <f>IF(Tabla3[[#This Row],[FECHA Y HORA DE INICIO]]="","",(Tabla3[[#This Row],[FECHA Y HORA DE TERMINACIÓN ]]-Tabla3[[#This Row],[FECHA Y HORA DE INICIO]])*24)</f>
        <v/>
      </c>
      <c r="F107" s="11">
        <f>(WEEKNUM(Tabla3[[#This Row],[FECHA Y HORA DE INICIO]]))</f>
        <v>0</v>
      </c>
    </row>
    <row r="108" spans="2:6">
      <c r="B108" s="6"/>
      <c r="C108" s="9"/>
      <c r="D108" s="10"/>
      <c r="E108" s="8" t="str">
        <f>IF(Tabla3[[#This Row],[FECHA Y HORA DE INICIO]]="","",(Tabla3[[#This Row],[FECHA Y HORA DE TERMINACIÓN ]]-Tabla3[[#This Row],[FECHA Y HORA DE INICIO]])*24)</f>
        <v/>
      </c>
      <c r="F108" s="11">
        <f>(WEEKNUM(Tabla3[[#This Row],[FECHA Y HORA DE INICIO]]))</f>
        <v>0</v>
      </c>
    </row>
    <row r="109" spans="2:6">
      <c r="B109" s="6"/>
      <c r="C109" s="9"/>
      <c r="D109" s="10"/>
      <c r="E109" s="8" t="str">
        <f>IF(Tabla3[[#This Row],[FECHA Y HORA DE INICIO]]="","",(Tabla3[[#This Row],[FECHA Y HORA DE TERMINACIÓN ]]-Tabla3[[#This Row],[FECHA Y HORA DE INICIO]])*24)</f>
        <v/>
      </c>
      <c r="F109" s="11">
        <f>(WEEKNUM(Tabla3[[#This Row],[FECHA Y HORA DE INICIO]]))</f>
        <v>0</v>
      </c>
    </row>
    <row r="110" spans="2:6">
      <c r="B110" s="6"/>
      <c r="C110" s="9"/>
      <c r="D110" s="10"/>
      <c r="E110" s="8" t="str">
        <f>IF(Tabla3[[#This Row],[FECHA Y HORA DE INICIO]]="","",(Tabla3[[#This Row],[FECHA Y HORA DE TERMINACIÓN ]]-Tabla3[[#This Row],[FECHA Y HORA DE INICIO]])*24)</f>
        <v/>
      </c>
      <c r="F110" s="11">
        <f>(WEEKNUM(Tabla3[[#This Row],[FECHA Y HORA DE INICIO]]))</f>
        <v>0</v>
      </c>
    </row>
    <row r="111" spans="2:6">
      <c r="B111" s="6"/>
      <c r="C111" s="9"/>
      <c r="D111" s="10"/>
      <c r="E111" s="8" t="str">
        <f>IF(Tabla3[[#This Row],[FECHA Y HORA DE INICIO]]="","",(Tabla3[[#This Row],[FECHA Y HORA DE TERMINACIÓN ]]-Tabla3[[#This Row],[FECHA Y HORA DE INICIO]])*24)</f>
        <v/>
      </c>
      <c r="F111" s="11">
        <f>(WEEKNUM(Tabla3[[#This Row],[FECHA Y HORA DE INICIO]]))</f>
        <v>0</v>
      </c>
    </row>
    <row r="112" spans="2:6">
      <c r="B112" s="6"/>
      <c r="C112" s="9"/>
      <c r="D112" s="10"/>
      <c r="E112" s="8" t="str">
        <f>IF(Tabla3[[#This Row],[FECHA Y HORA DE INICIO]]="","",(Tabla3[[#This Row],[FECHA Y HORA DE TERMINACIÓN ]]-Tabla3[[#This Row],[FECHA Y HORA DE INICIO]])*24)</f>
        <v/>
      </c>
      <c r="F112" s="11">
        <f>(WEEKNUM(Tabla3[[#This Row],[FECHA Y HORA DE INICIO]]))</f>
        <v>0</v>
      </c>
    </row>
    <row r="113" spans="2:6">
      <c r="B113" s="6"/>
      <c r="C113" s="9"/>
      <c r="D113" s="10"/>
      <c r="E113" s="8" t="str">
        <f>IF(Tabla3[[#This Row],[FECHA Y HORA DE INICIO]]="","",(Tabla3[[#This Row],[FECHA Y HORA DE TERMINACIÓN ]]-Tabla3[[#This Row],[FECHA Y HORA DE INICIO]])*24)</f>
        <v/>
      </c>
      <c r="F113" s="11">
        <f>(WEEKNUM(Tabla3[[#This Row],[FECHA Y HORA DE INICIO]]))</f>
        <v>0</v>
      </c>
    </row>
    <row r="114" spans="2:6">
      <c r="B114" s="6"/>
      <c r="C114" s="9"/>
      <c r="D114" s="10"/>
      <c r="E114" s="8" t="str">
        <f>IF(Tabla3[[#This Row],[FECHA Y HORA DE INICIO]]="","",(Tabla3[[#This Row],[FECHA Y HORA DE TERMINACIÓN ]]-Tabla3[[#This Row],[FECHA Y HORA DE INICIO]])*24)</f>
        <v/>
      </c>
      <c r="F114" s="11">
        <f>(WEEKNUM(Tabla3[[#This Row],[FECHA Y HORA DE INICIO]]))</f>
        <v>0</v>
      </c>
    </row>
    <row r="115" spans="2:6">
      <c r="B115" s="6"/>
      <c r="C115" s="9"/>
      <c r="D115" s="10"/>
      <c r="E115" s="8" t="str">
        <f>IF(Tabla3[[#This Row],[FECHA Y HORA DE INICIO]]="","",(Tabla3[[#This Row],[FECHA Y HORA DE TERMINACIÓN ]]-Tabla3[[#This Row],[FECHA Y HORA DE INICIO]])*24)</f>
        <v/>
      </c>
      <c r="F115" s="11">
        <f>(WEEKNUM(Tabla3[[#This Row],[FECHA Y HORA DE INICIO]]))</f>
        <v>0</v>
      </c>
    </row>
    <row r="116" spans="2:6">
      <c r="B116" s="6"/>
      <c r="C116" s="9"/>
      <c r="D116" s="10"/>
      <c r="E116" s="8" t="str">
        <f>IF(Tabla3[[#This Row],[FECHA Y HORA DE INICIO]]="","",(Tabla3[[#This Row],[FECHA Y HORA DE TERMINACIÓN ]]-Tabla3[[#This Row],[FECHA Y HORA DE INICIO]])*24)</f>
        <v/>
      </c>
      <c r="F116" s="11">
        <f>(WEEKNUM(Tabla3[[#This Row],[FECHA Y HORA DE INICIO]]))</f>
        <v>0</v>
      </c>
    </row>
    <row r="117" spans="2:6">
      <c r="B117" s="6"/>
      <c r="C117" s="9"/>
      <c r="D117" s="10"/>
      <c r="E117" s="8" t="str">
        <f>IF(Tabla3[[#This Row],[FECHA Y HORA DE INICIO]]="","",(Tabla3[[#This Row],[FECHA Y HORA DE TERMINACIÓN ]]-Tabla3[[#This Row],[FECHA Y HORA DE INICIO]])*24)</f>
        <v/>
      </c>
      <c r="F117" s="11">
        <f>(WEEKNUM(Tabla3[[#This Row],[FECHA Y HORA DE INICIO]]))</f>
        <v>0</v>
      </c>
    </row>
    <row r="118" spans="2:6">
      <c r="B118" s="6"/>
      <c r="C118" s="9"/>
      <c r="D118" s="10"/>
      <c r="E118" s="8" t="str">
        <f>IF(Tabla3[[#This Row],[FECHA Y HORA DE INICIO]]="","",(Tabla3[[#This Row],[FECHA Y HORA DE TERMINACIÓN ]]-Tabla3[[#This Row],[FECHA Y HORA DE INICIO]])*24)</f>
        <v/>
      </c>
      <c r="F118" s="11">
        <f>(WEEKNUM(Tabla3[[#This Row],[FECHA Y HORA DE INICIO]]))</f>
        <v>0</v>
      </c>
    </row>
    <row r="119" spans="2:6">
      <c r="B119" s="6"/>
      <c r="C119" s="9"/>
      <c r="D119" s="10"/>
      <c r="E119" s="8" t="str">
        <f>IF(Tabla3[[#This Row],[FECHA Y HORA DE INICIO]]="","",(Tabla3[[#This Row],[FECHA Y HORA DE TERMINACIÓN ]]-Tabla3[[#This Row],[FECHA Y HORA DE INICIO]])*24)</f>
        <v/>
      </c>
      <c r="F119" s="11">
        <f>(WEEKNUM(Tabla3[[#This Row],[FECHA Y HORA DE INICIO]]))</f>
        <v>0</v>
      </c>
    </row>
    <row r="120" spans="2:6">
      <c r="B120" s="6"/>
      <c r="C120" s="9"/>
      <c r="D120" s="10"/>
      <c r="E120" s="8" t="str">
        <f>IF(Tabla3[[#This Row],[FECHA Y HORA DE INICIO]]="","",(Tabla3[[#This Row],[FECHA Y HORA DE TERMINACIÓN ]]-Tabla3[[#This Row],[FECHA Y HORA DE INICIO]])*24)</f>
        <v/>
      </c>
      <c r="F120" s="11">
        <f>(WEEKNUM(Tabla3[[#This Row],[FECHA Y HORA DE INICIO]]))</f>
        <v>0</v>
      </c>
    </row>
    <row r="121" spans="2:6">
      <c r="B121" s="6"/>
      <c r="C121" s="9"/>
      <c r="D121" s="10"/>
      <c r="E121" s="8" t="str">
        <f>IF(Tabla3[[#This Row],[FECHA Y HORA DE INICIO]]="","",(Tabla3[[#This Row],[FECHA Y HORA DE TERMINACIÓN ]]-Tabla3[[#This Row],[FECHA Y HORA DE INICIO]])*24)</f>
        <v/>
      </c>
      <c r="F121" s="11">
        <f>(WEEKNUM(Tabla3[[#This Row],[FECHA Y HORA DE INICIO]]))</f>
        <v>0</v>
      </c>
    </row>
    <row r="122" spans="2:6">
      <c r="B122" s="6"/>
      <c r="C122" s="9"/>
      <c r="D122" s="10"/>
      <c r="E122" s="8" t="str">
        <f>IF(Tabla3[[#This Row],[FECHA Y HORA DE INICIO]]="","",(Tabla3[[#This Row],[FECHA Y HORA DE TERMINACIÓN ]]-Tabla3[[#This Row],[FECHA Y HORA DE INICIO]])*24)</f>
        <v/>
      </c>
      <c r="F122" s="11">
        <f>(WEEKNUM(Tabla3[[#This Row],[FECHA Y HORA DE INICIO]]))</f>
        <v>0</v>
      </c>
    </row>
    <row r="123" spans="2:6">
      <c r="B123" s="6"/>
      <c r="C123" s="9"/>
      <c r="D123" s="10"/>
      <c r="E123" s="8" t="str">
        <f>IF(Tabla3[[#This Row],[FECHA Y HORA DE INICIO]]="","",(Tabla3[[#This Row],[FECHA Y HORA DE TERMINACIÓN ]]-Tabla3[[#This Row],[FECHA Y HORA DE INICIO]])*24)</f>
        <v/>
      </c>
      <c r="F123" s="11">
        <f>(WEEKNUM(Tabla3[[#This Row],[FECHA Y HORA DE INICIO]]))</f>
        <v>0</v>
      </c>
    </row>
    <row r="124" spans="2:6">
      <c r="B124" s="6"/>
      <c r="C124" s="9"/>
      <c r="D124" s="10"/>
      <c r="E124" s="8" t="str">
        <f>IF(Tabla3[[#This Row],[FECHA Y HORA DE INICIO]]="","",(Tabla3[[#This Row],[FECHA Y HORA DE TERMINACIÓN ]]-Tabla3[[#This Row],[FECHA Y HORA DE INICIO]])*24)</f>
        <v/>
      </c>
      <c r="F124" s="11">
        <f>(WEEKNUM(Tabla3[[#This Row],[FECHA Y HORA DE INICIO]]))</f>
        <v>0</v>
      </c>
    </row>
    <row r="125" spans="2:6">
      <c r="B125" s="6"/>
      <c r="C125" s="9"/>
      <c r="D125" s="10"/>
      <c r="E125" s="8" t="str">
        <f>IF(Tabla3[[#This Row],[FECHA Y HORA DE INICIO]]="","",(Tabla3[[#This Row],[FECHA Y HORA DE TERMINACIÓN ]]-Tabla3[[#This Row],[FECHA Y HORA DE INICIO]])*24)</f>
        <v/>
      </c>
      <c r="F125" s="11">
        <f>(WEEKNUM(Tabla3[[#This Row],[FECHA Y HORA DE INICIO]]))</f>
        <v>0</v>
      </c>
    </row>
    <row r="126" spans="2:6">
      <c r="B126" s="6"/>
      <c r="C126" s="9"/>
      <c r="D126" s="10"/>
      <c r="E126" s="8" t="str">
        <f>IF(Tabla3[[#This Row],[FECHA Y HORA DE INICIO]]="","",(Tabla3[[#This Row],[FECHA Y HORA DE TERMINACIÓN ]]-Tabla3[[#This Row],[FECHA Y HORA DE INICIO]])*24)</f>
        <v/>
      </c>
      <c r="F126" s="11">
        <f>(WEEKNUM(Tabla3[[#This Row],[FECHA Y HORA DE INICIO]]))</f>
        <v>0</v>
      </c>
    </row>
    <row r="127" spans="2:6">
      <c r="B127" s="6"/>
      <c r="C127" s="9"/>
      <c r="D127" s="10"/>
      <c r="E127" s="8" t="str">
        <f>IF(Tabla3[[#This Row],[FECHA Y HORA DE INICIO]]="","",(Tabla3[[#This Row],[FECHA Y HORA DE TERMINACIÓN ]]-Tabla3[[#This Row],[FECHA Y HORA DE INICIO]])*24)</f>
        <v/>
      </c>
      <c r="F127" s="11">
        <f>(WEEKNUM(Tabla3[[#This Row],[FECHA Y HORA DE INICIO]]))</f>
        <v>0</v>
      </c>
    </row>
    <row r="128" spans="2:6">
      <c r="B128" s="6"/>
      <c r="C128" s="9"/>
      <c r="D128" s="10"/>
      <c r="E128" s="8" t="str">
        <f>IF(Tabla3[[#This Row],[FECHA Y HORA DE INICIO]]="","",(Tabla3[[#This Row],[FECHA Y HORA DE TERMINACIÓN ]]-Tabla3[[#This Row],[FECHA Y HORA DE INICIO]])*24)</f>
        <v/>
      </c>
      <c r="F128" s="11">
        <f>(WEEKNUM(Tabla3[[#This Row],[FECHA Y HORA DE INICIO]]))</f>
        <v>0</v>
      </c>
    </row>
    <row r="129" spans="2:6">
      <c r="B129" s="6"/>
      <c r="C129" s="9"/>
      <c r="D129" s="10"/>
      <c r="E129" s="8" t="str">
        <f>IF(Tabla3[[#This Row],[FECHA Y HORA DE INICIO]]="","",(Tabla3[[#This Row],[FECHA Y HORA DE TERMINACIÓN ]]-Tabla3[[#This Row],[FECHA Y HORA DE INICIO]])*24)</f>
        <v/>
      </c>
      <c r="F129" s="11">
        <f>(WEEKNUM(Tabla3[[#This Row],[FECHA Y HORA DE INICIO]]))</f>
        <v>0</v>
      </c>
    </row>
    <row r="130" spans="2:6">
      <c r="B130" s="6"/>
      <c r="C130" s="9"/>
      <c r="D130" s="10"/>
      <c r="E130" s="8" t="str">
        <f>IF(Tabla3[[#This Row],[FECHA Y HORA DE INICIO]]="","",(Tabla3[[#This Row],[FECHA Y HORA DE TERMINACIÓN ]]-Tabla3[[#This Row],[FECHA Y HORA DE INICIO]])*24)</f>
        <v/>
      </c>
      <c r="F130" s="11">
        <f>(WEEKNUM(Tabla3[[#This Row],[FECHA Y HORA DE INICIO]]))</f>
        <v>0</v>
      </c>
    </row>
    <row r="131" spans="2:6">
      <c r="B131" s="6"/>
      <c r="C131" s="9"/>
      <c r="D131" s="10"/>
      <c r="E131" s="8" t="str">
        <f>IF(Tabla3[[#This Row],[FECHA Y HORA DE INICIO]]="","",(Tabla3[[#This Row],[FECHA Y HORA DE TERMINACIÓN ]]-Tabla3[[#This Row],[FECHA Y HORA DE INICIO]])*24)</f>
        <v/>
      </c>
      <c r="F131" s="11">
        <f>(WEEKNUM(Tabla3[[#This Row],[FECHA Y HORA DE INICIO]]))</f>
        <v>0</v>
      </c>
    </row>
    <row r="132" spans="2:6">
      <c r="B132" s="6"/>
      <c r="C132" s="9"/>
      <c r="D132" s="10"/>
      <c r="E132" s="8" t="str">
        <f>IF(Tabla3[[#This Row],[FECHA Y HORA DE INICIO]]="","",(Tabla3[[#This Row],[FECHA Y HORA DE TERMINACIÓN ]]-Tabla3[[#This Row],[FECHA Y HORA DE INICIO]])*24)</f>
        <v/>
      </c>
      <c r="F132" s="11">
        <f>(WEEKNUM(Tabla3[[#This Row],[FECHA Y HORA DE INICIO]]))</f>
        <v>0</v>
      </c>
    </row>
    <row r="133" spans="2:6">
      <c r="B133" s="6"/>
      <c r="C133" s="9"/>
      <c r="D133" s="10"/>
      <c r="E133" s="8" t="str">
        <f>IF(Tabla3[[#This Row],[FECHA Y HORA DE INICIO]]="","",(Tabla3[[#This Row],[FECHA Y HORA DE TERMINACIÓN ]]-Tabla3[[#This Row],[FECHA Y HORA DE INICIO]])*24)</f>
        <v/>
      </c>
      <c r="F133" s="11">
        <f>(WEEKNUM(Tabla3[[#This Row],[FECHA Y HORA DE INICIO]]))</f>
        <v>0</v>
      </c>
    </row>
    <row r="134" spans="2:6">
      <c r="B134" s="6"/>
      <c r="C134" s="9"/>
      <c r="D134" s="10"/>
      <c r="E134" s="8" t="str">
        <f>IF(Tabla3[[#This Row],[FECHA Y HORA DE INICIO]]="","",(Tabla3[[#This Row],[FECHA Y HORA DE TERMINACIÓN ]]-Tabla3[[#This Row],[FECHA Y HORA DE INICIO]])*24)</f>
        <v/>
      </c>
      <c r="F134" s="11">
        <f>(WEEKNUM(Tabla3[[#This Row],[FECHA Y HORA DE INICIO]]))</f>
        <v>0</v>
      </c>
    </row>
    <row r="135" spans="2:6">
      <c r="B135" s="6"/>
      <c r="C135" s="9"/>
      <c r="D135" s="10"/>
      <c r="E135" s="8" t="str">
        <f>IF(Tabla3[[#This Row],[FECHA Y HORA DE INICIO]]="","",(Tabla3[[#This Row],[FECHA Y HORA DE TERMINACIÓN ]]-Tabla3[[#This Row],[FECHA Y HORA DE INICIO]])*24)</f>
        <v/>
      </c>
      <c r="F135" s="11">
        <f>(WEEKNUM(Tabla3[[#This Row],[FECHA Y HORA DE INICIO]]))</f>
        <v>0</v>
      </c>
    </row>
    <row r="136" spans="2:6">
      <c r="B136" s="6"/>
      <c r="C136" s="9"/>
      <c r="D136" s="10"/>
      <c r="E136" s="8" t="str">
        <f>IF(Tabla3[[#This Row],[FECHA Y HORA DE INICIO]]="","",(Tabla3[[#This Row],[FECHA Y HORA DE TERMINACIÓN ]]-Tabla3[[#This Row],[FECHA Y HORA DE INICIO]])*24)</f>
        <v/>
      </c>
      <c r="F136" s="11">
        <f>(WEEKNUM(Tabla3[[#This Row],[FECHA Y HORA DE INICIO]]))</f>
        <v>0</v>
      </c>
    </row>
    <row r="137" spans="2:6">
      <c r="B137" s="6"/>
      <c r="C137" s="9"/>
      <c r="D137" s="10"/>
      <c r="E137" s="8" t="str">
        <f>IF(Tabla3[[#This Row],[FECHA Y HORA DE INICIO]]="","",(Tabla3[[#This Row],[FECHA Y HORA DE TERMINACIÓN ]]-Tabla3[[#This Row],[FECHA Y HORA DE INICIO]])*24)</f>
        <v/>
      </c>
      <c r="F137" s="11">
        <f>(WEEKNUM(Tabla3[[#This Row],[FECHA Y HORA DE INICIO]]))</f>
        <v>0</v>
      </c>
    </row>
    <row r="138" spans="2:6">
      <c r="B138" s="6"/>
      <c r="C138" s="9"/>
      <c r="D138" s="10"/>
      <c r="E138" s="8" t="str">
        <f>IF(Tabla3[[#This Row],[FECHA Y HORA DE INICIO]]="","",(Tabla3[[#This Row],[FECHA Y HORA DE TERMINACIÓN ]]-Tabla3[[#This Row],[FECHA Y HORA DE INICIO]])*24)</f>
        <v/>
      </c>
      <c r="F138" s="11">
        <f>(WEEKNUM(Tabla3[[#This Row],[FECHA Y HORA DE INICIO]]))</f>
        <v>0</v>
      </c>
    </row>
    <row r="139" spans="2:6">
      <c r="B139" s="6"/>
      <c r="C139" s="9"/>
      <c r="D139" s="10"/>
      <c r="E139" s="8" t="str">
        <f>IF(Tabla3[[#This Row],[FECHA Y HORA DE INICIO]]="","",(Tabla3[[#This Row],[FECHA Y HORA DE TERMINACIÓN ]]-Tabla3[[#This Row],[FECHA Y HORA DE INICIO]])*24)</f>
        <v/>
      </c>
      <c r="F139" s="11">
        <f>(WEEKNUM(Tabla3[[#This Row],[FECHA Y HORA DE INICIO]]))</f>
        <v>0</v>
      </c>
    </row>
    <row r="140" spans="2:6">
      <c r="B140" s="6"/>
      <c r="C140" s="9"/>
      <c r="D140" s="10"/>
      <c r="E140" s="8" t="str">
        <f>IF(Tabla3[[#This Row],[FECHA Y HORA DE INICIO]]="","",(Tabla3[[#This Row],[FECHA Y HORA DE TERMINACIÓN ]]-Tabla3[[#This Row],[FECHA Y HORA DE INICIO]])*24)</f>
        <v/>
      </c>
      <c r="F140" s="11">
        <f>(WEEKNUM(Tabla3[[#This Row],[FECHA Y HORA DE INICIO]]))</f>
        <v>0</v>
      </c>
    </row>
    <row r="141" spans="2:6">
      <c r="B141" s="6"/>
      <c r="C141" s="9"/>
      <c r="D141" s="10"/>
      <c r="E141" s="8" t="str">
        <f>IF(Tabla3[[#This Row],[FECHA Y HORA DE INICIO]]="","",(Tabla3[[#This Row],[FECHA Y HORA DE TERMINACIÓN ]]-Tabla3[[#This Row],[FECHA Y HORA DE INICIO]])*24)</f>
        <v/>
      </c>
      <c r="F141" s="11">
        <f>(WEEKNUM(Tabla3[[#This Row],[FECHA Y HORA DE INICIO]]))</f>
        <v>0</v>
      </c>
    </row>
    <row r="142" spans="2:6">
      <c r="B142" s="6"/>
      <c r="C142" s="9"/>
      <c r="D142" s="10"/>
      <c r="E142" s="8" t="str">
        <f>IF(Tabla3[[#This Row],[FECHA Y HORA DE INICIO]]="","",(Tabla3[[#This Row],[FECHA Y HORA DE TERMINACIÓN ]]-Tabla3[[#This Row],[FECHA Y HORA DE INICIO]])*24)</f>
        <v/>
      </c>
      <c r="F142" s="11">
        <f>(WEEKNUM(Tabla3[[#This Row],[FECHA Y HORA DE INICIO]]))</f>
        <v>0</v>
      </c>
    </row>
    <row r="143" spans="2:6">
      <c r="B143" s="6"/>
      <c r="C143" s="9"/>
      <c r="D143" s="10"/>
      <c r="E143" s="8" t="str">
        <f>IF(Tabla3[[#This Row],[FECHA Y HORA DE INICIO]]="","",(Tabla3[[#This Row],[FECHA Y HORA DE TERMINACIÓN ]]-Tabla3[[#This Row],[FECHA Y HORA DE INICIO]])*24)</f>
        <v/>
      </c>
      <c r="F143" s="11">
        <f>(WEEKNUM(Tabla3[[#This Row],[FECHA Y HORA DE INICIO]]))</f>
        <v>0</v>
      </c>
    </row>
    <row r="144" spans="2:6">
      <c r="B144" s="6"/>
      <c r="C144" s="9"/>
      <c r="D144" s="10"/>
      <c r="E144" s="8" t="str">
        <f>IF(Tabla3[[#This Row],[FECHA Y HORA DE INICIO]]="","",(Tabla3[[#This Row],[FECHA Y HORA DE TERMINACIÓN ]]-Tabla3[[#This Row],[FECHA Y HORA DE INICIO]])*24)</f>
        <v/>
      </c>
      <c r="F144" s="11">
        <f>(WEEKNUM(Tabla3[[#This Row],[FECHA Y HORA DE INICIO]]))</f>
        <v>0</v>
      </c>
    </row>
    <row r="145" spans="2:6">
      <c r="B145" s="6"/>
      <c r="C145" s="9"/>
      <c r="D145" s="10"/>
      <c r="E145" s="8" t="str">
        <f>IF(Tabla3[[#This Row],[FECHA Y HORA DE INICIO]]="","",(Tabla3[[#This Row],[FECHA Y HORA DE TERMINACIÓN ]]-Tabla3[[#This Row],[FECHA Y HORA DE INICIO]])*24)</f>
        <v/>
      </c>
      <c r="F145" s="11">
        <f>(WEEKNUM(Tabla3[[#This Row],[FECHA Y HORA DE INICIO]]))</f>
        <v>0</v>
      </c>
    </row>
    <row r="146" spans="2:6">
      <c r="B146" s="6"/>
      <c r="C146" s="9"/>
      <c r="D146" s="10"/>
      <c r="E146" s="8" t="str">
        <f>IF(Tabla3[[#This Row],[FECHA Y HORA DE INICIO]]="","",(Tabla3[[#This Row],[FECHA Y HORA DE TERMINACIÓN ]]-Tabla3[[#This Row],[FECHA Y HORA DE INICIO]])*24)</f>
        <v/>
      </c>
      <c r="F146" s="11">
        <f>(WEEKNUM(Tabla3[[#This Row],[FECHA Y HORA DE INICIO]]))</f>
        <v>0</v>
      </c>
    </row>
    <row r="147" spans="2:6">
      <c r="B147" s="6"/>
      <c r="C147" s="9"/>
      <c r="D147" s="10"/>
      <c r="E147" s="8" t="str">
        <f>IF(Tabla3[[#This Row],[FECHA Y HORA DE INICIO]]="","",(Tabla3[[#This Row],[FECHA Y HORA DE TERMINACIÓN ]]-Tabla3[[#This Row],[FECHA Y HORA DE INICIO]])*24)</f>
        <v/>
      </c>
      <c r="F147" s="11">
        <f>(WEEKNUM(Tabla3[[#This Row],[FECHA Y HORA DE INICIO]]))</f>
        <v>0</v>
      </c>
    </row>
    <row r="148" spans="2:6">
      <c r="B148" s="6"/>
      <c r="C148" s="9"/>
      <c r="D148" s="10"/>
      <c r="E148" s="8" t="str">
        <f>IF(Tabla3[[#This Row],[FECHA Y HORA DE INICIO]]="","",(Tabla3[[#This Row],[FECHA Y HORA DE TERMINACIÓN ]]-Tabla3[[#This Row],[FECHA Y HORA DE INICIO]])*24)</f>
        <v/>
      </c>
      <c r="F148" s="11">
        <f>(WEEKNUM(Tabla3[[#This Row],[FECHA Y HORA DE INICIO]]))</f>
        <v>0</v>
      </c>
    </row>
    <row r="149" spans="2:6">
      <c r="B149" s="6"/>
      <c r="C149" s="9"/>
      <c r="D149" s="10"/>
      <c r="E149" s="8" t="str">
        <f>IF(Tabla3[[#This Row],[FECHA Y HORA DE INICIO]]="","",(Tabla3[[#This Row],[FECHA Y HORA DE TERMINACIÓN ]]-Tabla3[[#This Row],[FECHA Y HORA DE INICIO]])*24)</f>
        <v/>
      </c>
      <c r="F149" s="11">
        <f>(WEEKNUM(Tabla3[[#This Row],[FECHA Y HORA DE INICIO]]))</f>
        <v>0</v>
      </c>
    </row>
    <row r="150" spans="2:6">
      <c r="B150" s="6"/>
      <c r="C150" s="9"/>
      <c r="D150" s="10"/>
      <c r="E150" s="8" t="str">
        <f>IF(Tabla3[[#This Row],[FECHA Y HORA DE INICIO]]="","",(Tabla3[[#This Row],[FECHA Y HORA DE TERMINACIÓN ]]-Tabla3[[#This Row],[FECHA Y HORA DE INICIO]])*24)</f>
        <v/>
      </c>
      <c r="F150" s="11">
        <f>(WEEKNUM(Tabla3[[#This Row],[FECHA Y HORA DE INICIO]]))</f>
        <v>0</v>
      </c>
    </row>
    <row r="151" spans="2:6">
      <c r="B151" s="6"/>
      <c r="C151" s="9"/>
      <c r="D151" s="10"/>
      <c r="E151" s="8" t="str">
        <f>IF(Tabla3[[#This Row],[FECHA Y HORA DE INICIO]]="","",(Tabla3[[#This Row],[FECHA Y HORA DE TERMINACIÓN ]]-Tabla3[[#This Row],[FECHA Y HORA DE INICIO]])*24)</f>
        <v/>
      </c>
      <c r="F151" s="11">
        <f>(WEEKNUM(Tabla3[[#This Row],[FECHA Y HORA DE INICIO]]))</f>
        <v>0</v>
      </c>
    </row>
    <row r="152" spans="2:6">
      <c r="B152" s="6"/>
      <c r="C152" s="9"/>
      <c r="D152" s="10"/>
      <c r="E152" s="8" t="str">
        <f>IF(Tabla3[[#This Row],[FECHA Y HORA DE INICIO]]="","",(Tabla3[[#This Row],[FECHA Y HORA DE TERMINACIÓN ]]-Tabla3[[#This Row],[FECHA Y HORA DE INICIO]])*24)</f>
        <v/>
      </c>
      <c r="F152" s="11">
        <f>(WEEKNUM(Tabla3[[#This Row],[FECHA Y HORA DE INICIO]]))</f>
        <v>0</v>
      </c>
    </row>
    <row r="153" spans="2:6">
      <c r="B153" s="6"/>
      <c r="C153" s="9"/>
      <c r="D153" s="10"/>
      <c r="E153" s="8" t="str">
        <f>IF(Tabla3[[#This Row],[FECHA Y HORA DE INICIO]]="","",(Tabla3[[#This Row],[FECHA Y HORA DE TERMINACIÓN ]]-Tabla3[[#This Row],[FECHA Y HORA DE INICIO]])*24)</f>
        <v/>
      </c>
      <c r="F153" s="11">
        <f>(WEEKNUM(Tabla3[[#This Row],[FECHA Y HORA DE INICIO]]))</f>
        <v>0</v>
      </c>
    </row>
    <row r="154" spans="2:6">
      <c r="B154" s="6"/>
      <c r="C154" s="9"/>
      <c r="D154" s="10"/>
      <c r="E154" s="8" t="str">
        <f>IF(Tabla3[[#This Row],[FECHA Y HORA DE INICIO]]="","",(Tabla3[[#This Row],[FECHA Y HORA DE TERMINACIÓN ]]-Tabla3[[#This Row],[FECHA Y HORA DE INICIO]])*24)</f>
        <v/>
      </c>
      <c r="F154" s="11">
        <f>(WEEKNUM(Tabla3[[#This Row],[FECHA Y HORA DE INICIO]]))</f>
        <v>0</v>
      </c>
    </row>
    <row r="155" spans="2:6">
      <c r="B155" s="6"/>
      <c r="C155" s="9"/>
      <c r="D155" s="10"/>
      <c r="E155" s="8" t="str">
        <f>IF(Tabla3[[#This Row],[FECHA Y HORA DE INICIO]]="","",(Tabla3[[#This Row],[FECHA Y HORA DE TERMINACIÓN ]]-Tabla3[[#This Row],[FECHA Y HORA DE INICIO]])*24)</f>
        <v/>
      </c>
      <c r="F155" s="11">
        <f>(WEEKNUM(Tabla3[[#This Row],[FECHA Y HORA DE INICIO]]))</f>
        <v>0</v>
      </c>
    </row>
    <row r="156" spans="2:6">
      <c r="B156" s="6"/>
      <c r="C156" s="9"/>
      <c r="D156" s="10"/>
      <c r="E156" s="8" t="str">
        <f>IF(Tabla3[[#This Row],[FECHA Y HORA DE INICIO]]="","",(Tabla3[[#This Row],[FECHA Y HORA DE TERMINACIÓN ]]-Tabla3[[#This Row],[FECHA Y HORA DE INICIO]])*24)</f>
        <v/>
      </c>
      <c r="F156" s="11">
        <f>(WEEKNUM(Tabla3[[#This Row],[FECHA Y HORA DE INICIO]]))</f>
        <v>0</v>
      </c>
    </row>
    <row r="157" spans="2:6">
      <c r="B157" s="6"/>
      <c r="C157" s="9"/>
      <c r="D157" s="10"/>
      <c r="E157" s="8" t="str">
        <f>IF(Tabla3[[#This Row],[FECHA Y HORA DE INICIO]]="","",(Tabla3[[#This Row],[FECHA Y HORA DE TERMINACIÓN ]]-Tabla3[[#This Row],[FECHA Y HORA DE INICIO]])*24)</f>
        <v/>
      </c>
      <c r="F157" s="11">
        <f>(WEEKNUM(Tabla3[[#This Row],[FECHA Y HORA DE INICIO]]))</f>
        <v>0</v>
      </c>
    </row>
    <row r="158" spans="2:6">
      <c r="B158" s="6"/>
      <c r="C158" s="9"/>
      <c r="D158" s="10"/>
      <c r="E158" s="8" t="str">
        <f>IF(Tabla3[[#This Row],[FECHA Y HORA DE INICIO]]="","",(Tabla3[[#This Row],[FECHA Y HORA DE TERMINACIÓN ]]-Tabla3[[#This Row],[FECHA Y HORA DE INICIO]])*24)</f>
        <v/>
      </c>
      <c r="F158" s="11">
        <f>(WEEKNUM(Tabla3[[#This Row],[FECHA Y HORA DE INICIO]]))</f>
        <v>0</v>
      </c>
    </row>
    <row r="159" spans="2:6">
      <c r="B159" s="6"/>
      <c r="C159" s="9"/>
      <c r="D159" s="10"/>
      <c r="E159" s="8" t="str">
        <f>IF(Tabla3[[#This Row],[FECHA Y HORA DE INICIO]]="","",(Tabla3[[#This Row],[FECHA Y HORA DE TERMINACIÓN ]]-Tabla3[[#This Row],[FECHA Y HORA DE INICIO]])*24)</f>
        <v/>
      </c>
      <c r="F159" s="11">
        <f>(WEEKNUM(Tabla3[[#This Row],[FECHA Y HORA DE INICIO]]))</f>
        <v>0</v>
      </c>
    </row>
    <row r="160" spans="2:6">
      <c r="B160" s="6"/>
      <c r="C160" s="9"/>
      <c r="D160" s="10"/>
      <c r="E160" s="8" t="str">
        <f>IF(Tabla3[[#This Row],[FECHA Y HORA DE INICIO]]="","",(Tabla3[[#This Row],[FECHA Y HORA DE TERMINACIÓN ]]-Tabla3[[#This Row],[FECHA Y HORA DE INICIO]])*24)</f>
        <v/>
      </c>
      <c r="F160" s="11">
        <f>(WEEKNUM(Tabla3[[#This Row],[FECHA Y HORA DE INICIO]]))</f>
        <v>0</v>
      </c>
    </row>
    <row r="161" spans="2:6">
      <c r="B161" s="6"/>
      <c r="C161" s="9"/>
      <c r="D161" s="10"/>
      <c r="E161" s="8" t="str">
        <f>IF(Tabla3[[#This Row],[FECHA Y HORA DE INICIO]]="","",(Tabla3[[#This Row],[FECHA Y HORA DE TERMINACIÓN ]]-Tabla3[[#This Row],[FECHA Y HORA DE INICIO]])*24)</f>
        <v/>
      </c>
      <c r="F161" s="11">
        <f>(WEEKNUM(Tabla3[[#This Row],[FECHA Y HORA DE INICIO]]))</f>
        <v>0</v>
      </c>
    </row>
    <row r="162" spans="2:6">
      <c r="B162" s="6"/>
      <c r="C162" s="9"/>
      <c r="D162" s="10"/>
      <c r="E162" s="8" t="str">
        <f>IF(Tabla3[[#This Row],[FECHA Y HORA DE INICIO]]="","",(Tabla3[[#This Row],[FECHA Y HORA DE TERMINACIÓN ]]-Tabla3[[#This Row],[FECHA Y HORA DE INICIO]])*24)</f>
        <v/>
      </c>
      <c r="F162" s="11">
        <f>(WEEKNUM(Tabla3[[#This Row],[FECHA Y HORA DE INICIO]]))</f>
        <v>0</v>
      </c>
    </row>
    <row r="163" spans="2:6">
      <c r="B163" s="6"/>
      <c r="C163" s="9"/>
      <c r="D163" s="10"/>
      <c r="E163" s="8" t="str">
        <f>IF(Tabla3[[#This Row],[FECHA Y HORA DE INICIO]]="","",(Tabla3[[#This Row],[FECHA Y HORA DE TERMINACIÓN ]]-Tabla3[[#This Row],[FECHA Y HORA DE INICIO]])*24)</f>
        <v/>
      </c>
      <c r="F163" s="11">
        <f>(WEEKNUM(Tabla3[[#This Row],[FECHA Y HORA DE INICIO]]))</f>
        <v>0</v>
      </c>
    </row>
    <row r="164" spans="2:6">
      <c r="B164" s="6"/>
      <c r="C164" s="9"/>
      <c r="D164" s="10"/>
      <c r="E164" s="8" t="str">
        <f>IF(Tabla3[[#This Row],[FECHA Y HORA DE INICIO]]="","",(Tabla3[[#This Row],[FECHA Y HORA DE TERMINACIÓN ]]-Tabla3[[#This Row],[FECHA Y HORA DE INICIO]])*24)</f>
        <v/>
      </c>
      <c r="F164" s="11">
        <f>(WEEKNUM(Tabla3[[#This Row],[FECHA Y HORA DE INICIO]]))</f>
        <v>0</v>
      </c>
    </row>
    <row r="165" spans="2:6">
      <c r="B165" s="6"/>
      <c r="C165" s="9"/>
      <c r="D165" s="10"/>
      <c r="E165" s="8" t="str">
        <f>IF(Tabla3[[#This Row],[FECHA Y HORA DE INICIO]]="","",(Tabla3[[#This Row],[FECHA Y HORA DE TERMINACIÓN ]]-Tabla3[[#This Row],[FECHA Y HORA DE INICIO]])*24)</f>
        <v/>
      </c>
      <c r="F165" s="11">
        <f>(WEEKNUM(Tabla3[[#This Row],[FECHA Y HORA DE INICIO]]))</f>
        <v>0</v>
      </c>
    </row>
    <row r="166" spans="2:6">
      <c r="B166" s="6"/>
      <c r="C166" s="9"/>
      <c r="D166" s="10"/>
      <c r="E166" s="8" t="str">
        <f>IF(Tabla3[[#This Row],[FECHA Y HORA DE INICIO]]="","",(Tabla3[[#This Row],[FECHA Y HORA DE TERMINACIÓN ]]-Tabla3[[#This Row],[FECHA Y HORA DE INICIO]])*24)</f>
        <v/>
      </c>
      <c r="F166" s="11">
        <f>(WEEKNUM(Tabla3[[#This Row],[FECHA Y HORA DE INICIO]]))</f>
        <v>0</v>
      </c>
    </row>
    <row r="167" spans="2:6">
      <c r="B167" s="6"/>
      <c r="C167" s="9"/>
      <c r="D167" s="10"/>
      <c r="E167" s="8" t="str">
        <f>IF(Tabla3[[#This Row],[FECHA Y HORA DE INICIO]]="","",(Tabla3[[#This Row],[FECHA Y HORA DE TERMINACIÓN ]]-Tabla3[[#This Row],[FECHA Y HORA DE INICIO]])*24)</f>
        <v/>
      </c>
      <c r="F167" s="11">
        <f>(WEEKNUM(Tabla3[[#This Row],[FECHA Y HORA DE INICIO]]))</f>
        <v>0</v>
      </c>
    </row>
    <row r="168" spans="2:6">
      <c r="B168" s="6"/>
      <c r="C168" s="9"/>
      <c r="D168" s="10"/>
      <c r="E168" s="8" t="str">
        <f>IF(Tabla3[[#This Row],[FECHA Y HORA DE INICIO]]="","",(Tabla3[[#This Row],[FECHA Y HORA DE TERMINACIÓN ]]-Tabla3[[#This Row],[FECHA Y HORA DE INICIO]])*24)</f>
        <v/>
      </c>
      <c r="F168" s="11">
        <f>(WEEKNUM(Tabla3[[#This Row],[FECHA Y HORA DE INICIO]]))</f>
        <v>0</v>
      </c>
    </row>
    <row r="169" spans="2:6">
      <c r="B169" s="6"/>
      <c r="C169" s="9"/>
      <c r="D169" s="10"/>
      <c r="E169" s="8" t="str">
        <f>IF(Tabla3[[#This Row],[FECHA Y HORA DE INICIO]]="","",(Tabla3[[#This Row],[FECHA Y HORA DE TERMINACIÓN ]]-Tabla3[[#This Row],[FECHA Y HORA DE INICIO]])*24)</f>
        <v/>
      </c>
      <c r="F169" s="11">
        <f>(WEEKNUM(Tabla3[[#This Row],[FECHA Y HORA DE INICIO]]))</f>
        <v>0</v>
      </c>
    </row>
    <row r="170" spans="2:6">
      <c r="B170" s="6"/>
      <c r="C170" s="9"/>
      <c r="D170" s="10"/>
      <c r="E170" s="8" t="str">
        <f>IF(Tabla3[[#This Row],[FECHA Y HORA DE INICIO]]="","",(Tabla3[[#This Row],[FECHA Y HORA DE TERMINACIÓN ]]-Tabla3[[#This Row],[FECHA Y HORA DE INICIO]])*24)</f>
        <v/>
      </c>
      <c r="F170" s="11">
        <f>(WEEKNUM(Tabla3[[#This Row],[FECHA Y HORA DE INICIO]]))</f>
        <v>0</v>
      </c>
    </row>
    <row r="171" spans="2:6">
      <c r="B171" s="6"/>
      <c r="C171" s="9"/>
      <c r="D171" s="10"/>
      <c r="E171" s="8" t="str">
        <f>IF(Tabla3[[#This Row],[FECHA Y HORA DE INICIO]]="","",(Tabla3[[#This Row],[FECHA Y HORA DE TERMINACIÓN ]]-Tabla3[[#This Row],[FECHA Y HORA DE INICIO]])*24)</f>
        <v/>
      </c>
      <c r="F171" s="11">
        <f>(WEEKNUM(Tabla3[[#This Row],[FECHA Y HORA DE INICIO]]))</f>
        <v>0</v>
      </c>
    </row>
    <row r="172" spans="2:6">
      <c r="B172" s="6"/>
      <c r="C172" s="9"/>
      <c r="D172" s="10"/>
      <c r="E172" s="8" t="str">
        <f>IF(Tabla3[[#This Row],[FECHA Y HORA DE INICIO]]="","",(Tabla3[[#This Row],[FECHA Y HORA DE TERMINACIÓN ]]-Tabla3[[#This Row],[FECHA Y HORA DE INICIO]])*24)</f>
        <v/>
      </c>
      <c r="F172" s="11">
        <f>(WEEKNUM(Tabla3[[#This Row],[FECHA Y HORA DE INICIO]]))</f>
        <v>0</v>
      </c>
    </row>
    <row r="173" spans="2:6">
      <c r="B173" s="6"/>
      <c r="C173" s="9"/>
      <c r="D173" s="10"/>
      <c r="E173" s="8" t="str">
        <f>IF(Tabla3[[#This Row],[FECHA Y HORA DE INICIO]]="","",(Tabla3[[#This Row],[FECHA Y HORA DE TERMINACIÓN ]]-Tabla3[[#This Row],[FECHA Y HORA DE INICIO]])*24)</f>
        <v/>
      </c>
      <c r="F173" s="11">
        <f>(WEEKNUM(Tabla3[[#This Row],[FECHA Y HORA DE INICIO]]))</f>
        <v>0</v>
      </c>
    </row>
    <row r="174" spans="2:6">
      <c r="B174" s="6"/>
      <c r="C174" s="9"/>
      <c r="D174" s="10"/>
      <c r="E174" s="8" t="str">
        <f>IF(Tabla3[[#This Row],[FECHA Y HORA DE INICIO]]="","",(Tabla3[[#This Row],[FECHA Y HORA DE TERMINACIÓN ]]-Tabla3[[#This Row],[FECHA Y HORA DE INICIO]])*24)</f>
        <v/>
      </c>
      <c r="F174" s="11">
        <f>(WEEKNUM(Tabla3[[#This Row],[FECHA Y HORA DE INICIO]]))</f>
        <v>0</v>
      </c>
    </row>
    <row r="175" spans="2:6">
      <c r="B175" s="6"/>
      <c r="C175" s="9"/>
      <c r="D175" s="10"/>
      <c r="E175" s="8" t="str">
        <f>IF(Tabla3[[#This Row],[FECHA Y HORA DE INICIO]]="","",(Tabla3[[#This Row],[FECHA Y HORA DE TERMINACIÓN ]]-Tabla3[[#This Row],[FECHA Y HORA DE INICIO]])*24)</f>
        <v/>
      </c>
      <c r="F175" s="11">
        <f>(WEEKNUM(Tabla3[[#This Row],[FECHA Y HORA DE INICIO]]))</f>
        <v>0</v>
      </c>
    </row>
    <row r="176" spans="2:6">
      <c r="B176" s="6"/>
      <c r="C176" s="9"/>
      <c r="D176" s="10"/>
      <c r="E176" s="8" t="str">
        <f>IF(Tabla3[[#This Row],[FECHA Y HORA DE INICIO]]="","",(Tabla3[[#This Row],[FECHA Y HORA DE TERMINACIÓN ]]-Tabla3[[#This Row],[FECHA Y HORA DE INICIO]])*24)</f>
        <v/>
      </c>
      <c r="F176" s="11">
        <f>(WEEKNUM(Tabla3[[#This Row],[FECHA Y HORA DE INICIO]]))</f>
        <v>0</v>
      </c>
    </row>
    <row r="177" spans="2:6">
      <c r="B177" s="6"/>
      <c r="C177" s="9"/>
      <c r="D177" s="10"/>
      <c r="E177" s="8" t="str">
        <f>IF(Tabla3[[#This Row],[FECHA Y HORA DE INICIO]]="","",(Tabla3[[#This Row],[FECHA Y HORA DE TERMINACIÓN ]]-Tabla3[[#This Row],[FECHA Y HORA DE INICIO]])*24)</f>
        <v/>
      </c>
      <c r="F177" s="11">
        <f>(WEEKNUM(Tabla3[[#This Row],[FECHA Y HORA DE INICIO]]))</f>
        <v>0</v>
      </c>
    </row>
    <row r="178" spans="2:6">
      <c r="B178" s="6"/>
      <c r="C178" s="9"/>
      <c r="D178" s="10"/>
      <c r="E178" s="8" t="str">
        <f>IF(Tabla3[[#This Row],[FECHA Y HORA DE INICIO]]="","",(Tabla3[[#This Row],[FECHA Y HORA DE TERMINACIÓN ]]-Tabla3[[#This Row],[FECHA Y HORA DE INICIO]])*24)</f>
        <v/>
      </c>
      <c r="F178" s="11">
        <f>(WEEKNUM(Tabla3[[#This Row],[FECHA Y HORA DE INICIO]]))</f>
        <v>0</v>
      </c>
    </row>
    <row r="179" spans="2:6">
      <c r="B179" s="6"/>
      <c r="C179" s="9"/>
      <c r="D179" s="10"/>
      <c r="E179" s="8" t="str">
        <f>IF(Tabla3[[#This Row],[FECHA Y HORA DE INICIO]]="","",(Tabla3[[#This Row],[FECHA Y HORA DE TERMINACIÓN ]]-Tabla3[[#This Row],[FECHA Y HORA DE INICIO]])*24)</f>
        <v/>
      </c>
      <c r="F179" s="11">
        <f>(WEEKNUM(Tabla3[[#This Row],[FECHA Y HORA DE INICIO]]))</f>
        <v>0</v>
      </c>
    </row>
    <row r="180" spans="2:6">
      <c r="B180" s="6"/>
      <c r="C180" s="9"/>
      <c r="D180" s="10"/>
      <c r="E180" s="8" t="str">
        <f>IF(Tabla3[[#This Row],[FECHA Y HORA DE INICIO]]="","",(Tabla3[[#This Row],[FECHA Y HORA DE TERMINACIÓN ]]-Tabla3[[#This Row],[FECHA Y HORA DE INICIO]])*24)</f>
        <v/>
      </c>
      <c r="F180" s="11">
        <f>(WEEKNUM(Tabla3[[#This Row],[FECHA Y HORA DE INICIO]]))</f>
        <v>0</v>
      </c>
    </row>
    <row r="181" spans="2:6">
      <c r="B181" s="6"/>
      <c r="C181" s="9"/>
      <c r="D181" s="10"/>
      <c r="E181" s="8" t="str">
        <f>IF(Tabla3[[#This Row],[FECHA Y HORA DE INICIO]]="","",(Tabla3[[#This Row],[FECHA Y HORA DE TERMINACIÓN ]]-Tabla3[[#This Row],[FECHA Y HORA DE INICIO]])*24)</f>
        <v/>
      </c>
      <c r="F181" s="11">
        <f>(WEEKNUM(Tabla3[[#This Row],[FECHA Y HORA DE INICIO]]))</f>
        <v>0</v>
      </c>
    </row>
    <row r="182" spans="2:6">
      <c r="B182" s="6"/>
      <c r="C182" s="9"/>
      <c r="D182" s="10"/>
      <c r="E182" s="8" t="str">
        <f>IF(Tabla3[[#This Row],[FECHA Y HORA DE INICIO]]="","",(Tabla3[[#This Row],[FECHA Y HORA DE TERMINACIÓN ]]-Tabla3[[#This Row],[FECHA Y HORA DE INICIO]])*24)</f>
        <v/>
      </c>
      <c r="F182" s="11">
        <f>(WEEKNUM(Tabla3[[#This Row],[FECHA Y HORA DE INICIO]]))</f>
        <v>0</v>
      </c>
    </row>
    <row r="183" spans="2:6">
      <c r="B183" s="6"/>
      <c r="C183" s="9"/>
      <c r="D183" s="10"/>
      <c r="E183" s="8" t="str">
        <f>IF(Tabla3[[#This Row],[FECHA Y HORA DE INICIO]]="","",(Tabla3[[#This Row],[FECHA Y HORA DE TERMINACIÓN ]]-Tabla3[[#This Row],[FECHA Y HORA DE INICIO]])*24)</f>
        <v/>
      </c>
      <c r="F183" s="11">
        <f>(WEEKNUM(Tabla3[[#This Row],[FECHA Y HORA DE INICIO]]))</f>
        <v>0</v>
      </c>
    </row>
    <row r="184" spans="2:6">
      <c r="B184" s="6"/>
      <c r="C184" s="9"/>
      <c r="D184" s="10"/>
      <c r="E184" s="8" t="str">
        <f>IF(Tabla3[[#This Row],[FECHA Y HORA DE INICIO]]="","",(Tabla3[[#This Row],[FECHA Y HORA DE TERMINACIÓN ]]-Tabla3[[#This Row],[FECHA Y HORA DE INICIO]])*24)</f>
        <v/>
      </c>
      <c r="F184" s="11">
        <f>(WEEKNUM(Tabla3[[#This Row],[FECHA Y HORA DE INICIO]]))</f>
        <v>0</v>
      </c>
    </row>
    <row r="185" spans="2:6">
      <c r="B185" s="6"/>
      <c r="C185" s="9"/>
      <c r="D185" s="10"/>
      <c r="E185" s="8" t="str">
        <f>IF(Tabla3[[#This Row],[FECHA Y HORA DE INICIO]]="","",(Tabla3[[#This Row],[FECHA Y HORA DE TERMINACIÓN ]]-Tabla3[[#This Row],[FECHA Y HORA DE INICIO]])*24)</f>
        <v/>
      </c>
      <c r="F185" s="11">
        <f>(WEEKNUM(Tabla3[[#This Row],[FECHA Y HORA DE INICIO]]))</f>
        <v>0</v>
      </c>
    </row>
    <row r="186" spans="2:6">
      <c r="B186" s="6"/>
      <c r="C186" s="9"/>
      <c r="D186" s="10"/>
      <c r="E186" s="8" t="str">
        <f>IF(Tabla3[[#This Row],[FECHA Y HORA DE INICIO]]="","",(Tabla3[[#This Row],[FECHA Y HORA DE TERMINACIÓN ]]-Tabla3[[#This Row],[FECHA Y HORA DE INICIO]])*24)</f>
        <v/>
      </c>
      <c r="F186" s="11">
        <f>(WEEKNUM(Tabla3[[#This Row],[FECHA Y HORA DE INICIO]]))</f>
        <v>0</v>
      </c>
    </row>
    <row r="187" spans="2:6">
      <c r="B187" s="6"/>
      <c r="C187" s="9"/>
      <c r="D187" s="10"/>
      <c r="E187" s="8" t="str">
        <f>IF(Tabla3[[#This Row],[FECHA Y HORA DE INICIO]]="","",(Tabla3[[#This Row],[FECHA Y HORA DE TERMINACIÓN ]]-Tabla3[[#This Row],[FECHA Y HORA DE INICIO]])*24)</f>
        <v/>
      </c>
      <c r="F187" s="11">
        <f>(WEEKNUM(Tabla3[[#This Row],[FECHA Y HORA DE INICIO]]))</f>
        <v>0</v>
      </c>
    </row>
    <row r="188" spans="2:6">
      <c r="B188" s="6"/>
      <c r="C188" s="9"/>
      <c r="D188" s="10"/>
      <c r="E188" s="8" t="str">
        <f>IF(Tabla3[[#This Row],[FECHA Y HORA DE INICIO]]="","",(Tabla3[[#This Row],[FECHA Y HORA DE TERMINACIÓN ]]-Tabla3[[#This Row],[FECHA Y HORA DE INICIO]])*24)</f>
        <v/>
      </c>
      <c r="F188" s="11">
        <f>(WEEKNUM(Tabla3[[#This Row],[FECHA Y HORA DE INICIO]]))</f>
        <v>0</v>
      </c>
    </row>
    <row r="189" spans="2:6">
      <c r="B189" s="6"/>
      <c r="C189" s="9"/>
      <c r="D189" s="10"/>
      <c r="E189" s="8" t="str">
        <f>IF(Tabla3[[#This Row],[FECHA Y HORA DE INICIO]]="","",(Tabla3[[#This Row],[FECHA Y HORA DE TERMINACIÓN ]]-Tabla3[[#This Row],[FECHA Y HORA DE INICIO]])*24)</f>
        <v/>
      </c>
      <c r="F189" s="11">
        <f>(WEEKNUM(Tabla3[[#This Row],[FECHA Y HORA DE INICIO]]))</f>
        <v>0</v>
      </c>
    </row>
    <row r="190" spans="2:6">
      <c r="B190" s="6"/>
      <c r="C190" s="9"/>
      <c r="D190" s="10"/>
      <c r="E190" s="8" t="str">
        <f>IF(Tabla3[[#This Row],[FECHA Y HORA DE INICIO]]="","",(Tabla3[[#This Row],[FECHA Y HORA DE TERMINACIÓN ]]-Tabla3[[#This Row],[FECHA Y HORA DE INICIO]])*24)</f>
        <v/>
      </c>
      <c r="F190" s="11">
        <f>(WEEKNUM(Tabla3[[#This Row],[FECHA Y HORA DE INICIO]]))</f>
        <v>0</v>
      </c>
    </row>
    <row r="191" spans="2:6">
      <c r="B191" s="6"/>
      <c r="C191" s="9"/>
      <c r="D191" s="10"/>
      <c r="E191" s="8" t="str">
        <f>IF(Tabla3[[#This Row],[FECHA Y HORA DE INICIO]]="","",(Tabla3[[#This Row],[FECHA Y HORA DE TERMINACIÓN ]]-Tabla3[[#This Row],[FECHA Y HORA DE INICIO]])*24)</f>
        <v/>
      </c>
      <c r="F191" s="11">
        <f>(WEEKNUM(Tabla3[[#This Row],[FECHA Y HORA DE INICIO]]))</f>
        <v>0</v>
      </c>
    </row>
    <row r="192" spans="2:6">
      <c r="B192" s="6"/>
      <c r="C192" s="9"/>
      <c r="D192" s="10"/>
      <c r="E192" s="8" t="str">
        <f>IF(Tabla3[[#This Row],[FECHA Y HORA DE INICIO]]="","",(Tabla3[[#This Row],[FECHA Y HORA DE TERMINACIÓN ]]-Tabla3[[#This Row],[FECHA Y HORA DE INICIO]])*24)</f>
        <v/>
      </c>
      <c r="F192" s="11">
        <f>(WEEKNUM(Tabla3[[#This Row],[FECHA Y HORA DE INICIO]]))</f>
        <v>0</v>
      </c>
    </row>
    <row r="193" spans="2:6">
      <c r="B193" s="6"/>
      <c r="C193" s="9"/>
      <c r="D193" s="10"/>
      <c r="E193" s="8" t="str">
        <f>IF(Tabla3[[#This Row],[FECHA Y HORA DE INICIO]]="","",(Tabla3[[#This Row],[FECHA Y HORA DE TERMINACIÓN ]]-Tabla3[[#This Row],[FECHA Y HORA DE INICIO]])*24)</f>
        <v/>
      </c>
      <c r="F193" s="11">
        <f>(WEEKNUM(Tabla3[[#This Row],[FECHA Y HORA DE INICIO]]))</f>
        <v>0</v>
      </c>
    </row>
    <row r="194" spans="2:6">
      <c r="B194" s="6"/>
      <c r="C194" s="9"/>
      <c r="D194" s="10"/>
      <c r="E194" s="8" t="str">
        <f>IF(Tabla3[[#This Row],[FECHA Y HORA DE INICIO]]="","",(Tabla3[[#This Row],[FECHA Y HORA DE TERMINACIÓN ]]-Tabla3[[#This Row],[FECHA Y HORA DE INICIO]])*24)</f>
        <v/>
      </c>
      <c r="F194" s="11">
        <f>(WEEKNUM(Tabla3[[#This Row],[FECHA Y HORA DE INICIO]]))</f>
        <v>0</v>
      </c>
    </row>
    <row r="195" spans="2:6">
      <c r="B195" s="6"/>
      <c r="C195" s="9"/>
      <c r="D195" s="10"/>
      <c r="E195" s="8" t="str">
        <f>IF(Tabla3[[#This Row],[FECHA Y HORA DE INICIO]]="","",(Tabla3[[#This Row],[FECHA Y HORA DE TERMINACIÓN ]]-Tabla3[[#This Row],[FECHA Y HORA DE INICIO]])*24)</f>
        <v/>
      </c>
      <c r="F195" s="11">
        <f>(WEEKNUM(Tabla3[[#This Row],[FECHA Y HORA DE INICIO]]))</f>
        <v>0</v>
      </c>
    </row>
    <row r="196" spans="2:6">
      <c r="B196" s="6"/>
      <c r="C196" s="9"/>
      <c r="D196" s="10"/>
      <c r="E196" s="8" t="str">
        <f>IF(Tabla3[[#This Row],[FECHA Y HORA DE INICIO]]="","",(Tabla3[[#This Row],[FECHA Y HORA DE TERMINACIÓN ]]-Tabla3[[#This Row],[FECHA Y HORA DE INICIO]])*24)</f>
        <v/>
      </c>
      <c r="F196" s="11">
        <f>(WEEKNUM(Tabla3[[#This Row],[FECHA Y HORA DE INICIO]]))</f>
        <v>0</v>
      </c>
    </row>
    <row r="197" spans="2:6">
      <c r="B197" s="6"/>
      <c r="C197" s="9"/>
      <c r="D197" s="10"/>
      <c r="E197" s="8" t="str">
        <f>IF(Tabla3[[#This Row],[FECHA Y HORA DE INICIO]]="","",(Tabla3[[#This Row],[FECHA Y HORA DE TERMINACIÓN ]]-Tabla3[[#This Row],[FECHA Y HORA DE INICIO]])*24)</f>
        <v/>
      </c>
      <c r="F197" s="11">
        <f>(WEEKNUM(Tabla3[[#This Row],[FECHA Y HORA DE INICIO]]))</f>
        <v>0</v>
      </c>
    </row>
    <row r="198" spans="2:6">
      <c r="B198" s="6"/>
      <c r="C198" s="9"/>
      <c r="D198" s="10"/>
      <c r="E198" s="8" t="str">
        <f>IF(Tabla3[[#This Row],[FECHA Y HORA DE INICIO]]="","",(Tabla3[[#This Row],[FECHA Y HORA DE TERMINACIÓN ]]-Tabla3[[#This Row],[FECHA Y HORA DE INICIO]])*24)</f>
        <v/>
      </c>
      <c r="F198" s="11">
        <f>(WEEKNUM(Tabla3[[#This Row],[FECHA Y HORA DE INICIO]]))</f>
        <v>0</v>
      </c>
    </row>
    <row r="199" spans="2:6">
      <c r="B199" s="6"/>
      <c r="C199" s="9"/>
      <c r="D199" s="10"/>
      <c r="E199" s="8" t="str">
        <f>IF(Tabla3[[#This Row],[FECHA Y HORA DE INICIO]]="","",(Tabla3[[#This Row],[FECHA Y HORA DE TERMINACIÓN ]]-Tabla3[[#This Row],[FECHA Y HORA DE INICIO]])*24)</f>
        <v/>
      </c>
      <c r="F199" s="11">
        <f>(WEEKNUM(Tabla3[[#This Row],[FECHA Y HORA DE INICIO]]))</f>
        <v>0</v>
      </c>
    </row>
    <row r="200" spans="2:6">
      <c r="B200" s="6"/>
      <c r="C200" s="9"/>
      <c r="D200" s="10"/>
      <c r="E200" s="8" t="str">
        <f>IF(Tabla3[[#This Row],[FECHA Y HORA DE INICIO]]="","",(Tabla3[[#This Row],[FECHA Y HORA DE TERMINACIÓN ]]-Tabla3[[#This Row],[FECHA Y HORA DE INICIO]])*24)</f>
        <v/>
      </c>
      <c r="F200" s="11">
        <f>(WEEKNUM(Tabla3[[#This Row],[FECHA Y HORA DE INICIO]]))</f>
        <v>0</v>
      </c>
    </row>
    <row r="201" spans="2:6">
      <c r="B201" s="6"/>
      <c r="C201" s="9"/>
      <c r="D201" s="10"/>
      <c r="E201" s="8" t="str">
        <f>IF(Tabla3[[#This Row],[FECHA Y HORA DE INICIO]]="","",(Tabla3[[#This Row],[FECHA Y HORA DE TERMINACIÓN ]]-Tabla3[[#This Row],[FECHA Y HORA DE INICIO]])*24)</f>
        <v/>
      </c>
      <c r="F201" s="11">
        <f>(WEEKNUM(Tabla3[[#This Row],[FECHA Y HORA DE INICIO]]))</f>
        <v>0</v>
      </c>
    </row>
    <row r="202" spans="2:6">
      <c r="B202" s="6"/>
      <c r="C202" s="9"/>
      <c r="D202" s="10"/>
      <c r="E202" s="8" t="str">
        <f>IF(Tabla3[[#This Row],[FECHA Y HORA DE INICIO]]="","",(Tabla3[[#This Row],[FECHA Y HORA DE TERMINACIÓN ]]-Tabla3[[#This Row],[FECHA Y HORA DE INICIO]])*24)</f>
        <v/>
      </c>
      <c r="F202" s="11">
        <f>(WEEKNUM(Tabla3[[#This Row],[FECHA Y HORA DE INICIO]]))</f>
        <v>0</v>
      </c>
    </row>
    <row r="203" spans="2:6">
      <c r="B203" s="9"/>
      <c r="C203" s="9"/>
      <c r="D203" s="10"/>
      <c r="E203" s="8" t="str">
        <f>IF(Tabla3[[#This Row],[FECHA Y HORA DE INICIO]]="","",(Tabla3[[#This Row],[FECHA Y HORA DE TERMINACIÓN ]]-Tabla3[[#This Row],[FECHA Y HORA DE INICIO]])*24)</f>
        <v/>
      </c>
      <c r="F203" s="11">
        <f>(WEEKNUM(Tabla3[[#This Row],[FECHA Y HORA DE INICIO]]))</f>
        <v>0</v>
      </c>
    </row>
  </sheetData>
  <mergeCells count="1">
    <mergeCell ref="B7:F7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CDFAB-04EE-4D9D-9EF0-575697AFA3E0}">
  <sheetPr>
    <tabColor rgb="FFF7A3A3"/>
  </sheetPr>
  <dimension ref="B1:K203"/>
  <sheetViews>
    <sheetView workbookViewId="0">
      <selection activeCell="C2" sqref="C2"/>
    </sheetView>
  </sheetViews>
  <sheetFormatPr defaultColWidth="10.85546875" defaultRowHeight="12.6"/>
  <cols>
    <col min="1" max="1" width="10.85546875" style="3"/>
    <col min="2" max="2" width="14.140625" style="3" bestFit="1" customWidth="1"/>
    <col min="3" max="3" width="24.5703125" style="3" customWidth="1"/>
    <col min="4" max="5" width="16.140625" style="3" customWidth="1"/>
    <col min="6" max="6" width="9.140625" style="3"/>
    <col min="7" max="7" width="16.140625" style="3" customWidth="1"/>
    <col min="8" max="8" width="14.85546875" style="3" customWidth="1"/>
    <col min="9" max="16384" width="10.85546875" style="3"/>
  </cols>
  <sheetData>
    <row r="1" spans="2:11" ht="12.95">
      <c r="B1" s="1" t="s">
        <v>0</v>
      </c>
      <c r="C1" s="2">
        <v>1006</v>
      </c>
      <c r="H1" s="40" t="s">
        <v>1</v>
      </c>
      <c r="I1" s="41"/>
      <c r="J1" s="42" t="s">
        <v>2</v>
      </c>
      <c r="K1" s="41"/>
    </row>
    <row r="2" spans="2:11" ht="12.95">
      <c r="B2" s="1" t="s">
        <v>4</v>
      </c>
      <c r="C2" s="2" t="s">
        <v>5</v>
      </c>
      <c r="H2" s="40" t="s">
        <v>6</v>
      </c>
      <c r="I2" s="41">
        <v>174</v>
      </c>
      <c r="J2" s="42" t="s">
        <v>7</v>
      </c>
      <c r="K2" s="41"/>
    </row>
    <row r="3" spans="2:11" ht="14.45" customHeight="1">
      <c r="B3" s="1" t="s">
        <v>8</v>
      </c>
      <c r="C3" s="2" t="s">
        <v>25</v>
      </c>
      <c r="H3" s="40" t="s">
        <v>10</v>
      </c>
      <c r="I3" s="41" t="s">
        <v>26</v>
      </c>
      <c r="J3" s="42" t="s">
        <v>12</v>
      </c>
      <c r="K3" s="41"/>
    </row>
    <row r="4" spans="2:11" ht="14.45" customHeight="1">
      <c r="B4" s="1" t="s">
        <v>13</v>
      </c>
      <c r="C4" s="2">
        <v>1</v>
      </c>
      <c r="E4" s="38"/>
      <c r="H4" s="38" t="s">
        <v>15</v>
      </c>
    </row>
    <row r="5" spans="2:11" ht="14.45" customHeight="1">
      <c r="B5" s="1" t="s">
        <v>16</v>
      </c>
      <c r="C5" s="2">
        <v>20</v>
      </c>
    </row>
    <row r="6" spans="2:11" ht="14.45" customHeight="1">
      <c r="B6" s="1"/>
      <c r="C6" s="1"/>
    </row>
    <row r="7" spans="2:11" ht="14.45" customHeight="1">
      <c r="B7" s="76" t="s">
        <v>17</v>
      </c>
      <c r="C7" s="77"/>
      <c r="D7" s="77"/>
      <c r="E7" s="77"/>
      <c r="F7" s="77"/>
      <c r="H7" s="12">
        <v>2022</v>
      </c>
      <c r="I7" s="13">
        <v>0</v>
      </c>
    </row>
    <row r="8" spans="2:11" ht="5.0999999999999996" customHeight="1">
      <c r="B8" s="4"/>
      <c r="C8" s="4"/>
      <c r="D8" s="4"/>
      <c r="E8" s="4"/>
    </row>
    <row r="9" spans="2:11" ht="59.1" customHeight="1">
      <c r="B9" s="5" t="s">
        <v>18</v>
      </c>
      <c r="C9" s="5" t="s">
        <v>19</v>
      </c>
      <c r="D9" s="5" t="s">
        <v>20</v>
      </c>
      <c r="E9" s="5" t="s">
        <v>21</v>
      </c>
      <c r="F9" s="5" t="s">
        <v>22</v>
      </c>
      <c r="H9" s="12" t="s">
        <v>23</v>
      </c>
      <c r="I9" s="13">
        <f>SUM(E10:E203)</f>
        <v>0</v>
      </c>
    </row>
    <row r="10" spans="2:11">
      <c r="B10" s="14"/>
      <c r="C10" s="6"/>
      <c r="D10" s="6"/>
      <c r="E10" s="7" t="str">
        <f>IF(Tabla373[[#This Row],[FECHA Y HORA DE INICIO]]="","",(Tabla373[[#This Row],[FECHA Y HORA DE TERMINACIÓN ]]-Tabla373[[#This Row],[FECHA Y HORA DE INICIO]])*24)</f>
        <v/>
      </c>
      <c r="F10" s="11">
        <f>(WEEKNUM(Tabla373[[#This Row],[FECHA Y HORA DE INICIO]]))</f>
        <v>0</v>
      </c>
    </row>
    <row r="11" spans="2:11">
      <c r="B11" s="6"/>
      <c r="C11" s="6"/>
      <c r="D11" s="6"/>
      <c r="E11" s="7" t="str">
        <f>IF(Tabla373[[#This Row],[FECHA Y HORA DE INICIO]]="","",(Tabla373[[#This Row],[FECHA Y HORA DE TERMINACIÓN ]]-Tabla373[[#This Row],[FECHA Y HORA DE INICIO]])*24)</f>
        <v/>
      </c>
      <c r="F11" s="11">
        <f>(WEEKNUM(Tabla373[[#This Row],[FECHA Y HORA DE INICIO]]))</f>
        <v>0</v>
      </c>
      <c r="H11" s="12" t="s">
        <v>24</v>
      </c>
      <c r="I11" s="13">
        <f>I9+I7</f>
        <v>0</v>
      </c>
    </row>
    <row r="12" spans="2:11">
      <c r="B12" s="6"/>
      <c r="C12" s="6"/>
      <c r="D12" s="6"/>
      <c r="E12" s="8" t="str">
        <f>IF(Tabla373[[#This Row],[FECHA Y HORA DE INICIO]]="","",(Tabla373[[#This Row],[FECHA Y HORA DE TERMINACIÓN ]]-Tabla373[[#This Row],[FECHA Y HORA DE INICIO]])*24)</f>
        <v/>
      </c>
      <c r="F12" s="11">
        <f>(WEEKNUM(Tabla373[[#This Row],[FECHA Y HORA DE INICIO]]))</f>
        <v>0</v>
      </c>
    </row>
    <row r="13" spans="2:11">
      <c r="B13" s="6"/>
      <c r="C13" s="6"/>
      <c r="D13" s="6"/>
      <c r="E13" s="8" t="str">
        <f>IF(Tabla373[[#This Row],[FECHA Y HORA DE INICIO]]="","",(Tabla373[[#This Row],[FECHA Y HORA DE TERMINACIÓN ]]-Tabla373[[#This Row],[FECHA Y HORA DE INICIO]])*24)</f>
        <v/>
      </c>
      <c r="F13" s="11">
        <f>(WEEKNUM(Tabla373[[#This Row],[FECHA Y HORA DE INICIO]]))</f>
        <v>0</v>
      </c>
    </row>
    <row r="14" spans="2:11">
      <c r="B14" s="6"/>
      <c r="C14" s="6"/>
      <c r="D14" s="6"/>
      <c r="E14" s="8" t="str">
        <f>IF(Tabla373[[#This Row],[FECHA Y HORA DE INICIO]]="","",(Tabla373[[#This Row],[FECHA Y HORA DE TERMINACIÓN ]]-Tabla373[[#This Row],[FECHA Y HORA DE INICIO]])*24)</f>
        <v/>
      </c>
      <c r="F14" s="11">
        <f>(WEEKNUM(Tabla373[[#This Row],[FECHA Y HORA DE INICIO]]))</f>
        <v>0</v>
      </c>
    </row>
    <row r="15" spans="2:11">
      <c r="B15" s="6"/>
      <c r="C15" s="6"/>
      <c r="D15" s="6"/>
      <c r="E15" s="8" t="str">
        <f>IF(Tabla373[[#This Row],[FECHA Y HORA DE INICIO]]="","",(Tabla373[[#This Row],[FECHA Y HORA DE TERMINACIÓN ]]-Tabla373[[#This Row],[FECHA Y HORA DE INICIO]])*24)</f>
        <v/>
      </c>
      <c r="F15" s="11">
        <f>(WEEKNUM(Tabla373[[#This Row],[FECHA Y HORA DE INICIO]]))</f>
        <v>0</v>
      </c>
    </row>
    <row r="16" spans="2:11">
      <c r="B16" s="6"/>
      <c r="C16" s="9"/>
      <c r="D16" s="10"/>
      <c r="E16" s="8" t="str">
        <f>IF(Tabla373[[#This Row],[FECHA Y HORA DE INICIO]]="","",(Tabla373[[#This Row],[FECHA Y HORA DE TERMINACIÓN ]]-Tabla373[[#This Row],[FECHA Y HORA DE INICIO]])*24)</f>
        <v/>
      </c>
      <c r="F16" s="11">
        <f>(WEEKNUM(Tabla373[[#This Row],[FECHA Y HORA DE INICIO]]))</f>
        <v>0</v>
      </c>
    </row>
    <row r="17" spans="2:6">
      <c r="B17" s="6"/>
      <c r="C17" s="9"/>
      <c r="D17" s="10"/>
      <c r="E17" s="8" t="str">
        <f>IF(Tabla373[[#This Row],[FECHA Y HORA DE INICIO]]="","",(Tabla373[[#This Row],[FECHA Y HORA DE TERMINACIÓN ]]-Tabla373[[#This Row],[FECHA Y HORA DE INICIO]])*24)</f>
        <v/>
      </c>
      <c r="F17" s="11">
        <f>(WEEKNUM(Tabla373[[#This Row],[FECHA Y HORA DE INICIO]]))</f>
        <v>0</v>
      </c>
    </row>
    <row r="18" spans="2:6">
      <c r="B18" s="6"/>
      <c r="C18" s="9"/>
      <c r="D18" s="10"/>
      <c r="E18" s="8" t="str">
        <f>IF(Tabla373[[#This Row],[FECHA Y HORA DE INICIO]]="","",(Tabla373[[#This Row],[FECHA Y HORA DE TERMINACIÓN ]]-Tabla373[[#This Row],[FECHA Y HORA DE INICIO]])*24)</f>
        <v/>
      </c>
      <c r="F18" s="11">
        <f>(WEEKNUM(Tabla373[[#This Row],[FECHA Y HORA DE INICIO]]))</f>
        <v>0</v>
      </c>
    </row>
    <row r="19" spans="2:6">
      <c r="B19" s="6"/>
      <c r="C19" s="9"/>
      <c r="D19" s="10"/>
      <c r="E19" s="8" t="str">
        <f>IF(Tabla373[[#This Row],[FECHA Y HORA DE INICIO]]="","",(Tabla373[[#This Row],[FECHA Y HORA DE TERMINACIÓN ]]-Tabla373[[#This Row],[FECHA Y HORA DE INICIO]])*24)</f>
        <v/>
      </c>
      <c r="F19" s="11">
        <f>(WEEKNUM(Tabla373[[#This Row],[FECHA Y HORA DE INICIO]]))</f>
        <v>0</v>
      </c>
    </row>
    <row r="20" spans="2:6">
      <c r="B20" s="6"/>
      <c r="C20" s="9"/>
      <c r="D20" s="10"/>
      <c r="E20" s="8" t="str">
        <f>IF(Tabla373[[#This Row],[FECHA Y HORA DE INICIO]]="","",(Tabla373[[#This Row],[FECHA Y HORA DE TERMINACIÓN ]]-Tabla373[[#This Row],[FECHA Y HORA DE INICIO]])*24)</f>
        <v/>
      </c>
      <c r="F20" s="11">
        <f>(WEEKNUM(Tabla373[[#This Row],[FECHA Y HORA DE INICIO]]))</f>
        <v>0</v>
      </c>
    </row>
    <row r="21" spans="2:6">
      <c r="B21" s="6"/>
      <c r="C21" s="9"/>
      <c r="D21" s="10"/>
      <c r="E21" s="8" t="str">
        <f>IF(Tabla373[[#This Row],[FECHA Y HORA DE INICIO]]="","",(Tabla373[[#This Row],[FECHA Y HORA DE TERMINACIÓN ]]-Tabla373[[#This Row],[FECHA Y HORA DE INICIO]])*24)</f>
        <v/>
      </c>
      <c r="F21" s="11">
        <f>(WEEKNUM(Tabla373[[#This Row],[FECHA Y HORA DE INICIO]]))</f>
        <v>0</v>
      </c>
    </row>
    <row r="22" spans="2:6">
      <c r="B22" s="6"/>
      <c r="C22" s="9"/>
      <c r="D22" s="10"/>
      <c r="E22" s="8" t="str">
        <f>IF(Tabla373[[#This Row],[FECHA Y HORA DE INICIO]]="","",(Tabla373[[#This Row],[FECHA Y HORA DE TERMINACIÓN ]]-Tabla373[[#This Row],[FECHA Y HORA DE INICIO]])*24)</f>
        <v/>
      </c>
      <c r="F22" s="11">
        <f>(WEEKNUM(Tabla373[[#This Row],[FECHA Y HORA DE INICIO]]))</f>
        <v>0</v>
      </c>
    </row>
    <row r="23" spans="2:6">
      <c r="B23" s="6"/>
      <c r="C23" s="9"/>
      <c r="D23" s="10"/>
      <c r="E23" s="8" t="str">
        <f>IF(Tabla373[[#This Row],[FECHA Y HORA DE INICIO]]="","",(Tabla373[[#This Row],[FECHA Y HORA DE TERMINACIÓN ]]-Tabla373[[#This Row],[FECHA Y HORA DE INICIO]])*24)</f>
        <v/>
      </c>
      <c r="F23" s="11">
        <f>(WEEKNUM(Tabla373[[#This Row],[FECHA Y HORA DE INICIO]]))</f>
        <v>0</v>
      </c>
    </row>
    <row r="24" spans="2:6">
      <c r="B24" s="6"/>
      <c r="C24" s="9"/>
      <c r="D24" s="10"/>
      <c r="E24" s="8" t="str">
        <f>IF(Tabla373[[#This Row],[FECHA Y HORA DE INICIO]]="","",(Tabla373[[#This Row],[FECHA Y HORA DE TERMINACIÓN ]]-Tabla373[[#This Row],[FECHA Y HORA DE INICIO]])*24)</f>
        <v/>
      </c>
      <c r="F24" s="11">
        <f>(WEEKNUM(Tabla373[[#This Row],[FECHA Y HORA DE INICIO]]))</f>
        <v>0</v>
      </c>
    </row>
    <row r="25" spans="2:6">
      <c r="B25" s="6"/>
      <c r="C25" s="9"/>
      <c r="D25" s="10"/>
      <c r="E25" s="8" t="str">
        <f>IF(Tabla373[[#This Row],[FECHA Y HORA DE INICIO]]="","",(Tabla373[[#This Row],[FECHA Y HORA DE TERMINACIÓN ]]-Tabla373[[#This Row],[FECHA Y HORA DE INICIO]])*24)</f>
        <v/>
      </c>
      <c r="F25" s="11">
        <f>(WEEKNUM(Tabla373[[#This Row],[FECHA Y HORA DE INICIO]]))</f>
        <v>0</v>
      </c>
    </row>
    <row r="26" spans="2:6">
      <c r="B26" s="6"/>
      <c r="C26" s="9"/>
      <c r="D26" s="10"/>
      <c r="E26" s="8" t="str">
        <f>IF(Tabla373[[#This Row],[FECHA Y HORA DE INICIO]]="","",(Tabla373[[#This Row],[FECHA Y HORA DE TERMINACIÓN ]]-Tabla373[[#This Row],[FECHA Y HORA DE INICIO]])*24)</f>
        <v/>
      </c>
      <c r="F26" s="11">
        <f>(WEEKNUM(Tabla373[[#This Row],[FECHA Y HORA DE INICIO]]))</f>
        <v>0</v>
      </c>
    </row>
    <row r="27" spans="2:6">
      <c r="B27" s="6"/>
      <c r="C27" s="9"/>
      <c r="D27" s="10"/>
      <c r="E27" s="8" t="str">
        <f>IF(Tabla373[[#This Row],[FECHA Y HORA DE INICIO]]="","",(Tabla373[[#This Row],[FECHA Y HORA DE TERMINACIÓN ]]-Tabla373[[#This Row],[FECHA Y HORA DE INICIO]])*24)</f>
        <v/>
      </c>
      <c r="F27" s="11">
        <f>(WEEKNUM(Tabla373[[#This Row],[FECHA Y HORA DE INICIO]]))</f>
        <v>0</v>
      </c>
    </row>
    <row r="28" spans="2:6">
      <c r="B28" s="6"/>
      <c r="C28" s="9"/>
      <c r="D28" s="10"/>
      <c r="E28" s="8" t="str">
        <f>IF(Tabla373[[#This Row],[FECHA Y HORA DE INICIO]]="","",(Tabla373[[#This Row],[FECHA Y HORA DE TERMINACIÓN ]]-Tabla373[[#This Row],[FECHA Y HORA DE INICIO]])*24)</f>
        <v/>
      </c>
      <c r="F28" s="11">
        <f>(WEEKNUM(Tabla373[[#This Row],[FECHA Y HORA DE INICIO]]))</f>
        <v>0</v>
      </c>
    </row>
    <row r="29" spans="2:6">
      <c r="B29" s="6"/>
      <c r="C29" s="9"/>
      <c r="D29" s="10"/>
      <c r="E29" s="8" t="str">
        <f>IF(Tabla373[[#This Row],[FECHA Y HORA DE INICIO]]="","",(Tabla373[[#This Row],[FECHA Y HORA DE TERMINACIÓN ]]-Tabla373[[#This Row],[FECHA Y HORA DE INICIO]])*24)</f>
        <v/>
      </c>
      <c r="F29" s="11">
        <f>(WEEKNUM(Tabla373[[#This Row],[FECHA Y HORA DE INICIO]]))</f>
        <v>0</v>
      </c>
    </row>
    <row r="30" spans="2:6">
      <c r="B30" s="6"/>
      <c r="C30" s="9"/>
      <c r="D30" s="10"/>
      <c r="E30" s="8" t="str">
        <f>IF(Tabla373[[#This Row],[FECHA Y HORA DE INICIO]]="","",(Tabla373[[#This Row],[FECHA Y HORA DE TERMINACIÓN ]]-Tabla373[[#This Row],[FECHA Y HORA DE INICIO]])*24)</f>
        <v/>
      </c>
      <c r="F30" s="11">
        <f>(WEEKNUM(Tabla373[[#This Row],[FECHA Y HORA DE INICIO]]))</f>
        <v>0</v>
      </c>
    </row>
    <row r="31" spans="2:6">
      <c r="B31" s="6"/>
      <c r="C31" s="9"/>
      <c r="D31" s="10"/>
      <c r="E31" s="8" t="str">
        <f>IF(Tabla373[[#This Row],[FECHA Y HORA DE INICIO]]="","",(Tabla373[[#This Row],[FECHA Y HORA DE TERMINACIÓN ]]-Tabla373[[#This Row],[FECHA Y HORA DE INICIO]])*24)</f>
        <v/>
      </c>
      <c r="F31" s="11">
        <f>(WEEKNUM(Tabla373[[#This Row],[FECHA Y HORA DE INICIO]]))</f>
        <v>0</v>
      </c>
    </row>
    <row r="32" spans="2:6">
      <c r="B32" s="6"/>
      <c r="C32" s="9"/>
      <c r="D32" s="10"/>
      <c r="E32" s="8" t="str">
        <f>IF(Tabla373[[#This Row],[FECHA Y HORA DE INICIO]]="","",(Tabla373[[#This Row],[FECHA Y HORA DE TERMINACIÓN ]]-Tabla373[[#This Row],[FECHA Y HORA DE INICIO]])*24)</f>
        <v/>
      </c>
      <c r="F32" s="11">
        <f>(WEEKNUM(Tabla373[[#This Row],[FECHA Y HORA DE INICIO]]))</f>
        <v>0</v>
      </c>
    </row>
    <row r="33" spans="2:6">
      <c r="B33" s="6"/>
      <c r="C33" s="9"/>
      <c r="D33" s="10"/>
      <c r="E33" s="8" t="str">
        <f>IF(Tabla373[[#This Row],[FECHA Y HORA DE INICIO]]="","",(Tabla373[[#This Row],[FECHA Y HORA DE TERMINACIÓN ]]-Tabla373[[#This Row],[FECHA Y HORA DE INICIO]])*24)</f>
        <v/>
      </c>
      <c r="F33" s="11">
        <f>(WEEKNUM(Tabla373[[#This Row],[FECHA Y HORA DE INICIO]]))</f>
        <v>0</v>
      </c>
    </row>
    <row r="34" spans="2:6">
      <c r="B34" s="6"/>
      <c r="C34" s="9"/>
      <c r="D34" s="10"/>
      <c r="E34" s="8" t="str">
        <f>IF(Tabla373[[#This Row],[FECHA Y HORA DE INICIO]]="","",(Tabla373[[#This Row],[FECHA Y HORA DE TERMINACIÓN ]]-Tabla373[[#This Row],[FECHA Y HORA DE INICIO]])*24)</f>
        <v/>
      </c>
      <c r="F34" s="11">
        <f>(WEEKNUM(Tabla373[[#This Row],[FECHA Y HORA DE INICIO]]))</f>
        <v>0</v>
      </c>
    </row>
    <row r="35" spans="2:6">
      <c r="B35" s="6"/>
      <c r="C35" s="9"/>
      <c r="D35" s="10"/>
      <c r="E35" s="8" t="str">
        <f>IF(Tabla373[[#This Row],[FECHA Y HORA DE INICIO]]="","",(Tabla373[[#This Row],[FECHA Y HORA DE TERMINACIÓN ]]-Tabla373[[#This Row],[FECHA Y HORA DE INICIO]])*24)</f>
        <v/>
      </c>
      <c r="F35" s="11">
        <f>(WEEKNUM(Tabla373[[#This Row],[FECHA Y HORA DE INICIO]]))</f>
        <v>0</v>
      </c>
    </row>
    <row r="36" spans="2:6">
      <c r="B36" s="6"/>
      <c r="C36" s="9"/>
      <c r="D36" s="10"/>
      <c r="E36" s="8" t="str">
        <f>IF(Tabla373[[#This Row],[FECHA Y HORA DE INICIO]]="","",(Tabla373[[#This Row],[FECHA Y HORA DE TERMINACIÓN ]]-Tabla373[[#This Row],[FECHA Y HORA DE INICIO]])*24)</f>
        <v/>
      </c>
      <c r="F36" s="11">
        <f>(WEEKNUM(Tabla373[[#This Row],[FECHA Y HORA DE INICIO]]))</f>
        <v>0</v>
      </c>
    </row>
    <row r="37" spans="2:6">
      <c r="B37" s="6"/>
      <c r="C37" s="9"/>
      <c r="D37" s="10"/>
      <c r="E37" s="8" t="str">
        <f>IF(Tabla373[[#This Row],[FECHA Y HORA DE INICIO]]="","",(Tabla373[[#This Row],[FECHA Y HORA DE TERMINACIÓN ]]-Tabla373[[#This Row],[FECHA Y HORA DE INICIO]])*24)</f>
        <v/>
      </c>
      <c r="F37" s="11">
        <f>(WEEKNUM(Tabla373[[#This Row],[FECHA Y HORA DE INICIO]]))</f>
        <v>0</v>
      </c>
    </row>
    <row r="38" spans="2:6">
      <c r="B38" s="6"/>
      <c r="C38" s="9"/>
      <c r="D38" s="10"/>
      <c r="E38" s="8" t="str">
        <f>IF(Tabla373[[#This Row],[FECHA Y HORA DE INICIO]]="","",(Tabla373[[#This Row],[FECHA Y HORA DE TERMINACIÓN ]]-Tabla373[[#This Row],[FECHA Y HORA DE INICIO]])*24)</f>
        <v/>
      </c>
      <c r="F38" s="11">
        <f>(WEEKNUM(Tabla373[[#This Row],[FECHA Y HORA DE INICIO]]))</f>
        <v>0</v>
      </c>
    </row>
    <row r="39" spans="2:6">
      <c r="B39" s="6"/>
      <c r="C39" s="9"/>
      <c r="D39" s="10"/>
      <c r="E39" s="8" t="str">
        <f>IF(Tabla373[[#This Row],[FECHA Y HORA DE INICIO]]="","",(Tabla373[[#This Row],[FECHA Y HORA DE TERMINACIÓN ]]-Tabla373[[#This Row],[FECHA Y HORA DE INICIO]])*24)</f>
        <v/>
      </c>
      <c r="F39" s="11">
        <f>(WEEKNUM(Tabla373[[#This Row],[FECHA Y HORA DE INICIO]]))</f>
        <v>0</v>
      </c>
    </row>
    <row r="40" spans="2:6">
      <c r="B40" s="6"/>
      <c r="C40" s="9"/>
      <c r="D40" s="10"/>
      <c r="E40" s="8" t="str">
        <f>IF(Tabla373[[#This Row],[FECHA Y HORA DE INICIO]]="","",(Tabla373[[#This Row],[FECHA Y HORA DE TERMINACIÓN ]]-Tabla373[[#This Row],[FECHA Y HORA DE INICIO]])*24)</f>
        <v/>
      </c>
      <c r="F40" s="11">
        <f>(WEEKNUM(Tabla373[[#This Row],[FECHA Y HORA DE INICIO]]))</f>
        <v>0</v>
      </c>
    </row>
    <row r="41" spans="2:6">
      <c r="B41" s="6"/>
      <c r="C41" s="9"/>
      <c r="D41" s="10"/>
      <c r="E41" s="8" t="str">
        <f>IF(Tabla373[[#This Row],[FECHA Y HORA DE INICIO]]="","",(Tabla373[[#This Row],[FECHA Y HORA DE TERMINACIÓN ]]-Tabla373[[#This Row],[FECHA Y HORA DE INICIO]])*24)</f>
        <v/>
      </c>
      <c r="F41" s="11">
        <f>(WEEKNUM(Tabla373[[#This Row],[FECHA Y HORA DE INICIO]]))</f>
        <v>0</v>
      </c>
    </row>
    <row r="42" spans="2:6">
      <c r="B42" s="6"/>
      <c r="C42" s="9"/>
      <c r="D42" s="10"/>
      <c r="E42" s="8" t="str">
        <f>IF(Tabla373[[#This Row],[FECHA Y HORA DE INICIO]]="","",(Tabla373[[#This Row],[FECHA Y HORA DE TERMINACIÓN ]]-Tabla373[[#This Row],[FECHA Y HORA DE INICIO]])*24)</f>
        <v/>
      </c>
      <c r="F42" s="11">
        <f>(WEEKNUM(Tabla373[[#This Row],[FECHA Y HORA DE INICIO]]))</f>
        <v>0</v>
      </c>
    </row>
    <row r="43" spans="2:6">
      <c r="B43" s="6"/>
      <c r="C43" s="9"/>
      <c r="D43" s="10"/>
      <c r="E43" s="8" t="str">
        <f>IF(Tabla373[[#This Row],[FECHA Y HORA DE INICIO]]="","",(Tabla373[[#This Row],[FECHA Y HORA DE TERMINACIÓN ]]-Tabla373[[#This Row],[FECHA Y HORA DE INICIO]])*24)</f>
        <v/>
      </c>
      <c r="F43" s="11">
        <f>(WEEKNUM(Tabla373[[#This Row],[FECHA Y HORA DE INICIO]]))</f>
        <v>0</v>
      </c>
    </row>
    <row r="44" spans="2:6">
      <c r="B44" s="6"/>
      <c r="C44" s="9"/>
      <c r="D44" s="10"/>
      <c r="E44" s="8" t="str">
        <f>IF(Tabla373[[#This Row],[FECHA Y HORA DE INICIO]]="","",(Tabla373[[#This Row],[FECHA Y HORA DE TERMINACIÓN ]]-Tabla373[[#This Row],[FECHA Y HORA DE INICIO]])*24)</f>
        <v/>
      </c>
      <c r="F44" s="11">
        <f>(WEEKNUM(Tabla373[[#This Row],[FECHA Y HORA DE INICIO]]))</f>
        <v>0</v>
      </c>
    </row>
    <row r="45" spans="2:6">
      <c r="B45" s="6"/>
      <c r="C45" s="9"/>
      <c r="D45" s="10"/>
      <c r="E45" s="8" t="str">
        <f>IF(Tabla373[[#This Row],[FECHA Y HORA DE INICIO]]="","",(Tabla373[[#This Row],[FECHA Y HORA DE TERMINACIÓN ]]-Tabla373[[#This Row],[FECHA Y HORA DE INICIO]])*24)</f>
        <v/>
      </c>
      <c r="F45" s="11">
        <f>(WEEKNUM(Tabla373[[#This Row],[FECHA Y HORA DE INICIO]]))</f>
        <v>0</v>
      </c>
    </row>
    <row r="46" spans="2:6">
      <c r="B46" s="6"/>
      <c r="C46" s="9"/>
      <c r="D46" s="10"/>
      <c r="E46" s="8" t="str">
        <f>IF(Tabla373[[#This Row],[FECHA Y HORA DE INICIO]]="","",(Tabla373[[#This Row],[FECHA Y HORA DE TERMINACIÓN ]]-Tabla373[[#This Row],[FECHA Y HORA DE INICIO]])*24)</f>
        <v/>
      </c>
      <c r="F46" s="11">
        <f>(WEEKNUM(Tabla373[[#This Row],[FECHA Y HORA DE INICIO]]))</f>
        <v>0</v>
      </c>
    </row>
    <row r="47" spans="2:6">
      <c r="B47" s="6"/>
      <c r="C47" s="9"/>
      <c r="D47" s="10"/>
      <c r="E47" s="8" t="str">
        <f>IF(Tabla373[[#This Row],[FECHA Y HORA DE INICIO]]="","",(Tabla373[[#This Row],[FECHA Y HORA DE TERMINACIÓN ]]-Tabla373[[#This Row],[FECHA Y HORA DE INICIO]])*24)</f>
        <v/>
      </c>
      <c r="F47" s="11">
        <f>(WEEKNUM(Tabla373[[#This Row],[FECHA Y HORA DE INICIO]]))</f>
        <v>0</v>
      </c>
    </row>
    <row r="48" spans="2:6">
      <c r="B48" s="6"/>
      <c r="C48" s="9"/>
      <c r="D48" s="10"/>
      <c r="E48" s="8" t="str">
        <f>IF(Tabla373[[#This Row],[FECHA Y HORA DE INICIO]]="","",(Tabla373[[#This Row],[FECHA Y HORA DE TERMINACIÓN ]]-Tabla373[[#This Row],[FECHA Y HORA DE INICIO]])*24)</f>
        <v/>
      </c>
      <c r="F48" s="11">
        <f>(WEEKNUM(Tabla373[[#This Row],[FECHA Y HORA DE INICIO]]))</f>
        <v>0</v>
      </c>
    </row>
    <row r="49" spans="2:6">
      <c r="B49" s="6"/>
      <c r="C49" s="9"/>
      <c r="D49" s="10"/>
      <c r="E49" s="8" t="str">
        <f>IF(Tabla373[[#This Row],[FECHA Y HORA DE INICIO]]="","",(Tabla373[[#This Row],[FECHA Y HORA DE TERMINACIÓN ]]-Tabla373[[#This Row],[FECHA Y HORA DE INICIO]])*24)</f>
        <v/>
      </c>
      <c r="F49" s="11">
        <f>(WEEKNUM(Tabla373[[#This Row],[FECHA Y HORA DE INICIO]]))</f>
        <v>0</v>
      </c>
    </row>
    <row r="50" spans="2:6">
      <c r="B50" s="6"/>
      <c r="C50" s="9"/>
      <c r="D50" s="10"/>
      <c r="E50" s="8" t="str">
        <f>IF(Tabla373[[#This Row],[FECHA Y HORA DE INICIO]]="","",(Tabla373[[#This Row],[FECHA Y HORA DE TERMINACIÓN ]]-Tabla373[[#This Row],[FECHA Y HORA DE INICIO]])*24)</f>
        <v/>
      </c>
      <c r="F50" s="11">
        <f>(WEEKNUM(Tabla373[[#This Row],[FECHA Y HORA DE INICIO]]))</f>
        <v>0</v>
      </c>
    </row>
    <row r="51" spans="2:6">
      <c r="B51" s="6"/>
      <c r="C51" s="9"/>
      <c r="D51" s="10"/>
      <c r="E51" s="8" t="str">
        <f>IF(Tabla373[[#This Row],[FECHA Y HORA DE INICIO]]="","",(Tabla373[[#This Row],[FECHA Y HORA DE TERMINACIÓN ]]-Tabla373[[#This Row],[FECHA Y HORA DE INICIO]])*24)</f>
        <v/>
      </c>
      <c r="F51" s="11">
        <f>(WEEKNUM(Tabla373[[#This Row],[FECHA Y HORA DE INICIO]]))</f>
        <v>0</v>
      </c>
    </row>
    <row r="52" spans="2:6">
      <c r="B52" s="6"/>
      <c r="C52" s="9"/>
      <c r="D52" s="10"/>
      <c r="E52" s="8" t="str">
        <f>IF(Tabla373[[#This Row],[FECHA Y HORA DE INICIO]]="","",(Tabla373[[#This Row],[FECHA Y HORA DE TERMINACIÓN ]]-Tabla373[[#This Row],[FECHA Y HORA DE INICIO]])*24)</f>
        <v/>
      </c>
      <c r="F52" s="11">
        <f>(WEEKNUM(Tabla373[[#This Row],[FECHA Y HORA DE INICIO]]))</f>
        <v>0</v>
      </c>
    </row>
    <row r="53" spans="2:6">
      <c r="B53" s="6"/>
      <c r="C53" s="9"/>
      <c r="D53" s="10"/>
      <c r="E53" s="8" t="str">
        <f>IF(Tabla373[[#This Row],[FECHA Y HORA DE INICIO]]="","",(Tabla373[[#This Row],[FECHA Y HORA DE TERMINACIÓN ]]-Tabla373[[#This Row],[FECHA Y HORA DE INICIO]])*24)</f>
        <v/>
      </c>
      <c r="F53" s="11">
        <f>(WEEKNUM(Tabla373[[#This Row],[FECHA Y HORA DE INICIO]]))</f>
        <v>0</v>
      </c>
    </row>
    <row r="54" spans="2:6">
      <c r="B54" s="6"/>
      <c r="C54" s="9"/>
      <c r="D54" s="10"/>
      <c r="E54" s="8" t="str">
        <f>IF(Tabla373[[#This Row],[FECHA Y HORA DE INICIO]]="","",(Tabla373[[#This Row],[FECHA Y HORA DE TERMINACIÓN ]]-Tabla373[[#This Row],[FECHA Y HORA DE INICIO]])*24)</f>
        <v/>
      </c>
      <c r="F54" s="11">
        <f>(WEEKNUM(Tabla373[[#This Row],[FECHA Y HORA DE INICIO]]))</f>
        <v>0</v>
      </c>
    </row>
    <row r="55" spans="2:6">
      <c r="B55" s="6"/>
      <c r="C55" s="9"/>
      <c r="D55" s="10"/>
      <c r="E55" s="8" t="str">
        <f>IF(Tabla373[[#This Row],[FECHA Y HORA DE INICIO]]="","",(Tabla373[[#This Row],[FECHA Y HORA DE TERMINACIÓN ]]-Tabla373[[#This Row],[FECHA Y HORA DE INICIO]])*24)</f>
        <v/>
      </c>
      <c r="F55" s="11">
        <f>(WEEKNUM(Tabla373[[#This Row],[FECHA Y HORA DE INICIO]]))</f>
        <v>0</v>
      </c>
    </row>
    <row r="56" spans="2:6">
      <c r="B56" s="6"/>
      <c r="C56" s="9"/>
      <c r="D56" s="10"/>
      <c r="E56" s="8" t="str">
        <f>IF(Tabla373[[#This Row],[FECHA Y HORA DE INICIO]]="","",(Tabla373[[#This Row],[FECHA Y HORA DE TERMINACIÓN ]]-Tabla373[[#This Row],[FECHA Y HORA DE INICIO]])*24)</f>
        <v/>
      </c>
      <c r="F56" s="11">
        <f>(WEEKNUM(Tabla373[[#This Row],[FECHA Y HORA DE INICIO]]))</f>
        <v>0</v>
      </c>
    </row>
    <row r="57" spans="2:6">
      <c r="B57" s="6"/>
      <c r="C57" s="9"/>
      <c r="D57" s="10"/>
      <c r="E57" s="8" t="str">
        <f>IF(Tabla373[[#This Row],[FECHA Y HORA DE INICIO]]="","",(Tabla373[[#This Row],[FECHA Y HORA DE TERMINACIÓN ]]-Tabla373[[#This Row],[FECHA Y HORA DE INICIO]])*24)</f>
        <v/>
      </c>
      <c r="F57" s="11">
        <f>(WEEKNUM(Tabla373[[#This Row],[FECHA Y HORA DE INICIO]]))</f>
        <v>0</v>
      </c>
    </row>
    <row r="58" spans="2:6">
      <c r="B58" s="6"/>
      <c r="C58" s="9"/>
      <c r="D58" s="10"/>
      <c r="E58" s="8" t="str">
        <f>IF(Tabla373[[#This Row],[FECHA Y HORA DE INICIO]]="","",(Tabla373[[#This Row],[FECHA Y HORA DE TERMINACIÓN ]]-Tabla373[[#This Row],[FECHA Y HORA DE INICIO]])*24)</f>
        <v/>
      </c>
      <c r="F58" s="11">
        <f>(WEEKNUM(Tabla373[[#This Row],[FECHA Y HORA DE INICIO]]))</f>
        <v>0</v>
      </c>
    </row>
    <row r="59" spans="2:6">
      <c r="B59" s="6"/>
      <c r="C59" s="9"/>
      <c r="D59" s="10"/>
      <c r="E59" s="8" t="str">
        <f>IF(Tabla373[[#This Row],[FECHA Y HORA DE INICIO]]="","",(Tabla373[[#This Row],[FECHA Y HORA DE TERMINACIÓN ]]-Tabla373[[#This Row],[FECHA Y HORA DE INICIO]])*24)</f>
        <v/>
      </c>
      <c r="F59" s="11">
        <f>(WEEKNUM(Tabla373[[#This Row],[FECHA Y HORA DE INICIO]]))</f>
        <v>0</v>
      </c>
    </row>
    <row r="60" spans="2:6">
      <c r="B60" s="6"/>
      <c r="C60" s="9"/>
      <c r="D60" s="10"/>
      <c r="E60" s="8" t="str">
        <f>IF(Tabla373[[#This Row],[FECHA Y HORA DE INICIO]]="","",(Tabla373[[#This Row],[FECHA Y HORA DE TERMINACIÓN ]]-Tabla373[[#This Row],[FECHA Y HORA DE INICIO]])*24)</f>
        <v/>
      </c>
      <c r="F60" s="11">
        <f>(WEEKNUM(Tabla373[[#This Row],[FECHA Y HORA DE INICIO]]))</f>
        <v>0</v>
      </c>
    </row>
    <row r="61" spans="2:6">
      <c r="B61" s="6"/>
      <c r="C61" s="9"/>
      <c r="D61" s="10"/>
      <c r="E61" s="8" t="str">
        <f>IF(Tabla373[[#This Row],[FECHA Y HORA DE INICIO]]="","",(Tabla373[[#This Row],[FECHA Y HORA DE TERMINACIÓN ]]-Tabla373[[#This Row],[FECHA Y HORA DE INICIO]])*24)</f>
        <v/>
      </c>
      <c r="F61" s="11">
        <f>(WEEKNUM(Tabla373[[#This Row],[FECHA Y HORA DE INICIO]]))</f>
        <v>0</v>
      </c>
    </row>
    <row r="62" spans="2:6">
      <c r="B62" s="6"/>
      <c r="C62" s="9"/>
      <c r="D62" s="10"/>
      <c r="E62" s="8" t="str">
        <f>IF(Tabla373[[#This Row],[FECHA Y HORA DE INICIO]]="","",(Tabla373[[#This Row],[FECHA Y HORA DE TERMINACIÓN ]]-Tabla373[[#This Row],[FECHA Y HORA DE INICIO]])*24)</f>
        <v/>
      </c>
      <c r="F62" s="11">
        <f>(WEEKNUM(Tabla373[[#This Row],[FECHA Y HORA DE INICIO]]))</f>
        <v>0</v>
      </c>
    </row>
    <row r="63" spans="2:6">
      <c r="B63" s="6"/>
      <c r="C63" s="9"/>
      <c r="D63" s="10"/>
      <c r="E63" s="8" t="str">
        <f>IF(Tabla373[[#This Row],[FECHA Y HORA DE INICIO]]="","",(Tabla373[[#This Row],[FECHA Y HORA DE TERMINACIÓN ]]-Tabla373[[#This Row],[FECHA Y HORA DE INICIO]])*24)</f>
        <v/>
      </c>
      <c r="F63" s="11">
        <f>(WEEKNUM(Tabla373[[#This Row],[FECHA Y HORA DE INICIO]]))</f>
        <v>0</v>
      </c>
    </row>
    <row r="64" spans="2:6">
      <c r="B64" s="6"/>
      <c r="C64" s="9"/>
      <c r="D64" s="10"/>
      <c r="E64" s="8" t="str">
        <f>IF(Tabla373[[#This Row],[FECHA Y HORA DE INICIO]]="","",(Tabla373[[#This Row],[FECHA Y HORA DE TERMINACIÓN ]]-Tabla373[[#This Row],[FECHA Y HORA DE INICIO]])*24)</f>
        <v/>
      </c>
      <c r="F64" s="11">
        <f>(WEEKNUM(Tabla373[[#This Row],[FECHA Y HORA DE INICIO]]))</f>
        <v>0</v>
      </c>
    </row>
    <row r="65" spans="2:6">
      <c r="B65" s="6"/>
      <c r="C65" s="9"/>
      <c r="D65" s="10"/>
      <c r="E65" s="8" t="str">
        <f>IF(Tabla373[[#This Row],[FECHA Y HORA DE INICIO]]="","",(Tabla373[[#This Row],[FECHA Y HORA DE TERMINACIÓN ]]-Tabla373[[#This Row],[FECHA Y HORA DE INICIO]])*24)</f>
        <v/>
      </c>
      <c r="F65" s="11">
        <f>(WEEKNUM(Tabla373[[#This Row],[FECHA Y HORA DE INICIO]]))</f>
        <v>0</v>
      </c>
    </row>
    <row r="66" spans="2:6">
      <c r="B66" s="6"/>
      <c r="C66" s="9"/>
      <c r="D66" s="10"/>
      <c r="E66" s="8" t="str">
        <f>IF(Tabla373[[#This Row],[FECHA Y HORA DE INICIO]]="","",(Tabla373[[#This Row],[FECHA Y HORA DE TERMINACIÓN ]]-Tabla373[[#This Row],[FECHA Y HORA DE INICIO]])*24)</f>
        <v/>
      </c>
      <c r="F66" s="11">
        <f>(WEEKNUM(Tabla373[[#This Row],[FECHA Y HORA DE INICIO]]))</f>
        <v>0</v>
      </c>
    </row>
    <row r="67" spans="2:6">
      <c r="B67" s="6"/>
      <c r="C67" s="9"/>
      <c r="D67" s="10"/>
      <c r="E67" s="8" t="str">
        <f>IF(Tabla373[[#This Row],[FECHA Y HORA DE INICIO]]="","",(Tabla373[[#This Row],[FECHA Y HORA DE TERMINACIÓN ]]-Tabla373[[#This Row],[FECHA Y HORA DE INICIO]])*24)</f>
        <v/>
      </c>
      <c r="F67" s="11">
        <f>(WEEKNUM(Tabla373[[#This Row],[FECHA Y HORA DE INICIO]]))</f>
        <v>0</v>
      </c>
    </row>
    <row r="68" spans="2:6">
      <c r="B68" s="6"/>
      <c r="C68" s="9"/>
      <c r="D68" s="10"/>
      <c r="E68" s="8" t="str">
        <f>IF(Tabla373[[#This Row],[FECHA Y HORA DE INICIO]]="","",(Tabla373[[#This Row],[FECHA Y HORA DE TERMINACIÓN ]]-Tabla373[[#This Row],[FECHA Y HORA DE INICIO]])*24)</f>
        <v/>
      </c>
      <c r="F68" s="11">
        <f>(WEEKNUM(Tabla373[[#This Row],[FECHA Y HORA DE INICIO]]))</f>
        <v>0</v>
      </c>
    </row>
    <row r="69" spans="2:6">
      <c r="B69" s="6"/>
      <c r="C69" s="9"/>
      <c r="D69" s="10"/>
      <c r="E69" s="8" t="str">
        <f>IF(Tabla373[[#This Row],[FECHA Y HORA DE INICIO]]="","",(Tabla373[[#This Row],[FECHA Y HORA DE TERMINACIÓN ]]-Tabla373[[#This Row],[FECHA Y HORA DE INICIO]])*24)</f>
        <v/>
      </c>
      <c r="F69" s="11">
        <f>(WEEKNUM(Tabla373[[#This Row],[FECHA Y HORA DE INICIO]]))</f>
        <v>0</v>
      </c>
    </row>
    <row r="70" spans="2:6">
      <c r="B70" s="6"/>
      <c r="C70" s="9"/>
      <c r="D70" s="10"/>
      <c r="E70" s="8" t="str">
        <f>IF(Tabla373[[#This Row],[FECHA Y HORA DE INICIO]]="","",(Tabla373[[#This Row],[FECHA Y HORA DE TERMINACIÓN ]]-Tabla373[[#This Row],[FECHA Y HORA DE INICIO]])*24)</f>
        <v/>
      </c>
      <c r="F70" s="11">
        <f>(WEEKNUM(Tabla373[[#This Row],[FECHA Y HORA DE INICIO]]))</f>
        <v>0</v>
      </c>
    </row>
    <row r="71" spans="2:6">
      <c r="B71" s="6"/>
      <c r="C71" s="9"/>
      <c r="D71" s="10"/>
      <c r="E71" s="8" t="str">
        <f>IF(Tabla373[[#This Row],[FECHA Y HORA DE INICIO]]="","",(Tabla373[[#This Row],[FECHA Y HORA DE TERMINACIÓN ]]-Tabla373[[#This Row],[FECHA Y HORA DE INICIO]])*24)</f>
        <v/>
      </c>
      <c r="F71" s="11">
        <f>(WEEKNUM(Tabla373[[#This Row],[FECHA Y HORA DE INICIO]]))</f>
        <v>0</v>
      </c>
    </row>
    <row r="72" spans="2:6">
      <c r="B72" s="6"/>
      <c r="C72" s="9"/>
      <c r="D72" s="10"/>
      <c r="E72" s="8" t="str">
        <f>IF(Tabla373[[#This Row],[FECHA Y HORA DE INICIO]]="","",(Tabla373[[#This Row],[FECHA Y HORA DE TERMINACIÓN ]]-Tabla373[[#This Row],[FECHA Y HORA DE INICIO]])*24)</f>
        <v/>
      </c>
      <c r="F72" s="11">
        <f>(WEEKNUM(Tabla373[[#This Row],[FECHA Y HORA DE INICIO]]))</f>
        <v>0</v>
      </c>
    </row>
    <row r="73" spans="2:6">
      <c r="B73" s="6"/>
      <c r="C73" s="9"/>
      <c r="D73" s="10"/>
      <c r="E73" s="8" t="str">
        <f>IF(Tabla373[[#This Row],[FECHA Y HORA DE INICIO]]="","",(Tabla373[[#This Row],[FECHA Y HORA DE TERMINACIÓN ]]-Tabla373[[#This Row],[FECHA Y HORA DE INICIO]])*24)</f>
        <v/>
      </c>
      <c r="F73" s="11">
        <f>(WEEKNUM(Tabla373[[#This Row],[FECHA Y HORA DE INICIO]]))</f>
        <v>0</v>
      </c>
    </row>
    <row r="74" spans="2:6">
      <c r="B74" s="6"/>
      <c r="C74" s="9"/>
      <c r="D74" s="10"/>
      <c r="E74" s="8" t="str">
        <f>IF(Tabla373[[#This Row],[FECHA Y HORA DE INICIO]]="","",(Tabla373[[#This Row],[FECHA Y HORA DE TERMINACIÓN ]]-Tabla373[[#This Row],[FECHA Y HORA DE INICIO]])*24)</f>
        <v/>
      </c>
      <c r="F74" s="11">
        <f>(WEEKNUM(Tabla373[[#This Row],[FECHA Y HORA DE INICIO]]))</f>
        <v>0</v>
      </c>
    </row>
    <row r="75" spans="2:6">
      <c r="B75" s="6"/>
      <c r="C75" s="9"/>
      <c r="D75" s="10"/>
      <c r="E75" s="8" t="str">
        <f>IF(Tabla373[[#This Row],[FECHA Y HORA DE INICIO]]="","",(Tabla373[[#This Row],[FECHA Y HORA DE TERMINACIÓN ]]-Tabla373[[#This Row],[FECHA Y HORA DE INICIO]])*24)</f>
        <v/>
      </c>
      <c r="F75" s="11">
        <f>(WEEKNUM(Tabla373[[#This Row],[FECHA Y HORA DE INICIO]]))</f>
        <v>0</v>
      </c>
    </row>
    <row r="76" spans="2:6">
      <c r="B76" s="6"/>
      <c r="C76" s="9"/>
      <c r="D76" s="10"/>
      <c r="E76" s="8" t="str">
        <f>IF(Tabla373[[#This Row],[FECHA Y HORA DE INICIO]]="","",(Tabla373[[#This Row],[FECHA Y HORA DE TERMINACIÓN ]]-Tabla373[[#This Row],[FECHA Y HORA DE INICIO]])*24)</f>
        <v/>
      </c>
      <c r="F76" s="11">
        <f>(WEEKNUM(Tabla373[[#This Row],[FECHA Y HORA DE INICIO]]))</f>
        <v>0</v>
      </c>
    </row>
    <row r="77" spans="2:6">
      <c r="B77" s="6"/>
      <c r="C77" s="9"/>
      <c r="D77" s="10"/>
      <c r="E77" s="8" t="str">
        <f>IF(Tabla373[[#This Row],[FECHA Y HORA DE INICIO]]="","",(Tabla373[[#This Row],[FECHA Y HORA DE TERMINACIÓN ]]-Tabla373[[#This Row],[FECHA Y HORA DE INICIO]])*24)</f>
        <v/>
      </c>
      <c r="F77" s="11">
        <f>(WEEKNUM(Tabla373[[#This Row],[FECHA Y HORA DE INICIO]]))</f>
        <v>0</v>
      </c>
    </row>
    <row r="78" spans="2:6">
      <c r="B78" s="6"/>
      <c r="C78" s="9"/>
      <c r="D78" s="10"/>
      <c r="E78" s="8" t="str">
        <f>IF(Tabla373[[#This Row],[FECHA Y HORA DE INICIO]]="","",(Tabla373[[#This Row],[FECHA Y HORA DE TERMINACIÓN ]]-Tabla373[[#This Row],[FECHA Y HORA DE INICIO]])*24)</f>
        <v/>
      </c>
      <c r="F78" s="11">
        <f>(WEEKNUM(Tabla373[[#This Row],[FECHA Y HORA DE INICIO]]))</f>
        <v>0</v>
      </c>
    </row>
    <row r="79" spans="2:6">
      <c r="B79" s="6"/>
      <c r="C79" s="9"/>
      <c r="D79" s="10"/>
      <c r="E79" s="8" t="str">
        <f>IF(Tabla373[[#This Row],[FECHA Y HORA DE INICIO]]="","",(Tabla373[[#This Row],[FECHA Y HORA DE TERMINACIÓN ]]-Tabla373[[#This Row],[FECHA Y HORA DE INICIO]])*24)</f>
        <v/>
      </c>
      <c r="F79" s="11">
        <f>(WEEKNUM(Tabla373[[#This Row],[FECHA Y HORA DE INICIO]]))</f>
        <v>0</v>
      </c>
    </row>
    <row r="80" spans="2:6">
      <c r="B80" s="6"/>
      <c r="C80" s="9"/>
      <c r="D80" s="10"/>
      <c r="E80" s="8" t="str">
        <f>IF(Tabla373[[#This Row],[FECHA Y HORA DE INICIO]]="","",(Tabla373[[#This Row],[FECHA Y HORA DE TERMINACIÓN ]]-Tabla373[[#This Row],[FECHA Y HORA DE INICIO]])*24)</f>
        <v/>
      </c>
      <c r="F80" s="11">
        <f>(WEEKNUM(Tabla373[[#This Row],[FECHA Y HORA DE INICIO]]))</f>
        <v>0</v>
      </c>
    </row>
    <row r="81" spans="2:6">
      <c r="B81" s="6"/>
      <c r="C81" s="9"/>
      <c r="D81" s="10"/>
      <c r="E81" s="8" t="str">
        <f>IF(Tabla373[[#This Row],[FECHA Y HORA DE INICIO]]="","",(Tabla373[[#This Row],[FECHA Y HORA DE TERMINACIÓN ]]-Tabla373[[#This Row],[FECHA Y HORA DE INICIO]])*24)</f>
        <v/>
      </c>
      <c r="F81" s="11">
        <f>(WEEKNUM(Tabla373[[#This Row],[FECHA Y HORA DE INICIO]]))</f>
        <v>0</v>
      </c>
    </row>
    <row r="82" spans="2:6">
      <c r="B82" s="6"/>
      <c r="C82" s="9"/>
      <c r="D82" s="10"/>
      <c r="E82" s="8" t="str">
        <f>IF(Tabla373[[#This Row],[FECHA Y HORA DE INICIO]]="","",(Tabla373[[#This Row],[FECHA Y HORA DE TERMINACIÓN ]]-Tabla373[[#This Row],[FECHA Y HORA DE INICIO]])*24)</f>
        <v/>
      </c>
      <c r="F82" s="11">
        <f>(WEEKNUM(Tabla373[[#This Row],[FECHA Y HORA DE INICIO]]))</f>
        <v>0</v>
      </c>
    </row>
    <row r="83" spans="2:6">
      <c r="B83" s="6"/>
      <c r="C83" s="9"/>
      <c r="D83" s="10"/>
      <c r="E83" s="8" t="str">
        <f>IF(Tabla373[[#This Row],[FECHA Y HORA DE INICIO]]="","",(Tabla373[[#This Row],[FECHA Y HORA DE TERMINACIÓN ]]-Tabla373[[#This Row],[FECHA Y HORA DE INICIO]])*24)</f>
        <v/>
      </c>
      <c r="F83" s="11">
        <f>(WEEKNUM(Tabla373[[#This Row],[FECHA Y HORA DE INICIO]]))</f>
        <v>0</v>
      </c>
    </row>
    <row r="84" spans="2:6">
      <c r="B84" s="6"/>
      <c r="C84" s="9"/>
      <c r="D84" s="10"/>
      <c r="E84" s="8" t="str">
        <f>IF(Tabla373[[#This Row],[FECHA Y HORA DE INICIO]]="","",(Tabla373[[#This Row],[FECHA Y HORA DE TERMINACIÓN ]]-Tabla373[[#This Row],[FECHA Y HORA DE INICIO]])*24)</f>
        <v/>
      </c>
      <c r="F84" s="11">
        <f>(WEEKNUM(Tabla373[[#This Row],[FECHA Y HORA DE INICIO]]))</f>
        <v>0</v>
      </c>
    </row>
    <row r="85" spans="2:6">
      <c r="B85" s="6"/>
      <c r="C85" s="9"/>
      <c r="D85" s="10"/>
      <c r="E85" s="8" t="str">
        <f>IF(Tabla373[[#This Row],[FECHA Y HORA DE INICIO]]="","",(Tabla373[[#This Row],[FECHA Y HORA DE TERMINACIÓN ]]-Tabla373[[#This Row],[FECHA Y HORA DE INICIO]])*24)</f>
        <v/>
      </c>
      <c r="F85" s="11">
        <f>(WEEKNUM(Tabla373[[#This Row],[FECHA Y HORA DE INICIO]]))</f>
        <v>0</v>
      </c>
    </row>
    <row r="86" spans="2:6">
      <c r="B86" s="6"/>
      <c r="C86" s="9"/>
      <c r="D86" s="10"/>
      <c r="E86" s="8" t="str">
        <f>IF(Tabla373[[#This Row],[FECHA Y HORA DE INICIO]]="","",(Tabla373[[#This Row],[FECHA Y HORA DE TERMINACIÓN ]]-Tabla373[[#This Row],[FECHA Y HORA DE INICIO]])*24)</f>
        <v/>
      </c>
      <c r="F86" s="11">
        <f>(WEEKNUM(Tabla373[[#This Row],[FECHA Y HORA DE INICIO]]))</f>
        <v>0</v>
      </c>
    </row>
    <row r="87" spans="2:6">
      <c r="B87" s="6"/>
      <c r="C87" s="9"/>
      <c r="D87" s="10"/>
      <c r="E87" s="8" t="str">
        <f>IF(Tabla373[[#This Row],[FECHA Y HORA DE INICIO]]="","",(Tabla373[[#This Row],[FECHA Y HORA DE TERMINACIÓN ]]-Tabla373[[#This Row],[FECHA Y HORA DE INICIO]])*24)</f>
        <v/>
      </c>
      <c r="F87" s="11">
        <f>(WEEKNUM(Tabla373[[#This Row],[FECHA Y HORA DE INICIO]]))</f>
        <v>0</v>
      </c>
    </row>
    <row r="88" spans="2:6">
      <c r="B88" s="6"/>
      <c r="C88" s="9"/>
      <c r="D88" s="10"/>
      <c r="E88" s="8" t="str">
        <f>IF(Tabla373[[#This Row],[FECHA Y HORA DE INICIO]]="","",(Tabla373[[#This Row],[FECHA Y HORA DE TERMINACIÓN ]]-Tabla373[[#This Row],[FECHA Y HORA DE INICIO]])*24)</f>
        <v/>
      </c>
      <c r="F88" s="11">
        <f>(WEEKNUM(Tabla373[[#This Row],[FECHA Y HORA DE INICIO]]))</f>
        <v>0</v>
      </c>
    </row>
    <row r="89" spans="2:6">
      <c r="B89" s="6"/>
      <c r="C89" s="9"/>
      <c r="D89" s="10"/>
      <c r="E89" s="8" t="str">
        <f>IF(Tabla373[[#This Row],[FECHA Y HORA DE INICIO]]="","",(Tabla373[[#This Row],[FECHA Y HORA DE TERMINACIÓN ]]-Tabla373[[#This Row],[FECHA Y HORA DE INICIO]])*24)</f>
        <v/>
      </c>
      <c r="F89" s="11">
        <f>(WEEKNUM(Tabla373[[#This Row],[FECHA Y HORA DE INICIO]]))</f>
        <v>0</v>
      </c>
    </row>
    <row r="90" spans="2:6">
      <c r="B90" s="6"/>
      <c r="C90" s="9"/>
      <c r="D90" s="10"/>
      <c r="E90" s="8" t="str">
        <f>IF(Tabla373[[#This Row],[FECHA Y HORA DE INICIO]]="","",(Tabla373[[#This Row],[FECHA Y HORA DE TERMINACIÓN ]]-Tabla373[[#This Row],[FECHA Y HORA DE INICIO]])*24)</f>
        <v/>
      </c>
      <c r="F90" s="11">
        <f>(WEEKNUM(Tabla373[[#This Row],[FECHA Y HORA DE INICIO]]))</f>
        <v>0</v>
      </c>
    </row>
    <row r="91" spans="2:6">
      <c r="B91" s="6"/>
      <c r="C91" s="9"/>
      <c r="D91" s="10"/>
      <c r="E91" s="8" t="str">
        <f>IF(Tabla373[[#This Row],[FECHA Y HORA DE INICIO]]="","",(Tabla373[[#This Row],[FECHA Y HORA DE TERMINACIÓN ]]-Tabla373[[#This Row],[FECHA Y HORA DE INICIO]])*24)</f>
        <v/>
      </c>
      <c r="F91" s="11">
        <f>(WEEKNUM(Tabla373[[#This Row],[FECHA Y HORA DE INICIO]]))</f>
        <v>0</v>
      </c>
    </row>
    <row r="92" spans="2:6">
      <c r="B92" s="6"/>
      <c r="C92" s="9"/>
      <c r="D92" s="10"/>
      <c r="E92" s="8" t="str">
        <f>IF(Tabla373[[#This Row],[FECHA Y HORA DE INICIO]]="","",(Tabla373[[#This Row],[FECHA Y HORA DE TERMINACIÓN ]]-Tabla373[[#This Row],[FECHA Y HORA DE INICIO]])*24)</f>
        <v/>
      </c>
      <c r="F92" s="11">
        <f>(WEEKNUM(Tabla373[[#This Row],[FECHA Y HORA DE INICIO]]))</f>
        <v>0</v>
      </c>
    </row>
    <row r="93" spans="2:6">
      <c r="B93" s="6"/>
      <c r="C93" s="9"/>
      <c r="D93" s="10"/>
      <c r="E93" s="8" t="str">
        <f>IF(Tabla373[[#This Row],[FECHA Y HORA DE INICIO]]="","",(Tabla373[[#This Row],[FECHA Y HORA DE TERMINACIÓN ]]-Tabla373[[#This Row],[FECHA Y HORA DE INICIO]])*24)</f>
        <v/>
      </c>
      <c r="F93" s="11">
        <f>(WEEKNUM(Tabla373[[#This Row],[FECHA Y HORA DE INICIO]]))</f>
        <v>0</v>
      </c>
    </row>
    <row r="94" spans="2:6">
      <c r="B94" s="6"/>
      <c r="C94" s="9"/>
      <c r="D94" s="10"/>
      <c r="E94" s="8" t="str">
        <f>IF(Tabla373[[#This Row],[FECHA Y HORA DE INICIO]]="","",(Tabla373[[#This Row],[FECHA Y HORA DE TERMINACIÓN ]]-Tabla373[[#This Row],[FECHA Y HORA DE INICIO]])*24)</f>
        <v/>
      </c>
      <c r="F94" s="11">
        <f>(WEEKNUM(Tabla373[[#This Row],[FECHA Y HORA DE INICIO]]))</f>
        <v>0</v>
      </c>
    </row>
    <row r="95" spans="2:6">
      <c r="B95" s="6"/>
      <c r="C95" s="9"/>
      <c r="D95" s="10"/>
      <c r="E95" s="8" t="str">
        <f>IF(Tabla373[[#This Row],[FECHA Y HORA DE INICIO]]="","",(Tabla373[[#This Row],[FECHA Y HORA DE TERMINACIÓN ]]-Tabla373[[#This Row],[FECHA Y HORA DE INICIO]])*24)</f>
        <v/>
      </c>
      <c r="F95" s="11">
        <f>(WEEKNUM(Tabla373[[#This Row],[FECHA Y HORA DE INICIO]]))</f>
        <v>0</v>
      </c>
    </row>
    <row r="96" spans="2:6">
      <c r="B96" s="6"/>
      <c r="C96" s="9"/>
      <c r="D96" s="10"/>
      <c r="E96" s="8" t="str">
        <f>IF(Tabla373[[#This Row],[FECHA Y HORA DE INICIO]]="","",(Tabla373[[#This Row],[FECHA Y HORA DE TERMINACIÓN ]]-Tabla373[[#This Row],[FECHA Y HORA DE INICIO]])*24)</f>
        <v/>
      </c>
      <c r="F96" s="11">
        <f>(WEEKNUM(Tabla373[[#This Row],[FECHA Y HORA DE INICIO]]))</f>
        <v>0</v>
      </c>
    </row>
    <row r="97" spans="2:6">
      <c r="B97" s="6"/>
      <c r="C97" s="9"/>
      <c r="D97" s="10"/>
      <c r="E97" s="8" t="str">
        <f>IF(Tabla373[[#This Row],[FECHA Y HORA DE INICIO]]="","",(Tabla373[[#This Row],[FECHA Y HORA DE TERMINACIÓN ]]-Tabla373[[#This Row],[FECHA Y HORA DE INICIO]])*24)</f>
        <v/>
      </c>
      <c r="F97" s="11">
        <f>(WEEKNUM(Tabla373[[#This Row],[FECHA Y HORA DE INICIO]]))</f>
        <v>0</v>
      </c>
    </row>
    <row r="98" spans="2:6">
      <c r="B98" s="6"/>
      <c r="C98" s="9"/>
      <c r="D98" s="10"/>
      <c r="E98" s="8" t="str">
        <f>IF(Tabla373[[#This Row],[FECHA Y HORA DE INICIO]]="","",(Tabla373[[#This Row],[FECHA Y HORA DE TERMINACIÓN ]]-Tabla373[[#This Row],[FECHA Y HORA DE INICIO]])*24)</f>
        <v/>
      </c>
      <c r="F98" s="11">
        <f>(WEEKNUM(Tabla373[[#This Row],[FECHA Y HORA DE INICIO]]))</f>
        <v>0</v>
      </c>
    </row>
    <row r="99" spans="2:6">
      <c r="B99" s="6"/>
      <c r="C99" s="9"/>
      <c r="D99" s="10"/>
      <c r="E99" s="8" t="str">
        <f>IF(Tabla373[[#This Row],[FECHA Y HORA DE INICIO]]="","",(Tabla373[[#This Row],[FECHA Y HORA DE TERMINACIÓN ]]-Tabla373[[#This Row],[FECHA Y HORA DE INICIO]])*24)</f>
        <v/>
      </c>
      <c r="F99" s="11">
        <f>(WEEKNUM(Tabla373[[#This Row],[FECHA Y HORA DE INICIO]]))</f>
        <v>0</v>
      </c>
    </row>
    <row r="100" spans="2:6">
      <c r="B100" s="6"/>
      <c r="C100" s="9"/>
      <c r="D100" s="10"/>
      <c r="E100" s="8" t="str">
        <f>IF(Tabla373[[#This Row],[FECHA Y HORA DE INICIO]]="","",(Tabla373[[#This Row],[FECHA Y HORA DE TERMINACIÓN ]]-Tabla373[[#This Row],[FECHA Y HORA DE INICIO]])*24)</f>
        <v/>
      </c>
      <c r="F100" s="11">
        <f>(WEEKNUM(Tabla373[[#This Row],[FECHA Y HORA DE INICIO]]))</f>
        <v>0</v>
      </c>
    </row>
    <row r="101" spans="2:6">
      <c r="B101" s="6"/>
      <c r="C101" s="9"/>
      <c r="D101" s="10"/>
      <c r="E101" s="8" t="str">
        <f>IF(Tabla373[[#This Row],[FECHA Y HORA DE INICIO]]="","",(Tabla373[[#This Row],[FECHA Y HORA DE TERMINACIÓN ]]-Tabla373[[#This Row],[FECHA Y HORA DE INICIO]])*24)</f>
        <v/>
      </c>
      <c r="F101" s="11">
        <f>(WEEKNUM(Tabla373[[#This Row],[FECHA Y HORA DE INICIO]]))</f>
        <v>0</v>
      </c>
    </row>
    <row r="102" spans="2:6">
      <c r="B102" s="6"/>
      <c r="C102" s="9"/>
      <c r="D102" s="10"/>
      <c r="E102" s="8" t="str">
        <f>IF(Tabla373[[#This Row],[FECHA Y HORA DE INICIO]]="","",(Tabla373[[#This Row],[FECHA Y HORA DE TERMINACIÓN ]]-Tabla373[[#This Row],[FECHA Y HORA DE INICIO]])*24)</f>
        <v/>
      </c>
      <c r="F102" s="11">
        <f>(WEEKNUM(Tabla373[[#This Row],[FECHA Y HORA DE INICIO]]))</f>
        <v>0</v>
      </c>
    </row>
    <row r="103" spans="2:6">
      <c r="B103" s="6"/>
      <c r="C103" s="9"/>
      <c r="D103" s="10"/>
      <c r="E103" s="8" t="str">
        <f>IF(Tabla373[[#This Row],[FECHA Y HORA DE INICIO]]="","",(Tabla373[[#This Row],[FECHA Y HORA DE TERMINACIÓN ]]-Tabla373[[#This Row],[FECHA Y HORA DE INICIO]])*24)</f>
        <v/>
      </c>
      <c r="F103" s="11">
        <f>(WEEKNUM(Tabla373[[#This Row],[FECHA Y HORA DE INICIO]]))</f>
        <v>0</v>
      </c>
    </row>
    <row r="104" spans="2:6">
      <c r="B104" s="6"/>
      <c r="C104" s="9"/>
      <c r="D104" s="10"/>
      <c r="E104" s="8" t="str">
        <f>IF(Tabla373[[#This Row],[FECHA Y HORA DE INICIO]]="","",(Tabla373[[#This Row],[FECHA Y HORA DE TERMINACIÓN ]]-Tabla373[[#This Row],[FECHA Y HORA DE INICIO]])*24)</f>
        <v/>
      </c>
      <c r="F104" s="11">
        <f>(WEEKNUM(Tabla373[[#This Row],[FECHA Y HORA DE INICIO]]))</f>
        <v>0</v>
      </c>
    </row>
    <row r="105" spans="2:6">
      <c r="B105" s="6"/>
      <c r="C105" s="9"/>
      <c r="D105" s="10"/>
      <c r="E105" s="8" t="str">
        <f>IF(Tabla373[[#This Row],[FECHA Y HORA DE INICIO]]="","",(Tabla373[[#This Row],[FECHA Y HORA DE TERMINACIÓN ]]-Tabla373[[#This Row],[FECHA Y HORA DE INICIO]])*24)</f>
        <v/>
      </c>
      <c r="F105" s="11">
        <f>(WEEKNUM(Tabla373[[#This Row],[FECHA Y HORA DE INICIO]]))</f>
        <v>0</v>
      </c>
    </row>
    <row r="106" spans="2:6">
      <c r="B106" s="6"/>
      <c r="C106" s="9"/>
      <c r="D106" s="10"/>
      <c r="E106" s="8" t="str">
        <f>IF(Tabla373[[#This Row],[FECHA Y HORA DE INICIO]]="","",(Tabla373[[#This Row],[FECHA Y HORA DE TERMINACIÓN ]]-Tabla373[[#This Row],[FECHA Y HORA DE INICIO]])*24)</f>
        <v/>
      </c>
      <c r="F106" s="11">
        <f>(WEEKNUM(Tabla373[[#This Row],[FECHA Y HORA DE INICIO]]))</f>
        <v>0</v>
      </c>
    </row>
    <row r="107" spans="2:6">
      <c r="B107" s="6"/>
      <c r="C107" s="9"/>
      <c r="D107" s="10"/>
      <c r="E107" s="8" t="str">
        <f>IF(Tabla373[[#This Row],[FECHA Y HORA DE INICIO]]="","",(Tabla373[[#This Row],[FECHA Y HORA DE TERMINACIÓN ]]-Tabla373[[#This Row],[FECHA Y HORA DE INICIO]])*24)</f>
        <v/>
      </c>
      <c r="F107" s="11">
        <f>(WEEKNUM(Tabla373[[#This Row],[FECHA Y HORA DE INICIO]]))</f>
        <v>0</v>
      </c>
    </row>
    <row r="108" spans="2:6">
      <c r="B108" s="6"/>
      <c r="C108" s="9"/>
      <c r="D108" s="10"/>
      <c r="E108" s="8" t="str">
        <f>IF(Tabla373[[#This Row],[FECHA Y HORA DE INICIO]]="","",(Tabla373[[#This Row],[FECHA Y HORA DE TERMINACIÓN ]]-Tabla373[[#This Row],[FECHA Y HORA DE INICIO]])*24)</f>
        <v/>
      </c>
      <c r="F108" s="11">
        <f>(WEEKNUM(Tabla373[[#This Row],[FECHA Y HORA DE INICIO]]))</f>
        <v>0</v>
      </c>
    </row>
    <row r="109" spans="2:6">
      <c r="B109" s="6"/>
      <c r="C109" s="9"/>
      <c r="D109" s="10"/>
      <c r="E109" s="8" t="str">
        <f>IF(Tabla373[[#This Row],[FECHA Y HORA DE INICIO]]="","",(Tabla373[[#This Row],[FECHA Y HORA DE TERMINACIÓN ]]-Tabla373[[#This Row],[FECHA Y HORA DE INICIO]])*24)</f>
        <v/>
      </c>
      <c r="F109" s="11">
        <f>(WEEKNUM(Tabla373[[#This Row],[FECHA Y HORA DE INICIO]]))</f>
        <v>0</v>
      </c>
    </row>
    <row r="110" spans="2:6">
      <c r="B110" s="6"/>
      <c r="C110" s="9"/>
      <c r="D110" s="10"/>
      <c r="E110" s="8" t="str">
        <f>IF(Tabla373[[#This Row],[FECHA Y HORA DE INICIO]]="","",(Tabla373[[#This Row],[FECHA Y HORA DE TERMINACIÓN ]]-Tabla373[[#This Row],[FECHA Y HORA DE INICIO]])*24)</f>
        <v/>
      </c>
      <c r="F110" s="11">
        <f>(WEEKNUM(Tabla373[[#This Row],[FECHA Y HORA DE INICIO]]))</f>
        <v>0</v>
      </c>
    </row>
    <row r="111" spans="2:6">
      <c r="B111" s="6"/>
      <c r="C111" s="9"/>
      <c r="D111" s="10"/>
      <c r="E111" s="8" t="str">
        <f>IF(Tabla373[[#This Row],[FECHA Y HORA DE INICIO]]="","",(Tabla373[[#This Row],[FECHA Y HORA DE TERMINACIÓN ]]-Tabla373[[#This Row],[FECHA Y HORA DE INICIO]])*24)</f>
        <v/>
      </c>
      <c r="F111" s="11">
        <f>(WEEKNUM(Tabla373[[#This Row],[FECHA Y HORA DE INICIO]]))</f>
        <v>0</v>
      </c>
    </row>
    <row r="112" spans="2:6">
      <c r="B112" s="6"/>
      <c r="C112" s="9"/>
      <c r="D112" s="10"/>
      <c r="E112" s="8" t="str">
        <f>IF(Tabla373[[#This Row],[FECHA Y HORA DE INICIO]]="","",(Tabla373[[#This Row],[FECHA Y HORA DE TERMINACIÓN ]]-Tabla373[[#This Row],[FECHA Y HORA DE INICIO]])*24)</f>
        <v/>
      </c>
      <c r="F112" s="11">
        <f>(WEEKNUM(Tabla373[[#This Row],[FECHA Y HORA DE INICIO]]))</f>
        <v>0</v>
      </c>
    </row>
    <row r="113" spans="2:6">
      <c r="B113" s="6"/>
      <c r="C113" s="9"/>
      <c r="D113" s="10"/>
      <c r="E113" s="8" t="str">
        <f>IF(Tabla373[[#This Row],[FECHA Y HORA DE INICIO]]="","",(Tabla373[[#This Row],[FECHA Y HORA DE TERMINACIÓN ]]-Tabla373[[#This Row],[FECHA Y HORA DE INICIO]])*24)</f>
        <v/>
      </c>
      <c r="F113" s="11">
        <f>(WEEKNUM(Tabla373[[#This Row],[FECHA Y HORA DE INICIO]]))</f>
        <v>0</v>
      </c>
    </row>
    <row r="114" spans="2:6">
      <c r="B114" s="6"/>
      <c r="C114" s="9"/>
      <c r="D114" s="10"/>
      <c r="E114" s="8" t="str">
        <f>IF(Tabla373[[#This Row],[FECHA Y HORA DE INICIO]]="","",(Tabla373[[#This Row],[FECHA Y HORA DE TERMINACIÓN ]]-Tabla373[[#This Row],[FECHA Y HORA DE INICIO]])*24)</f>
        <v/>
      </c>
      <c r="F114" s="11">
        <f>(WEEKNUM(Tabla373[[#This Row],[FECHA Y HORA DE INICIO]]))</f>
        <v>0</v>
      </c>
    </row>
    <row r="115" spans="2:6">
      <c r="B115" s="6"/>
      <c r="C115" s="9"/>
      <c r="D115" s="10"/>
      <c r="E115" s="8" t="str">
        <f>IF(Tabla373[[#This Row],[FECHA Y HORA DE INICIO]]="","",(Tabla373[[#This Row],[FECHA Y HORA DE TERMINACIÓN ]]-Tabla373[[#This Row],[FECHA Y HORA DE INICIO]])*24)</f>
        <v/>
      </c>
      <c r="F115" s="11">
        <f>(WEEKNUM(Tabla373[[#This Row],[FECHA Y HORA DE INICIO]]))</f>
        <v>0</v>
      </c>
    </row>
    <row r="116" spans="2:6">
      <c r="B116" s="6"/>
      <c r="C116" s="9"/>
      <c r="D116" s="10"/>
      <c r="E116" s="8" t="str">
        <f>IF(Tabla373[[#This Row],[FECHA Y HORA DE INICIO]]="","",(Tabla373[[#This Row],[FECHA Y HORA DE TERMINACIÓN ]]-Tabla373[[#This Row],[FECHA Y HORA DE INICIO]])*24)</f>
        <v/>
      </c>
      <c r="F116" s="11">
        <f>(WEEKNUM(Tabla373[[#This Row],[FECHA Y HORA DE INICIO]]))</f>
        <v>0</v>
      </c>
    </row>
    <row r="117" spans="2:6">
      <c r="B117" s="6"/>
      <c r="C117" s="9"/>
      <c r="D117" s="10"/>
      <c r="E117" s="8" t="str">
        <f>IF(Tabla373[[#This Row],[FECHA Y HORA DE INICIO]]="","",(Tabla373[[#This Row],[FECHA Y HORA DE TERMINACIÓN ]]-Tabla373[[#This Row],[FECHA Y HORA DE INICIO]])*24)</f>
        <v/>
      </c>
      <c r="F117" s="11">
        <f>(WEEKNUM(Tabla373[[#This Row],[FECHA Y HORA DE INICIO]]))</f>
        <v>0</v>
      </c>
    </row>
    <row r="118" spans="2:6">
      <c r="B118" s="6"/>
      <c r="C118" s="9"/>
      <c r="D118" s="10"/>
      <c r="E118" s="8" t="str">
        <f>IF(Tabla373[[#This Row],[FECHA Y HORA DE INICIO]]="","",(Tabla373[[#This Row],[FECHA Y HORA DE TERMINACIÓN ]]-Tabla373[[#This Row],[FECHA Y HORA DE INICIO]])*24)</f>
        <v/>
      </c>
      <c r="F118" s="11">
        <f>(WEEKNUM(Tabla373[[#This Row],[FECHA Y HORA DE INICIO]]))</f>
        <v>0</v>
      </c>
    </row>
    <row r="119" spans="2:6">
      <c r="B119" s="6"/>
      <c r="C119" s="9"/>
      <c r="D119" s="10"/>
      <c r="E119" s="8" t="str">
        <f>IF(Tabla373[[#This Row],[FECHA Y HORA DE INICIO]]="","",(Tabla373[[#This Row],[FECHA Y HORA DE TERMINACIÓN ]]-Tabla373[[#This Row],[FECHA Y HORA DE INICIO]])*24)</f>
        <v/>
      </c>
      <c r="F119" s="11">
        <f>(WEEKNUM(Tabla373[[#This Row],[FECHA Y HORA DE INICIO]]))</f>
        <v>0</v>
      </c>
    </row>
    <row r="120" spans="2:6">
      <c r="B120" s="6"/>
      <c r="C120" s="9"/>
      <c r="D120" s="10"/>
      <c r="E120" s="8" t="str">
        <f>IF(Tabla373[[#This Row],[FECHA Y HORA DE INICIO]]="","",(Tabla373[[#This Row],[FECHA Y HORA DE TERMINACIÓN ]]-Tabla373[[#This Row],[FECHA Y HORA DE INICIO]])*24)</f>
        <v/>
      </c>
      <c r="F120" s="11">
        <f>(WEEKNUM(Tabla373[[#This Row],[FECHA Y HORA DE INICIO]]))</f>
        <v>0</v>
      </c>
    </row>
    <row r="121" spans="2:6">
      <c r="B121" s="6"/>
      <c r="C121" s="9"/>
      <c r="D121" s="10"/>
      <c r="E121" s="8" t="str">
        <f>IF(Tabla373[[#This Row],[FECHA Y HORA DE INICIO]]="","",(Tabla373[[#This Row],[FECHA Y HORA DE TERMINACIÓN ]]-Tabla373[[#This Row],[FECHA Y HORA DE INICIO]])*24)</f>
        <v/>
      </c>
      <c r="F121" s="11">
        <f>(WEEKNUM(Tabla373[[#This Row],[FECHA Y HORA DE INICIO]]))</f>
        <v>0</v>
      </c>
    </row>
    <row r="122" spans="2:6">
      <c r="B122" s="6"/>
      <c r="C122" s="9"/>
      <c r="D122" s="10"/>
      <c r="E122" s="8" t="str">
        <f>IF(Tabla373[[#This Row],[FECHA Y HORA DE INICIO]]="","",(Tabla373[[#This Row],[FECHA Y HORA DE TERMINACIÓN ]]-Tabla373[[#This Row],[FECHA Y HORA DE INICIO]])*24)</f>
        <v/>
      </c>
      <c r="F122" s="11">
        <f>(WEEKNUM(Tabla373[[#This Row],[FECHA Y HORA DE INICIO]]))</f>
        <v>0</v>
      </c>
    </row>
    <row r="123" spans="2:6">
      <c r="B123" s="6"/>
      <c r="C123" s="9"/>
      <c r="D123" s="10"/>
      <c r="E123" s="8" t="str">
        <f>IF(Tabla373[[#This Row],[FECHA Y HORA DE INICIO]]="","",(Tabla373[[#This Row],[FECHA Y HORA DE TERMINACIÓN ]]-Tabla373[[#This Row],[FECHA Y HORA DE INICIO]])*24)</f>
        <v/>
      </c>
      <c r="F123" s="11">
        <f>(WEEKNUM(Tabla373[[#This Row],[FECHA Y HORA DE INICIO]]))</f>
        <v>0</v>
      </c>
    </row>
    <row r="124" spans="2:6">
      <c r="B124" s="6"/>
      <c r="C124" s="9"/>
      <c r="D124" s="10"/>
      <c r="E124" s="8" t="str">
        <f>IF(Tabla373[[#This Row],[FECHA Y HORA DE INICIO]]="","",(Tabla373[[#This Row],[FECHA Y HORA DE TERMINACIÓN ]]-Tabla373[[#This Row],[FECHA Y HORA DE INICIO]])*24)</f>
        <v/>
      </c>
      <c r="F124" s="11">
        <f>(WEEKNUM(Tabla373[[#This Row],[FECHA Y HORA DE INICIO]]))</f>
        <v>0</v>
      </c>
    </row>
    <row r="125" spans="2:6">
      <c r="B125" s="6"/>
      <c r="C125" s="9"/>
      <c r="D125" s="10"/>
      <c r="E125" s="8" t="str">
        <f>IF(Tabla373[[#This Row],[FECHA Y HORA DE INICIO]]="","",(Tabla373[[#This Row],[FECHA Y HORA DE TERMINACIÓN ]]-Tabla373[[#This Row],[FECHA Y HORA DE INICIO]])*24)</f>
        <v/>
      </c>
      <c r="F125" s="11">
        <f>(WEEKNUM(Tabla373[[#This Row],[FECHA Y HORA DE INICIO]]))</f>
        <v>0</v>
      </c>
    </row>
    <row r="126" spans="2:6">
      <c r="B126" s="6"/>
      <c r="C126" s="9"/>
      <c r="D126" s="10"/>
      <c r="E126" s="8" t="str">
        <f>IF(Tabla373[[#This Row],[FECHA Y HORA DE INICIO]]="","",(Tabla373[[#This Row],[FECHA Y HORA DE TERMINACIÓN ]]-Tabla373[[#This Row],[FECHA Y HORA DE INICIO]])*24)</f>
        <v/>
      </c>
      <c r="F126" s="11">
        <f>(WEEKNUM(Tabla373[[#This Row],[FECHA Y HORA DE INICIO]]))</f>
        <v>0</v>
      </c>
    </row>
    <row r="127" spans="2:6">
      <c r="B127" s="6"/>
      <c r="C127" s="9"/>
      <c r="D127" s="10"/>
      <c r="E127" s="8" t="str">
        <f>IF(Tabla373[[#This Row],[FECHA Y HORA DE INICIO]]="","",(Tabla373[[#This Row],[FECHA Y HORA DE TERMINACIÓN ]]-Tabla373[[#This Row],[FECHA Y HORA DE INICIO]])*24)</f>
        <v/>
      </c>
      <c r="F127" s="11">
        <f>(WEEKNUM(Tabla373[[#This Row],[FECHA Y HORA DE INICIO]]))</f>
        <v>0</v>
      </c>
    </row>
    <row r="128" spans="2:6">
      <c r="B128" s="6"/>
      <c r="C128" s="9"/>
      <c r="D128" s="10"/>
      <c r="E128" s="8" t="str">
        <f>IF(Tabla373[[#This Row],[FECHA Y HORA DE INICIO]]="","",(Tabla373[[#This Row],[FECHA Y HORA DE TERMINACIÓN ]]-Tabla373[[#This Row],[FECHA Y HORA DE INICIO]])*24)</f>
        <v/>
      </c>
      <c r="F128" s="11">
        <f>(WEEKNUM(Tabla373[[#This Row],[FECHA Y HORA DE INICIO]]))</f>
        <v>0</v>
      </c>
    </row>
    <row r="129" spans="2:6">
      <c r="B129" s="6"/>
      <c r="C129" s="9"/>
      <c r="D129" s="10"/>
      <c r="E129" s="8" t="str">
        <f>IF(Tabla373[[#This Row],[FECHA Y HORA DE INICIO]]="","",(Tabla373[[#This Row],[FECHA Y HORA DE TERMINACIÓN ]]-Tabla373[[#This Row],[FECHA Y HORA DE INICIO]])*24)</f>
        <v/>
      </c>
      <c r="F129" s="11">
        <f>(WEEKNUM(Tabla373[[#This Row],[FECHA Y HORA DE INICIO]]))</f>
        <v>0</v>
      </c>
    </row>
    <row r="130" spans="2:6">
      <c r="B130" s="6"/>
      <c r="C130" s="9"/>
      <c r="D130" s="10"/>
      <c r="E130" s="8" t="str">
        <f>IF(Tabla373[[#This Row],[FECHA Y HORA DE INICIO]]="","",(Tabla373[[#This Row],[FECHA Y HORA DE TERMINACIÓN ]]-Tabla373[[#This Row],[FECHA Y HORA DE INICIO]])*24)</f>
        <v/>
      </c>
      <c r="F130" s="11">
        <f>(WEEKNUM(Tabla373[[#This Row],[FECHA Y HORA DE INICIO]]))</f>
        <v>0</v>
      </c>
    </row>
    <row r="131" spans="2:6">
      <c r="B131" s="6"/>
      <c r="C131" s="9"/>
      <c r="D131" s="10"/>
      <c r="E131" s="8" t="str">
        <f>IF(Tabla373[[#This Row],[FECHA Y HORA DE INICIO]]="","",(Tabla373[[#This Row],[FECHA Y HORA DE TERMINACIÓN ]]-Tabla373[[#This Row],[FECHA Y HORA DE INICIO]])*24)</f>
        <v/>
      </c>
      <c r="F131" s="11">
        <f>(WEEKNUM(Tabla373[[#This Row],[FECHA Y HORA DE INICIO]]))</f>
        <v>0</v>
      </c>
    </row>
    <row r="132" spans="2:6">
      <c r="B132" s="6"/>
      <c r="C132" s="9"/>
      <c r="D132" s="10"/>
      <c r="E132" s="8" t="str">
        <f>IF(Tabla373[[#This Row],[FECHA Y HORA DE INICIO]]="","",(Tabla373[[#This Row],[FECHA Y HORA DE TERMINACIÓN ]]-Tabla373[[#This Row],[FECHA Y HORA DE INICIO]])*24)</f>
        <v/>
      </c>
      <c r="F132" s="11">
        <f>(WEEKNUM(Tabla373[[#This Row],[FECHA Y HORA DE INICIO]]))</f>
        <v>0</v>
      </c>
    </row>
    <row r="133" spans="2:6">
      <c r="B133" s="6"/>
      <c r="C133" s="9"/>
      <c r="D133" s="10"/>
      <c r="E133" s="8" t="str">
        <f>IF(Tabla373[[#This Row],[FECHA Y HORA DE INICIO]]="","",(Tabla373[[#This Row],[FECHA Y HORA DE TERMINACIÓN ]]-Tabla373[[#This Row],[FECHA Y HORA DE INICIO]])*24)</f>
        <v/>
      </c>
      <c r="F133" s="11">
        <f>(WEEKNUM(Tabla373[[#This Row],[FECHA Y HORA DE INICIO]]))</f>
        <v>0</v>
      </c>
    </row>
    <row r="134" spans="2:6">
      <c r="B134" s="6"/>
      <c r="C134" s="9"/>
      <c r="D134" s="10"/>
      <c r="E134" s="8" t="str">
        <f>IF(Tabla373[[#This Row],[FECHA Y HORA DE INICIO]]="","",(Tabla373[[#This Row],[FECHA Y HORA DE TERMINACIÓN ]]-Tabla373[[#This Row],[FECHA Y HORA DE INICIO]])*24)</f>
        <v/>
      </c>
      <c r="F134" s="11">
        <f>(WEEKNUM(Tabla373[[#This Row],[FECHA Y HORA DE INICIO]]))</f>
        <v>0</v>
      </c>
    </row>
    <row r="135" spans="2:6">
      <c r="B135" s="6"/>
      <c r="C135" s="9"/>
      <c r="D135" s="10"/>
      <c r="E135" s="8" t="str">
        <f>IF(Tabla373[[#This Row],[FECHA Y HORA DE INICIO]]="","",(Tabla373[[#This Row],[FECHA Y HORA DE TERMINACIÓN ]]-Tabla373[[#This Row],[FECHA Y HORA DE INICIO]])*24)</f>
        <v/>
      </c>
      <c r="F135" s="11">
        <f>(WEEKNUM(Tabla373[[#This Row],[FECHA Y HORA DE INICIO]]))</f>
        <v>0</v>
      </c>
    </row>
    <row r="136" spans="2:6">
      <c r="B136" s="6"/>
      <c r="C136" s="9"/>
      <c r="D136" s="10"/>
      <c r="E136" s="8" t="str">
        <f>IF(Tabla373[[#This Row],[FECHA Y HORA DE INICIO]]="","",(Tabla373[[#This Row],[FECHA Y HORA DE TERMINACIÓN ]]-Tabla373[[#This Row],[FECHA Y HORA DE INICIO]])*24)</f>
        <v/>
      </c>
      <c r="F136" s="11">
        <f>(WEEKNUM(Tabla373[[#This Row],[FECHA Y HORA DE INICIO]]))</f>
        <v>0</v>
      </c>
    </row>
    <row r="137" spans="2:6">
      <c r="B137" s="6"/>
      <c r="C137" s="9"/>
      <c r="D137" s="10"/>
      <c r="E137" s="8" t="str">
        <f>IF(Tabla373[[#This Row],[FECHA Y HORA DE INICIO]]="","",(Tabla373[[#This Row],[FECHA Y HORA DE TERMINACIÓN ]]-Tabla373[[#This Row],[FECHA Y HORA DE INICIO]])*24)</f>
        <v/>
      </c>
      <c r="F137" s="11">
        <f>(WEEKNUM(Tabla373[[#This Row],[FECHA Y HORA DE INICIO]]))</f>
        <v>0</v>
      </c>
    </row>
    <row r="138" spans="2:6">
      <c r="B138" s="6"/>
      <c r="C138" s="9"/>
      <c r="D138" s="10"/>
      <c r="E138" s="8" t="str">
        <f>IF(Tabla373[[#This Row],[FECHA Y HORA DE INICIO]]="","",(Tabla373[[#This Row],[FECHA Y HORA DE TERMINACIÓN ]]-Tabla373[[#This Row],[FECHA Y HORA DE INICIO]])*24)</f>
        <v/>
      </c>
      <c r="F138" s="11">
        <f>(WEEKNUM(Tabla373[[#This Row],[FECHA Y HORA DE INICIO]]))</f>
        <v>0</v>
      </c>
    </row>
    <row r="139" spans="2:6">
      <c r="B139" s="6"/>
      <c r="C139" s="9"/>
      <c r="D139" s="10"/>
      <c r="E139" s="8" t="str">
        <f>IF(Tabla373[[#This Row],[FECHA Y HORA DE INICIO]]="","",(Tabla373[[#This Row],[FECHA Y HORA DE TERMINACIÓN ]]-Tabla373[[#This Row],[FECHA Y HORA DE INICIO]])*24)</f>
        <v/>
      </c>
      <c r="F139" s="11">
        <f>(WEEKNUM(Tabla373[[#This Row],[FECHA Y HORA DE INICIO]]))</f>
        <v>0</v>
      </c>
    </row>
    <row r="140" spans="2:6">
      <c r="B140" s="6"/>
      <c r="C140" s="9"/>
      <c r="D140" s="10"/>
      <c r="E140" s="8" t="str">
        <f>IF(Tabla373[[#This Row],[FECHA Y HORA DE INICIO]]="","",(Tabla373[[#This Row],[FECHA Y HORA DE TERMINACIÓN ]]-Tabla373[[#This Row],[FECHA Y HORA DE INICIO]])*24)</f>
        <v/>
      </c>
      <c r="F140" s="11">
        <f>(WEEKNUM(Tabla373[[#This Row],[FECHA Y HORA DE INICIO]]))</f>
        <v>0</v>
      </c>
    </row>
    <row r="141" spans="2:6">
      <c r="B141" s="6"/>
      <c r="C141" s="9"/>
      <c r="D141" s="10"/>
      <c r="E141" s="8" t="str">
        <f>IF(Tabla373[[#This Row],[FECHA Y HORA DE INICIO]]="","",(Tabla373[[#This Row],[FECHA Y HORA DE TERMINACIÓN ]]-Tabla373[[#This Row],[FECHA Y HORA DE INICIO]])*24)</f>
        <v/>
      </c>
      <c r="F141" s="11">
        <f>(WEEKNUM(Tabla373[[#This Row],[FECHA Y HORA DE INICIO]]))</f>
        <v>0</v>
      </c>
    </row>
    <row r="142" spans="2:6">
      <c r="B142" s="6"/>
      <c r="C142" s="9"/>
      <c r="D142" s="10"/>
      <c r="E142" s="8" t="str">
        <f>IF(Tabla373[[#This Row],[FECHA Y HORA DE INICIO]]="","",(Tabla373[[#This Row],[FECHA Y HORA DE TERMINACIÓN ]]-Tabla373[[#This Row],[FECHA Y HORA DE INICIO]])*24)</f>
        <v/>
      </c>
      <c r="F142" s="11">
        <f>(WEEKNUM(Tabla373[[#This Row],[FECHA Y HORA DE INICIO]]))</f>
        <v>0</v>
      </c>
    </row>
    <row r="143" spans="2:6">
      <c r="B143" s="6"/>
      <c r="C143" s="9"/>
      <c r="D143" s="10"/>
      <c r="E143" s="8" t="str">
        <f>IF(Tabla373[[#This Row],[FECHA Y HORA DE INICIO]]="","",(Tabla373[[#This Row],[FECHA Y HORA DE TERMINACIÓN ]]-Tabla373[[#This Row],[FECHA Y HORA DE INICIO]])*24)</f>
        <v/>
      </c>
      <c r="F143" s="11">
        <f>(WEEKNUM(Tabla373[[#This Row],[FECHA Y HORA DE INICIO]]))</f>
        <v>0</v>
      </c>
    </row>
    <row r="144" spans="2:6">
      <c r="B144" s="6"/>
      <c r="C144" s="9"/>
      <c r="D144" s="10"/>
      <c r="E144" s="8" t="str">
        <f>IF(Tabla373[[#This Row],[FECHA Y HORA DE INICIO]]="","",(Tabla373[[#This Row],[FECHA Y HORA DE TERMINACIÓN ]]-Tabla373[[#This Row],[FECHA Y HORA DE INICIO]])*24)</f>
        <v/>
      </c>
      <c r="F144" s="11">
        <f>(WEEKNUM(Tabla373[[#This Row],[FECHA Y HORA DE INICIO]]))</f>
        <v>0</v>
      </c>
    </row>
    <row r="145" spans="2:6">
      <c r="B145" s="6"/>
      <c r="C145" s="9"/>
      <c r="D145" s="10"/>
      <c r="E145" s="8" t="str">
        <f>IF(Tabla373[[#This Row],[FECHA Y HORA DE INICIO]]="","",(Tabla373[[#This Row],[FECHA Y HORA DE TERMINACIÓN ]]-Tabla373[[#This Row],[FECHA Y HORA DE INICIO]])*24)</f>
        <v/>
      </c>
      <c r="F145" s="11">
        <f>(WEEKNUM(Tabla373[[#This Row],[FECHA Y HORA DE INICIO]]))</f>
        <v>0</v>
      </c>
    </row>
    <row r="146" spans="2:6">
      <c r="B146" s="6"/>
      <c r="C146" s="9"/>
      <c r="D146" s="10"/>
      <c r="E146" s="8" t="str">
        <f>IF(Tabla373[[#This Row],[FECHA Y HORA DE INICIO]]="","",(Tabla373[[#This Row],[FECHA Y HORA DE TERMINACIÓN ]]-Tabla373[[#This Row],[FECHA Y HORA DE INICIO]])*24)</f>
        <v/>
      </c>
      <c r="F146" s="11">
        <f>(WEEKNUM(Tabla373[[#This Row],[FECHA Y HORA DE INICIO]]))</f>
        <v>0</v>
      </c>
    </row>
    <row r="147" spans="2:6">
      <c r="B147" s="6"/>
      <c r="C147" s="9"/>
      <c r="D147" s="10"/>
      <c r="E147" s="8" t="str">
        <f>IF(Tabla373[[#This Row],[FECHA Y HORA DE INICIO]]="","",(Tabla373[[#This Row],[FECHA Y HORA DE TERMINACIÓN ]]-Tabla373[[#This Row],[FECHA Y HORA DE INICIO]])*24)</f>
        <v/>
      </c>
      <c r="F147" s="11">
        <f>(WEEKNUM(Tabla373[[#This Row],[FECHA Y HORA DE INICIO]]))</f>
        <v>0</v>
      </c>
    </row>
    <row r="148" spans="2:6">
      <c r="B148" s="6"/>
      <c r="C148" s="9"/>
      <c r="D148" s="10"/>
      <c r="E148" s="8" t="str">
        <f>IF(Tabla373[[#This Row],[FECHA Y HORA DE INICIO]]="","",(Tabla373[[#This Row],[FECHA Y HORA DE TERMINACIÓN ]]-Tabla373[[#This Row],[FECHA Y HORA DE INICIO]])*24)</f>
        <v/>
      </c>
      <c r="F148" s="11">
        <f>(WEEKNUM(Tabla373[[#This Row],[FECHA Y HORA DE INICIO]]))</f>
        <v>0</v>
      </c>
    </row>
    <row r="149" spans="2:6">
      <c r="B149" s="6"/>
      <c r="C149" s="9"/>
      <c r="D149" s="10"/>
      <c r="E149" s="8" t="str">
        <f>IF(Tabla373[[#This Row],[FECHA Y HORA DE INICIO]]="","",(Tabla373[[#This Row],[FECHA Y HORA DE TERMINACIÓN ]]-Tabla373[[#This Row],[FECHA Y HORA DE INICIO]])*24)</f>
        <v/>
      </c>
      <c r="F149" s="11">
        <f>(WEEKNUM(Tabla373[[#This Row],[FECHA Y HORA DE INICIO]]))</f>
        <v>0</v>
      </c>
    </row>
    <row r="150" spans="2:6">
      <c r="B150" s="6"/>
      <c r="C150" s="9"/>
      <c r="D150" s="10"/>
      <c r="E150" s="8" t="str">
        <f>IF(Tabla373[[#This Row],[FECHA Y HORA DE INICIO]]="","",(Tabla373[[#This Row],[FECHA Y HORA DE TERMINACIÓN ]]-Tabla373[[#This Row],[FECHA Y HORA DE INICIO]])*24)</f>
        <v/>
      </c>
      <c r="F150" s="11">
        <f>(WEEKNUM(Tabla373[[#This Row],[FECHA Y HORA DE INICIO]]))</f>
        <v>0</v>
      </c>
    </row>
    <row r="151" spans="2:6">
      <c r="B151" s="6"/>
      <c r="C151" s="9"/>
      <c r="D151" s="10"/>
      <c r="E151" s="8" t="str">
        <f>IF(Tabla373[[#This Row],[FECHA Y HORA DE INICIO]]="","",(Tabla373[[#This Row],[FECHA Y HORA DE TERMINACIÓN ]]-Tabla373[[#This Row],[FECHA Y HORA DE INICIO]])*24)</f>
        <v/>
      </c>
      <c r="F151" s="11">
        <f>(WEEKNUM(Tabla373[[#This Row],[FECHA Y HORA DE INICIO]]))</f>
        <v>0</v>
      </c>
    </row>
    <row r="152" spans="2:6">
      <c r="B152" s="6"/>
      <c r="C152" s="9"/>
      <c r="D152" s="10"/>
      <c r="E152" s="8" t="str">
        <f>IF(Tabla373[[#This Row],[FECHA Y HORA DE INICIO]]="","",(Tabla373[[#This Row],[FECHA Y HORA DE TERMINACIÓN ]]-Tabla373[[#This Row],[FECHA Y HORA DE INICIO]])*24)</f>
        <v/>
      </c>
      <c r="F152" s="11">
        <f>(WEEKNUM(Tabla373[[#This Row],[FECHA Y HORA DE INICIO]]))</f>
        <v>0</v>
      </c>
    </row>
    <row r="153" spans="2:6">
      <c r="B153" s="6"/>
      <c r="C153" s="9"/>
      <c r="D153" s="10"/>
      <c r="E153" s="8" t="str">
        <f>IF(Tabla373[[#This Row],[FECHA Y HORA DE INICIO]]="","",(Tabla373[[#This Row],[FECHA Y HORA DE TERMINACIÓN ]]-Tabla373[[#This Row],[FECHA Y HORA DE INICIO]])*24)</f>
        <v/>
      </c>
      <c r="F153" s="11">
        <f>(WEEKNUM(Tabla373[[#This Row],[FECHA Y HORA DE INICIO]]))</f>
        <v>0</v>
      </c>
    </row>
    <row r="154" spans="2:6">
      <c r="B154" s="6"/>
      <c r="C154" s="9"/>
      <c r="D154" s="10"/>
      <c r="E154" s="8" t="str">
        <f>IF(Tabla373[[#This Row],[FECHA Y HORA DE INICIO]]="","",(Tabla373[[#This Row],[FECHA Y HORA DE TERMINACIÓN ]]-Tabla373[[#This Row],[FECHA Y HORA DE INICIO]])*24)</f>
        <v/>
      </c>
      <c r="F154" s="11">
        <f>(WEEKNUM(Tabla373[[#This Row],[FECHA Y HORA DE INICIO]]))</f>
        <v>0</v>
      </c>
    </row>
    <row r="155" spans="2:6">
      <c r="B155" s="6"/>
      <c r="C155" s="9"/>
      <c r="D155" s="10"/>
      <c r="E155" s="8" t="str">
        <f>IF(Tabla373[[#This Row],[FECHA Y HORA DE INICIO]]="","",(Tabla373[[#This Row],[FECHA Y HORA DE TERMINACIÓN ]]-Tabla373[[#This Row],[FECHA Y HORA DE INICIO]])*24)</f>
        <v/>
      </c>
      <c r="F155" s="11">
        <f>(WEEKNUM(Tabla373[[#This Row],[FECHA Y HORA DE INICIO]]))</f>
        <v>0</v>
      </c>
    </row>
    <row r="156" spans="2:6">
      <c r="B156" s="6"/>
      <c r="C156" s="9"/>
      <c r="D156" s="10"/>
      <c r="E156" s="8" t="str">
        <f>IF(Tabla373[[#This Row],[FECHA Y HORA DE INICIO]]="","",(Tabla373[[#This Row],[FECHA Y HORA DE TERMINACIÓN ]]-Tabla373[[#This Row],[FECHA Y HORA DE INICIO]])*24)</f>
        <v/>
      </c>
      <c r="F156" s="11">
        <f>(WEEKNUM(Tabla373[[#This Row],[FECHA Y HORA DE INICIO]]))</f>
        <v>0</v>
      </c>
    </row>
    <row r="157" spans="2:6">
      <c r="B157" s="6"/>
      <c r="C157" s="9"/>
      <c r="D157" s="10"/>
      <c r="E157" s="8" t="str">
        <f>IF(Tabla373[[#This Row],[FECHA Y HORA DE INICIO]]="","",(Tabla373[[#This Row],[FECHA Y HORA DE TERMINACIÓN ]]-Tabla373[[#This Row],[FECHA Y HORA DE INICIO]])*24)</f>
        <v/>
      </c>
      <c r="F157" s="11">
        <f>(WEEKNUM(Tabla373[[#This Row],[FECHA Y HORA DE INICIO]]))</f>
        <v>0</v>
      </c>
    </row>
    <row r="158" spans="2:6">
      <c r="B158" s="6"/>
      <c r="C158" s="9"/>
      <c r="D158" s="10"/>
      <c r="E158" s="8" t="str">
        <f>IF(Tabla373[[#This Row],[FECHA Y HORA DE INICIO]]="","",(Tabla373[[#This Row],[FECHA Y HORA DE TERMINACIÓN ]]-Tabla373[[#This Row],[FECHA Y HORA DE INICIO]])*24)</f>
        <v/>
      </c>
      <c r="F158" s="11">
        <f>(WEEKNUM(Tabla373[[#This Row],[FECHA Y HORA DE INICIO]]))</f>
        <v>0</v>
      </c>
    </row>
    <row r="159" spans="2:6">
      <c r="B159" s="6"/>
      <c r="C159" s="9"/>
      <c r="D159" s="10"/>
      <c r="E159" s="8" t="str">
        <f>IF(Tabla373[[#This Row],[FECHA Y HORA DE INICIO]]="","",(Tabla373[[#This Row],[FECHA Y HORA DE TERMINACIÓN ]]-Tabla373[[#This Row],[FECHA Y HORA DE INICIO]])*24)</f>
        <v/>
      </c>
      <c r="F159" s="11">
        <f>(WEEKNUM(Tabla373[[#This Row],[FECHA Y HORA DE INICIO]]))</f>
        <v>0</v>
      </c>
    </row>
    <row r="160" spans="2:6">
      <c r="B160" s="6"/>
      <c r="C160" s="9"/>
      <c r="D160" s="10"/>
      <c r="E160" s="8" t="str">
        <f>IF(Tabla373[[#This Row],[FECHA Y HORA DE INICIO]]="","",(Tabla373[[#This Row],[FECHA Y HORA DE TERMINACIÓN ]]-Tabla373[[#This Row],[FECHA Y HORA DE INICIO]])*24)</f>
        <v/>
      </c>
      <c r="F160" s="11">
        <f>(WEEKNUM(Tabla373[[#This Row],[FECHA Y HORA DE INICIO]]))</f>
        <v>0</v>
      </c>
    </row>
    <row r="161" spans="2:6">
      <c r="B161" s="6"/>
      <c r="C161" s="9"/>
      <c r="D161" s="10"/>
      <c r="E161" s="8" t="str">
        <f>IF(Tabla373[[#This Row],[FECHA Y HORA DE INICIO]]="","",(Tabla373[[#This Row],[FECHA Y HORA DE TERMINACIÓN ]]-Tabla373[[#This Row],[FECHA Y HORA DE INICIO]])*24)</f>
        <v/>
      </c>
      <c r="F161" s="11">
        <f>(WEEKNUM(Tabla373[[#This Row],[FECHA Y HORA DE INICIO]]))</f>
        <v>0</v>
      </c>
    </row>
    <row r="162" spans="2:6">
      <c r="B162" s="6"/>
      <c r="C162" s="9"/>
      <c r="D162" s="10"/>
      <c r="E162" s="8" t="str">
        <f>IF(Tabla373[[#This Row],[FECHA Y HORA DE INICIO]]="","",(Tabla373[[#This Row],[FECHA Y HORA DE TERMINACIÓN ]]-Tabla373[[#This Row],[FECHA Y HORA DE INICIO]])*24)</f>
        <v/>
      </c>
      <c r="F162" s="11">
        <f>(WEEKNUM(Tabla373[[#This Row],[FECHA Y HORA DE INICIO]]))</f>
        <v>0</v>
      </c>
    </row>
    <row r="163" spans="2:6">
      <c r="B163" s="6"/>
      <c r="C163" s="9"/>
      <c r="D163" s="10"/>
      <c r="E163" s="8" t="str">
        <f>IF(Tabla373[[#This Row],[FECHA Y HORA DE INICIO]]="","",(Tabla373[[#This Row],[FECHA Y HORA DE TERMINACIÓN ]]-Tabla373[[#This Row],[FECHA Y HORA DE INICIO]])*24)</f>
        <v/>
      </c>
      <c r="F163" s="11">
        <f>(WEEKNUM(Tabla373[[#This Row],[FECHA Y HORA DE INICIO]]))</f>
        <v>0</v>
      </c>
    </row>
    <row r="164" spans="2:6">
      <c r="B164" s="6"/>
      <c r="C164" s="9"/>
      <c r="D164" s="10"/>
      <c r="E164" s="8" t="str">
        <f>IF(Tabla373[[#This Row],[FECHA Y HORA DE INICIO]]="","",(Tabla373[[#This Row],[FECHA Y HORA DE TERMINACIÓN ]]-Tabla373[[#This Row],[FECHA Y HORA DE INICIO]])*24)</f>
        <v/>
      </c>
      <c r="F164" s="11">
        <f>(WEEKNUM(Tabla373[[#This Row],[FECHA Y HORA DE INICIO]]))</f>
        <v>0</v>
      </c>
    </row>
    <row r="165" spans="2:6">
      <c r="B165" s="6"/>
      <c r="C165" s="9"/>
      <c r="D165" s="10"/>
      <c r="E165" s="8" t="str">
        <f>IF(Tabla373[[#This Row],[FECHA Y HORA DE INICIO]]="","",(Tabla373[[#This Row],[FECHA Y HORA DE TERMINACIÓN ]]-Tabla373[[#This Row],[FECHA Y HORA DE INICIO]])*24)</f>
        <v/>
      </c>
      <c r="F165" s="11">
        <f>(WEEKNUM(Tabla373[[#This Row],[FECHA Y HORA DE INICIO]]))</f>
        <v>0</v>
      </c>
    </row>
    <row r="166" spans="2:6">
      <c r="B166" s="6"/>
      <c r="C166" s="9"/>
      <c r="D166" s="10"/>
      <c r="E166" s="8" t="str">
        <f>IF(Tabla373[[#This Row],[FECHA Y HORA DE INICIO]]="","",(Tabla373[[#This Row],[FECHA Y HORA DE TERMINACIÓN ]]-Tabla373[[#This Row],[FECHA Y HORA DE INICIO]])*24)</f>
        <v/>
      </c>
      <c r="F166" s="11">
        <f>(WEEKNUM(Tabla373[[#This Row],[FECHA Y HORA DE INICIO]]))</f>
        <v>0</v>
      </c>
    </row>
    <row r="167" spans="2:6">
      <c r="B167" s="6"/>
      <c r="C167" s="9"/>
      <c r="D167" s="10"/>
      <c r="E167" s="8" t="str">
        <f>IF(Tabla373[[#This Row],[FECHA Y HORA DE INICIO]]="","",(Tabla373[[#This Row],[FECHA Y HORA DE TERMINACIÓN ]]-Tabla373[[#This Row],[FECHA Y HORA DE INICIO]])*24)</f>
        <v/>
      </c>
      <c r="F167" s="11">
        <f>(WEEKNUM(Tabla373[[#This Row],[FECHA Y HORA DE INICIO]]))</f>
        <v>0</v>
      </c>
    </row>
    <row r="168" spans="2:6">
      <c r="B168" s="6"/>
      <c r="C168" s="9"/>
      <c r="D168" s="10"/>
      <c r="E168" s="8" t="str">
        <f>IF(Tabla373[[#This Row],[FECHA Y HORA DE INICIO]]="","",(Tabla373[[#This Row],[FECHA Y HORA DE TERMINACIÓN ]]-Tabla373[[#This Row],[FECHA Y HORA DE INICIO]])*24)</f>
        <v/>
      </c>
      <c r="F168" s="11">
        <f>(WEEKNUM(Tabla373[[#This Row],[FECHA Y HORA DE INICIO]]))</f>
        <v>0</v>
      </c>
    </row>
    <row r="169" spans="2:6">
      <c r="B169" s="6"/>
      <c r="C169" s="9"/>
      <c r="D169" s="10"/>
      <c r="E169" s="8" t="str">
        <f>IF(Tabla373[[#This Row],[FECHA Y HORA DE INICIO]]="","",(Tabla373[[#This Row],[FECHA Y HORA DE TERMINACIÓN ]]-Tabla373[[#This Row],[FECHA Y HORA DE INICIO]])*24)</f>
        <v/>
      </c>
      <c r="F169" s="11">
        <f>(WEEKNUM(Tabla373[[#This Row],[FECHA Y HORA DE INICIO]]))</f>
        <v>0</v>
      </c>
    </row>
    <row r="170" spans="2:6">
      <c r="B170" s="6"/>
      <c r="C170" s="9"/>
      <c r="D170" s="10"/>
      <c r="E170" s="8" t="str">
        <f>IF(Tabla373[[#This Row],[FECHA Y HORA DE INICIO]]="","",(Tabla373[[#This Row],[FECHA Y HORA DE TERMINACIÓN ]]-Tabla373[[#This Row],[FECHA Y HORA DE INICIO]])*24)</f>
        <v/>
      </c>
      <c r="F170" s="11">
        <f>(WEEKNUM(Tabla373[[#This Row],[FECHA Y HORA DE INICIO]]))</f>
        <v>0</v>
      </c>
    </row>
    <row r="171" spans="2:6">
      <c r="B171" s="6"/>
      <c r="C171" s="9"/>
      <c r="D171" s="10"/>
      <c r="E171" s="8" t="str">
        <f>IF(Tabla373[[#This Row],[FECHA Y HORA DE INICIO]]="","",(Tabla373[[#This Row],[FECHA Y HORA DE TERMINACIÓN ]]-Tabla373[[#This Row],[FECHA Y HORA DE INICIO]])*24)</f>
        <v/>
      </c>
      <c r="F171" s="11">
        <f>(WEEKNUM(Tabla373[[#This Row],[FECHA Y HORA DE INICIO]]))</f>
        <v>0</v>
      </c>
    </row>
    <row r="172" spans="2:6">
      <c r="B172" s="6"/>
      <c r="C172" s="9"/>
      <c r="D172" s="10"/>
      <c r="E172" s="8" t="str">
        <f>IF(Tabla373[[#This Row],[FECHA Y HORA DE INICIO]]="","",(Tabla373[[#This Row],[FECHA Y HORA DE TERMINACIÓN ]]-Tabla373[[#This Row],[FECHA Y HORA DE INICIO]])*24)</f>
        <v/>
      </c>
      <c r="F172" s="11">
        <f>(WEEKNUM(Tabla373[[#This Row],[FECHA Y HORA DE INICIO]]))</f>
        <v>0</v>
      </c>
    </row>
    <row r="173" spans="2:6">
      <c r="B173" s="6"/>
      <c r="C173" s="9"/>
      <c r="D173" s="10"/>
      <c r="E173" s="8" t="str">
        <f>IF(Tabla373[[#This Row],[FECHA Y HORA DE INICIO]]="","",(Tabla373[[#This Row],[FECHA Y HORA DE TERMINACIÓN ]]-Tabla373[[#This Row],[FECHA Y HORA DE INICIO]])*24)</f>
        <v/>
      </c>
      <c r="F173" s="11">
        <f>(WEEKNUM(Tabla373[[#This Row],[FECHA Y HORA DE INICIO]]))</f>
        <v>0</v>
      </c>
    </row>
    <row r="174" spans="2:6">
      <c r="B174" s="6"/>
      <c r="C174" s="9"/>
      <c r="D174" s="10"/>
      <c r="E174" s="8" t="str">
        <f>IF(Tabla373[[#This Row],[FECHA Y HORA DE INICIO]]="","",(Tabla373[[#This Row],[FECHA Y HORA DE TERMINACIÓN ]]-Tabla373[[#This Row],[FECHA Y HORA DE INICIO]])*24)</f>
        <v/>
      </c>
      <c r="F174" s="11">
        <f>(WEEKNUM(Tabla373[[#This Row],[FECHA Y HORA DE INICIO]]))</f>
        <v>0</v>
      </c>
    </row>
    <row r="175" spans="2:6">
      <c r="B175" s="6"/>
      <c r="C175" s="9"/>
      <c r="D175" s="10"/>
      <c r="E175" s="8" t="str">
        <f>IF(Tabla373[[#This Row],[FECHA Y HORA DE INICIO]]="","",(Tabla373[[#This Row],[FECHA Y HORA DE TERMINACIÓN ]]-Tabla373[[#This Row],[FECHA Y HORA DE INICIO]])*24)</f>
        <v/>
      </c>
      <c r="F175" s="11">
        <f>(WEEKNUM(Tabla373[[#This Row],[FECHA Y HORA DE INICIO]]))</f>
        <v>0</v>
      </c>
    </row>
    <row r="176" spans="2:6">
      <c r="B176" s="6"/>
      <c r="C176" s="9"/>
      <c r="D176" s="10"/>
      <c r="E176" s="8" t="str">
        <f>IF(Tabla373[[#This Row],[FECHA Y HORA DE INICIO]]="","",(Tabla373[[#This Row],[FECHA Y HORA DE TERMINACIÓN ]]-Tabla373[[#This Row],[FECHA Y HORA DE INICIO]])*24)</f>
        <v/>
      </c>
      <c r="F176" s="11">
        <f>(WEEKNUM(Tabla373[[#This Row],[FECHA Y HORA DE INICIO]]))</f>
        <v>0</v>
      </c>
    </row>
    <row r="177" spans="2:6">
      <c r="B177" s="6"/>
      <c r="C177" s="9"/>
      <c r="D177" s="10"/>
      <c r="E177" s="8" t="str">
        <f>IF(Tabla373[[#This Row],[FECHA Y HORA DE INICIO]]="","",(Tabla373[[#This Row],[FECHA Y HORA DE TERMINACIÓN ]]-Tabla373[[#This Row],[FECHA Y HORA DE INICIO]])*24)</f>
        <v/>
      </c>
      <c r="F177" s="11">
        <f>(WEEKNUM(Tabla373[[#This Row],[FECHA Y HORA DE INICIO]]))</f>
        <v>0</v>
      </c>
    </row>
    <row r="178" spans="2:6">
      <c r="B178" s="6"/>
      <c r="C178" s="9"/>
      <c r="D178" s="10"/>
      <c r="E178" s="8" t="str">
        <f>IF(Tabla373[[#This Row],[FECHA Y HORA DE INICIO]]="","",(Tabla373[[#This Row],[FECHA Y HORA DE TERMINACIÓN ]]-Tabla373[[#This Row],[FECHA Y HORA DE INICIO]])*24)</f>
        <v/>
      </c>
      <c r="F178" s="11">
        <f>(WEEKNUM(Tabla373[[#This Row],[FECHA Y HORA DE INICIO]]))</f>
        <v>0</v>
      </c>
    </row>
    <row r="179" spans="2:6">
      <c r="B179" s="6"/>
      <c r="C179" s="9"/>
      <c r="D179" s="10"/>
      <c r="E179" s="8" t="str">
        <f>IF(Tabla373[[#This Row],[FECHA Y HORA DE INICIO]]="","",(Tabla373[[#This Row],[FECHA Y HORA DE TERMINACIÓN ]]-Tabla373[[#This Row],[FECHA Y HORA DE INICIO]])*24)</f>
        <v/>
      </c>
      <c r="F179" s="11">
        <f>(WEEKNUM(Tabla373[[#This Row],[FECHA Y HORA DE INICIO]]))</f>
        <v>0</v>
      </c>
    </row>
    <row r="180" spans="2:6">
      <c r="B180" s="6"/>
      <c r="C180" s="9"/>
      <c r="D180" s="10"/>
      <c r="E180" s="8" t="str">
        <f>IF(Tabla373[[#This Row],[FECHA Y HORA DE INICIO]]="","",(Tabla373[[#This Row],[FECHA Y HORA DE TERMINACIÓN ]]-Tabla373[[#This Row],[FECHA Y HORA DE INICIO]])*24)</f>
        <v/>
      </c>
      <c r="F180" s="11">
        <f>(WEEKNUM(Tabla373[[#This Row],[FECHA Y HORA DE INICIO]]))</f>
        <v>0</v>
      </c>
    </row>
    <row r="181" spans="2:6">
      <c r="B181" s="6"/>
      <c r="C181" s="9"/>
      <c r="D181" s="10"/>
      <c r="E181" s="8" t="str">
        <f>IF(Tabla373[[#This Row],[FECHA Y HORA DE INICIO]]="","",(Tabla373[[#This Row],[FECHA Y HORA DE TERMINACIÓN ]]-Tabla373[[#This Row],[FECHA Y HORA DE INICIO]])*24)</f>
        <v/>
      </c>
      <c r="F181" s="11">
        <f>(WEEKNUM(Tabla373[[#This Row],[FECHA Y HORA DE INICIO]]))</f>
        <v>0</v>
      </c>
    </row>
    <row r="182" spans="2:6">
      <c r="B182" s="6"/>
      <c r="C182" s="9"/>
      <c r="D182" s="10"/>
      <c r="E182" s="8" t="str">
        <f>IF(Tabla373[[#This Row],[FECHA Y HORA DE INICIO]]="","",(Tabla373[[#This Row],[FECHA Y HORA DE TERMINACIÓN ]]-Tabla373[[#This Row],[FECHA Y HORA DE INICIO]])*24)</f>
        <v/>
      </c>
      <c r="F182" s="11">
        <f>(WEEKNUM(Tabla373[[#This Row],[FECHA Y HORA DE INICIO]]))</f>
        <v>0</v>
      </c>
    </row>
    <row r="183" spans="2:6">
      <c r="B183" s="6"/>
      <c r="C183" s="9"/>
      <c r="D183" s="10"/>
      <c r="E183" s="8" t="str">
        <f>IF(Tabla373[[#This Row],[FECHA Y HORA DE INICIO]]="","",(Tabla373[[#This Row],[FECHA Y HORA DE TERMINACIÓN ]]-Tabla373[[#This Row],[FECHA Y HORA DE INICIO]])*24)</f>
        <v/>
      </c>
      <c r="F183" s="11">
        <f>(WEEKNUM(Tabla373[[#This Row],[FECHA Y HORA DE INICIO]]))</f>
        <v>0</v>
      </c>
    </row>
    <row r="184" spans="2:6">
      <c r="B184" s="6"/>
      <c r="C184" s="9"/>
      <c r="D184" s="10"/>
      <c r="E184" s="8" t="str">
        <f>IF(Tabla373[[#This Row],[FECHA Y HORA DE INICIO]]="","",(Tabla373[[#This Row],[FECHA Y HORA DE TERMINACIÓN ]]-Tabla373[[#This Row],[FECHA Y HORA DE INICIO]])*24)</f>
        <v/>
      </c>
      <c r="F184" s="11">
        <f>(WEEKNUM(Tabla373[[#This Row],[FECHA Y HORA DE INICIO]]))</f>
        <v>0</v>
      </c>
    </row>
    <row r="185" spans="2:6">
      <c r="B185" s="6"/>
      <c r="C185" s="9"/>
      <c r="D185" s="10"/>
      <c r="E185" s="8" t="str">
        <f>IF(Tabla373[[#This Row],[FECHA Y HORA DE INICIO]]="","",(Tabla373[[#This Row],[FECHA Y HORA DE TERMINACIÓN ]]-Tabla373[[#This Row],[FECHA Y HORA DE INICIO]])*24)</f>
        <v/>
      </c>
      <c r="F185" s="11">
        <f>(WEEKNUM(Tabla373[[#This Row],[FECHA Y HORA DE INICIO]]))</f>
        <v>0</v>
      </c>
    </row>
    <row r="186" spans="2:6">
      <c r="B186" s="6"/>
      <c r="C186" s="9"/>
      <c r="D186" s="10"/>
      <c r="E186" s="8" t="str">
        <f>IF(Tabla373[[#This Row],[FECHA Y HORA DE INICIO]]="","",(Tabla373[[#This Row],[FECHA Y HORA DE TERMINACIÓN ]]-Tabla373[[#This Row],[FECHA Y HORA DE INICIO]])*24)</f>
        <v/>
      </c>
      <c r="F186" s="11">
        <f>(WEEKNUM(Tabla373[[#This Row],[FECHA Y HORA DE INICIO]]))</f>
        <v>0</v>
      </c>
    </row>
    <row r="187" spans="2:6">
      <c r="B187" s="6"/>
      <c r="C187" s="9"/>
      <c r="D187" s="10"/>
      <c r="E187" s="8" t="str">
        <f>IF(Tabla373[[#This Row],[FECHA Y HORA DE INICIO]]="","",(Tabla373[[#This Row],[FECHA Y HORA DE TERMINACIÓN ]]-Tabla373[[#This Row],[FECHA Y HORA DE INICIO]])*24)</f>
        <v/>
      </c>
      <c r="F187" s="11">
        <f>(WEEKNUM(Tabla373[[#This Row],[FECHA Y HORA DE INICIO]]))</f>
        <v>0</v>
      </c>
    </row>
    <row r="188" spans="2:6">
      <c r="B188" s="6"/>
      <c r="C188" s="9"/>
      <c r="D188" s="10"/>
      <c r="E188" s="8" t="str">
        <f>IF(Tabla373[[#This Row],[FECHA Y HORA DE INICIO]]="","",(Tabla373[[#This Row],[FECHA Y HORA DE TERMINACIÓN ]]-Tabla373[[#This Row],[FECHA Y HORA DE INICIO]])*24)</f>
        <v/>
      </c>
      <c r="F188" s="11">
        <f>(WEEKNUM(Tabla373[[#This Row],[FECHA Y HORA DE INICIO]]))</f>
        <v>0</v>
      </c>
    </row>
    <row r="189" spans="2:6">
      <c r="B189" s="6"/>
      <c r="C189" s="9"/>
      <c r="D189" s="10"/>
      <c r="E189" s="8" t="str">
        <f>IF(Tabla373[[#This Row],[FECHA Y HORA DE INICIO]]="","",(Tabla373[[#This Row],[FECHA Y HORA DE TERMINACIÓN ]]-Tabla373[[#This Row],[FECHA Y HORA DE INICIO]])*24)</f>
        <v/>
      </c>
      <c r="F189" s="11">
        <f>(WEEKNUM(Tabla373[[#This Row],[FECHA Y HORA DE INICIO]]))</f>
        <v>0</v>
      </c>
    </row>
    <row r="190" spans="2:6">
      <c r="B190" s="6"/>
      <c r="C190" s="9"/>
      <c r="D190" s="10"/>
      <c r="E190" s="8" t="str">
        <f>IF(Tabla373[[#This Row],[FECHA Y HORA DE INICIO]]="","",(Tabla373[[#This Row],[FECHA Y HORA DE TERMINACIÓN ]]-Tabla373[[#This Row],[FECHA Y HORA DE INICIO]])*24)</f>
        <v/>
      </c>
      <c r="F190" s="11">
        <f>(WEEKNUM(Tabla373[[#This Row],[FECHA Y HORA DE INICIO]]))</f>
        <v>0</v>
      </c>
    </row>
    <row r="191" spans="2:6">
      <c r="B191" s="6"/>
      <c r="C191" s="9"/>
      <c r="D191" s="10"/>
      <c r="E191" s="8" t="str">
        <f>IF(Tabla373[[#This Row],[FECHA Y HORA DE INICIO]]="","",(Tabla373[[#This Row],[FECHA Y HORA DE TERMINACIÓN ]]-Tabla373[[#This Row],[FECHA Y HORA DE INICIO]])*24)</f>
        <v/>
      </c>
      <c r="F191" s="11">
        <f>(WEEKNUM(Tabla373[[#This Row],[FECHA Y HORA DE INICIO]]))</f>
        <v>0</v>
      </c>
    </row>
    <row r="192" spans="2:6">
      <c r="B192" s="6"/>
      <c r="C192" s="9"/>
      <c r="D192" s="10"/>
      <c r="E192" s="8" t="str">
        <f>IF(Tabla373[[#This Row],[FECHA Y HORA DE INICIO]]="","",(Tabla373[[#This Row],[FECHA Y HORA DE TERMINACIÓN ]]-Tabla373[[#This Row],[FECHA Y HORA DE INICIO]])*24)</f>
        <v/>
      </c>
      <c r="F192" s="11">
        <f>(WEEKNUM(Tabla373[[#This Row],[FECHA Y HORA DE INICIO]]))</f>
        <v>0</v>
      </c>
    </row>
    <row r="193" spans="2:6">
      <c r="B193" s="6"/>
      <c r="C193" s="9"/>
      <c r="D193" s="10"/>
      <c r="E193" s="8" t="str">
        <f>IF(Tabla373[[#This Row],[FECHA Y HORA DE INICIO]]="","",(Tabla373[[#This Row],[FECHA Y HORA DE TERMINACIÓN ]]-Tabla373[[#This Row],[FECHA Y HORA DE INICIO]])*24)</f>
        <v/>
      </c>
      <c r="F193" s="11">
        <f>(WEEKNUM(Tabla373[[#This Row],[FECHA Y HORA DE INICIO]]))</f>
        <v>0</v>
      </c>
    </row>
    <row r="194" spans="2:6">
      <c r="B194" s="6"/>
      <c r="C194" s="9"/>
      <c r="D194" s="10"/>
      <c r="E194" s="8" t="str">
        <f>IF(Tabla373[[#This Row],[FECHA Y HORA DE INICIO]]="","",(Tabla373[[#This Row],[FECHA Y HORA DE TERMINACIÓN ]]-Tabla373[[#This Row],[FECHA Y HORA DE INICIO]])*24)</f>
        <v/>
      </c>
      <c r="F194" s="11">
        <f>(WEEKNUM(Tabla373[[#This Row],[FECHA Y HORA DE INICIO]]))</f>
        <v>0</v>
      </c>
    </row>
    <row r="195" spans="2:6">
      <c r="B195" s="6"/>
      <c r="C195" s="9"/>
      <c r="D195" s="10"/>
      <c r="E195" s="8" t="str">
        <f>IF(Tabla373[[#This Row],[FECHA Y HORA DE INICIO]]="","",(Tabla373[[#This Row],[FECHA Y HORA DE TERMINACIÓN ]]-Tabla373[[#This Row],[FECHA Y HORA DE INICIO]])*24)</f>
        <v/>
      </c>
      <c r="F195" s="11">
        <f>(WEEKNUM(Tabla373[[#This Row],[FECHA Y HORA DE INICIO]]))</f>
        <v>0</v>
      </c>
    </row>
    <row r="196" spans="2:6">
      <c r="B196" s="6"/>
      <c r="C196" s="9"/>
      <c r="D196" s="10"/>
      <c r="E196" s="8" t="str">
        <f>IF(Tabla373[[#This Row],[FECHA Y HORA DE INICIO]]="","",(Tabla373[[#This Row],[FECHA Y HORA DE TERMINACIÓN ]]-Tabla373[[#This Row],[FECHA Y HORA DE INICIO]])*24)</f>
        <v/>
      </c>
      <c r="F196" s="11">
        <f>(WEEKNUM(Tabla373[[#This Row],[FECHA Y HORA DE INICIO]]))</f>
        <v>0</v>
      </c>
    </row>
    <row r="197" spans="2:6">
      <c r="B197" s="6"/>
      <c r="C197" s="9"/>
      <c r="D197" s="10"/>
      <c r="E197" s="8" t="str">
        <f>IF(Tabla373[[#This Row],[FECHA Y HORA DE INICIO]]="","",(Tabla373[[#This Row],[FECHA Y HORA DE TERMINACIÓN ]]-Tabla373[[#This Row],[FECHA Y HORA DE INICIO]])*24)</f>
        <v/>
      </c>
      <c r="F197" s="11">
        <f>(WEEKNUM(Tabla373[[#This Row],[FECHA Y HORA DE INICIO]]))</f>
        <v>0</v>
      </c>
    </row>
    <row r="198" spans="2:6">
      <c r="B198" s="6"/>
      <c r="C198" s="9"/>
      <c r="D198" s="10"/>
      <c r="E198" s="8" t="str">
        <f>IF(Tabla373[[#This Row],[FECHA Y HORA DE INICIO]]="","",(Tabla373[[#This Row],[FECHA Y HORA DE TERMINACIÓN ]]-Tabla373[[#This Row],[FECHA Y HORA DE INICIO]])*24)</f>
        <v/>
      </c>
      <c r="F198" s="11">
        <f>(WEEKNUM(Tabla373[[#This Row],[FECHA Y HORA DE INICIO]]))</f>
        <v>0</v>
      </c>
    </row>
    <row r="199" spans="2:6">
      <c r="B199" s="6"/>
      <c r="C199" s="9"/>
      <c r="D199" s="10"/>
      <c r="E199" s="8" t="str">
        <f>IF(Tabla373[[#This Row],[FECHA Y HORA DE INICIO]]="","",(Tabla373[[#This Row],[FECHA Y HORA DE TERMINACIÓN ]]-Tabla373[[#This Row],[FECHA Y HORA DE INICIO]])*24)</f>
        <v/>
      </c>
      <c r="F199" s="11">
        <f>(WEEKNUM(Tabla373[[#This Row],[FECHA Y HORA DE INICIO]]))</f>
        <v>0</v>
      </c>
    </row>
    <row r="200" spans="2:6">
      <c r="B200" s="6"/>
      <c r="C200" s="9"/>
      <c r="D200" s="10"/>
      <c r="E200" s="8" t="str">
        <f>IF(Tabla373[[#This Row],[FECHA Y HORA DE INICIO]]="","",(Tabla373[[#This Row],[FECHA Y HORA DE TERMINACIÓN ]]-Tabla373[[#This Row],[FECHA Y HORA DE INICIO]])*24)</f>
        <v/>
      </c>
      <c r="F200" s="11">
        <f>(WEEKNUM(Tabla373[[#This Row],[FECHA Y HORA DE INICIO]]))</f>
        <v>0</v>
      </c>
    </row>
    <row r="201" spans="2:6">
      <c r="B201" s="6"/>
      <c r="C201" s="9"/>
      <c r="D201" s="10"/>
      <c r="E201" s="8" t="str">
        <f>IF(Tabla373[[#This Row],[FECHA Y HORA DE INICIO]]="","",(Tabla373[[#This Row],[FECHA Y HORA DE TERMINACIÓN ]]-Tabla373[[#This Row],[FECHA Y HORA DE INICIO]])*24)</f>
        <v/>
      </c>
      <c r="F201" s="11">
        <f>(WEEKNUM(Tabla373[[#This Row],[FECHA Y HORA DE INICIO]]))</f>
        <v>0</v>
      </c>
    </row>
    <row r="202" spans="2:6">
      <c r="B202" s="6"/>
      <c r="C202" s="9"/>
      <c r="D202" s="10"/>
      <c r="E202" s="8" t="str">
        <f>IF(Tabla373[[#This Row],[FECHA Y HORA DE INICIO]]="","",(Tabla373[[#This Row],[FECHA Y HORA DE TERMINACIÓN ]]-Tabla373[[#This Row],[FECHA Y HORA DE INICIO]])*24)</f>
        <v/>
      </c>
      <c r="F202" s="11">
        <f>(WEEKNUM(Tabla373[[#This Row],[FECHA Y HORA DE INICIO]]))</f>
        <v>0</v>
      </c>
    </row>
    <row r="203" spans="2:6">
      <c r="B203" s="9"/>
      <c r="C203" s="9"/>
      <c r="D203" s="10"/>
      <c r="E203" s="8" t="str">
        <f>IF(Tabla373[[#This Row],[FECHA Y HORA DE INICIO]]="","",(Tabla373[[#This Row],[FECHA Y HORA DE TERMINACIÓN ]]-Tabla373[[#This Row],[FECHA Y HORA DE INICIO]])*24)</f>
        <v/>
      </c>
      <c r="F203" s="11">
        <f>(WEEKNUM(Tabla373[[#This Row],[FECHA Y HORA DE INICIO]]))</f>
        <v>0</v>
      </c>
    </row>
  </sheetData>
  <mergeCells count="1">
    <mergeCell ref="B7:F7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C4AAF-388A-4C9F-9B9E-D510BA93A471}">
  <sheetPr>
    <tabColor rgb="FFF7A3A3"/>
  </sheetPr>
  <dimension ref="B1:K203"/>
  <sheetViews>
    <sheetView workbookViewId="0">
      <selection activeCell="I2" sqref="I2"/>
    </sheetView>
  </sheetViews>
  <sheetFormatPr defaultColWidth="10.85546875" defaultRowHeight="12.75"/>
  <cols>
    <col min="1" max="1" width="10.85546875" style="3"/>
    <col min="2" max="2" width="14.140625" style="3" bestFit="1" customWidth="1"/>
    <col min="3" max="3" width="24.5703125" style="3" customWidth="1"/>
    <col min="4" max="5" width="16.140625" style="3" customWidth="1"/>
    <col min="6" max="6" width="9.140625" style="3"/>
    <col min="7" max="7" width="16.140625" style="3" customWidth="1"/>
    <col min="8" max="8" width="14.85546875" style="3" customWidth="1"/>
    <col min="9" max="16384" width="10.85546875" style="3"/>
  </cols>
  <sheetData>
    <row r="1" spans="2:11">
      <c r="B1" s="1" t="s">
        <v>0</v>
      </c>
      <c r="C1" s="2">
        <v>1004</v>
      </c>
      <c r="H1" s="40" t="s">
        <v>1</v>
      </c>
      <c r="I1" s="41"/>
      <c r="J1" s="42" t="s">
        <v>2</v>
      </c>
      <c r="K1" s="41"/>
    </row>
    <row r="2" spans="2:11">
      <c r="B2" s="1" t="s">
        <v>4</v>
      </c>
      <c r="C2" s="2" t="s">
        <v>5</v>
      </c>
      <c r="H2" s="40" t="s">
        <v>6</v>
      </c>
      <c r="I2" s="41">
        <v>175</v>
      </c>
      <c r="J2" s="42" t="s">
        <v>7</v>
      </c>
      <c r="K2" s="41"/>
    </row>
    <row r="3" spans="2:11" ht="14.45" customHeight="1">
      <c r="B3" s="1" t="s">
        <v>8</v>
      </c>
      <c r="C3" s="2" t="s">
        <v>27</v>
      </c>
      <c r="H3" s="40" t="s">
        <v>10</v>
      </c>
      <c r="I3" s="41" t="s">
        <v>28</v>
      </c>
      <c r="J3" s="42" t="s">
        <v>12</v>
      </c>
      <c r="K3" s="41"/>
    </row>
    <row r="4" spans="2:11" ht="14.45" customHeight="1">
      <c r="B4" s="1" t="s">
        <v>13</v>
      </c>
      <c r="C4" s="2">
        <v>4</v>
      </c>
      <c r="E4" s="38"/>
      <c r="H4" s="38" t="s">
        <v>15</v>
      </c>
    </row>
    <row r="5" spans="2:11" ht="14.45" customHeight="1">
      <c r="B5" s="1" t="s">
        <v>16</v>
      </c>
      <c r="C5" s="2">
        <v>20</v>
      </c>
    </row>
    <row r="6" spans="2:11" ht="14.45" customHeight="1">
      <c r="B6" s="1"/>
      <c r="C6" s="1"/>
    </row>
    <row r="7" spans="2:11" ht="14.45" customHeight="1">
      <c r="B7" s="76" t="s">
        <v>17</v>
      </c>
      <c r="C7" s="77"/>
      <c r="D7" s="77"/>
      <c r="E7" s="77"/>
      <c r="F7" s="77"/>
      <c r="H7" s="12">
        <v>2022</v>
      </c>
      <c r="I7" s="13">
        <v>0</v>
      </c>
    </row>
    <row r="8" spans="2:11" ht="5.0999999999999996" customHeight="1">
      <c r="B8" s="4"/>
      <c r="C8" s="4"/>
      <c r="D8" s="4"/>
      <c r="E8" s="4"/>
    </row>
    <row r="9" spans="2:11" ht="59.1" customHeight="1">
      <c r="B9" s="5" t="s">
        <v>18</v>
      </c>
      <c r="C9" s="5" t="s">
        <v>19</v>
      </c>
      <c r="D9" s="5" t="s">
        <v>20</v>
      </c>
      <c r="E9" s="5" t="s">
        <v>21</v>
      </c>
      <c r="F9" s="5" t="s">
        <v>22</v>
      </c>
      <c r="H9" s="12" t="s">
        <v>23</v>
      </c>
      <c r="I9" s="13">
        <f>SUM(E10:E203)</f>
        <v>0</v>
      </c>
    </row>
    <row r="10" spans="2:11">
      <c r="B10" s="14"/>
      <c r="C10" s="6"/>
      <c r="D10" s="6"/>
      <c r="E10" s="7" t="str">
        <f>IF(Tabla37366[[#This Row],[FECHA Y HORA DE INICIO]]="","",(Tabla37366[[#This Row],[FECHA Y HORA DE TERMINACIÓN ]]-Tabla37366[[#This Row],[FECHA Y HORA DE INICIO]])*24)</f>
        <v/>
      </c>
      <c r="F10" s="11">
        <f>(WEEKNUM(Tabla37366[[#This Row],[FECHA Y HORA DE INICIO]]))</f>
        <v>0</v>
      </c>
    </row>
    <row r="11" spans="2:11">
      <c r="B11" s="6"/>
      <c r="C11" s="6"/>
      <c r="D11" s="6"/>
      <c r="E11" s="7" t="str">
        <f>IF(Tabla37366[[#This Row],[FECHA Y HORA DE INICIO]]="","",(Tabla37366[[#This Row],[FECHA Y HORA DE TERMINACIÓN ]]-Tabla37366[[#This Row],[FECHA Y HORA DE INICIO]])*24)</f>
        <v/>
      </c>
      <c r="F11" s="11">
        <f>(WEEKNUM(Tabla37366[[#This Row],[FECHA Y HORA DE INICIO]]))</f>
        <v>0</v>
      </c>
      <c r="H11" s="12" t="s">
        <v>24</v>
      </c>
      <c r="I11" s="13">
        <f>I9+I7</f>
        <v>0</v>
      </c>
    </row>
    <row r="12" spans="2:11">
      <c r="B12" s="6"/>
      <c r="C12" s="6"/>
      <c r="D12" s="6"/>
      <c r="E12" s="8" t="str">
        <f>IF(Tabla37366[[#This Row],[FECHA Y HORA DE INICIO]]="","",(Tabla37366[[#This Row],[FECHA Y HORA DE TERMINACIÓN ]]-Tabla37366[[#This Row],[FECHA Y HORA DE INICIO]])*24)</f>
        <v/>
      </c>
      <c r="F12" s="11">
        <f>(WEEKNUM(Tabla37366[[#This Row],[FECHA Y HORA DE INICIO]]))</f>
        <v>0</v>
      </c>
    </row>
    <row r="13" spans="2:11">
      <c r="B13" s="6"/>
      <c r="C13" s="6"/>
      <c r="D13" s="6"/>
      <c r="E13" s="8" t="str">
        <f>IF(Tabla37366[[#This Row],[FECHA Y HORA DE INICIO]]="","",(Tabla37366[[#This Row],[FECHA Y HORA DE TERMINACIÓN ]]-Tabla37366[[#This Row],[FECHA Y HORA DE INICIO]])*24)</f>
        <v/>
      </c>
      <c r="F13" s="11">
        <f>(WEEKNUM(Tabla37366[[#This Row],[FECHA Y HORA DE INICIO]]))</f>
        <v>0</v>
      </c>
    </row>
    <row r="14" spans="2:11">
      <c r="B14" s="6"/>
      <c r="C14" s="6"/>
      <c r="D14" s="6"/>
      <c r="E14" s="8" t="str">
        <f>IF(Tabla37366[[#This Row],[FECHA Y HORA DE INICIO]]="","",(Tabla37366[[#This Row],[FECHA Y HORA DE TERMINACIÓN ]]-Tabla37366[[#This Row],[FECHA Y HORA DE INICIO]])*24)</f>
        <v/>
      </c>
      <c r="F14" s="11">
        <f>(WEEKNUM(Tabla37366[[#This Row],[FECHA Y HORA DE INICIO]]))</f>
        <v>0</v>
      </c>
    </row>
    <row r="15" spans="2:11">
      <c r="B15" s="6"/>
      <c r="C15" s="6"/>
      <c r="D15" s="6"/>
      <c r="E15" s="8" t="str">
        <f>IF(Tabla37366[[#This Row],[FECHA Y HORA DE INICIO]]="","",(Tabla37366[[#This Row],[FECHA Y HORA DE TERMINACIÓN ]]-Tabla37366[[#This Row],[FECHA Y HORA DE INICIO]])*24)</f>
        <v/>
      </c>
      <c r="F15" s="11">
        <f>(WEEKNUM(Tabla37366[[#This Row],[FECHA Y HORA DE INICIO]]))</f>
        <v>0</v>
      </c>
    </row>
    <row r="16" spans="2:11">
      <c r="B16" s="6"/>
      <c r="C16" s="9"/>
      <c r="D16" s="10"/>
      <c r="E16" s="8" t="str">
        <f>IF(Tabla37366[[#This Row],[FECHA Y HORA DE INICIO]]="","",(Tabla37366[[#This Row],[FECHA Y HORA DE TERMINACIÓN ]]-Tabla37366[[#This Row],[FECHA Y HORA DE INICIO]])*24)</f>
        <v/>
      </c>
      <c r="F16" s="11">
        <f>(WEEKNUM(Tabla37366[[#This Row],[FECHA Y HORA DE INICIO]]))</f>
        <v>0</v>
      </c>
    </row>
    <row r="17" spans="2:6">
      <c r="B17" s="6"/>
      <c r="C17" s="9"/>
      <c r="D17" s="10"/>
      <c r="E17" s="8" t="str">
        <f>IF(Tabla37366[[#This Row],[FECHA Y HORA DE INICIO]]="","",(Tabla37366[[#This Row],[FECHA Y HORA DE TERMINACIÓN ]]-Tabla37366[[#This Row],[FECHA Y HORA DE INICIO]])*24)</f>
        <v/>
      </c>
      <c r="F17" s="11">
        <f>(WEEKNUM(Tabla37366[[#This Row],[FECHA Y HORA DE INICIO]]))</f>
        <v>0</v>
      </c>
    </row>
    <row r="18" spans="2:6">
      <c r="B18" s="6"/>
      <c r="C18" s="9"/>
      <c r="D18" s="10"/>
      <c r="E18" s="8" t="str">
        <f>IF(Tabla37366[[#This Row],[FECHA Y HORA DE INICIO]]="","",(Tabla37366[[#This Row],[FECHA Y HORA DE TERMINACIÓN ]]-Tabla37366[[#This Row],[FECHA Y HORA DE INICIO]])*24)</f>
        <v/>
      </c>
      <c r="F18" s="11">
        <f>(WEEKNUM(Tabla37366[[#This Row],[FECHA Y HORA DE INICIO]]))</f>
        <v>0</v>
      </c>
    </row>
    <row r="19" spans="2:6">
      <c r="B19" s="6"/>
      <c r="C19" s="9"/>
      <c r="D19" s="10"/>
      <c r="E19" s="8" t="str">
        <f>IF(Tabla37366[[#This Row],[FECHA Y HORA DE INICIO]]="","",(Tabla37366[[#This Row],[FECHA Y HORA DE TERMINACIÓN ]]-Tabla37366[[#This Row],[FECHA Y HORA DE INICIO]])*24)</f>
        <v/>
      </c>
      <c r="F19" s="11">
        <f>(WEEKNUM(Tabla37366[[#This Row],[FECHA Y HORA DE INICIO]]))</f>
        <v>0</v>
      </c>
    </row>
    <row r="20" spans="2:6">
      <c r="B20" s="6"/>
      <c r="C20" s="9"/>
      <c r="D20" s="10"/>
      <c r="E20" s="8" t="str">
        <f>IF(Tabla37366[[#This Row],[FECHA Y HORA DE INICIO]]="","",(Tabla37366[[#This Row],[FECHA Y HORA DE TERMINACIÓN ]]-Tabla37366[[#This Row],[FECHA Y HORA DE INICIO]])*24)</f>
        <v/>
      </c>
      <c r="F20" s="11">
        <f>(WEEKNUM(Tabla37366[[#This Row],[FECHA Y HORA DE INICIO]]))</f>
        <v>0</v>
      </c>
    </row>
    <row r="21" spans="2:6">
      <c r="B21" s="6"/>
      <c r="C21" s="9"/>
      <c r="D21" s="10"/>
      <c r="E21" s="8" t="str">
        <f>IF(Tabla37366[[#This Row],[FECHA Y HORA DE INICIO]]="","",(Tabla37366[[#This Row],[FECHA Y HORA DE TERMINACIÓN ]]-Tabla37366[[#This Row],[FECHA Y HORA DE INICIO]])*24)</f>
        <v/>
      </c>
      <c r="F21" s="11">
        <f>(WEEKNUM(Tabla37366[[#This Row],[FECHA Y HORA DE INICIO]]))</f>
        <v>0</v>
      </c>
    </row>
    <row r="22" spans="2:6">
      <c r="B22" s="6"/>
      <c r="C22" s="9"/>
      <c r="D22" s="10"/>
      <c r="E22" s="8" t="str">
        <f>IF(Tabla37366[[#This Row],[FECHA Y HORA DE INICIO]]="","",(Tabla37366[[#This Row],[FECHA Y HORA DE TERMINACIÓN ]]-Tabla37366[[#This Row],[FECHA Y HORA DE INICIO]])*24)</f>
        <v/>
      </c>
      <c r="F22" s="11">
        <f>(WEEKNUM(Tabla37366[[#This Row],[FECHA Y HORA DE INICIO]]))</f>
        <v>0</v>
      </c>
    </row>
    <row r="23" spans="2:6">
      <c r="B23" s="6"/>
      <c r="C23" s="9"/>
      <c r="D23" s="10"/>
      <c r="E23" s="8" t="str">
        <f>IF(Tabla37366[[#This Row],[FECHA Y HORA DE INICIO]]="","",(Tabla37366[[#This Row],[FECHA Y HORA DE TERMINACIÓN ]]-Tabla37366[[#This Row],[FECHA Y HORA DE INICIO]])*24)</f>
        <v/>
      </c>
      <c r="F23" s="11">
        <f>(WEEKNUM(Tabla37366[[#This Row],[FECHA Y HORA DE INICIO]]))</f>
        <v>0</v>
      </c>
    </row>
    <row r="24" spans="2:6">
      <c r="B24" s="6"/>
      <c r="C24" s="9"/>
      <c r="D24" s="10"/>
      <c r="E24" s="8" t="str">
        <f>IF(Tabla37366[[#This Row],[FECHA Y HORA DE INICIO]]="","",(Tabla37366[[#This Row],[FECHA Y HORA DE TERMINACIÓN ]]-Tabla37366[[#This Row],[FECHA Y HORA DE INICIO]])*24)</f>
        <v/>
      </c>
      <c r="F24" s="11">
        <f>(WEEKNUM(Tabla37366[[#This Row],[FECHA Y HORA DE INICIO]]))</f>
        <v>0</v>
      </c>
    </row>
    <row r="25" spans="2:6">
      <c r="B25" s="6"/>
      <c r="C25" s="9"/>
      <c r="D25" s="10"/>
      <c r="E25" s="8" t="str">
        <f>IF(Tabla37366[[#This Row],[FECHA Y HORA DE INICIO]]="","",(Tabla37366[[#This Row],[FECHA Y HORA DE TERMINACIÓN ]]-Tabla37366[[#This Row],[FECHA Y HORA DE INICIO]])*24)</f>
        <v/>
      </c>
      <c r="F25" s="11">
        <f>(WEEKNUM(Tabla37366[[#This Row],[FECHA Y HORA DE INICIO]]))</f>
        <v>0</v>
      </c>
    </row>
    <row r="26" spans="2:6">
      <c r="B26" s="6"/>
      <c r="C26" s="9"/>
      <c r="D26" s="10"/>
      <c r="E26" s="8" t="str">
        <f>IF(Tabla37366[[#This Row],[FECHA Y HORA DE INICIO]]="","",(Tabla37366[[#This Row],[FECHA Y HORA DE TERMINACIÓN ]]-Tabla37366[[#This Row],[FECHA Y HORA DE INICIO]])*24)</f>
        <v/>
      </c>
      <c r="F26" s="11">
        <f>(WEEKNUM(Tabla37366[[#This Row],[FECHA Y HORA DE INICIO]]))</f>
        <v>0</v>
      </c>
    </row>
    <row r="27" spans="2:6">
      <c r="B27" s="6"/>
      <c r="C27" s="9"/>
      <c r="D27" s="10"/>
      <c r="E27" s="8" t="str">
        <f>IF(Tabla37366[[#This Row],[FECHA Y HORA DE INICIO]]="","",(Tabla37366[[#This Row],[FECHA Y HORA DE TERMINACIÓN ]]-Tabla37366[[#This Row],[FECHA Y HORA DE INICIO]])*24)</f>
        <v/>
      </c>
      <c r="F27" s="11">
        <f>(WEEKNUM(Tabla37366[[#This Row],[FECHA Y HORA DE INICIO]]))</f>
        <v>0</v>
      </c>
    </row>
    <row r="28" spans="2:6">
      <c r="B28" s="6"/>
      <c r="C28" s="9"/>
      <c r="D28" s="10"/>
      <c r="E28" s="8" t="str">
        <f>IF(Tabla37366[[#This Row],[FECHA Y HORA DE INICIO]]="","",(Tabla37366[[#This Row],[FECHA Y HORA DE TERMINACIÓN ]]-Tabla37366[[#This Row],[FECHA Y HORA DE INICIO]])*24)</f>
        <v/>
      </c>
      <c r="F28" s="11">
        <f>(WEEKNUM(Tabla37366[[#This Row],[FECHA Y HORA DE INICIO]]))</f>
        <v>0</v>
      </c>
    </row>
    <row r="29" spans="2:6">
      <c r="B29" s="6"/>
      <c r="C29" s="9"/>
      <c r="D29" s="10"/>
      <c r="E29" s="8" t="str">
        <f>IF(Tabla37366[[#This Row],[FECHA Y HORA DE INICIO]]="","",(Tabla37366[[#This Row],[FECHA Y HORA DE TERMINACIÓN ]]-Tabla37366[[#This Row],[FECHA Y HORA DE INICIO]])*24)</f>
        <v/>
      </c>
      <c r="F29" s="11">
        <f>(WEEKNUM(Tabla37366[[#This Row],[FECHA Y HORA DE INICIO]]))</f>
        <v>0</v>
      </c>
    </row>
    <row r="30" spans="2:6">
      <c r="B30" s="6"/>
      <c r="C30" s="9"/>
      <c r="D30" s="10"/>
      <c r="E30" s="8" t="str">
        <f>IF(Tabla37366[[#This Row],[FECHA Y HORA DE INICIO]]="","",(Tabla37366[[#This Row],[FECHA Y HORA DE TERMINACIÓN ]]-Tabla37366[[#This Row],[FECHA Y HORA DE INICIO]])*24)</f>
        <v/>
      </c>
      <c r="F30" s="11">
        <f>(WEEKNUM(Tabla37366[[#This Row],[FECHA Y HORA DE INICIO]]))</f>
        <v>0</v>
      </c>
    </row>
    <row r="31" spans="2:6">
      <c r="B31" s="6"/>
      <c r="C31" s="9"/>
      <c r="D31" s="10"/>
      <c r="E31" s="8" t="str">
        <f>IF(Tabla37366[[#This Row],[FECHA Y HORA DE INICIO]]="","",(Tabla37366[[#This Row],[FECHA Y HORA DE TERMINACIÓN ]]-Tabla37366[[#This Row],[FECHA Y HORA DE INICIO]])*24)</f>
        <v/>
      </c>
      <c r="F31" s="11">
        <f>(WEEKNUM(Tabla37366[[#This Row],[FECHA Y HORA DE INICIO]]))</f>
        <v>0</v>
      </c>
    </row>
    <row r="32" spans="2:6">
      <c r="B32" s="6"/>
      <c r="C32" s="9"/>
      <c r="D32" s="10"/>
      <c r="E32" s="8" t="str">
        <f>IF(Tabla37366[[#This Row],[FECHA Y HORA DE INICIO]]="","",(Tabla37366[[#This Row],[FECHA Y HORA DE TERMINACIÓN ]]-Tabla37366[[#This Row],[FECHA Y HORA DE INICIO]])*24)</f>
        <v/>
      </c>
      <c r="F32" s="11">
        <f>(WEEKNUM(Tabla37366[[#This Row],[FECHA Y HORA DE INICIO]]))</f>
        <v>0</v>
      </c>
    </row>
    <row r="33" spans="2:6">
      <c r="B33" s="6"/>
      <c r="C33" s="9"/>
      <c r="D33" s="10"/>
      <c r="E33" s="8" t="str">
        <f>IF(Tabla37366[[#This Row],[FECHA Y HORA DE INICIO]]="","",(Tabla37366[[#This Row],[FECHA Y HORA DE TERMINACIÓN ]]-Tabla37366[[#This Row],[FECHA Y HORA DE INICIO]])*24)</f>
        <v/>
      </c>
      <c r="F33" s="11">
        <f>(WEEKNUM(Tabla37366[[#This Row],[FECHA Y HORA DE INICIO]]))</f>
        <v>0</v>
      </c>
    </row>
    <row r="34" spans="2:6">
      <c r="B34" s="6"/>
      <c r="C34" s="9"/>
      <c r="D34" s="10"/>
      <c r="E34" s="8" t="str">
        <f>IF(Tabla37366[[#This Row],[FECHA Y HORA DE INICIO]]="","",(Tabla37366[[#This Row],[FECHA Y HORA DE TERMINACIÓN ]]-Tabla37366[[#This Row],[FECHA Y HORA DE INICIO]])*24)</f>
        <v/>
      </c>
      <c r="F34" s="11">
        <f>(WEEKNUM(Tabla37366[[#This Row],[FECHA Y HORA DE INICIO]]))</f>
        <v>0</v>
      </c>
    </row>
    <row r="35" spans="2:6">
      <c r="B35" s="6"/>
      <c r="C35" s="9"/>
      <c r="D35" s="10"/>
      <c r="E35" s="8" t="str">
        <f>IF(Tabla37366[[#This Row],[FECHA Y HORA DE INICIO]]="","",(Tabla37366[[#This Row],[FECHA Y HORA DE TERMINACIÓN ]]-Tabla37366[[#This Row],[FECHA Y HORA DE INICIO]])*24)</f>
        <v/>
      </c>
      <c r="F35" s="11">
        <f>(WEEKNUM(Tabla37366[[#This Row],[FECHA Y HORA DE INICIO]]))</f>
        <v>0</v>
      </c>
    </row>
    <row r="36" spans="2:6">
      <c r="B36" s="6"/>
      <c r="C36" s="9"/>
      <c r="D36" s="10"/>
      <c r="E36" s="8" t="str">
        <f>IF(Tabla37366[[#This Row],[FECHA Y HORA DE INICIO]]="","",(Tabla37366[[#This Row],[FECHA Y HORA DE TERMINACIÓN ]]-Tabla37366[[#This Row],[FECHA Y HORA DE INICIO]])*24)</f>
        <v/>
      </c>
      <c r="F36" s="11">
        <f>(WEEKNUM(Tabla37366[[#This Row],[FECHA Y HORA DE INICIO]]))</f>
        <v>0</v>
      </c>
    </row>
    <row r="37" spans="2:6">
      <c r="B37" s="6"/>
      <c r="C37" s="9"/>
      <c r="D37" s="10"/>
      <c r="E37" s="8" t="str">
        <f>IF(Tabla37366[[#This Row],[FECHA Y HORA DE INICIO]]="","",(Tabla37366[[#This Row],[FECHA Y HORA DE TERMINACIÓN ]]-Tabla37366[[#This Row],[FECHA Y HORA DE INICIO]])*24)</f>
        <v/>
      </c>
      <c r="F37" s="11">
        <f>(WEEKNUM(Tabla37366[[#This Row],[FECHA Y HORA DE INICIO]]))</f>
        <v>0</v>
      </c>
    </row>
    <row r="38" spans="2:6">
      <c r="B38" s="6"/>
      <c r="C38" s="9"/>
      <c r="D38" s="10"/>
      <c r="E38" s="8" t="str">
        <f>IF(Tabla37366[[#This Row],[FECHA Y HORA DE INICIO]]="","",(Tabla37366[[#This Row],[FECHA Y HORA DE TERMINACIÓN ]]-Tabla37366[[#This Row],[FECHA Y HORA DE INICIO]])*24)</f>
        <v/>
      </c>
      <c r="F38" s="11">
        <f>(WEEKNUM(Tabla37366[[#This Row],[FECHA Y HORA DE INICIO]]))</f>
        <v>0</v>
      </c>
    </row>
    <row r="39" spans="2:6">
      <c r="B39" s="6"/>
      <c r="C39" s="9"/>
      <c r="D39" s="10"/>
      <c r="E39" s="8" t="str">
        <f>IF(Tabla37366[[#This Row],[FECHA Y HORA DE INICIO]]="","",(Tabla37366[[#This Row],[FECHA Y HORA DE TERMINACIÓN ]]-Tabla37366[[#This Row],[FECHA Y HORA DE INICIO]])*24)</f>
        <v/>
      </c>
      <c r="F39" s="11">
        <f>(WEEKNUM(Tabla37366[[#This Row],[FECHA Y HORA DE INICIO]]))</f>
        <v>0</v>
      </c>
    </row>
    <row r="40" spans="2:6">
      <c r="B40" s="6"/>
      <c r="C40" s="9"/>
      <c r="D40" s="10"/>
      <c r="E40" s="8" t="str">
        <f>IF(Tabla37366[[#This Row],[FECHA Y HORA DE INICIO]]="","",(Tabla37366[[#This Row],[FECHA Y HORA DE TERMINACIÓN ]]-Tabla37366[[#This Row],[FECHA Y HORA DE INICIO]])*24)</f>
        <v/>
      </c>
      <c r="F40" s="11">
        <f>(WEEKNUM(Tabla37366[[#This Row],[FECHA Y HORA DE INICIO]]))</f>
        <v>0</v>
      </c>
    </row>
    <row r="41" spans="2:6">
      <c r="B41" s="6"/>
      <c r="C41" s="9"/>
      <c r="D41" s="10"/>
      <c r="E41" s="8" t="str">
        <f>IF(Tabla37366[[#This Row],[FECHA Y HORA DE INICIO]]="","",(Tabla37366[[#This Row],[FECHA Y HORA DE TERMINACIÓN ]]-Tabla37366[[#This Row],[FECHA Y HORA DE INICIO]])*24)</f>
        <v/>
      </c>
      <c r="F41" s="11">
        <f>(WEEKNUM(Tabla37366[[#This Row],[FECHA Y HORA DE INICIO]]))</f>
        <v>0</v>
      </c>
    </row>
    <row r="42" spans="2:6">
      <c r="B42" s="6"/>
      <c r="C42" s="9"/>
      <c r="D42" s="10"/>
      <c r="E42" s="8" t="str">
        <f>IF(Tabla37366[[#This Row],[FECHA Y HORA DE INICIO]]="","",(Tabla37366[[#This Row],[FECHA Y HORA DE TERMINACIÓN ]]-Tabla37366[[#This Row],[FECHA Y HORA DE INICIO]])*24)</f>
        <v/>
      </c>
      <c r="F42" s="11">
        <f>(WEEKNUM(Tabla37366[[#This Row],[FECHA Y HORA DE INICIO]]))</f>
        <v>0</v>
      </c>
    </row>
    <row r="43" spans="2:6">
      <c r="B43" s="6"/>
      <c r="C43" s="9"/>
      <c r="D43" s="10"/>
      <c r="E43" s="8" t="str">
        <f>IF(Tabla37366[[#This Row],[FECHA Y HORA DE INICIO]]="","",(Tabla37366[[#This Row],[FECHA Y HORA DE TERMINACIÓN ]]-Tabla37366[[#This Row],[FECHA Y HORA DE INICIO]])*24)</f>
        <v/>
      </c>
      <c r="F43" s="11">
        <f>(WEEKNUM(Tabla37366[[#This Row],[FECHA Y HORA DE INICIO]]))</f>
        <v>0</v>
      </c>
    </row>
    <row r="44" spans="2:6">
      <c r="B44" s="6"/>
      <c r="C44" s="9"/>
      <c r="D44" s="10"/>
      <c r="E44" s="8" t="str">
        <f>IF(Tabla37366[[#This Row],[FECHA Y HORA DE INICIO]]="","",(Tabla37366[[#This Row],[FECHA Y HORA DE TERMINACIÓN ]]-Tabla37366[[#This Row],[FECHA Y HORA DE INICIO]])*24)</f>
        <v/>
      </c>
      <c r="F44" s="11">
        <f>(WEEKNUM(Tabla37366[[#This Row],[FECHA Y HORA DE INICIO]]))</f>
        <v>0</v>
      </c>
    </row>
    <row r="45" spans="2:6">
      <c r="B45" s="6"/>
      <c r="C45" s="9"/>
      <c r="D45" s="10"/>
      <c r="E45" s="8" t="str">
        <f>IF(Tabla37366[[#This Row],[FECHA Y HORA DE INICIO]]="","",(Tabla37366[[#This Row],[FECHA Y HORA DE TERMINACIÓN ]]-Tabla37366[[#This Row],[FECHA Y HORA DE INICIO]])*24)</f>
        <v/>
      </c>
      <c r="F45" s="11">
        <f>(WEEKNUM(Tabla37366[[#This Row],[FECHA Y HORA DE INICIO]]))</f>
        <v>0</v>
      </c>
    </row>
    <row r="46" spans="2:6">
      <c r="B46" s="6"/>
      <c r="C46" s="9"/>
      <c r="D46" s="10"/>
      <c r="E46" s="8" t="str">
        <f>IF(Tabla37366[[#This Row],[FECHA Y HORA DE INICIO]]="","",(Tabla37366[[#This Row],[FECHA Y HORA DE TERMINACIÓN ]]-Tabla37366[[#This Row],[FECHA Y HORA DE INICIO]])*24)</f>
        <v/>
      </c>
      <c r="F46" s="11">
        <f>(WEEKNUM(Tabla37366[[#This Row],[FECHA Y HORA DE INICIO]]))</f>
        <v>0</v>
      </c>
    </row>
    <row r="47" spans="2:6">
      <c r="B47" s="6"/>
      <c r="C47" s="9"/>
      <c r="D47" s="10"/>
      <c r="E47" s="8" t="str">
        <f>IF(Tabla37366[[#This Row],[FECHA Y HORA DE INICIO]]="","",(Tabla37366[[#This Row],[FECHA Y HORA DE TERMINACIÓN ]]-Tabla37366[[#This Row],[FECHA Y HORA DE INICIO]])*24)</f>
        <v/>
      </c>
      <c r="F47" s="11">
        <f>(WEEKNUM(Tabla37366[[#This Row],[FECHA Y HORA DE INICIO]]))</f>
        <v>0</v>
      </c>
    </row>
    <row r="48" spans="2:6">
      <c r="B48" s="6"/>
      <c r="C48" s="9"/>
      <c r="D48" s="10"/>
      <c r="E48" s="8" t="str">
        <f>IF(Tabla37366[[#This Row],[FECHA Y HORA DE INICIO]]="","",(Tabla37366[[#This Row],[FECHA Y HORA DE TERMINACIÓN ]]-Tabla37366[[#This Row],[FECHA Y HORA DE INICIO]])*24)</f>
        <v/>
      </c>
      <c r="F48" s="11">
        <f>(WEEKNUM(Tabla37366[[#This Row],[FECHA Y HORA DE INICIO]]))</f>
        <v>0</v>
      </c>
    </row>
    <row r="49" spans="2:6">
      <c r="B49" s="6"/>
      <c r="C49" s="9"/>
      <c r="D49" s="10"/>
      <c r="E49" s="8" t="str">
        <f>IF(Tabla37366[[#This Row],[FECHA Y HORA DE INICIO]]="","",(Tabla37366[[#This Row],[FECHA Y HORA DE TERMINACIÓN ]]-Tabla37366[[#This Row],[FECHA Y HORA DE INICIO]])*24)</f>
        <v/>
      </c>
      <c r="F49" s="11">
        <f>(WEEKNUM(Tabla37366[[#This Row],[FECHA Y HORA DE INICIO]]))</f>
        <v>0</v>
      </c>
    </row>
    <row r="50" spans="2:6">
      <c r="B50" s="6"/>
      <c r="C50" s="9"/>
      <c r="D50" s="10"/>
      <c r="E50" s="8" t="str">
        <f>IF(Tabla37366[[#This Row],[FECHA Y HORA DE INICIO]]="","",(Tabla37366[[#This Row],[FECHA Y HORA DE TERMINACIÓN ]]-Tabla37366[[#This Row],[FECHA Y HORA DE INICIO]])*24)</f>
        <v/>
      </c>
      <c r="F50" s="11">
        <f>(WEEKNUM(Tabla37366[[#This Row],[FECHA Y HORA DE INICIO]]))</f>
        <v>0</v>
      </c>
    </row>
    <row r="51" spans="2:6">
      <c r="B51" s="6"/>
      <c r="C51" s="9"/>
      <c r="D51" s="10"/>
      <c r="E51" s="8" t="str">
        <f>IF(Tabla37366[[#This Row],[FECHA Y HORA DE INICIO]]="","",(Tabla37366[[#This Row],[FECHA Y HORA DE TERMINACIÓN ]]-Tabla37366[[#This Row],[FECHA Y HORA DE INICIO]])*24)</f>
        <v/>
      </c>
      <c r="F51" s="11">
        <f>(WEEKNUM(Tabla37366[[#This Row],[FECHA Y HORA DE INICIO]]))</f>
        <v>0</v>
      </c>
    </row>
    <row r="52" spans="2:6">
      <c r="B52" s="6"/>
      <c r="C52" s="9"/>
      <c r="D52" s="10"/>
      <c r="E52" s="8" t="str">
        <f>IF(Tabla37366[[#This Row],[FECHA Y HORA DE INICIO]]="","",(Tabla37366[[#This Row],[FECHA Y HORA DE TERMINACIÓN ]]-Tabla37366[[#This Row],[FECHA Y HORA DE INICIO]])*24)</f>
        <v/>
      </c>
      <c r="F52" s="11">
        <f>(WEEKNUM(Tabla37366[[#This Row],[FECHA Y HORA DE INICIO]]))</f>
        <v>0</v>
      </c>
    </row>
    <row r="53" spans="2:6">
      <c r="B53" s="6"/>
      <c r="C53" s="9"/>
      <c r="D53" s="10"/>
      <c r="E53" s="8" t="str">
        <f>IF(Tabla37366[[#This Row],[FECHA Y HORA DE INICIO]]="","",(Tabla37366[[#This Row],[FECHA Y HORA DE TERMINACIÓN ]]-Tabla37366[[#This Row],[FECHA Y HORA DE INICIO]])*24)</f>
        <v/>
      </c>
      <c r="F53" s="11">
        <f>(WEEKNUM(Tabla37366[[#This Row],[FECHA Y HORA DE INICIO]]))</f>
        <v>0</v>
      </c>
    </row>
    <row r="54" spans="2:6">
      <c r="B54" s="6"/>
      <c r="C54" s="9"/>
      <c r="D54" s="10"/>
      <c r="E54" s="8" t="str">
        <f>IF(Tabla37366[[#This Row],[FECHA Y HORA DE INICIO]]="","",(Tabla37366[[#This Row],[FECHA Y HORA DE TERMINACIÓN ]]-Tabla37366[[#This Row],[FECHA Y HORA DE INICIO]])*24)</f>
        <v/>
      </c>
      <c r="F54" s="11">
        <f>(WEEKNUM(Tabla37366[[#This Row],[FECHA Y HORA DE INICIO]]))</f>
        <v>0</v>
      </c>
    </row>
    <row r="55" spans="2:6">
      <c r="B55" s="6"/>
      <c r="C55" s="9"/>
      <c r="D55" s="10"/>
      <c r="E55" s="8" t="str">
        <f>IF(Tabla37366[[#This Row],[FECHA Y HORA DE INICIO]]="","",(Tabla37366[[#This Row],[FECHA Y HORA DE TERMINACIÓN ]]-Tabla37366[[#This Row],[FECHA Y HORA DE INICIO]])*24)</f>
        <v/>
      </c>
      <c r="F55" s="11">
        <f>(WEEKNUM(Tabla37366[[#This Row],[FECHA Y HORA DE INICIO]]))</f>
        <v>0</v>
      </c>
    </row>
    <row r="56" spans="2:6">
      <c r="B56" s="6"/>
      <c r="C56" s="9"/>
      <c r="D56" s="10"/>
      <c r="E56" s="8" t="str">
        <f>IF(Tabla37366[[#This Row],[FECHA Y HORA DE INICIO]]="","",(Tabla37366[[#This Row],[FECHA Y HORA DE TERMINACIÓN ]]-Tabla37366[[#This Row],[FECHA Y HORA DE INICIO]])*24)</f>
        <v/>
      </c>
      <c r="F56" s="11">
        <f>(WEEKNUM(Tabla37366[[#This Row],[FECHA Y HORA DE INICIO]]))</f>
        <v>0</v>
      </c>
    </row>
    <row r="57" spans="2:6">
      <c r="B57" s="6"/>
      <c r="C57" s="9"/>
      <c r="D57" s="10"/>
      <c r="E57" s="8" t="str">
        <f>IF(Tabla37366[[#This Row],[FECHA Y HORA DE INICIO]]="","",(Tabla37366[[#This Row],[FECHA Y HORA DE TERMINACIÓN ]]-Tabla37366[[#This Row],[FECHA Y HORA DE INICIO]])*24)</f>
        <v/>
      </c>
      <c r="F57" s="11">
        <f>(WEEKNUM(Tabla37366[[#This Row],[FECHA Y HORA DE INICIO]]))</f>
        <v>0</v>
      </c>
    </row>
    <row r="58" spans="2:6">
      <c r="B58" s="6"/>
      <c r="C58" s="9"/>
      <c r="D58" s="10"/>
      <c r="E58" s="8" t="str">
        <f>IF(Tabla37366[[#This Row],[FECHA Y HORA DE INICIO]]="","",(Tabla37366[[#This Row],[FECHA Y HORA DE TERMINACIÓN ]]-Tabla37366[[#This Row],[FECHA Y HORA DE INICIO]])*24)</f>
        <v/>
      </c>
      <c r="F58" s="11">
        <f>(WEEKNUM(Tabla37366[[#This Row],[FECHA Y HORA DE INICIO]]))</f>
        <v>0</v>
      </c>
    </row>
    <row r="59" spans="2:6">
      <c r="B59" s="6"/>
      <c r="C59" s="9"/>
      <c r="D59" s="10"/>
      <c r="E59" s="8" t="str">
        <f>IF(Tabla37366[[#This Row],[FECHA Y HORA DE INICIO]]="","",(Tabla37366[[#This Row],[FECHA Y HORA DE TERMINACIÓN ]]-Tabla37366[[#This Row],[FECHA Y HORA DE INICIO]])*24)</f>
        <v/>
      </c>
      <c r="F59" s="11">
        <f>(WEEKNUM(Tabla37366[[#This Row],[FECHA Y HORA DE INICIO]]))</f>
        <v>0</v>
      </c>
    </row>
    <row r="60" spans="2:6">
      <c r="B60" s="6"/>
      <c r="C60" s="9"/>
      <c r="D60" s="10"/>
      <c r="E60" s="8" t="str">
        <f>IF(Tabla37366[[#This Row],[FECHA Y HORA DE INICIO]]="","",(Tabla37366[[#This Row],[FECHA Y HORA DE TERMINACIÓN ]]-Tabla37366[[#This Row],[FECHA Y HORA DE INICIO]])*24)</f>
        <v/>
      </c>
      <c r="F60" s="11">
        <f>(WEEKNUM(Tabla37366[[#This Row],[FECHA Y HORA DE INICIO]]))</f>
        <v>0</v>
      </c>
    </row>
    <row r="61" spans="2:6">
      <c r="B61" s="6"/>
      <c r="C61" s="9"/>
      <c r="D61" s="10"/>
      <c r="E61" s="8" t="str">
        <f>IF(Tabla37366[[#This Row],[FECHA Y HORA DE INICIO]]="","",(Tabla37366[[#This Row],[FECHA Y HORA DE TERMINACIÓN ]]-Tabla37366[[#This Row],[FECHA Y HORA DE INICIO]])*24)</f>
        <v/>
      </c>
      <c r="F61" s="11">
        <f>(WEEKNUM(Tabla37366[[#This Row],[FECHA Y HORA DE INICIO]]))</f>
        <v>0</v>
      </c>
    </row>
    <row r="62" spans="2:6">
      <c r="B62" s="6"/>
      <c r="C62" s="9"/>
      <c r="D62" s="10"/>
      <c r="E62" s="8" t="str">
        <f>IF(Tabla37366[[#This Row],[FECHA Y HORA DE INICIO]]="","",(Tabla37366[[#This Row],[FECHA Y HORA DE TERMINACIÓN ]]-Tabla37366[[#This Row],[FECHA Y HORA DE INICIO]])*24)</f>
        <v/>
      </c>
      <c r="F62" s="11">
        <f>(WEEKNUM(Tabla37366[[#This Row],[FECHA Y HORA DE INICIO]]))</f>
        <v>0</v>
      </c>
    </row>
    <row r="63" spans="2:6">
      <c r="B63" s="6"/>
      <c r="C63" s="9"/>
      <c r="D63" s="10"/>
      <c r="E63" s="8" t="str">
        <f>IF(Tabla37366[[#This Row],[FECHA Y HORA DE INICIO]]="","",(Tabla37366[[#This Row],[FECHA Y HORA DE TERMINACIÓN ]]-Tabla37366[[#This Row],[FECHA Y HORA DE INICIO]])*24)</f>
        <v/>
      </c>
      <c r="F63" s="11">
        <f>(WEEKNUM(Tabla37366[[#This Row],[FECHA Y HORA DE INICIO]]))</f>
        <v>0</v>
      </c>
    </row>
    <row r="64" spans="2:6">
      <c r="B64" s="6"/>
      <c r="C64" s="9"/>
      <c r="D64" s="10"/>
      <c r="E64" s="8" t="str">
        <f>IF(Tabla37366[[#This Row],[FECHA Y HORA DE INICIO]]="","",(Tabla37366[[#This Row],[FECHA Y HORA DE TERMINACIÓN ]]-Tabla37366[[#This Row],[FECHA Y HORA DE INICIO]])*24)</f>
        <v/>
      </c>
      <c r="F64" s="11">
        <f>(WEEKNUM(Tabla37366[[#This Row],[FECHA Y HORA DE INICIO]]))</f>
        <v>0</v>
      </c>
    </row>
    <row r="65" spans="2:6">
      <c r="B65" s="6"/>
      <c r="C65" s="9"/>
      <c r="D65" s="10"/>
      <c r="E65" s="8" t="str">
        <f>IF(Tabla37366[[#This Row],[FECHA Y HORA DE INICIO]]="","",(Tabla37366[[#This Row],[FECHA Y HORA DE TERMINACIÓN ]]-Tabla37366[[#This Row],[FECHA Y HORA DE INICIO]])*24)</f>
        <v/>
      </c>
      <c r="F65" s="11">
        <f>(WEEKNUM(Tabla37366[[#This Row],[FECHA Y HORA DE INICIO]]))</f>
        <v>0</v>
      </c>
    </row>
    <row r="66" spans="2:6">
      <c r="B66" s="6"/>
      <c r="C66" s="9"/>
      <c r="D66" s="10"/>
      <c r="E66" s="8" t="str">
        <f>IF(Tabla37366[[#This Row],[FECHA Y HORA DE INICIO]]="","",(Tabla37366[[#This Row],[FECHA Y HORA DE TERMINACIÓN ]]-Tabla37366[[#This Row],[FECHA Y HORA DE INICIO]])*24)</f>
        <v/>
      </c>
      <c r="F66" s="11">
        <f>(WEEKNUM(Tabla37366[[#This Row],[FECHA Y HORA DE INICIO]]))</f>
        <v>0</v>
      </c>
    </row>
    <row r="67" spans="2:6">
      <c r="B67" s="6"/>
      <c r="C67" s="9"/>
      <c r="D67" s="10"/>
      <c r="E67" s="8" t="str">
        <f>IF(Tabla37366[[#This Row],[FECHA Y HORA DE INICIO]]="","",(Tabla37366[[#This Row],[FECHA Y HORA DE TERMINACIÓN ]]-Tabla37366[[#This Row],[FECHA Y HORA DE INICIO]])*24)</f>
        <v/>
      </c>
      <c r="F67" s="11">
        <f>(WEEKNUM(Tabla37366[[#This Row],[FECHA Y HORA DE INICIO]]))</f>
        <v>0</v>
      </c>
    </row>
    <row r="68" spans="2:6">
      <c r="B68" s="6"/>
      <c r="C68" s="9"/>
      <c r="D68" s="10"/>
      <c r="E68" s="8" t="str">
        <f>IF(Tabla37366[[#This Row],[FECHA Y HORA DE INICIO]]="","",(Tabla37366[[#This Row],[FECHA Y HORA DE TERMINACIÓN ]]-Tabla37366[[#This Row],[FECHA Y HORA DE INICIO]])*24)</f>
        <v/>
      </c>
      <c r="F68" s="11">
        <f>(WEEKNUM(Tabla37366[[#This Row],[FECHA Y HORA DE INICIO]]))</f>
        <v>0</v>
      </c>
    </row>
    <row r="69" spans="2:6">
      <c r="B69" s="6"/>
      <c r="C69" s="9"/>
      <c r="D69" s="10"/>
      <c r="E69" s="8" t="str">
        <f>IF(Tabla37366[[#This Row],[FECHA Y HORA DE INICIO]]="","",(Tabla37366[[#This Row],[FECHA Y HORA DE TERMINACIÓN ]]-Tabla37366[[#This Row],[FECHA Y HORA DE INICIO]])*24)</f>
        <v/>
      </c>
      <c r="F69" s="11">
        <f>(WEEKNUM(Tabla37366[[#This Row],[FECHA Y HORA DE INICIO]]))</f>
        <v>0</v>
      </c>
    </row>
    <row r="70" spans="2:6">
      <c r="B70" s="6"/>
      <c r="C70" s="9"/>
      <c r="D70" s="10"/>
      <c r="E70" s="8" t="str">
        <f>IF(Tabla37366[[#This Row],[FECHA Y HORA DE INICIO]]="","",(Tabla37366[[#This Row],[FECHA Y HORA DE TERMINACIÓN ]]-Tabla37366[[#This Row],[FECHA Y HORA DE INICIO]])*24)</f>
        <v/>
      </c>
      <c r="F70" s="11">
        <f>(WEEKNUM(Tabla37366[[#This Row],[FECHA Y HORA DE INICIO]]))</f>
        <v>0</v>
      </c>
    </row>
    <row r="71" spans="2:6">
      <c r="B71" s="6"/>
      <c r="C71" s="9"/>
      <c r="D71" s="10"/>
      <c r="E71" s="8" t="str">
        <f>IF(Tabla37366[[#This Row],[FECHA Y HORA DE INICIO]]="","",(Tabla37366[[#This Row],[FECHA Y HORA DE TERMINACIÓN ]]-Tabla37366[[#This Row],[FECHA Y HORA DE INICIO]])*24)</f>
        <v/>
      </c>
      <c r="F71" s="11">
        <f>(WEEKNUM(Tabla37366[[#This Row],[FECHA Y HORA DE INICIO]]))</f>
        <v>0</v>
      </c>
    </row>
    <row r="72" spans="2:6">
      <c r="B72" s="6"/>
      <c r="C72" s="9"/>
      <c r="D72" s="10"/>
      <c r="E72" s="8" t="str">
        <f>IF(Tabla37366[[#This Row],[FECHA Y HORA DE INICIO]]="","",(Tabla37366[[#This Row],[FECHA Y HORA DE TERMINACIÓN ]]-Tabla37366[[#This Row],[FECHA Y HORA DE INICIO]])*24)</f>
        <v/>
      </c>
      <c r="F72" s="11">
        <f>(WEEKNUM(Tabla37366[[#This Row],[FECHA Y HORA DE INICIO]]))</f>
        <v>0</v>
      </c>
    </row>
    <row r="73" spans="2:6">
      <c r="B73" s="6"/>
      <c r="C73" s="9"/>
      <c r="D73" s="10"/>
      <c r="E73" s="8" t="str">
        <f>IF(Tabla37366[[#This Row],[FECHA Y HORA DE INICIO]]="","",(Tabla37366[[#This Row],[FECHA Y HORA DE TERMINACIÓN ]]-Tabla37366[[#This Row],[FECHA Y HORA DE INICIO]])*24)</f>
        <v/>
      </c>
      <c r="F73" s="11">
        <f>(WEEKNUM(Tabla37366[[#This Row],[FECHA Y HORA DE INICIO]]))</f>
        <v>0</v>
      </c>
    </row>
    <row r="74" spans="2:6">
      <c r="B74" s="6"/>
      <c r="C74" s="9"/>
      <c r="D74" s="10"/>
      <c r="E74" s="8" t="str">
        <f>IF(Tabla37366[[#This Row],[FECHA Y HORA DE INICIO]]="","",(Tabla37366[[#This Row],[FECHA Y HORA DE TERMINACIÓN ]]-Tabla37366[[#This Row],[FECHA Y HORA DE INICIO]])*24)</f>
        <v/>
      </c>
      <c r="F74" s="11">
        <f>(WEEKNUM(Tabla37366[[#This Row],[FECHA Y HORA DE INICIO]]))</f>
        <v>0</v>
      </c>
    </row>
    <row r="75" spans="2:6">
      <c r="B75" s="6"/>
      <c r="C75" s="9"/>
      <c r="D75" s="10"/>
      <c r="E75" s="8" t="str">
        <f>IF(Tabla37366[[#This Row],[FECHA Y HORA DE INICIO]]="","",(Tabla37366[[#This Row],[FECHA Y HORA DE TERMINACIÓN ]]-Tabla37366[[#This Row],[FECHA Y HORA DE INICIO]])*24)</f>
        <v/>
      </c>
      <c r="F75" s="11">
        <f>(WEEKNUM(Tabla37366[[#This Row],[FECHA Y HORA DE INICIO]]))</f>
        <v>0</v>
      </c>
    </row>
    <row r="76" spans="2:6">
      <c r="B76" s="6"/>
      <c r="C76" s="9"/>
      <c r="D76" s="10"/>
      <c r="E76" s="8" t="str">
        <f>IF(Tabla37366[[#This Row],[FECHA Y HORA DE INICIO]]="","",(Tabla37366[[#This Row],[FECHA Y HORA DE TERMINACIÓN ]]-Tabla37366[[#This Row],[FECHA Y HORA DE INICIO]])*24)</f>
        <v/>
      </c>
      <c r="F76" s="11">
        <f>(WEEKNUM(Tabla37366[[#This Row],[FECHA Y HORA DE INICIO]]))</f>
        <v>0</v>
      </c>
    </row>
    <row r="77" spans="2:6">
      <c r="B77" s="6"/>
      <c r="C77" s="9"/>
      <c r="D77" s="10"/>
      <c r="E77" s="8" t="str">
        <f>IF(Tabla37366[[#This Row],[FECHA Y HORA DE INICIO]]="","",(Tabla37366[[#This Row],[FECHA Y HORA DE TERMINACIÓN ]]-Tabla37366[[#This Row],[FECHA Y HORA DE INICIO]])*24)</f>
        <v/>
      </c>
      <c r="F77" s="11">
        <f>(WEEKNUM(Tabla37366[[#This Row],[FECHA Y HORA DE INICIO]]))</f>
        <v>0</v>
      </c>
    </row>
    <row r="78" spans="2:6">
      <c r="B78" s="6"/>
      <c r="C78" s="9"/>
      <c r="D78" s="10"/>
      <c r="E78" s="8" t="str">
        <f>IF(Tabla37366[[#This Row],[FECHA Y HORA DE INICIO]]="","",(Tabla37366[[#This Row],[FECHA Y HORA DE TERMINACIÓN ]]-Tabla37366[[#This Row],[FECHA Y HORA DE INICIO]])*24)</f>
        <v/>
      </c>
      <c r="F78" s="11">
        <f>(WEEKNUM(Tabla37366[[#This Row],[FECHA Y HORA DE INICIO]]))</f>
        <v>0</v>
      </c>
    </row>
    <row r="79" spans="2:6">
      <c r="B79" s="6"/>
      <c r="C79" s="9"/>
      <c r="D79" s="10"/>
      <c r="E79" s="8" t="str">
        <f>IF(Tabla37366[[#This Row],[FECHA Y HORA DE INICIO]]="","",(Tabla37366[[#This Row],[FECHA Y HORA DE TERMINACIÓN ]]-Tabla37366[[#This Row],[FECHA Y HORA DE INICIO]])*24)</f>
        <v/>
      </c>
      <c r="F79" s="11">
        <f>(WEEKNUM(Tabla37366[[#This Row],[FECHA Y HORA DE INICIO]]))</f>
        <v>0</v>
      </c>
    </row>
    <row r="80" spans="2:6">
      <c r="B80" s="6"/>
      <c r="C80" s="9"/>
      <c r="D80" s="10"/>
      <c r="E80" s="8" t="str">
        <f>IF(Tabla37366[[#This Row],[FECHA Y HORA DE INICIO]]="","",(Tabla37366[[#This Row],[FECHA Y HORA DE TERMINACIÓN ]]-Tabla37366[[#This Row],[FECHA Y HORA DE INICIO]])*24)</f>
        <v/>
      </c>
      <c r="F80" s="11">
        <f>(WEEKNUM(Tabla37366[[#This Row],[FECHA Y HORA DE INICIO]]))</f>
        <v>0</v>
      </c>
    </row>
    <row r="81" spans="2:6">
      <c r="B81" s="6"/>
      <c r="C81" s="9"/>
      <c r="D81" s="10"/>
      <c r="E81" s="8" t="str">
        <f>IF(Tabla37366[[#This Row],[FECHA Y HORA DE INICIO]]="","",(Tabla37366[[#This Row],[FECHA Y HORA DE TERMINACIÓN ]]-Tabla37366[[#This Row],[FECHA Y HORA DE INICIO]])*24)</f>
        <v/>
      </c>
      <c r="F81" s="11">
        <f>(WEEKNUM(Tabla37366[[#This Row],[FECHA Y HORA DE INICIO]]))</f>
        <v>0</v>
      </c>
    </row>
    <row r="82" spans="2:6">
      <c r="B82" s="6"/>
      <c r="C82" s="9"/>
      <c r="D82" s="10"/>
      <c r="E82" s="8" t="str">
        <f>IF(Tabla37366[[#This Row],[FECHA Y HORA DE INICIO]]="","",(Tabla37366[[#This Row],[FECHA Y HORA DE TERMINACIÓN ]]-Tabla37366[[#This Row],[FECHA Y HORA DE INICIO]])*24)</f>
        <v/>
      </c>
      <c r="F82" s="11">
        <f>(WEEKNUM(Tabla37366[[#This Row],[FECHA Y HORA DE INICIO]]))</f>
        <v>0</v>
      </c>
    </row>
    <row r="83" spans="2:6">
      <c r="B83" s="6"/>
      <c r="C83" s="9"/>
      <c r="D83" s="10"/>
      <c r="E83" s="8" t="str">
        <f>IF(Tabla37366[[#This Row],[FECHA Y HORA DE INICIO]]="","",(Tabla37366[[#This Row],[FECHA Y HORA DE TERMINACIÓN ]]-Tabla37366[[#This Row],[FECHA Y HORA DE INICIO]])*24)</f>
        <v/>
      </c>
      <c r="F83" s="11">
        <f>(WEEKNUM(Tabla37366[[#This Row],[FECHA Y HORA DE INICIO]]))</f>
        <v>0</v>
      </c>
    </row>
    <row r="84" spans="2:6">
      <c r="B84" s="6"/>
      <c r="C84" s="9"/>
      <c r="D84" s="10"/>
      <c r="E84" s="8" t="str">
        <f>IF(Tabla37366[[#This Row],[FECHA Y HORA DE INICIO]]="","",(Tabla37366[[#This Row],[FECHA Y HORA DE TERMINACIÓN ]]-Tabla37366[[#This Row],[FECHA Y HORA DE INICIO]])*24)</f>
        <v/>
      </c>
      <c r="F84" s="11">
        <f>(WEEKNUM(Tabla37366[[#This Row],[FECHA Y HORA DE INICIO]]))</f>
        <v>0</v>
      </c>
    </row>
    <row r="85" spans="2:6">
      <c r="B85" s="6"/>
      <c r="C85" s="9"/>
      <c r="D85" s="10"/>
      <c r="E85" s="8" t="str">
        <f>IF(Tabla37366[[#This Row],[FECHA Y HORA DE INICIO]]="","",(Tabla37366[[#This Row],[FECHA Y HORA DE TERMINACIÓN ]]-Tabla37366[[#This Row],[FECHA Y HORA DE INICIO]])*24)</f>
        <v/>
      </c>
      <c r="F85" s="11">
        <f>(WEEKNUM(Tabla37366[[#This Row],[FECHA Y HORA DE INICIO]]))</f>
        <v>0</v>
      </c>
    </row>
    <row r="86" spans="2:6">
      <c r="B86" s="6"/>
      <c r="C86" s="9"/>
      <c r="D86" s="10"/>
      <c r="E86" s="8" t="str">
        <f>IF(Tabla37366[[#This Row],[FECHA Y HORA DE INICIO]]="","",(Tabla37366[[#This Row],[FECHA Y HORA DE TERMINACIÓN ]]-Tabla37366[[#This Row],[FECHA Y HORA DE INICIO]])*24)</f>
        <v/>
      </c>
      <c r="F86" s="11">
        <f>(WEEKNUM(Tabla37366[[#This Row],[FECHA Y HORA DE INICIO]]))</f>
        <v>0</v>
      </c>
    </row>
    <row r="87" spans="2:6">
      <c r="B87" s="6"/>
      <c r="C87" s="9"/>
      <c r="D87" s="10"/>
      <c r="E87" s="8" t="str">
        <f>IF(Tabla37366[[#This Row],[FECHA Y HORA DE INICIO]]="","",(Tabla37366[[#This Row],[FECHA Y HORA DE TERMINACIÓN ]]-Tabla37366[[#This Row],[FECHA Y HORA DE INICIO]])*24)</f>
        <v/>
      </c>
      <c r="F87" s="11">
        <f>(WEEKNUM(Tabla37366[[#This Row],[FECHA Y HORA DE INICIO]]))</f>
        <v>0</v>
      </c>
    </row>
    <row r="88" spans="2:6">
      <c r="B88" s="6"/>
      <c r="C88" s="9"/>
      <c r="D88" s="10"/>
      <c r="E88" s="8" t="str">
        <f>IF(Tabla37366[[#This Row],[FECHA Y HORA DE INICIO]]="","",(Tabla37366[[#This Row],[FECHA Y HORA DE TERMINACIÓN ]]-Tabla37366[[#This Row],[FECHA Y HORA DE INICIO]])*24)</f>
        <v/>
      </c>
      <c r="F88" s="11">
        <f>(WEEKNUM(Tabla37366[[#This Row],[FECHA Y HORA DE INICIO]]))</f>
        <v>0</v>
      </c>
    </row>
    <row r="89" spans="2:6">
      <c r="B89" s="6"/>
      <c r="C89" s="9"/>
      <c r="D89" s="10"/>
      <c r="E89" s="8" t="str">
        <f>IF(Tabla37366[[#This Row],[FECHA Y HORA DE INICIO]]="","",(Tabla37366[[#This Row],[FECHA Y HORA DE TERMINACIÓN ]]-Tabla37366[[#This Row],[FECHA Y HORA DE INICIO]])*24)</f>
        <v/>
      </c>
      <c r="F89" s="11">
        <f>(WEEKNUM(Tabla37366[[#This Row],[FECHA Y HORA DE INICIO]]))</f>
        <v>0</v>
      </c>
    </row>
    <row r="90" spans="2:6">
      <c r="B90" s="6"/>
      <c r="C90" s="9"/>
      <c r="D90" s="10"/>
      <c r="E90" s="8" t="str">
        <f>IF(Tabla37366[[#This Row],[FECHA Y HORA DE INICIO]]="","",(Tabla37366[[#This Row],[FECHA Y HORA DE TERMINACIÓN ]]-Tabla37366[[#This Row],[FECHA Y HORA DE INICIO]])*24)</f>
        <v/>
      </c>
      <c r="F90" s="11">
        <f>(WEEKNUM(Tabla37366[[#This Row],[FECHA Y HORA DE INICIO]]))</f>
        <v>0</v>
      </c>
    </row>
    <row r="91" spans="2:6">
      <c r="B91" s="6"/>
      <c r="C91" s="9"/>
      <c r="D91" s="10"/>
      <c r="E91" s="8" t="str">
        <f>IF(Tabla37366[[#This Row],[FECHA Y HORA DE INICIO]]="","",(Tabla37366[[#This Row],[FECHA Y HORA DE TERMINACIÓN ]]-Tabla37366[[#This Row],[FECHA Y HORA DE INICIO]])*24)</f>
        <v/>
      </c>
      <c r="F91" s="11">
        <f>(WEEKNUM(Tabla37366[[#This Row],[FECHA Y HORA DE INICIO]]))</f>
        <v>0</v>
      </c>
    </row>
    <row r="92" spans="2:6">
      <c r="B92" s="6"/>
      <c r="C92" s="9"/>
      <c r="D92" s="10"/>
      <c r="E92" s="8" t="str">
        <f>IF(Tabla37366[[#This Row],[FECHA Y HORA DE INICIO]]="","",(Tabla37366[[#This Row],[FECHA Y HORA DE TERMINACIÓN ]]-Tabla37366[[#This Row],[FECHA Y HORA DE INICIO]])*24)</f>
        <v/>
      </c>
      <c r="F92" s="11">
        <f>(WEEKNUM(Tabla37366[[#This Row],[FECHA Y HORA DE INICIO]]))</f>
        <v>0</v>
      </c>
    </row>
    <row r="93" spans="2:6">
      <c r="B93" s="6"/>
      <c r="C93" s="9"/>
      <c r="D93" s="10"/>
      <c r="E93" s="8" t="str">
        <f>IF(Tabla37366[[#This Row],[FECHA Y HORA DE INICIO]]="","",(Tabla37366[[#This Row],[FECHA Y HORA DE TERMINACIÓN ]]-Tabla37366[[#This Row],[FECHA Y HORA DE INICIO]])*24)</f>
        <v/>
      </c>
      <c r="F93" s="11">
        <f>(WEEKNUM(Tabla37366[[#This Row],[FECHA Y HORA DE INICIO]]))</f>
        <v>0</v>
      </c>
    </row>
    <row r="94" spans="2:6">
      <c r="B94" s="6"/>
      <c r="C94" s="9"/>
      <c r="D94" s="10"/>
      <c r="E94" s="8" t="str">
        <f>IF(Tabla37366[[#This Row],[FECHA Y HORA DE INICIO]]="","",(Tabla37366[[#This Row],[FECHA Y HORA DE TERMINACIÓN ]]-Tabla37366[[#This Row],[FECHA Y HORA DE INICIO]])*24)</f>
        <v/>
      </c>
      <c r="F94" s="11">
        <f>(WEEKNUM(Tabla37366[[#This Row],[FECHA Y HORA DE INICIO]]))</f>
        <v>0</v>
      </c>
    </row>
    <row r="95" spans="2:6">
      <c r="B95" s="6"/>
      <c r="C95" s="9"/>
      <c r="D95" s="10"/>
      <c r="E95" s="8" t="str">
        <f>IF(Tabla37366[[#This Row],[FECHA Y HORA DE INICIO]]="","",(Tabla37366[[#This Row],[FECHA Y HORA DE TERMINACIÓN ]]-Tabla37366[[#This Row],[FECHA Y HORA DE INICIO]])*24)</f>
        <v/>
      </c>
      <c r="F95" s="11">
        <f>(WEEKNUM(Tabla37366[[#This Row],[FECHA Y HORA DE INICIO]]))</f>
        <v>0</v>
      </c>
    </row>
    <row r="96" spans="2:6">
      <c r="B96" s="6"/>
      <c r="C96" s="9"/>
      <c r="D96" s="10"/>
      <c r="E96" s="8" t="str">
        <f>IF(Tabla37366[[#This Row],[FECHA Y HORA DE INICIO]]="","",(Tabla37366[[#This Row],[FECHA Y HORA DE TERMINACIÓN ]]-Tabla37366[[#This Row],[FECHA Y HORA DE INICIO]])*24)</f>
        <v/>
      </c>
      <c r="F96" s="11">
        <f>(WEEKNUM(Tabla37366[[#This Row],[FECHA Y HORA DE INICIO]]))</f>
        <v>0</v>
      </c>
    </row>
    <row r="97" spans="2:6">
      <c r="B97" s="6"/>
      <c r="C97" s="9"/>
      <c r="D97" s="10"/>
      <c r="E97" s="8" t="str">
        <f>IF(Tabla37366[[#This Row],[FECHA Y HORA DE INICIO]]="","",(Tabla37366[[#This Row],[FECHA Y HORA DE TERMINACIÓN ]]-Tabla37366[[#This Row],[FECHA Y HORA DE INICIO]])*24)</f>
        <v/>
      </c>
      <c r="F97" s="11">
        <f>(WEEKNUM(Tabla37366[[#This Row],[FECHA Y HORA DE INICIO]]))</f>
        <v>0</v>
      </c>
    </row>
    <row r="98" spans="2:6">
      <c r="B98" s="6"/>
      <c r="C98" s="9"/>
      <c r="D98" s="10"/>
      <c r="E98" s="8" t="str">
        <f>IF(Tabla37366[[#This Row],[FECHA Y HORA DE INICIO]]="","",(Tabla37366[[#This Row],[FECHA Y HORA DE TERMINACIÓN ]]-Tabla37366[[#This Row],[FECHA Y HORA DE INICIO]])*24)</f>
        <v/>
      </c>
      <c r="F98" s="11">
        <f>(WEEKNUM(Tabla37366[[#This Row],[FECHA Y HORA DE INICIO]]))</f>
        <v>0</v>
      </c>
    </row>
    <row r="99" spans="2:6">
      <c r="B99" s="6"/>
      <c r="C99" s="9"/>
      <c r="D99" s="10"/>
      <c r="E99" s="8" t="str">
        <f>IF(Tabla37366[[#This Row],[FECHA Y HORA DE INICIO]]="","",(Tabla37366[[#This Row],[FECHA Y HORA DE TERMINACIÓN ]]-Tabla37366[[#This Row],[FECHA Y HORA DE INICIO]])*24)</f>
        <v/>
      </c>
      <c r="F99" s="11">
        <f>(WEEKNUM(Tabla37366[[#This Row],[FECHA Y HORA DE INICIO]]))</f>
        <v>0</v>
      </c>
    </row>
    <row r="100" spans="2:6">
      <c r="B100" s="6"/>
      <c r="C100" s="9"/>
      <c r="D100" s="10"/>
      <c r="E100" s="8" t="str">
        <f>IF(Tabla37366[[#This Row],[FECHA Y HORA DE INICIO]]="","",(Tabla37366[[#This Row],[FECHA Y HORA DE TERMINACIÓN ]]-Tabla37366[[#This Row],[FECHA Y HORA DE INICIO]])*24)</f>
        <v/>
      </c>
      <c r="F100" s="11">
        <f>(WEEKNUM(Tabla37366[[#This Row],[FECHA Y HORA DE INICIO]]))</f>
        <v>0</v>
      </c>
    </row>
    <row r="101" spans="2:6">
      <c r="B101" s="6"/>
      <c r="C101" s="9"/>
      <c r="D101" s="10"/>
      <c r="E101" s="8" t="str">
        <f>IF(Tabla37366[[#This Row],[FECHA Y HORA DE INICIO]]="","",(Tabla37366[[#This Row],[FECHA Y HORA DE TERMINACIÓN ]]-Tabla37366[[#This Row],[FECHA Y HORA DE INICIO]])*24)</f>
        <v/>
      </c>
      <c r="F101" s="11">
        <f>(WEEKNUM(Tabla37366[[#This Row],[FECHA Y HORA DE INICIO]]))</f>
        <v>0</v>
      </c>
    </row>
    <row r="102" spans="2:6">
      <c r="B102" s="6"/>
      <c r="C102" s="9"/>
      <c r="D102" s="10"/>
      <c r="E102" s="8" t="str">
        <f>IF(Tabla37366[[#This Row],[FECHA Y HORA DE INICIO]]="","",(Tabla37366[[#This Row],[FECHA Y HORA DE TERMINACIÓN ]]-Tabla37366[[#This Row],[FECHA Y HORA DE INICIO]])*24)</f>
        <v/>
      </c>
      <c r="F102" s="11">
        <f>(WEEKNUM(Tabla37366[[#This Row],[FECHA Y HORA DE INICIO]]))</f>
        <v>0</v>
      </c>
    </row>
    <row r="103" spans="2:6">
      <c r="B103" s="6"/>
      <c r="C103" s="9"/>
      <c r="D103" s="10"/>
      <c r="E103" s="8" t="str">
        <f>IF(Tabla37366[[#This Row],[FECHA Y HORA DE INICIO]]="","",(Tabla37366[[#This Row],[FECHA Y HORA DE TERMINACIÓN ]]-Tabla37366[[#This Row],[FECHA Y HORA DE INICIO]])*24)</f>
        <v/>
      </c>
      <c r="F103" s="11">
        <f>(WEEKNUM(Tabla37366[[#This Row],[FECHA Y HORA DE INICIO]]))</f>
        <v>0</v>
      </c>
    </row>
    <row r="104" spans="2:6">
      <c r="B104" s="6"/>
      <c r="C104" s="9"/>
      <c r="D104" s="10"/>
      <c r="E104" s="8" t="str">
        <f>IF(Tabla37366[[#This Row],[FECHA Y HORA DE INICIO]]="","",(Tabla37366[[#This Row],[FECHA Y HORA DE TERMINACIÓN ]]-Tabla37366[[#This Row],[FECHA Y HORA DE INICIO]])*24)</f>
        <v/>
      </c>
      <c r="F104" s="11">
        <f>(WEEKNUM(Tabla37366[[#This Row],[FECHA Y HORA DE INICIO]]))</f>
        <v>0</v>
      </c>
    </row>
    <row r="105" spans="2:6">
      <c r="B105" s="6"/>
      <c r="C105" s="9"/>
      <c r="D105" s="10"/>
      <c r="E105" s="8" t="str">
        <f>IF(Tabla37366[[#This Row],[FECHA Y HORA DE INICIO]]="","",(Tabla37366[[#This Row],[FECHA Y HORA DE TERMINACIÓN ]]-Tabla37366[[#This Row],[FECHA Y HORA DE INICIO]])*24)</f>
        <v/>
      </c>
      <c r="F105" s="11">
        <f>(WEEKNUM(Tabla37366[[#This Row],[FECHA Y HORA DE INICIO]]))</f>
        <v>0</v>
      </c>
    </row>
    <row r="106" spans="2:6">
      <c r="B106" s="6"/>
      <c r="C106" s="9"/>
      <c r="D106" s="10"/>
      <c r="E106" s="8" t="str">
        <f>IF(Tabla37366[[#This Row],[FECHA Y HORA DE INICIO]]="","",(Tabla37366[[#This Row],[FECHA Y HORA DE TERMINACIÓN ]]-Tabla37366[[#This Row],[FECHA Y HORA DE INICIO]])*24)</f>
        <v/>
      </c>
      <c r="F106" s="11">
        <f>(WEEKNUM(Tabla37366[[#This Row],[FECHA Y HORA DE INICIO]]))</f>
        <v>0</v>
      </c>
    </row>
    <row r="107" spans="2:6">
      <c r="B107" s="6"/>
      <c r="C107" s="9"/>
      <c r="D107" s="10"/>
      <c r="E107" s="8" t="str">
        <f>IF(Tabla37366[[#This Row],[FECHA Y HORA DE INICIO]]="","",(Tabla37366[[#This Row],[FECHA Y HORA DE TERMINACIÓN ]]-Tabla37366[[#This Row],[FECHA Y HORA DE INICIO]])*24)</f>
        <v/>
      </c>
      <c r="F107" s="11">
        <f>(WEEKNUM(Tabla37366[[#This Row],[FECHA Y HORA DE INICIO]]))</f>
        <v>0</v>
      </c>
    </row>
    <row r="108" spans="2:6">
      <c r="B108" s="6"/>
      <c r="C108" s="9"/>
      <c r="D108" s="10"/>
      <c r="E108" s="8" t="str">
        <f>IF(Tabla37366[[#This Row],[FECHA Y HORA DE INICIO]]="","",(Tabla37366[[#This Row],[FECHA Y HORA DE TERMINACIÓN ]]-Tabla37366[[#This Row],[FECHA Y HORA DE INICIO]])*24)</f>
        <v/>
      </c>
      <c r="F108" s="11">
        <f>(WEEKNUM(Tabla37366[[#This Row],[FECHA Y HORA DE INICIO]]))</f>
        <v>0</v>
      </c>
    </row>
    <row r="109" spans="2:6">
      <c r="B109" s="6"/>
      <c r="C109" s="9"/>
      <c r="D109" s="10"/>
      <c r="E109" s="8" t="str">
        <f>IF(Tabla37366[[#This Row],[FECHA Y HORA DE INICIO]]="","",(Tabla37366[[#This Row],[FECHA Y HORA DE TERMINACIÓN ]]-Tabla37366[[#This Row],[FECHA Y HORA DE INICIO]])*24)</f>
        <v/>
      </c>
      <c r="F109" s="11">
        <f>(WEEKNUM(Tabla37366[[#This Row],[FECHA Y HORA DE INICIO]]))</f>
        <v>0</v>
      </c>
    </row>
    <row r="110" spans="2:6">
      <c r="B110" s="6"/>
      <c r="C110" s="9"/>
      <c r="D110" s="10"/>
      <c r="E110" s="8" t="str">
        <f>IF(Tabla37366[[#This Row],[FECHA Y HORA DE INICIO]]="","",(Tabla37366[[#This Row],[FECHA Y HORA DE TERMINACIÓN ]]-Tabla37366[[#This Row],[FECHA Y HORA DE INICIO]])*24)</f>
        <v/>
      </c>
      <c r="F110" s="11">
        <f>(WEEKNUM(Tabla37366[[#This Row],[FECHA Y HORA DE INICIO]]))</f>
        <v>0</v>
      </c>
    </row>
    <row r="111" spans="2:6">
      <c r="B111" s="6"/>
      <c r="C111" s="9"/>
      <c r="D111" s="10"/>
      <c r="E111" s="8" t="str">
        <f>IF(Tabla37366[[#This Row],[FECHA Y HORA DE INICIO]]="","",(Tabla37366[[#This Row],[FECHA Y HORA DE TERMINACIÓN ]]-Tabla37366[[#This Row],[FECHA Y HORA DE INICIO]])*24)</f>
        <v/>
      </c>
      <c r="F111" s="11">
        <f>(WEEKNUM(Tabla37366[[#This Row],[FECHA Y HORA DE INICIO]]))</f>
        <v>0</v>
      </c>
    </row>
    <row r="112" spans="2:6">
      <c r="B112" s="6"/>
      <c r="C112" s="9"/>
      <c r="D112" s="10"/>
      <c r="E112" s="8" t="str">
        <f>IF(Tabla37366[[#This Row],[FECHA Y HORA DE INICIO]]="","",(Tabla37366[[#This Row],[FECHA Y HORA DE TERMINACIÓN ]]-Tabla37366[[#This Row],[FECHA Y HORA DE INICIO]])*24)</f>
        <v/>
      </c>
      <c r="F112" s="11">
        <f>(WEEKNUM(Tabla37366[[#This Row],[FECHA Y HORA DE INICIO]]))</f>
        <v>0</v>
      </c>
    </row>
    <row r="113" spans="2:6">
      <c r="B113" s="6"/>
      <c r="C113" s="9"/>
      <c r="D113" s="10"/>
      <c r="E113" s="8" t="str">
        <f>IF(Tabla37366[[#This Row],[FECHA Y HORA DE INICIO]]="","",(Tabla37366[[#This Row],[FECHA Y HORA DE TERMINACIÓN ]]-Tabla37366[[#This Row],[FECHA Y HORA DE INICIO]])*24)</f>
        <v/>
      </c>
      <c r="F113" s="11">
        <f>(WEEKNUM(Tabla37366[[#This Row],[FECHA Y HORA DE INICIO]]))</f>
        <v>0</v>
      </c>
    </row>
    <row r="114" spans="2:6">
      <c r="B114" s="6"/>
      <c r="C114" s="9"/>
      <c r="D114" s="10"/>
      <c r="E114" s="8" t="str">
        <f>IF(Tabla37366[[#This Row],[FECHA Y HORA DE INICIO]]="","",(Tabla37366[[#This Row],[FECHA Y HORA DE TERMINACIÓN ]]-Tabla37366[[#This Row],[FECHA Y HORA DE INICIO]])*24)</f>
        <v/>
      </c>
      <c r="F114" s="11">
        <f>(WEEKNUM(Tabla37366[[#This Row],[FECHA Y HORA DE INICIO]]))</f>
        <v>0</v>
      </c>
    </row>
    <row r="115" spans="2:6">
      <c r="B115" s="6"/>
      <c r="C115" s="9"/>
      <c r="D115" s="10"/>
      <c r="E115" s="8" t="str">
        <f>IF(Tabla37366[[#This Row],[FECHA Y HORA DE INICIO]]="","",(Tabla37366[[#This Row],[FECHA Y HORA DE TERMINACIÓN ]]-Tabla37366[[#This Row],[FECHA Y HORA DE INICIO]])*24)</f>
        <v/>
      </c>
      <c r="F115" s="11">
        <f>(WEEKNUM(Tabla37366[[#This Row],[FECHA Y HORA DE INICIO]]))</f>
        <v>0</v>
      </c>
    </row>
    <row r="116" spans="2:6">
      <c r="B116" s="6"/>
      <c r="C116" s="9"/>
      <c r="D116" s="10"/>
      <c r="E116" s="8" t="str">
        <f>IF(Tabla37366[[#This Row],[FECHA Y HORA DE INICIO]]="","",(Tabla37366[[#This Row],[FECHA Y HORA DE TERMINACIÓN ]]-Tabla37366[[#This Row],[FECHA Y HORA DE INICIO]])*24)</f>
        <v/>
      </c>
      <c r="F116" s="11">
        <f>(WEEKNUM(Tabla37366[[#This Row],[FECHA Y HORA DE INICIO]]))</f>
        <v>0</v>
      </c>
    </row>
    <row r="117" spans="2:6">
      <c r="B117" s="6"/>
      <c r="C117" s="9"/>
      <c r="D117" s="10"/>
      <c r="E117" s="8" t="str">
        <f>IF(Tabla37366[[#This Row],[FECHA Y HORA DE INICIO]]="","",(Tabla37366[[#This Row],[FECHA Y HORA DE TERMINACIÓN ]]-Tabla37366[[#This Row],[FECHA Y HORA DE INICIO]])*24)</f>
        <v/>
      </c>
      <c r="F117" s="11">
        <f>(WEEKNUM(Tabla37366[[#This Row],[FECHA Y HORA DE INICIO]]))</f>
        <v>0</v>
      </c>
    </row>
    <row r="118" spans="2:6">
      <c r="B118" s="6"/>
      <c r="C118" s="9"/>
      <c r="D118" s="10"/>
      <c r="E118" s="8" t="str">
        <f>IF(Tabla37366[[#This Row],[FECHA Y HORA DE INICIO]]="","",(Tabla37366[[#This Row],[FECHA Y HORA DE TERMINACIÓN ]]-Tabla37366[[#This Row],[FECHA Y HORA DE INICIO]])*24)</f>
        <v/>
      </c>
      <c r="F118" s="11">
        <f>(WEEKNUM(Tabla37366[[#This Row],[FECHA Y HORA DE INICIO]]))</f>
        <v>0</v>
      </c>
    </row>
    <row r="119" spans="2:6">
      <c r="B119" s="6"/>
      <c r="C119" s="9"/>
      <c r="D119" s="10"/>
      <c r="E119" s="8" t="str">
        <f>IF(Tabla37366[[#This Row],[FECHA Y HORA DE INICIO]]="","",(Tabla37366[[#This Row],[FECHA Y HORA DE TERMINACIÓN ]]-Tabla37366[[#This Row],[FECHA Y HORA DE INICIO]])*24)</f>
        <v/>
      </c>
      <c r="F119" s="11">
        <f>(WEEKNUM(Tabla37366[[#This Row],[FECHA Y HORA DE INICIO]]))</f>
        <v>0</v>
      </c>
    </row>
    <row r="120" spans="2:6">
      <c r="B120" s="6"/>
      <c r="C120" s="9"/>
      <c r="D120" s="10"/>
      <c r="E120" s="8" t="str">
        <f>IF(Tabla37366[[#This Row],[FECHA Y HORA DE INICIO]]="","",(Tabla37366[[#This Row],[FECHA Y HORA DE TERMINACIÓN ]]-Tabla37366[[#This Row],[FECHA Y HORA DE INICIO]])*24)</f>
        <v/>
      </c>
      <c r="F120" s="11">
        <f>(WEEKNUM(Tabla37366[[#This Row],[FECHA Y HORA DE INICIO]]))</f>
        <v>0</v>
      </c>
    </row>
    <row r="121" spans="2:6">
      <c r="B121" s="6"/>
      <c r="C121" s="9"/>
      <c r="D121" s="10"/>
      <c r="E121" s="8" t="str">
        <f>IF(Tabla37366[[#This Row],[FECHA Y HORA DE INICIO]]="","",(Tabla37366[[#This Row],[FECHA Y HORA DE TERMINACIÓN ]]-Tabla37366[[#This Row],[FECHA Y HORA DE INICIO]])*24)</f>
        <v/>
      </c>
      <c r="F121" s="11">
        <f>(WEEKNUM(Tabla37366[[#This Row],[FECHA Y HORA DE INICIO]]))</f>
        <v>0</v>
      </c>
    </row>
    <row r="122" spans="2:6">
      <c r="B122" s="6"/>
      <c r="C122" s="9"/>
      <c r="D122" s="10"/>
      <c r="E122" s="8" t="str">
        <f>IF(Tabla37366[[#This Row],[FECHA Y HORA DE INICIO]]="","",(Tabla37366[[#This Row],[FECHA Y HORA DE TERMINACIÓN ]]-Tabla37366[[#This Row],[FECHA Y HORA DE INICIO]])*24)</f>
        <v/>
      </c>
      <c r="F122" s="11">
        <f>(WEEKNUM(Tabla37366[[#This Row],[FECHA Y HORA DE INICIO]]))</f>
        <v>0</v>
      </c>
    </row>
    <row r="123" spans="2:6">
      <c r="B123" s="6"/>
      <c r="C123" s="9"/>
      <c r="D123" s="10"/>
      <c r="E123" s="8" t="str">
        <f>IF(Tabla37366[[#This Row],[FECHA Y HORA DE INICIO]]="","",(Tabla37366[[#This Row],[FECHA Y HORA DE TERMINACIÓN ]]-Tabla37366[[#This Row],[FECHA Y HORA DE INICIO]])*24)</f>
        <v/>
      </c>
      <c r="F123" s="11">
        <f>(WEEKNUM(Tabla37366[[#This Row],[FECHA Y HORA DE INICIO]]))</f>
        <v>0</v>
      </c>
    </row>
    <row r="124" spans="2:6">
      <c r="B124" s="6"/>
      <c r="C124" s="9"/>
      <c r="D124" s="10"/>
      <c r="E124" s="8" t="str">
        <f>IF(Tabla37366[[#This Row],[FECHA Y HORA DE INICIO]]="","",(Tabla37366[[#This Row],[FECHA Y HORA DE TERMINACIÓN ]]-Tabla37366[[#This Row],[FECHA Y HORA DE INICIO]])*24)</f>
        <v/>
      </c>
      <c r="F124" s="11">
        <f>(WEEKNUM(Tabla37366[[#This Row],[FECHA Y HORA DE INICIO]]))</f>
        <v>0</v>
      </c>
    </row>
    <row r="125" spans="2:6">
      <c r="B125" s="6"/>
      <c r="C125" s="9"/>
      <c r="D125" s="10"/>
      <c r="E125" s="8" t="str">
        <f>IF(Tabla37366[[#This Row],[FECHA Y HORA DE INICIO]]="","",(Tabla37366[[#This Row],[FECHA Y HORA DE TERMINACIÓN ]]-Tabla37366[[#This Row],[FECHA Y HORA DE INICIO]])*24)</f>
        <v/>
      </c>
      <c r="F125" s="11">
        <f>(WEEKNUM(Tabla37366[[#This Row],[FECHA Y HORA DE INICIO]]))</f>
        <v>0</v>
      </c>
    </row>
    <row r="126" spans="2:6">
      <c r="B126" s="6"/>
      <c r="C126" s="9"/>
      <c r="D126" s="10"/>
      <c r="E126" s="8" t="str">
        <f>IF(Tabla37366[[#This Row],[FECHA Y HORA DE INICIO]]="","",(Tabla37366[[#This Row],[FECHA Y HORA DE TERMINACIÓN ]]-Tabla37366[[#This Row],[FECHA Y HORA DE INICIO]])*24)</f>
        <v/>
      </c>
      <c r="F126" s="11">
        <f>(WEEKNUM(Tabla37366[[#This Row],[FECHA Y HORA DE INICIO]]))</f>
        <v>0</v>
      </c>
    </row>
    <row r="127" spans="2:6">
      <c r="B127" s="6"/>
      <c r="C127" s="9"/>
      <c r="D127" s="10"/>
      <c r="E127" s="8" t="str">
        <f>IF(Tabla37366[[#This Row],[FECHA Y HORA DE INICIO]]="","",(Tabla37366[[#This Row],[FECHA Y HORA DE TERMINACIÓN ]]-Tabla37366[[#This Row],[FECHA Y HORA DE INICIO]])*24)</f>
        <v/>
      </c>
      <c r="F127" s="11">
        <f>(WEEKNUM(Tabla37366[[#This Row],[FECHA Y HORA DE INICIO]]))</f>
        <v>0</v>
      </c>
    </row>
    <row r="128" spans="2:6">
      <c r="B128" s="6"/>
      <c r="C128" s="9"/>
      <c r="D128" s="10"/>
      <c r="E128" s="8" t="str">
        <f>IF(Tabla37366[[#This Row],[FECHA Y HORA DE INICIO]]="","",(Tabla37366[[#This Row],[FECHA Y HORA DE TERMINACIÓN ]]-Tabla37366[[#This Row],[FECHA Y HORA DE INICIO]])*24)</f>
        <v/>
      </c>
      <c r="F128" s="11">
        <f>(WEEKNUM(Tabla37366[[#This Row],[FECHA Y HORA DE INICIO]]))</f>
        <v>0</v>
      </c>
    </row>
    <row r="129" spans="2:6">
      <c r="B129" s="6"/>
      <c r="C129" s="9"/>
      <c r="D129" s="10"/>
      <c r="E129" s="8" t="str">
        <f>IF(Tabla37366[[#This Row],[FECHA Y HORA DE INICIO]]="","",(Tabla37366[[#This Row],[FECHA Y HORA DE TERMINACIÓN ]]-Tabla37366[[#This Row],[FECHA Y HORA DE INICIO]])*24)</f>
        <v/>
      </c>
      <c r="F129" s="11">
        <f>(WEEKNUM(Tabla37366[[#This Row],[FECHA Y HORA DE INICIO]]))</f>
        <v>0</v>
      </c>
    </row>
    <row r="130" spans="2:6">
      <c r="B130" s="6"/>
      <c r="C130" s="9"/>
      <c r="D130" s="10"/>
      <c r="E130" s="8" t="str">
        <f>IF(Tabla37366[[#This Row],[FECHA Y HORA DE INICIO]]="","",(Tabla37366[[#This Row],[FECHA Y HORA DE TERMINACIÓN ]]-Tabla37366[[#This Row],[FECHA Y HORA DE INICIO]])*24)</f>
        <v/>
      </c>
      <c r="F130" s="11">
        <f>(WEEKNUM(Tabla37366[[#This Row],[FECHA Y HORA DE INICIO]]))</f>
        <v>0</v>
      </c>
    </row>
    <row r="131" spans="2:6">
      <c r="B131" s="6"/>
      <c r="C131" s="9"/>
      <c r="D131" s="10"/>
      <c r="E131" s="8" t="str">
        <f>IF(Tabla37366[[#This Row],[FECHA Y HORA DE INICIO]]="","",(Tabla37366[[#This Row],[FECHA Y HORA DE TERMINACIÓN ]]-Tabla37366[[#This Row],[FECHA Y HORA DE INICIO]])*24)</f>
        <v/>
      </c>
      <c r="F131" s="11">
        <f>(WEEKNUM(Tabla37366[[#This Row],[FECHA Y HORA DE INICIO]]))</f>
        <v>0</v>
      </c>
    </row>
    <row r="132" spans="2:6">
      <c r="B132" s="6"/>
      <c r="C132" s="9"/>
      <c r="D132" s="10"/>
      <c r="E132" s="8" t="str">
        <f>IF(Tabla37366[[#This Row],[FECHA Y HORA DE INICIO]]="","",(Tabla37366[[#This Row],[FECHA Y HORA DE TERMINACIÓN ]]-Tabla37366[[#This Row],[FECHA Y HORA DE INICIO]])*24)</f>
        <v/>
      </c>
      <c r="F132" s="11">
        <f>(WEEKNUM(Tabla37366[[#This Row],[FECHA Y HORA DE INICIO]]))</f>
        <v>0</v>
      </c>
    </row>
    <row r="133" spans="2:6">
      <c r="B133" s="6"/>
      <c r="C133" s="9"/>
      <c r="D133" s="10"/>
      <c r="E133" s="8" t="str">
        <f>IF(Tabla37366[[#This Row],[FECHA Y HORA DE INICIO]]="","",(Tabla37366[[#This Row],[FECHA Y HORA DE TERMINACIÓN ]]-Tabla37366[[#This Row],[FECHA Y HORA DE INICIO]])*24)</f>
        <v/>
      </c>
      <c r="F133" s="11">
        <f>(WEEKNUM(Tabla37366[[#This Row],[FECHA Y HORA DE INICIO]]))</f>
        <v>0</v>
      </c>
    </row>
    <row r="134" spans="2:6">
      <c r="B134" s="6"/>
      <c r="C134" s="9"/>
      <c r="D134" s="10"/>
      <c r="E134" s="8" t="str">
        <f>IF(Tabla37366[[#This Row],[FECHA Y HORA DE INICIO]]="","",(Tabla37366[[#This Row],[FECHA Y HORA DE TERMINACIÓN ]]-Tabla37366[[#This Row],[FECHA Y HORA DE INICIO]])*24)</f>
        <v/>
      </c>
      <c r="F134" s="11">
        <f>(WEEKNUM(Tabla37366[[#This Row],[FECHA Y HORA DE INICIO]]))</f>
        <v>0</v>
      </c>
    </row>
    <row r="135" spans="2:6">
      <c r="B135" s="6"/>
      <c r="C135" s="9"/>
      <c r="D135" s="10"/>
      <c r="E135" s="8" t="str">
        <f>IF(Tabla37366[[#This Row],[FECHA Y HORA DE INICIO]]="","",(Tabla37366[[#This Row],[FECHA Y HORA DE TERMINACIÓN ]]-Tabla37366[[#This Row],[FECHA Y HORA DE INICIO]])*24)</f>
        <v/>
      </c>
      <c r="F135" s="11">
        <f>(WEEKNUM(Tabla37366[[#This Row],[FECHA Y HORA DE INICIO]]))</f>
        <v>0</v>
      </c>
    </row>
    <row r="136" spans="2:6">
      <c r="B136" s="6"/>
      <c r="C136" s="9"/>
      <c r="D136" s="10"/>
      <c r="E136" s="8" t="str">
        <f>IF(Tabla37366[[#This Row],[FECHA Y HORA DE INICIO]]="","",(Tabla37366[[#This Row],[FECHA Y HORA DE TERMINACIÓN ]]-Tabla37366[[#This Row],[FECHA Y HORA DE INICIO]])*24)</f>
        <v/>
      </c>
      <c r="F136" s="11">
        <f>(WEEKNUM(Tabla37366[[#This Row],[FECHA Y HORA DE INICIO]]))</f>
        <v>0</v>
      </c>
    </row>
    <row r="137" spans="2:6">
      <c r="B137" s="6"/>
      <c r="C137" s="9"/>
      <c r="D137" s="10"/>
      <c r="E137" s="8" t="str">
        <f>IF(Tabla37366[[#This Row],[FECHA Y HORA DE INICIO]]="","",(Tabla37366[[#This Row],[FECHA Y HORA DE TERMINACIÓN ]]-Tabla37366[[#This Row],[FECHA Y HORA DE INICIO]])*24)</f>
        <v/>
      </c>
      <c r="F137" s="11">
        <f>(WEEKNUM(Tabla37366[[#This Row],[FECHA Y HORA DE INICIO]]))</f>
        <v>0</v>
      </c>
    </row>
    <row r="138" spans="2:6">
      <c r="B138" s="6"/>
      <c r="C138" s="9"/>
      <c r="D138" s="10"/>
      <c r="E138" s="8" t="str">
        <f>IF(Tabla37366[[#This Row],[FECHA Y HORA DE INICIO]]="","",(Tabla37366[[#This Row],[FECHA Y HORA DE TERMINACIÓN ]]-Tabla37366[[#This Row],[FECHA Y HORA DE INICIO]])*24)</f>
        <v/>
      </c>
      <c r="F138" s="11">
        <f>(WEEKNUM(Tabla37366[[#This Row],[FECHA Y HORA DE INICIO]]))</f>
        <v>0</v>
      </c>
    </row>
    <row r="139" spans="2:6">
      <c r="B139" s="6"/>
      <c r="C139" s="9"/>
      <c r="D139" s="10"/>
      <c r="E139" s="8" t="str">
        <f>IF(Tabla37366[[#This Row],[FECHA Y HORA DE INICIO]]="","",(Tabla37366[[#This Row],[FECHA Y HORA DE TERMINACIÓN ]]-Tabla37366[[#This Row],[FECHA Y HORA DE INICIO]])*24)</f>
        <v/>
      </c>
      <c r="F139" s="11">
        <f>(WEEKNUM(Tabla37366[[#This Row],[FECHA Y HORA DE INICIO]]))</f>
        <v>0</v>
      </c>
    </row>
    <row r="140" spans="2:6">
      <c r="B140" s="6"/>
      <c r="C140" s="9"/>
      <c r="D140" s="10"/>
      <c r="E140" s="8" t="str">
        <f>IF(Tabla37366[[#This Row],[FECHA Y HORA DE INICIO]]="","",(Tabla37366[[#This Row],[FECHA Y HORA DE TERMINACIÓN ]]-Tabla37366[[#This Row],[FECHA Y HORA DE INICIO]])*24)</f>
        <v/>
      </c>
      <c r="F140" s="11">
        <f>(WEEKNUM(Tabla37366[[#This Row],[FECHA Y HORA DE INICIO]]))</f>
        <v>0</v>
      </c>
    </row>
    <row r="141" spans="2:6">
      <c r="B141" s="6"/>
      <c r="C141" s="9"/>
      <c r="D141" s="10"/>
      <c r="E141" s="8" t="str">
        <f>IF(Tabla37366[[#This Row],[FECHA Y HORA DE INICIO]]="","",(Tabla37366[[#This Row],[FECHA Y HORA DE TERMINACIÓN ]]-Tabla37366[[#This Row],[FECHA Y HORA DE INICIO]])*24)</f>
        <v/>
      </c>
      <c r="F141" s="11">
        <f>(WEEKNUM(Tabla37366[[#This Row],[FECHA Y HORA DE INICIO]]))</f>
        <v>0</v>
      </c>
    </row>
    <row r="142" spans="2:6">
      <c r="B142" s="6"/>
      <c r="C142" s="9"/>
      <c r="D142" s="10"/>
      <c r="E142" s="8" t="str">
        <f>IF(Tabla37366[[#This Row],[FECHA Y HORA DE INICIO]]="","",(Tabla37366[[#This Row],[FECHA Y HORA DE TERMINACIÓN ]]-Tabla37366[[#This Row],[FECHA Y HORA DE INICIO]])*24)</f>
        <v/>
      </c>
      <c r="F142" s="11">
        <f>(WEEKNUM(Tabla37366[[#This Row],[FECHA Y HORA DE INICIO]]))</f>
        <v>0</v>
      </c>
    </row>
    <row r="143" spans="2:6">
      <c r="B143" s="6"/>
      <c r="C143" s="9"/>
      <c r="D143" s="10"/>
      <c r="E143" s="8" t="str">
        <f>IF(Tabla37366[[#This Row],[FECHA Y HORA DE INICIO]]="","",(Tabla37366[[#This Row],[FECHA Y HORA DE TERMINACIÓN ]]-Tabla37366[[#This Row],[FECHA Y HORA DE INICIO]])*24)</f>
        <v/>
      </c>
      <c r="F143" s="11">
        <f>(WEEKNUM(Tabla37366[[#This Row],[FECHA Y HORA DE INICIO]]))</f>
        <v>0</v>
      </c>
    </row>
    <row r="144" spans="2:6">
      <c r="B144" s="6"/>
      <c r="C144" s="9"/>
      <c r="D144" s="10"/>
      <c r="E144" s="8" t="str">
        <f>IF(Tabla37366[[#This Row],[FECHA Y HORA DE INICIO]]="","",(Tabla37366[[#This Row],[FECHA Y HORA DE TERMINACIÓN ]]-Tabla37366[[#This Row],[FECHA Y HORA DE INICIO]])*24)</f>
        <v/>
      </c>
      <c r="F144" s="11">
        <f>(WEEKNUM(Tabla37366[[#This Row],[FECHA Y HORA DE INICIO]]))</f>
        <v>0</v>
      </c>
    </row>
    <row r="145" spans="2:6">
      <c r="B145" s="6"/>
      <c r="C145" s="9"/>
      <c r="D145" s="10"/>
      <c r="E145" s="8" t="str">
        <f>IF(Tabla37366[[#This Row],[FECHA Y HORA DE INICIO]]="","",(Tabla37366[[#This Row],[FECHA Y HORA DE TERMINACIÓN ]]-Tabla37366[[#This Row],[FECHA Y HORA DE INICIO]])*24)</f>
        <v/>
      </c>
      <c r="F145" s="11">
        <f>(WEEKNUM(Tabla37366[[#This Row],[FECHA Y HORA DE INICIO]]))</f>
        <v>0</v>
      </c>
    </row>
    <row r="146" spans="2:6">
      <c r="B146" s="6"/>
      <c r="C146" s="9"/>
      <c r="D146" s="10"/>
      <c r="E146" s="8" t="str">
        <f>IF(Tabla37366[[#This Row],[FECHA Y HORA DE INICIO]]="","",(Tabla37366[[#This Row],[FECHA Y HORA DE TERMINACIÓN ]]-Tabla37366[[#This Row],[FECHA Y HORA DE INICIO]])*24)</f>
        <v/>
      </c>
      <c r="F146" s="11">
        <f>(WEEKNUM(Tabla37366[[#This Row],[FECHA Y HORA DE INICIO]]))</f>
        <v>0</v>
      </c>
    </row>
    <row r="147" spans="2:6">
      <c r="B147" s="6"/>
      <c r="C147" s="9"/>
      <c r="D147" s="10"/>
      <c r="E147" s="8" t="str">
        <f>IF(Tabla37366[[#This Row],[FECHA Y HORA DE INICIO]]="","",(Tabla37366[[#This Row],[FECHA Y HORA DE TERMINACIÓN ]]-Tabla37366[[#This Row],[FECHA Y HORA DE INICIO]])*24)</f>
        <v/>
      </c>
      <c r="F147" s="11">
        <f>(WEEKNUM(Tabla37366[[#This Row],[FECHA Y HORA DE INICIO]]))</f>
        <v>0</v>
      </c>
    </row>
    <row r="148" spans="2:6">
      <c r="B148" s="6"/>
      <c r="C148" s="9"/>
      <c r="D148" s="10"/>
      <c r="E148" s="8" t="str">
        <f>IF(Tabla37366[[#This Row],[FECHA Y HORA DE INICIO]]="","",(Tabla37366[[#This Row],[FECHA Y HORA DE TERMINACIÓN ]]-Tabla37366[[#This Row],[FECHA Y HORA DE INICIO]])*24)</f>
        <v/>
      </c>
      <c r="F148" s="11">
        <f>(WEEKNUM(Tabla37366[[#This Row],[FECHA Y HORA DE INICIO]]))</f>
        <v>0</v>
      </c>
    </row>
    <row r="149" spans="2:6">
      <c r="B149" s="6"/>
      <c r="C149" s="9"/>
      <c r="D149" s="10"/>
      <c r="E149" s="8" t="str">
        <f>IF(Tabla37366[[#This Row],[FECHA Y HORA DE INICIO]]="","",(Tabla37366[[#This Row],[FECHA Y HORA DE TERMINACIÓN ]]-Tabla37366[[#This Row],[FECHA Y HORA DE INICIO]])*24)</f>
        <v/>
      </c>
      <c r="F149" s="11">
        <f>(WEEKNUM(Tabla37366[[#This Row],[FECHA Y HORA DE INICIO]]))</f>
        <v>0</v>
      </c>
    </row>
    <row r="150" spans="2:6">
      <c r="B150" s="6"/>
      <c r="C150" s="9"/>
      <c r="D150" s="10"/>
      <c r="E150" s="8" t="str">
        <f>IF(Tabla37366[[#This Row],[FECHA Y HORA DE INICIO]]="","",(Tabla37366[[#This Row],[FECHA Y HORA DE TERMINACIÓN ]]-Tabla37366[[#This Row],[FECHA Y HORA DE INICIO]])*24)</f>
        <v/>
      </c>
      <c r="F150" s="11">
        <f>(WEEKNUM(Tabla37366[[#This Row],[FECHA Y HORA DE INICIO]]))</f>
        <v>0</v>
      </c>
    </row>
    <row r="151" spans="2:6">
      <c r="B151" s="6"/>
      <c r="C151" s="9"/>
      <c r="D151" s="10"/>
      <c r="E151" s="8" t="str">
        <f>IF(Tabla37366[[#This Row],[FECHA Y HORA DE INICIO]]="","",(Tabla37366[[#This Row],[FECHA Y HORA DE TERMINACIÓN ]]-Tabla37366[[#This Row],[FECHA Y HORA DE INICIO]])*24)</f>
        <v/>
      </c>
      <c r="F151" s="11">
        <f>(WEEKNUM(Tabla37366[[#This Row],[FECHA Y HORA DE INICIO]]))</f>
        <v>0</v>
      </c>
    </row>
    <row r="152" spans="2:6">
      <c r="B152" s="6"/>
      <c r="C152" s="9"/>
      <c r="D152" s="10"/>
      <c r="E152" s="8" t="str">
        <f>IF(Tabla37366[[#This Row],[FECHA Y HORA DE INICIO]]="","",(Tabla37366[[#This Row],[FECHA Y HORA DE TERMINACIÓN ]]-Tabla37366[[#This Row],[FECHA Y HORA DE INICIO]])*24)</f>
        <v/>
      </c>
      <c r="F152" s="11">
        <f>(WEEKNUM(Tabla37366[[#This Row],[FECHA Y HORA DE INICIO]]))</f>
        <v>0</v>
      </c>
    </row>
    <row r="153" spans="2:6">
      <c r="B153" s="6"/>
      <c r="C153" s="9"/>
      <c r="D153" s="10"/>
      <c r="E153" s="8" t="str">
        <f>IF(Tabla37366[[#This Row],[FECHA Y HORA DE INICIO]]="","",(Tabla37366[[#This Row],[FECHA Y HORA DE TERMINACIÓN ]]-Tabla37366[[#This Row],[FECHA Y HORA DE INICIO]])*24)</f>
        <v/>
      </c>
      <c r="F153" s="11">
        <f>(WEEKNUM(Tabla37366[[#This Row],[FECHA Y HORA DE INICIO]]))</f>
        <v>0</v>
      </c>
    </row>
    <row r="154" spans="2:6">
      <c r="B154" s="6"/>
      <c r="C154" s="9"/>
      <c r="D154" s="10"/>
      <c r="E154" s="8" t="str">
        <f>IF(Tabla37366[[#This Row],[FECHA Y HORA DE INICIO]]="","",(Tabla37366[[#This Row],[FECHA Y HORA DE TERMINACIÓN ]]-Tabla37366[[#This Row],[FECHA Y HORA DE INICIO]])*24)</f>
        <v/>
      </c>
      <c r="F154" s="11">
        <f>(WEEKNUM(Tabla37366[[#This Row],[FECHA Y HORA DE INICIO]]))</f>
        <v>0</v>
      </c>
    </row>
    <row r="155" spans="2:6">
      <c r="B155" s="6"/>
      <c r="C155" s="9"/>
      <c r="D155" s="10"/>
      <c r="E155" s="8" t="str">
        <f>IF(Tabla37366[[#This Row],[FECHA Y HORA DE INICIO]]="","",(Tabla37366[[#This Row],[FECHA Y HORA DE TERMINACIÓN ]]-Tabla37366[[#This Row],[FECHA Y HORA DE INICIO]])*24)</f>
        <v/>
      </c>
      <c r="F155" s="11">
        <f>(WEEKNUM(Tabla37366[[#This Row],[FECHA Y HORA DE INICIO]]))</f>
        <v>0</v>
      </c>
    </row>
    <row r="156" spans="2:6">
      <c r="B156" s="6"/>
      <c r="C156" s="9"/>
      <c r="D156" s="10"/>
      <c r="E156" s="8" t="str">
        <f>IF(Tabla37366[[#This Row],[FECHA Y HORA DE INICIO]]="","",(Tabla37366[[#This Row],[FECHA Y HORA DE TERMINACIÓN ]]-Tabla37366[[#This Row],[FECHA Y HORA DE INICIO]])*24)</f>
        <v/>
      </c>
      <c r="F156" s="11">
        <f>(WEEKNUM(Tabla37366[[#This Row],[FECHA Y HORA DE INICIO]]))</f>
        <v>0</v>
      </c>
    </row>
    <row r="157" spans="2:6">
      <c r="B157" s="6"/>
      <c r="C157" s="9"/>
      <c r="D157" s="10"/>
      <c r="E157" s="8" t="str">
        <f>IF(Tabla37366[[#This Row],[FECHA Y HORA DE INICIO]]="","",(Tabla37366[[#This Row],[FECHA Y HORA DE TERMINACIÓN ]]-Tabla37366[[#This Row],[FECHA Y HORA DE INICIO]])*24)</f>
        <v/>
      </c>
      <c r="F157" s="11">
        <f>(WEEKNUM(Tabla37366[[#This Row],[FECHA Y HORA DE INICIO]]))</f>
        <v>0</v>
      </c>
    </row>
    <row r="158" spans="2:6">
      <c r="B158" s="6"/>
      <c r="C158" s="9"/>
      <c r="D158" s="10"/>
      <c r="E158" s="8" t="str">
        <f>IF(Tabla37366[[#This Row],[FECHA Y HORA DE INICIO]]="","",(Tabla37366[[#This Row],[FECHA Y HORA DE TERMINACIÓN ]]-Tabla37366[[#This Row],[FECHA Y HORA DE INICIO]])*24)</f>
        <v/>
      </c>
      <c r="F158" s="11">
        <f>(WEEKNUM(Tabla37366[[#This Row],[FECHA Y HORA DE INICIO]]))</f>
        <v>0</v>
      </c>
    </row>
    <row r="159" spans="2:6">
      <c r="B159" s="6"/>
      <c r="C159" s="9"/>
      <c r="D159" s="10"/>
      <c r="E159" s="8" t="str">
        <f>IF(Tabla37366[[#This Row],[FECHA Y HORA DE INICIO]]="","",(Tabla37366[[#This Row],[FECHA Y HORA DE TERMINACIÓN ]]-Tabla37366[[#This Row],[FECHA Y HORA DE INICIO]])*24)</f>
        <v/>
      </c>
      <c r="F159" s="11">
        <f>(WEEKNUM(Tabla37366[[#This Row],[FECHA Y HORA DE INICIO]]))</f>
        <v>0</v>
      </c>
    </row>
    <row r="160" spans="2:6">
      <c r="B160" s="6"/>
      <c r="C160" s="9"/>
      <c r="D160" s="10"/>
      <c r="E160" s="8" t="str">
        <f>IF(Tabla37366[[#This Row],[FECHA Y HORA DE INICIO]]="","",(Tabla37366[[#This Row],[FECHA Y HORA DE TERMINACIÓN ]]-Tabla37366[[#This Row],[FECHA Y HORA DE INICIO]])*24)</f>
        <v/>
      </c>
      <c r="F160" s="11">
        <f>(WEEKNUM(Tabla37366[[#This Row],[FECHA Y HORA DE INICIO]]))</f>
        <v>0</v>
      </c>
    </row>
    <row r="161" spans="2:6">
      <c r="B161" s="6"/>
      <c r="C161" s="9"/>
      <c r="D161" s="10"/>
      <c r="E161" s="8" t="str">
        <f>IF(Tabla37366[[#This Row],[FECHA Y HORA DE INICIO]]="","",(Tabla37366[[#This Row],[FECHA Y HORA DE TERMINACIÓN ]]-Tabla37366[[#This Row],[FECHA Y HORA DE INICIO]])*24)</f>
        <v/>
      </c>
      <c r="F161" s="11">
        <f>(WEEKNUM(Tabla37366[[#This Row],[FECHA Y HORA DE INICIO]]))</f>
        <v>0</v>
      </c>
    </row>
    <row r="162" spans="2:6">
      <c r="B162" s="6"/>
      <c r="C162" s="9"/>
      <c r="D162" s="10"/>
      <c r="E162" s="8" t="str">
        <f>IF(Tabla37366[[#This Row],[FECHA Y HORA DE INICIO]]="","",(Tabla37366[[#This Row],[FECHA Y HORA DE TERMINACIÓN ]]-Tabla37366[[#This Row],[FECHA Y HORA DE INICIO]])*24)</f>
        <v/>
      </c>
      <c r="F162" s="11">
        <f>(WEEKNUM(Tabla37366[[#This Row],[FECHA Y HORA DE INICIO]]))</f>
        <v>0</v>
      </c>
    </row>
    <row r="163" spans="2:6">
      <c r="B163" s="6"/>
      <c r="C163" s="9"/>
      <c r="D163" s="10"/>
      <c r="E163" s="8" t="str">
        <f>IF(Tabla37366[[#This Row],[FECHA Y HORA DE INICIO]]="","",(Tabla37366[[#This Row],[FECHA Y HORA DE TERMINACIÓN ]]-Tabla37366[[#This Row],[FECHA Y HORA DE INICIO]])*24)</f>
        <v/>
      </c>
      <c r="F163" s="11">
        <f>(WEEKNUM(Tabla37366[[#This Row],[FECHA Y HORA DE INICIO]]))</f>
        <v>0</v>
      </c>
    </row>
    <row r="164" spans="2:6">
      <c r="B164" s="6"/>
      <c r="C164" s="9"/>
      <c r="D164" s="10"/>
      <c r="E164" s="8" t="str">
        <f>IF(Tabla37366[[#This Row],[FECHA Y HORA DE INICIO]]="","",(Tabla37366[[#This Row],[FECHA Y HORA DE TERMINACIÓN ]]-Tabla37366[[#This Row],[FECHA Y HORA DE INICIO]])*24)</f>
        <v/>
      </c>
      <c r="F164" s="11">
        <f>(WEEKNUM(Tabla37366[[#This Row],[FECHA Y HORA DE INICIO]]))</f>
        <v>0</v>
      </c>
    </row>
    <row r="165" spans="2:6">
      <c r="B165" s="6"/>
      <c r="C165" s="9"/>
      <c r="D165" s="10"/>
      <c r="E165" s="8" t="str">
        <f>IF(Tabla37366[[#This Row],[FECHA Y HORA DE INICIO]]="","",(Tabla37366[[#This Row],[FECHA Y HORA DE TERMINACIÓN ]]-Tabla37366[[#This Row],[FECHA Y HORA DE INICIO]])*24)</f>
        <v/>
      </c>
      <c r="F165" s="11">
        <f>(WEEKNUM(Tabla37366[[#This Row],[FECHA Y HORA DE INICIO]]))</f>
        <v>0</v>
      </c>
    </row>
    <row r="166" spans="2:6">
      <c r="B166" s="6"/>
      <c r="C166" s="9"/>
      <c r="D166" s="10"/>
      <c r="E166" s="8" t="str">
        <f>IF(Tabla37366[[#This Row],[FECHA Y HORA DE INICIO]]="","",(Tabla37366[[#This Row],[FECHA Y HORA DE TERMINACIÓN ]]-Tabla37366[[#This Row],[FECHA Y HORA DE INICIO]])*24)</f>
        <v/>
      </c>
      <c r="F166" s="11">
        <f>(WEEKNUM(Tabla37366[[#This Row],[FECHA Y HORA DE INICIO]]))</f>
        <v>0</v>
      </c>
    </row>
    <row r="167" spans="2:6">
      <c r="B167" s="6"/>
      <c r="C167" s="9"/>
      <c r="D167" s="10"/>
      <c r="E167" s="8" t="str">
        <f>IF(Tabla37366[[#This Row],[FECHA Y HORA DE INICIO]]="","",(Tabla37366[[#This Row],[FECHA Y HORA DE TERMINACIÓN ]]-Tabla37366[[#This Row],[FECHA Y HORA DE INICIO]])*24)</f>
        <v/>
      </c>
      <c r="F167" s="11">
        <f>(WEEKNUM(Tabla37366[[#This Row],[FECHA Y HORA DE INICIO]]))</f>
        <v>0</v>
      </c>
    </row>
    <row r="168" spans="2:6">
      <c r="B168" s="6"/>
      <c r="C168" s="9"/>
      <c r="D168" s="10"/>
      <c r="E168" s="8" t="str">
        <f>IF(Tabla37366[[#This Row],[FECHA Y HORA DE INICIO]]="","",(Tabla37366[[#This Row],[FECHA Y HORA DE TERMINACIÓN ]]-Tabla37366[[#This Row],[FECHA Y HORA DE INICIO]])*24)</f>
        <v/>
      </c>
      <c r="F168" s="11">
        <f>(WEEKNUM(Tabla37366[[#This Row],[FECHA Y HORA DE INICIO]]))</f>
        <v>0</v>
      </c>
    </row>
    <row r="169" spans="2:6">
      <c r="B169" s="6"/>
      <c r="C169" s="9"/>
      <c r="D169" s="10"/>
      <c r="E169" s="8" t="str">
        <f>IF(Tabla37366[[#This Row],[FECHA Y HORA DE INICIO]]="","",(Tabla37366[[#This Row],[FECHA Y HORA DE TERMINACIÓN ]]-Tabla37366[[#This Row],[FECHA Y HORA DE INICIO]])*24)</f>
        <v/>
      </c>
      <c r="F169" s="11">
        <f>(WEEKNUM(Tabla37366[[#This Row],[FECHA Y HORA DE INICIO]]))</f>
        <v>0</v>
      </c>
    </row>
    <row r="170" spans="2:6">
      <c r="B170" s="6"/>
      <c r="C170" s="9"/>
      <c r="D170" s="10"/>
      <c r="E170" s="8" t="str">
        <f>IF(Tabla37366[[#This Row],[FECHA Y HORA DE INICIO]]="","",(Tabla37366[[#This Row],[FECHA Y HORA DE TERMINACIÓN ]]-Tabla37366[[#This Row],[FECHA Y HORA DE INICIO]])*24)</f>
        <v/>
      </c>
      <c r="F170" s="11">
        <f>(WEEKNUM(Tabla37366[[#This Row],[FECHA Y HORA DE INICIO]]))</f>
        <v>0</v>
      </c>
    </row>
    <row r="171" spans="2:6">
      <c r="B171" s="6"/>
      <c r="C171" s="9"/>
      <c r="D171" s="10"/>
      <c r="E171" s="8" t="str">
        <f>IF(Tabla37366[[#This Row],[FECHA Y HORA DE INICIO]]="","",(Tabla37366[[#This Row],[FECHA Y HORA DE TERMINACIÓN ]]-Tabla37366[[#This Row],[FECHA Y HORA DE INICIO]])*24)</f>
        <v/>
      </c>
      <c r="F171" s="11">
        <f>(WEEKNUM(Tabla37366[[#This Row],[FECHA Y HORA DE INICIO]]))</f>
        <v>0</v>
      </c>
    </row>
    <row r="172" spans="2:6">
      <c r="B172" s="6"/>
      <c r="C172" s="9"/>
      <c r="D172" s="10"/>
      <c r="E172" s="8" t="str">
        <f>IF(Tabla37366[[#This Row],[FECHA Y HORA DE INICIO]]="","",(Tabla37366[[#This Row],[FECHA Y HORA DE TERMINACIÓN ]]-Tabla37366[[#This Row],[FECHA Y HORA DE INICIO]])*24)</f>
        <v/>
      </c>
      <c r="F172" s="11">
        <f>(WEEKNUM(Tabla37366[[#This Row],[FECHA Y HORA DE INICIO]]))</f>
        <v>0</v>
      </c>
    </row>
    <row r="173" spans="2:6">
      <c r="B173" s="6"/>
      <c r="C173" s="9"/>
      <c r="D173" s="10"/>
      <c r="E173" s="8" t="str">
        <f>IF(Tabla37366[[#This Row],[FECHA Y HORA DE INICIO]]="","",(Tabla37366[[#This Row],[FECHA Y HORA DE TERMINACIÓN ]]-Tabla37366[[#This Row],[FECHA Y HORA DE INICIO]])*24)</f>
        <v/>
      </c>
      <c r="F173" s="11">
        <f>(WEEKNUM(Tabla37366[[#This Row],[FECHA Y HORA DE INICIO]]))</f>
        <v>0</v>
      </c>
    </row>
    <row r="174" spans="2:6">
      <c r="B174" s="6"/>
      <c r="C174" s="9"/>
      <c r="D174" s="10"/>
      <c r="E174" s="8" t="str">
        <f>IF(Tabla37366[[#This Row],[FECHA Y HORA DE INICIO]]="","",(Tabla37366[[#This Row],[FECHA Y HORA DE TERMINACIÓN ]]-Tabla37366[[#This Row],[FECHA Y HORA DE INICIO]])*24)</f>
        <v/>
      </c>
      <c r="F174" s="11">
        <f>(WEEKNUM(Tabla37366[[#This Row],[FECHA Y HORA DE INICIO]]))</f>
        <v>0</v>
      </c>
    </row>
    <row r="175" spans="2:6">
      <c r="B175" s="6"/>
      <c r="C175" s="9"/>
      <c r="D175" s="10"/>
      <c r="E175" s="8" t="str">
        <f>IF(Tabla37366[[#This Row],[FECHA Y HORA DE INICIO]]="","",(Tabla37366[[#This Row],[FECHA Y HORA DE TERMINACIÓN ]]-Tabla37366[[#This Row],[FECHA Y HORA DE INICIO]])*24)</f>
        <v/>
      </c>
      <c r="F175" s="11">
        <f>(WEEKNUM(Tabla37366[[#This Row],[FECHA Y HORA DE INICIO]]))</f>
        <v>0</v>
      </c>
    </row>
    <row r="176" spans="2:6">
      <c r="B176" s="6"/>
      <c r="C176" s="9"/>
      <c r="D176" s="10"/>
      <c r="E176" s="8" t="str">
        <f>IF(Tabla37366[[#This Row],[FECHA Y HORA DE INICIO]]="","",(Tabla37366[[#This Row],[FECHA Y HORA DE TERMINACIÓN ]]-Tabla37366[[#This Row],[FECHA Y HORA DE INICIO]])*24)</f>
        <v/>
      </c>
      <c r="F176" s="11">
        <f>(WEEKNUM(Tabla37366[[#This Row],[FECHA Y HORA DE INICIO]]))</f>
        <v>0</v>
      </c>
    </row>
    <row r="177" spans="2:6">
      <c r="B177" s="6"/>
      <c r="C177" s="9"/>
      <c r="D177" s="10"/>
      <c r="E177" s="8" t="str">
        <f>IF(Tabla37366[[#This Row],[FECHA Y HORA DE INICIO]]="","",(Tabla37366[[#This Row],[FECHA Y HORA DE TERMINACIÓN ]]-Tabla37366[[#This Row],[FECHA Y HORA DE INICIO]])*24)</f>
        <v/>
      </c>
      <c r="F177" s="11">
        <f>(WEEKNUM(Tabla37366[[#This Row],[FECHA Y HORA DE INICIO]]))</f>
        <v>0</v>
      </c>
    </row>
    <row r="178" spans="2:6">
      <c r="B178" s="6"/>
      <c r="C178" s="9"/>
      <c r="D178" s="10"/>
      <c r="E178" s="8" t="str">
        <f>IF(Tabla37366[[#This Row],[FECHA Y HORA DE INICIO]]="","",(Tabla37366[[#This Row],[FECHA Y HORA DE TERMINACIÓN ]]-Tabla37366[[#This Row],[FECHA Y HORA DE INICIO]])*24)</f>
        <v/>
      </c>
      <c r="F178" s="11">
        <f>(WEEKNUM(Tabla37366[[#This Row],[FECHA Y HORA DE INICIO]]))</f>
        <v>0</v>
      </c>
    </row>
    <row r="179" spans="2:6">
      <c r="B179" s="6"/>
      <c r="C179" s="9"/>
      <c r="D179" s="10"/>
      <c r="E179" s="8" t="str">
        <f>IF(Tabla37366[[#This Row],[FECHA Y HORA DE INICIO]]="","",(Tabla37366[[#This Row],[FECHA Y HORA DE TERMINACIÓN ]]-Tabla37366[[#This Row],[FECHA Y HORA DE INICIO]])*24)</f>
        <v/>
      </c>
      <c r="F179" s="11">
        <f>(WEEKNUM(Tabla37366[[#This Row],[FECHA Y HORA DE INICIO]]))</f>
        <v>0</v>
      </c>
    </row>
    <row r="180" spans="2:6">
      <c r="B180" s="6"/>
      <c r="C180" s="9"/>
      <c r="D180" s="10"/>
      <c r="E180" s="8" t="str">
        <f>IF(Tabla37366[[#This Row],[FECHA Y HORA DE INICIO]]="","",(Tabla37366[[#This Row],[FECHA Y HORA DE TERMINACIÓN ]]-Tabla37366[[#This Row],[FECHA Y HORA DE INICIO]])*24)</f>
        <v/>
      </c>
      <c r="F180" s="11">
        <f>(WEEKNUM(Tabla37366[[#This Row],[FECHA Y HORA DE INICIO]]))</f>
        <v>0</v>
      </c>
    </row>
    <row r="181" spans="2:6">
      <c r="B181" s="6"/>
      <c r="C181" s="9"/>
      <c r="D181" s="10"/>
      <c r="E181" s="8" t="str">
        <f>IF(Tabla37366[[#This Row],[FECHA Y HORA DE INICIO]]="","",(Tabla37366[[#This Row],[FECHA Y HORA DE TERMINACIÓN ]]-Tabla37366[[#This Row],[FECHA Y HORA DE INICIO]])*24)</f>
        <v/>
      </c>
      <c r="F181" s="11">
        <f>(WEEKNUM(Tabla37366[[#This Row],[FECHA Y HORA DE INICIO]]))</f>
        <v>0</v>
      </c>
    </row>
    <row r="182" spans="2:6">
      <c r="B182" s="6"/>
      <c r="C182" s="9"/>
      <c r="D182" s="10"/>
      <c r="E182" s="8" t="str">
        <f>IF(Tabla37366[[#This Row],[FECHA Y HORA DE INICIO]]="","",(Tabla37366[[#This Row],[FECHA Y HORA DE TERMINACIÓN ]]-Tabla37366[[#This Row],[FECHA Y HORA DE INICIO]])*24)</f>
        <v/>
      </c>
      <c r="F182" s="11">
        <f>(WEEKNUM(Tabla37366[[#This Row],[FECHA Y HORA DE INICIO]]))</f>
        <v>0</v>
      </c>
    </row>
    <row r="183" spans="2:6">
      <c r="B183" s="6"/>
      <c r="C183" s="9"/>
      <c r="D183" s="10"/>
      <c r="E183" s="8" t="str">
        <f>IF(Tabla37366[[#This Row],[FECHA Y HORA DE INICIO]]="","",(Tabla37366[[#This Row],[FECHA Y HORA DE TERMINACIÓN ]]-Tabla37366[[#This Row],[FECHA Y HORA DE INICIO]])*24)</f>
        <v/>
      </c>
      <c r="F183" s="11">
        <f>(WEEKNUM(Tabla37366[[#This Row],[FECHA Y HORA DE INICIO]]))</f>
        <v>0</v>
      </c>
    </row>
    <row r="184" spans="2:6">
      <c r="B184" s="6"/>
      <c r="C184" s="9"/>
      <c r="D184" s="10"/>
      <c r="E184" s="8" t="str">
        <f>IF(Tabla37366[[#This Row],[FECHA Y HORA DE INICIO]]="","",(Tabla37366[[#This Row],[FECHA Y HORA DE TERMINACIÓN ]]-Tabla37366[[#This Row],[FECHA Y HORA DE INICIO]])*24)</f>
        <v/>
      </c>
      <c r="F184" s="11">
        <f>(WEEKNUM(Tabla37366[[#This Row],[FECHA Y HORA DE INICIO]]))</f>
        <v>0</v>
      </c>
    </row>
    <row r="185" spans="2:6">
      <c r="B185" s="6"/>
      <c r="C185" s="9"/>
      <c r="D185" s="10"/>
      <c r="E185" s="8" t="str">
        <f>IF(Tabla37366[[#This Row],[FECHA Y HORA DE INICIO]]="","",(Tabla37366[[#This Row],[FECHA Y HORA DE TERMINACIÓN ]]-Tabla37366[[#This Row],[FECHA Y HORA DE INICIO]])*24)</f>
        <v/>
      </c>
      <c r="F185" s="11">
        <f>(WEEKNUM(Tabla37366[[#This Row],[FECHA Y HORA DE INICIO]]))</f>
        <v>0</v>
      </c>
    </row>
    <row r="186" spans="2:6">
      <c r="B186" s="6"/>
      <c r="C186" s="9"/>
      <c r="D186" s="10"/>
      <c r="E186" s="8" t="str">
        <f>IF(Tabla37366[[#This Row],[FECHA Y HORA DE INICIO]]="","",(Tabla37366[[#This Row],[FECHA Y HORA DE TERMINACIÓN ]]-Tabla37366[[#This Row],[FECHA Y HORA DE INICIO]])*24)</f>
        <v/>
      </c>
      <c r="F186" s="11">
        <f>(WEEKNUM(Tabla37366[[#This Row],[FECHA Y HORA DE INICIO]]))</f>
        <v>0</v>
      </c>
    </row>
    <row r="187" spans="2:6">
      <c r="B187" s="6"/>
      <c r="C187" s="9"/>
      <c r="D187" s="10"/>
      <c r="E187" s="8" t="str">
        <f>IF(Tabla37366[[#This Row],[FECHA Y HORA DE INICIO]]="","",(Tabla37366[[#This Row],[FECHA Y HORA DE TERMINACIÓN ]]-Tabla37366[[#This Row],[FECHA Y HORA DE INICIO]])*24)</f>
        <v/>
      </c>
      <c r="F187" s="11">
        <f>(WEEKNUM(Tabla37366[[#This Row],[FECHA Y HORA DE INICIO]]))</f>
        <v>0</v>
      </c>
    </row>
    <row r="188" spans="2:6">
      <c r="B188" s="6"/>
      <c r="C188" s="9"/>
      <c r="D188" s="10"/>
      <c r="E188" s="8" t="str">
        <f>IF(Tabla37366[[#This Row],[FECHA Y HORA DE INICIO]]="","",(Tabla37366[[#This Row],[FECHA Y HORA DE TERMINACIÓN ]]-Tabla37366[[#This Row],[FECHA Y HORA DE INICIO]])*24)</f>
        <v/>
      </c>
      <c r="F188" s="11">
        <f>(WEEKNUM(Tabla37366[[#This Row],[FECHA Y HORA DE INICIO]]))</f>
        <v>0</v>
      </c>
    </row>
    <row r="189" spans="2:6">
      <c r="B189" s="6"/>
      <c r="C189" s="9"/>
      <c r="D189" s="10"/>
      <c r="E189" s="8" t="str">
        <f>IF(Tabla37366[[#This Row],[FECHA Y HORA DE INICIO]]="","",(Tabla37366[[#This Row],[FECHA Y HORA DE TERMINACIÓN ]]-Tabla37366[[#This Row],[FECHA Y HORA DE INICIO]])*24)</f>
        <v/>
      </c>
      <c r="F189" s="11">
        <f>(WEEKNUM(Tabla37366[[#This Row],[FECHA Y HORA DE INICIO]]))</f>
        <v>0</v>
      </c>
    </row>
    <row r="190" spans="2:6">
      <c r="B190" s="6"/>
      <c r="C190" s="9"/>
      <c r="D190" s="10"/>
      <c r="E190" s="8" t="str">
        <f>IF(Tabla37366[[#This Row],[FECHA Y HORA DE INICIO]]="","",(Tabla37366[[#This Row],[FECHA Y HORA DE TERMINACIÓN ]]-Tabla37366[[#This Row],[FECHA Y HORA DE INICIO]])*24)</f>
        <v/>
      </c>
      <c r="F190" s="11">
        <f>(WEEKNUM(Tabla37366[[#This Row],[FECHA Y HORA DE INICIO]]))</f>
        <v>0</v>
      </c>
    </row>
    <row r="191" spans="2:6">
      <c r="B191" s="6"/>
      <c r="C191" s="9"/>
      <c r="D191" s="10"/>
      <c r="E191" s="8" t="str">
        <f>IF(Tabla37366[[#This Row],[FECHA Y HORA DE INICIO]]="","",(Tabla37366[[#This Row],[FECHA Y HORA DE TERMINACIÓN ]]-Tabla37366[[#This Row],[FECHA Y HORA DE INICIO]])*24)</f>
        <v/>
      </c>
      <c r="F191" s="11">
        <f>(WEEKNUM(Tabla37366[[#This Row],[FECHA Y HORA DE INICIO]]))</f>
        <v>0</v>
      </c>
    </row>
    <row r="192" spans="2:6">
      <c r="B192" s="6"/>
      <c r="C192" s="9"/>
      <c r="D192" s="10"/>
      <c r="E192" s="8" t="str">
        <f>IF(Tabla37366[[#This Row],[FECHA Y HORA DE INICIO]]="","",(Tabla37366[[#This Row],[FECHA Y HORA DE TERMINACIÓN ]]-Tabla37366[[#This Row],[FECHA Y HORA DE INICIO]])*24)</f>
        <v/>
      </c>
      <c r="F192" s="11">
        <f>(WEEKNUM(Tabla37366[[#This Row],[FECHA Y HORA DE INICIO]]))</f>
        <v>0</v>
      </c>
    </row>
    <row r="193" spans="2:6">
      <c r="B193" s="6"/>
      <c r="C193" s="9"/>
      <c r="D193" s="10"/>
      <c r="E193" s="8" t="str">
        <f>IF(Tabla37366[[#This Row],[FECHA Y HORA DE INICIO]]="","",(Tabla37366[[#This Row],[FECHA Y HORA DE TERMINACIÓN ]]-Tabla37366[[#This Row],[FECHA Y HORA DE INICIO]])*24)</f>
        <v/>
      </c>
      <c r="F193" s="11">
        <f>(WEEKNUM(Tabla37366[[#This Row],[FECHA Y HORA DE INICIO]]))</f>
        <v>0</v>
      </c>
    </row>
    <row r="194" spans="2:6">
      <c r="B194" s="6"/>
      <c r="C194" s="9"/>
      <c r="D194" s="10"/>
      <c r="E194" s="8" t="str">
        <f>IF(Tabla37366[[#This Row],[FECHA Y HORA DE INICIO]]="","",(Tabla37366[[#This Row],[FECHA Y HORA DE TERMINACIÓN ]]-Tabla37366[[#This Row],[FECHA Y HORA DE INICIO]])*24)</f>
        <v/>
      </c>
      <c r="F194" s="11">
        <f>(WEEKNUM(Tabla37366[[#This Row],[FECHA Y HORA DE INICIO]]))</f>
        <v>0</v>
      </c>
    </row>
    <row r="195" spans="2:6">
      <c r="B195" s="6"/>
      <c r="C195" s="9"/>
      <c r="D195" s="10"/>
      <c r="E195" s="8" t="str">
        <f>IF(Tabla37366[[#This Row],[FECHA Y HORA DE INICIO]]="","",(Tabla37366[[#This Row],[FECHA Y HORA DE TERMINACIÓN ]]-Tabla37366[[#This Row],[FECHA Y HORA DE INICIO]])*24)</f>
        <v/>
      </c>
      <c r="F195" s="11">
        <f>(WEEKNUM(Tabla37366[[#This Row],[FECHA Y HORA DE INICIO]]))</f>
        <v>0</v>
      </c>
    </row>
    <row r="196" spans="2:6">
      <c r="B196" s="6"/>
      <c r="C196" s="9"/>
      <c r="D196" s="10"/>
      <c r="E196" s="8" t="str">
        <f>IF(Tabla37366[[#This Row],[FECHA Y HORA DE INICIO]]="","",(Tabla37366[[#This Row],[FECHA Y HORA DE TERMINACIÓN ]]-Tabla37366[[#This Row],[FECHA Y HORA DE INICIO]])*24)</f>
        <v/>
      </c>
      <c r="F196" s="11">
        <f>(WEEKNUM(Tabla37366[[#This Row],[FECHA Y HORA DE INICIO]]))</f>
        <v>0</v>
      </c>
    </row>
    <row r="197" spans="2:6">
      <c r="B197" s="6"/>
      <c r="C197" s="9"/>
      <c r="D197" s="10"/>
      <c r="E197" s="8" t="str">
        <f>IF(Tabla37366[[#This Row],[FECHA Y HORA DE INICIO]]="","",(Tabla37366[[#This Row],[FECHA Y HORA DE TERMINACIÓN ]]-Tabla37366[[#This Row],[FECHA Y HORA DE INICIO]])*24)</f>
        <v/>
      </c>
      <c r="F197" s="11">
        <f>(WEEKNUM(Tabla37366[[#This Row],[FECHA Y HORA DE INICIO]]))</f>
        <v>0</v>
      </c>
    </row>
    <row r="198" spans="2:6">
      <c r="B198" s="6"/>
      <c r="C198" s="9"/>
      <c r="D198" s="10"/>
      <c r="E198" s="8" t="str">
        <f>IF(Tabla37366[[#This Row],[FECHA Y HORA DE INICIO]]="","",(Tabla37366[[#This Row],[FECHA Y HORA DE TERMINACIÓN ]]-Tabla37366[[#This Row],[FECHA Y HORA DE INICIO]])*24)</f>
        <v/>
      </c>
      <c r="F198" s="11">
        <f>(WEEKNUM(Tabla37366[[#This Row],[FECHA Y HORA DE INICIO]]))</f>
        <v>0</v>
      </c>
    </row>
    <row r="199" spans="2:6">
      <c r="B199" s="6"/>
      <c r="C199" s="9"/>
      <c r="D199" s="10"/>
      <c r="E199" s="8" t="str">
        <f>IF(Tabla37366[[#This Row],[FECHA Y HORA DE INICIO]]="","",(Tabla37366[[#This Row],[FECHA Y HORA DE TERMINACIÓN ]]-Tabla37366[[#This Row],[FECHA Y HORA DE INICIO]])*24)</f>
        <v/>
      </c>
      <c r="F199" s="11">
        <f>(WEEKNUM(Tabla37366[[#This Row],[FECHA Y HORA DE INICIO]]))</f>
        <v>0</v>
      </c>
    </row>
    <row r="200" spans="2:6">
      <c r="B200" s="6"/>
      <c r="C200" s="9"/>
      <c r="D200" s="10"/>
      <c r="E200" s="8" t="str">
        <f>IF(Tabla37366[[#This Row],[FECHA Y HORA DE INICIO]]="","",(Tabla37366[[#This Row],[FECHA Y HORA DE TERMINACIÓN ]]-Tabla37366[[#This Row],[FECHA Y HORA DE INICIO]])*24)</f>
        <v/>
      </c>
      <c r="F200" s="11">
        <f>(WEEKNUM(Tabla37366[[#This Row],[FECHA Y HORA DE INICIO]]))</f>
        <v>0</v>
      </c>
    </row>
    <row r="201" spans="2:6">
      <c r="B201" s="6"/>
      <c r="C201" s="9"/>
      <c r="D201" s="10"/>
      <c r="E201" s="8" t="str">
        <f>IF(Tabla37366[[#This Row],[FECHA Y HORA DE INICIO]]="","",(Tabla37366[[#This Row],[FECHA Y HORA DE TERMINACIÓN ]]-Tabla37366[[#This Row],[FECHA Y HORA DE INICIO]])*24)</f>
        <v/>
      </c>
      <c r="F201" s="11">
        <f>(WEEKNUM(Tabla37366[[#This Row],[FECHA Y HORA DE INICIO]]))</f>
        <v>0</v>
      </c>
    </row>
    <row r="202" spans="2:6">
      <c r="B202" s="6"/>
      <c r="C202" s="9"/>
      <c r="D202" s="10"/>
      <c r="E202" s="8" t="str">
        <f>IF(Tabla37366[[#This Row],[FECHA Y HORA DE INICIO]]="","",(Tabla37366[[#This Row],[FECHA Y HORA DE TERMINACIÓN ]]-Tabla37366[[#This Row],[FECHA Y HORA DE INICIO]])*24)</f>
        <v/>
      </c>
      <c r="F202" s="11">
        <f>(WEEKNUM(Tabla37366[[#This Row],[FECHA Y HORA DE INICIO]]))</f>
        <v>0</v>
      </c>
    </row>
    <row r="203" spans="2:6">
      <c r="B203" s="9"/>
      <c r="C203" s="9"/>
      <c r="D203" s="10"/>
      <c r="E203" s="8" t="str">
        <f>IF(Tabla37366[[#This Row],[FECHA Y HORA DE INICIO]]="","",(Tabla37366[[#This Row],[FECHA Y HORA DE TERMINACIÓN ]]-Tabla37366[[#This Row],[FECHA Y HORA DE INICIO]])*24)</f>
        <v/>
      </c>
      <c r="F203" s="11">
        <f>(WEEKNUM(Tabla37366[[#This Row],[FECHA Y HORA DE INICIO]]))</f>
        <v>0</v>
      </c>
    </row>
  </sheetData>
  <mergeCells count="1">
    <mergeCell ref="B7:F7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B1:I203"/>
  <sheetViews>
    <sheetView workbookViewId="0">
      <selection activeCell="C1" sqref="C1"/>
    </sheetView>
  </sheetViews>
  <sheetFormatPr defaultColWidth="10.85546875" defaultRowHeight="12.6"/>
  <cols>
    <col min="1" max="1" width="10.85546875" style="3"/>
    <col min="2" max="2" width="14.140625" style="3" bestFit="1" customWidth="1"/>
    <col min="3" max="3" width="24.5703125" style="3" customWidth="1"/>
    <col min="4" max="5" width="16.140625" style="3" customWidth="1"/>
    <col min="6" max="6" width="10.85546875" style="3"/>
    <col min="7" max="7" width="16.140625" style="3" customWidth="1"/>
    <col min="8" max="8" width="14.85546875" style="3" customWidth="1"/>
    <col min="9" max="16384" width="10.85546875" style="3"/>
  </cols>
  <sheetData>
    <row r="1" spans="2:9" ht="12.95">
      <c r="B1" s="1" t="s">
        <v>0</v>
      </c>
      <c r="C1" s="2">
        <v>1015</v>
      </c>
    </row>
    <row r="2" spans="2:9" ht="12.95">
      <c r="B2" s="1" t="s">
        <v>4</v>
      </c>
      <c r="C2" s="2" t="s">
        <v>5</v>
      </c>
    </row>
    <row r="3" spans="2:9" ht="14.45" customHeight="1">
      <c r="B3" s="1" t="s">
        <v>8</v>
      </c>
      <c r="C3" s="2" t="s">
        <v>29</v>
      </c>
    </row>
    <row r="4" spans="2:9" ht="14.45" customHeight="1">
      <c r="B4" s="1" t="s">
        <v>13</v>
      </c>
      <c r="C4" s="2">
        <v>1</v>
      </c>
    </row>
    <row r="5" spans="2:9" ht="14.45" customHeight="1">
      <c r="B5" s="1" t="s">
        <v>16</v>
      </c>
      <c r="C5" s="2">
        <v>20</v>
      </c>
    </row>
    <row r="6" spans="2:9" ht="14.45" customHeight="1">
      <c r="B6" s="1" t="s">
        <v>30</v>
      </c>
      <c r="C6" s="1"/>
    </row>
    <row r="7" spans="2:9" ht="14.45" customHeight="1">
      <c r="B7" s="76" t="s">
        <v>17</v>
      </c>
      <c r="C7" s="77"/>
      <c r="D7" s="77"/>
      <c r="E7" s="77"/>
      <c r="F7" s="77"/>
      <c r="H7" s="12">
        <v>2022</v>
      </c>
      <c r="I7" s="13">
        <v>1382.5833333333721</v>
      </c>
    </row>
    <row r="8" spans="2:9" ht="5.0999999999999996" customHeight="1">
      <c r="B8" s="4"/>
      <c r="C8" s="4"/>
      <c r="D8" s="4"/>
      <c r="E8" s="4"/>
    </row>
    <row r="9" spans="2:9" ht="59.1" customHeight="1">
      <c r="B9" s="5" t="s">
        <v>18</v>
      </c>
      <c r="C9" s="5" t="s">
        <v>19</v>
      </c>
      <c r="D9" s="5" t="s">
        <v>20</v>
      </c>
      <c r="E9" s="5" t="s">
        <v>31</v>
      </c>
      <c r="F9" s="5" t="s">
        <v>22</v>
      </c>
      <c r="G9" s="19" t="s">
        <v>32</v>
      </c>
      <c r="H9" s="12" t="s">
        <v>23</v>
      </c>
      <c r="I9" s="13">
        <f>SUM(E10:E203)</f>
        <v>680.41666666686069</v>
      </c>
    </row>
    <row r="10" spans="2:9">
      <c r="B10" s="14" t="s">
        <v>33</v>
      </c>
      <c r="C10" s="6">
        <v>44928.697916666664</v>
      </c>
      <c r="D10" s="6">
        <v>44930.416666666664</v>
      </c>
      <c r="E10" s="7">
        <f>IF((Tabla34[[#This Row],[FECHA Y HORA DE TERMINACIÓN ]]-Tabla34[[#This Row],[FECHA Y HORA DE INICIO]])&lt;0,0,((Tabla34[[#This Row],[FECHA Y HORA DE TERMINACIÓN ]]-Tabla34[[#This Row],[FECHA Y HORA DE INICIO]])*24))</f>
        <v>41.25</v>
      </c>
      <c r="F10" s="11">
        <f>((WEEKNUM(Tabla34[[#This Row],[FECHA Y HORA DE INICIO]])))</f>
        <v>1</v>
      </c>
      <c r="G10" s="39"/>
    </row>
    <row r="11" spans="2:9">
      <c r="B11" s="14" t="s">
        <v>33</v>
      </c>
      <c r="C11" s="6">
        <v>44930.711805555555</v>
      </c>
      <c r="D11" s="6">
        <v>44930.763888888891</v>
      </c>
      <c r="E11" s="7">
        <f>IF((Tabla34[[#This Row],[FECHA Y HORA DE TERMINACIÓN ]]-Tabla34[[#This Row],[FECHA Y HORA DE INICIO]])&lt;0,0,((Tabla34[[#This Row],[FECHA Y HORA DE TERMINACIÓN ]]-Tabla34[[#This Row],[FECHA Y HORA DE INICIO]])*24))</f>
        <v>1.2500000000582077</v>
      </c>
      <c r="F11" s="11">
        <f>((WEEKNUM(Tabla34[[#This Row],[FECHA Y HORA DE INICIO]])))</f>
        <v>1</v>
      </c>
      <c r="G11" s="39"/>
      <c r="H11" s="12" t="s">
        <v>24</v>
      </c>
      <c r="I11" s="13">
        <f>I9+I7</f>
        <v>2063.0000000002328</v>
      </c>
    </row>
    <row r="12" spans="2:9">
      <c r="B12" s="14" t="s">
        <v>34</v>
      </c>
      <c r="C12" s="6">
        <v>44934.979166666664</v>
      </c>
      <c r="D12" s="6">
        <v>44938.482638888891</v>
      </c>
      <c r="E12" s="7">
        <f>IF((Tabla34[[#This Row],[FECHA Y HORA DE TERMINACIÓN ]]-Tabla34[[#This Row],[FECHA Y HORA DE INICIO]])&lt;0,0,((Tabla34[[#This Row],[FECHA Y HORA DE TERMINACIÓN ]]-Tabla34[[#This Row],[FECHA Y HORA DE INICIO]])*24))</f>
        <v>84.083333333430346</v>
      </c>
      <c r="F12" s="11">
        <f>((WEEKNUM(Tabla34[[#This Row],[FECHA Y HORA DE INICIO]])))</f>
        <v>2</v>
      </c>
      <c r="G12" s="39"/>
    </row>
    <row r="13" spans="2:9">
      <c r="B13" s="14" t="s">
        <v>33</v>
      </c>
      <c r="C13" s="6">
        <v>44975.864583333336</v>
      </c>
      <c r="D13" s="6">
        <v>44981.079861111109</v>
      </c>
      <c r="E13" s="7">
        <f>IF((Tabla34[[#This Row],[FECHA Y HORA DE TERMINACIÓN ]]-Tabla34[[#This Row],[FECHA Y HORA DE INICIO]])&lt;0,0,((Tabla34[[#This Row],[FECHA Y HORA DE TERMINACIÓN ]]-Tabla34[[#This Row],[FECHA Y HORA DE INICIO]])*24))</f>
        <v>125.16666666656965</v>
      </c>
      <c r="F13" s="11">
        <f>((WEEKNUM(Tabla34[[#This Row],[FECHA Y HORA DE INICIO]])))</f>
        <v>7</v>
      </c>
      <c r="G13" s="39"/>
    </row>
    <row r="14" spans="2:9">
      <c r="B14" s="14" t="s">
        <v>34</v>
      </c>
      <c r="C14" s="6">
        <v>44993.215277777781</v>
      </c>
      <c r="D14" s="6">
        <v>44996.59375</v>
      </c>
      <c r="E14" s="7">
        <f>IF((Tabla34[[#This Row],[FECHA Y HORA DE TERMINACIÓN ]]-Tabla34[[#This Row],[FECHA Y HORA DE INICIO]])&lt;0,0,((Tabla34[[#This Row],[FECHA Y HORA DE TERMINACIÓN ]]-Tabla34[[#This Row],[FECHA Y HORA DE INICIO]])*24))</f>
        <v>81.083333333255723</v>
      </c>
      <c r="F14" s="11">
        <f>((WEEKNUM(Tabla34[[#This Row],[FECHA Y HORA DE INICIO]])))</f>
        <v>10</v>
      </c>
      <c r="G14" s="39"/>
    </row>
    <row r="15" spans="2:9">
      <c r="B15" s="14" t="s">
        <v>33</v>
      </c>
      <c r="C15" s="6">
        <v>45004.986111111109</v>
      </c>
      <c r="D15" s="6">
        <v>45008.71875</v>
      </c>
      <c r="E15" s="7">
        <f>IF((Tabla34[[#This Row],[FECHA Y HORA DE TERMINACIÓN ]]-Tabla34[[#This Row],[FECHA Y HORA DE INICIO]])&lt;0,0,((Tabla34[[#This Row],[FECHA Y HORA DE TERMINACIÓN ]]-Tabla34[[#This Row],[FECHA Y HORA DE INICIO]])*24))</f>
        <v>89.583333333372138</v>
      </c>
      <c r="F15" s="11">
        <f>((WEEKNUM(Tabla34[[#This Row],[FECHA Y HORA DE INICIO]])))</f>
        <v>12</v>
      </c>
      <c r="G15" s="39"/>
    </row>
    <row r="16" spans="2:9">
      <c r="B16" s="14" t="s">
        <v>34</v>
      </c>
      <c r="C16" s="9">
        <v>45018.958333333336</v>
      </c>
      <c r="D16" s="10">
        <v>45022.552083333336</v>
      </c>
      <c r="E16" s="7">
        <f>IF((Tabla34[[#This Row],[FECHA Y HORA DE TERMINACIÓN ]]-Tabla34[[#This Row],[FECHA Y HORA DE INICIO]])&lt;0,0,((Tabla34[[#This Row],[FECHA Y HORA DE TERMINACIÓN ]]-Tabla34[[#This Row],[FECHA Y HORA DE INICIO]])*24))</f>
        <v>86.25</v>
      </c>
      <c r="F16" s="11">
        <f>((WEEKNUM(Tabla34[[#This Row],[FECHA Y HORA DE INICIO]])))</f>
        <v>14</v>
      </c>
      <c r="G16" s="39"/>
    </row>
    <row r="17" spans="2:7">
      <c r="B17" s="14" t="s">
        <v>33</v>
      </c>
      <c r="C17" s="9">
        <v>45048.055555555555</v>
      </c>
      <c r="D17" s="10">
        <v>45048.739583333336</v>
      </c>
      <c r="E17" s="7">
        <f>IF((Tabla34[[#This Row],[FECHA Y HORA DE TERMINACIÓN ]]-Tabla34[[#This Row],[FECHA Y HORA DE INICIO]])&lt;0,0,((Tabla34[[#This Row],[FECHA Y HORA DE TERMINACIÓN ]]-Tabla34[[#This Row],[FECHA Y HORA DE INICIO]])*24))</f>
        <v>16.416666666744277</v>
      </c>
      <c r="F17" s="11">
        <f>((WEEKNUM(Tabla34[[#This Row],[FECHA Y HORA DE INICIO]])))</f>
        <v>18</v>
      </c>
      <c r="G17" s="39"/>
    </row>
    <row r="18" spans="2:7">
      <c r="B18" s="14" t="s">
        <v>34</v>
      </c>
      <c r="C18" s="9">
        <v>45053.986111111109</v>
      </c>
      <c r="D18" s="10">
        <v>45057.458333333336</v>
      </c>
      <c r="E18" s="7">
        <f>IF((Tabla34[[#This Row],[FECHA Y HORA DE TERMINACIÓN ]]-Tabla34[[#This Row],[FECHA Y HORA DE INICIO]])&lt;0,0,((Tabla34[[#This Row],[FECHA Y HORA DE TERMINACIÓN ]]-Tabla34[[#This Row],[FECHA Y HORA DE INICIO]])*24))</f>
        <v>83.333333333430346</v>
      </c>
      <c r="F18" s="11">
        <f>((WEEKNUM(Tabla34[[#This Row],[FECHA Y HORA DE INICIO]])))</f>
        <v>19</v>
      </c>
      <c r="G18" s="39"/>
    </row>
    <row r="19" spans="2:7">
      <c r="B19" s="14" t="s">
        <v>34</v>
      </c>
      <c r="C19" s="9">
        <v>45070.777777777781</v>
      </c>
      <c r="D19" s="10">
        <v>45073.777777777781</v>
      </c>
      <c r="E19" s="7">
        <f>IF((Tabla34[[#This Row],[FECHA Y HORA DE TERMINACIÓN ]]-Tabla34[[#This Row],[FECHA Y HORA DE INICIO]])&lt;0,0,((Tabla34[[#This Row],[FECHA Y HORA DE TERMINACIÓN ]]-Tabla34[[#This Row],[FECHA Y HORA DE INICIO]])*24))</f>
        <v>72</v>
      </c>
      <c r="F19" s="11">
        <f>((WEEKNUM(Tabla34[[#This Row],[FECHA Y HORA DE INICIO]])))</f>
        <v>21</v>
      </c>
      <c r="G19" s="39"/>
    </row>
    <row r="20" spans="2:7">
      <c r="B20" s="14"/>
      <c r="C20" s="9"/>
      <c r="D20" s="10"/>
      <c r="E20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20" s="11">
        <f>((WEEKNUM(Tabla34[[#This Row],[FECHA Y HORA DE INICIO]])))</f>
        <v>0</v>
      </c>
      <c r="G20" s="39"/>
    </row>
    <row r="21" spans="2:7">
      <c r="B21" s="14"/>
      <c r="C21" s="9"/>
      <c r="D21" s="10"/>
      <c r="E21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21" s="11">
        <f>((WEEKNUM(Tabla34[[#This Row],[FECHA Y HORA DE INICIO]])))</f>
        <v>0</v>
      </c>
      <c r="G21" s="39"/>
    </row>
    <row r="22" spans="2:7" ht="12.95">
      <c r="B22" s="6"/>
      <c r="C22" s="9"/>
      <c r="D22" s="10"/>
      <c r="E22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22" s="11">
        <f>((WEEKNUM(Tabla34[[#This Row],[FECHA Y HORA DE INICIO]])))</f>
        <v>0</v>
      </c>
      <c r="G22" s="23" t="s">
        <v>35</v>
      </c>
    </row>
    <row r="23" spans="2:7" ht="12.95">
      <c r="B23" s="6"/>
      <c r="C23" s="9"/>
      <c r="D23" s="10"/>
      <c r="E23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23" s="11">
        <f>((WEEKNUM(Tabla34[[#This Row],[FECHA Y HORA DE INICIO]])))</f>
        <v>0</v>
      </c>
      <c r="G23" s="23" t="s">
        <v>36</v>
      </c>
    </row>
    <row r="24" spans="2:7">
      <c r="B24" s="6"/>
      <c r="C24" s="9"/>
      <c r="D24" s="10"/>
      <c r="E24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24" s="11">
        <f>((WEEKNUM(Tabla34[[#This Row],[FECHA Y HORA DE INICIO]])))</f>
        <v>0</v>
      </c>
      <c r="G24" s="39"/>
    </row>
    <row r="25" spans="2:7">
      <c r="B25" s="6"/>
      <c r="C25" s="9"/>
      <c r="D25" s="10"/>
      <c r="E25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25" s="11">
        <f>((WEEKNUM(Tabla34[[#This Row],[FECHA Y HORA DE INICIO]])))</f>
        <v>0</v>
      </c>
      <c r="G25" s="39"/>
    </row>
    <row r="26" spans="2:7">
      <c r="B26" s="6"/>
      <c r="C26" s="9"/>
      <c r="D26" s="10"/>
      <c r="E26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26" s="11">
        <f>((WEEKNUM(Tabla34[[#This Row],[FECHA Y HORA DE INICIO]])))</f>
        <v>0</v>
      </c>
      <c r="G26" s="39"/>
    </row>
    <row r="27" spans="2:7">
      <c r="B27" s="6"/>
      <c r="C27" s="9"/>
      <c r="D27" s="10"/>
      <c r="E27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27" s="11">
        <f>((WEEKNUM(Tabla34[[#This Row],[FECHA Y HORA DE INICIO]])))</f>
        <v>0</v>
      </c>
      <c r="G27" s="39"/>
    </row>
    <row r="28" spans="2:7">
      <c r="B28" s="6"/>
      <c r="C28" s="9"/>
      <c r="D28" s="10"/>
      <c r="E28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28" s="11">
        <f>((WEEKNUM(Tabla34[[#This Row],[FECHA Y HORA DE INICIO]])))</f>
        <v>0</v>
      </c>
      <c r="G28" s="39"/>
    </row>
    <row r="29" spans="2:7">
      <c r="B29" s="6"/>
      <c r="C29" s="9"/>
      <c r="D29" s="10"/>
      <c r="E29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29" s="11">
        <f>((WEEKNUM(Tabla34[[#This Row],[FECHA Y HORA DE INICIO]])))</f>
        <v>0</v>
      </c>
      <c r="G29" s="39"/>
    </row>
    <row r="30" spans="2:7">
      <c r="B30" s="6"/>
      <c r="C30" s="9"/>
      <c r="D30" s="10"/>
      <c r="E30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30" s="11">
        <f>((WEEKNUM(Tabla34[[#This Row],[FECHA Y HORA DE INICIO]])))</f>
        <v>0</v>
      </c>
      <c r="G30" s="39"/>
    </row>
    <row r="31" spans="2:7">
      <c r="B31" s="6"/>
      <c r="C31" s="9"/>
      <c r="D31" s="10"/>
      <c r="E31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31" s="11">
        <f>((WEEKNUM(Tabla34[[#This Row],[FECHA Y HORA DE INICIO]])))</f>
        <v>0</v>
      </c>
      <c r="G31" s="39"/>
    </row>
    <row r="32" spans="2:7">
      <c r="B32" s="6"/>
      <c r="C32" s="9"/>
      <c r="D32" s="10"/>
      <c r="E32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32" s="11">
        <f>((WEEKNUM(Tabla34[[#This Row],[FECHA Y HORA DE INICIO]])))</f>
        <v>0</v>
      </c>
      <c r="G32" s="39"/>
    </row>
    <row r="33" spans="2:7">
      <c r="B33" s="6"/>
      <c r="C33" s="9"/>
      <c r="D33" s="10"/>
      <c r="E33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33" s="11">
        <f>((WEEKNUM(Tabla34[[#This Row],[FECHA Y HORA DE INICIO]])))</f>
        <v>0</v>
      </c>
      <c r="G33" s="39"/>
    </row>
    <row r="34" spans="2:7">
      <c r="B34" s="6"/>
      <c r="C34" s="9"/>
      <c r="D34" s="10"/>
      <c r="E34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34" s="11">
        <f>((WEEKNUM(Tabla34[[#This Row],[FECHA Y HORA DE INICIO]])))</f>
        <v>0</v>
      </c>
      <c r="G34" s="39"/>
    </row>
    <row r="35" spans="2:7">
      <c r="B35" s="6"/>
      <c r="C35" s="9"/>
      <c r="D35" s="10"/>
      <c r="E35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35" s="11">
        <f>((WEEKNUM(Tabla34[[#This Row],[FECHA Y HORA DE INICIO]])))</f>
        <v>0</v>
      </c>
      <c r="G35" s="39"/>
    </row>
    <row r="36" spans="2:7">
      <c r="B36" s="6"/>
      <c r="C36" s="9"/>
      <c r="D36" s="10"/>
      <c r="E36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36" s="11">
        <f>((WEEKNUM(Tabla34[[#This Row],[FECHA Y HORA DE INICIO]])))</f>
        <v>0</v>
      </c>
      <c r="G36" s="39"/>
    </row>
    <row r="37" spans="2:7">
      <c r="B37" s="6"/>
      <c r="C37" s="9"/>
      <c r="D37" s="10"/>
      <c r="E37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37" s="11">
        <f>((WEEKNUM(Tabla34[[#This Row],[FECHA Y HORA DE INICIO]])))</f>
        <v>0</v>
      </c>
      <c r="G37" s="39"/>
    </row>
    <row r="38" spans="2:7">
      <c r="B38" s="6"/>
      <c r="C38" s="9"/>
      <c r="D38" s="10"/>
      <c r="E38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38" s="11">
        <f>((WEEKNUM(Tabla34[[#This Row],[FECHA Y HORA DE INICIO]])))</f>
        <v>0</v>
      </c>
      <c r="G38" s="39"/>
    </row>
    <row r="39" spans="2:7">
      <c r="B39" s="6"/>
      <c r="C39" s="9"/>
      <c r="D39" s="10"/>
      <c r="E39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39" s="11">
        <f>((WEEKNUM(Tabla34[[#This Row],[FECHA Y HORA DE INICIO]])))</f>
        <v>0</v>
      </c>
      <c r="G39" s="39"/>
    </row>
    <row r="40" spans="2:7">
      <c r="B40" s="6"/>
      <c r="C40" s="9"/>
      <c r="D40" s="10"/>
      <c r="E40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40" s="11">
        <f>((WEEKNUM(Tabla34[[#This Row],[FECHA Y HORA DE INICIO]])))</f>
        <v>0</v>
      </c>
      <c r="G40" s="39"/>
    </row>
    <row r="41" spans="2:7">
      <c r="B41" s="6"/>
      <c r="C41" s="9"/>
      <c r="D41" s="10"/>
      <c r="E41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41" s="11">
        <f>((WEEKNUM(Tabla34[[#This Row],[FECHA Y HORA DE INICIO]])))</f>
        <v>0</v>
      </c>
      <c r="G41" s="39"/>
    </row>
    <row r="42" spans="2:7">
      <c r="B42" s="6"/>
      <c r="C42" s="9"/>
      <c r="D42" s="10"/>
      <c r="E42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42" s="11">
        <f>((WEEKNUM(Tabla34[[#This Row],[FECHA Y HORA DE INICIO]])))</f>
        <v>0</v>
      </c>
      <c r="G42" s="39"/>
    </row>
    <row r="43" spans="2:7">
      <c r="B43" s="6"/>
      <c r="C43" s="9"/>
      <c r="D43" s="10"/>
      <c r="E43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43" s="11">
        <f>((WEEKNUM(Tabla34[[#This Row],[FECHA Y HORA DE INICIO]])))</f>
        <v>0</v>
      </c>
      <c r="G43" s="39"/>
    </row>
    <row r="44" spans="2:7">
      <c r="B44" s="6"/>
      <c r="C44" s="9"/>
      <c r="D44" s="10"/>
      <c r="E44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44" s="11">
        <f>((WEEKNUM(Tabla34[[#This Row],[FECHA Y HORA DE INICIO]])))</f>
        <v>0</v>
      </c>
      <c r="G44" s="39"/>
    </row>
    <row r="45" spans="2:7">
      <c r="B45" s="6"/>
      <c r="C45" s="9"/>
      <c r="D45" s="10"/>
      <c r="E45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45" s="11">
        <f>((WEEKNUM(Tabla34[[#This Row],[FECHA Y HORA DE INICIO]])))</f>
        <v>0</v>
      </c>
      <c r="G45" s="39"/>
    </row>
    <row r="46" spans="2:7">
      <c r="B46" s="6"/>
      <c r="C46" s="9"/>
      <c r="D46" s="10"/>
      <c r="E46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46" s="11">
        <f>((WEEKNUM(Tabla34[[#This Row],[FECHA Y HORA DE INICIO]])))</f>
        <v>0</v>
      </c>
      <c r="G46" s="39"/>
    </row>
    <row r="47" spans="2:7">
      <c r="B47" s="6"/>
      <c r="C47" s="9"/>
      <c r="D47" s="10"/>
      <c r="E47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47" s="11">
        <f>((WEEKNUM(Tabla34[[#This Row],[FECHA Y HORA DE INICIO]])))</f>
        <v>0</v>
      </c>
      <c r="G47" s="39"/>
    </row>
    <row r="48" spans="2:7">
      <c r="B48" s="6"/>
      <c r="C48" s="9"/>
      <c r="D48" s="10"/>
      <c r="E48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48" s="11">
        <f>((WEEKNUM(Tabla34[[#This Row],[FECHA Y HORA DE INICIO]])))</f>
        <v>0</v>
      </c>
      <c r="G48" s="39"/>
    </row>
    <row r="49" spans="2:7">
      <c r="B49" s="6"/>
      <c r="C49" s="9"/>
      <c r="D49" s="10"/>
      <c r="E49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49" s="11">
        <f>((WEEKNUM(Tabla34[[#This Row],[FECHA Y HORA DE INICIO]])))</f>
        <v>0</v>
      </c>
      <c r="G49" s="39"/>
    </row>
    <row r="50" spans="2:7">
      <c r="B50" s="6"/>
      <c r="C50" s="9"/>
      <c r="D50" s="10"/>
      <c r="E50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50" s="11">
        <f>((WEEKNUM(Tabla34[[#This Row],[FECHA Y HORA DE INICIO]])))</f>
        <v>0</v>
      </c>
      <c r="G50" s="39"/>
    </row>
    <row r="51" spans="2:7">
      <c r="B51" s="6"/>
      <c r="C51" s="9"/>
      <c r="D51" s="10"/>
      <c r="E51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51" s="11">
        <f>((WEEKNUM(Tabla34[[#This Row],[FECHA Y HORA DE INICIO]])))</f>
        <v>0</v>
      </c>
      <c r="G51" s="39"/>
    </row>
    <row r="52" spans="2:7">
      <c r="B52" s="6"/>
      <c r="C52" s="9"/>
      <c r="D52" s="10"/>
      <c r="E52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52" s="11">
        <f>((WEEKNUM(Tabla34[[#This Row],[FECHA Y HORA DE INICIO]])))</f>
        <v>0</v>
      </c>
      <c r="G52" s="39"/>
    </row>
    <row r="53" spans="2:7">
      <c r="B53" s="6"/>
      <c r="C53" s="9"/>
      <c r="D53" s="10"/>
      <c r="E53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53" s="11">
        <f>((WEEKNUM(Tabla34[[#This Row],[FECHA Y HORA DE INICIO]])))</f>
        <v>0</v>
      </c>
      <c r="G53" s="39"/>
    </row>
    <row r="54" spans="2:7">
      <c r="B54" s="6"/>
      <c r="C54" s="9"/>
      <c r="D54" s="10"/>
      <c r="E54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54" s="11">
        <f>((WEEKNUM(Tabla34[[#This Row],[FECHA Y HORA DE INICIO]])))</f>
        <v>0</v>
      </c>
      <c r="G54" s="39"/>
    </row>
    <row r="55" spans="2:7">
      <c r="B55" s="6"/>
      <c r="C55" s="9"/>
      <c r="D55" s="10"/>
      <c r="E55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55" s="11">
        <f>((WEEKNUM(Tabla34[[#This Row],[FECHA Y HORA DE INICIO]])))</f>
        <v>0</v>
      </c>
      <c r="G55" s="39"/>
    </row>
    <row r="56" spans="2:7">
      <c r="B56" s="6"/>
      <c r="C56" s="9"/>
      <c r="D56" s="10"/>
      <c r="E56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56" s="11">
        <f>((WEEKNUM(Tabla34[[#This Row],[FECHA Y HORA DE INICIO]])))</f>
        <v>0</v>
      </c>
      <c r="G56" s="39"/>
    </row>
    <row r="57" spans="2:7">
      <c r="B57" s="6"/>
      <c r="C57" s="9"/>
      <c r="D57" s="10"/>
      <c r="E57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57" s="11">
        <f>((WEEKNUM(Tabla34[[#This Row],[FECHA Y HORA DE INICIO]])))</f>
        <v>0</v>
      </c>
      <c r="G57" s="39"/>
    </row>
    <row r="58" spans="2:7">
      <c r="B58" s="6"/>
      <c r="C58" s="9"/>
      <c r="D58" s="10"/>
      <c r="E58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58" s="11">
        <f>((WEEKNUM(Tabla34[[#This Row],[FECHA Y HORA DE INICIO]])))</f>
        <v>0</v>
      </c>
      <c r="G58" s="39"/>
    </row>
    <row r="59" spans="2:7">
      <c r="B59" s="6"/>
      <c r="C59" s="9"/>
      <c r="D59" s="10"/>
      <c r="E59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59" s="11">
        <f>((WEEKNUM(Tabla34[[#This Row],[FECHA Y HORA DE INICIO]])))</f>
        <v>0</v>
      </c>
      <c r="G59" s="39"/>
    </row>
    <row r="60" spans="2:7">
      <c r="B60" s="6"/>
      <c r="C60" s="9"/>
      <c r="D60" s="10"/>
      <c r="E60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60" s="11">
        <f>((WEEKNUM(Tabla34[[#This Row],[FECHA Y HORA DE INICIO]])))</f>
        <v>0</v>
      </c>
      <c r="G60" s="39"/>
    </row>
    <row r="61" spans="2:7">
      <c r="B61" s="6"/>
      <c r="C61" s="9"/>
      <c r="D61" s="10"/>
      <c r="E61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61" s="11">
        <f>((WEEKNUM(Tabla34[[#This Row],[FECHA Y HORA DE INICIO]])))</f>
        <v>0</v>
      </c>
      <c r="G61" s="39"/>
    </row>
    <row r="62" spans="2:7">
      <c r="B62" s="6"/>
      <c r="C62" s="9"/>
      <c r="D62" s="10"/>
      <c r="E62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62" s="11">
        <f>((WEEKNUM(Tabla34[[#This Row],[FECHA Y HORA DE INICIO]])))</f>
        <v>0</v>
      </c>
      <c r="G62" s="39"/>
    </row>
    <row r="63" spans="2:7">
      <c r="B63" s="6"/>
      <c r="C63" s="9"/>
      <c r="D63" s="10"/>
      <c r="E63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63" s="11">
        <f>((WEEKNUM(Tabla34[[#This Row],[FECHA Y HORA DE INICIO]])))</f>
        <v>0</v>
      </c>
      <c r="G63" s="39"/>
    </row>
    <row r="64" spans="2:7">
      <c r="B64" s="6"/>
      <c r="C64" s="9"/>
      <c r="D64" s="10"/>
      <c r="E64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64" s="11">
        <f>((WEEKNUM(Tabla34[[#This Row],[FECHA Y HORA DE INICIO]])))</f>
        <v>0</v>
      </c>
      <c r="G64" s="39"/>
    </row>
    <row r="65" spans="2:7">
      <c r="B65" s="6"/>
      <c r="C65" s="9"/>
      <c r="D65" s="10"/>
      <c r="E65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65" s="11">
        <f>((WEEKNUM(Tabla34[[#This Row],[FECHA Y HORA DE INICIO]])))</f>
        <v>0</v>
      </c>
      <c r="G65" s="39"/>
    </row>
    <row r="66" spans="2:7">
      <c r="B66" s="6"/>
      <c r="C66" s="9"/>
      <c r="D66" s="10"/>
      <c r="E66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66" s="11">
        <f>((WEEKNUM(Tabla34[[#This Row],[FECHA Y HORA DE INICIO]])))</f>
        <v>0</v>
      </c>
      <c r="G66" s="39"/>
    </row>
    <row r="67" spans="2:7">
      <c r="B67" s="6"/>
      <c r="C67" s="9"/>
      <c r="D67" s="10"/>
      <c r="E67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67" s="11">
        <f>((WEEKNUM(Tabla34[[#This Row],[FECHA Y HORA DE INICIO]])))</f>
        <v>0</v>
      </c>
      <c r="G67" s="39"/>
    </row>
    <row r="68" spans="2:7">
      <c r="B68" s="6"/>
      <c r="C68" s="9"/>
      <c r="D68" s="10"/>
      <c r="E68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68" s="11">
        <f>((WEEKNUM(Tabla34[[#This Row],[FECHA Y HORA DE INICIO]])))</f>
        <v>0</v>
      </c>
      <c r="G68" s="39"/>
    </row>
    <row r="69" spans="2:7">
      <c r="B69" s="6"/>
      <c r="C69" s="9"/>
      <c r="D69" s="10"/>
      <c r="E69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69" s="11">
        <f>((WEEKNUM(Tabla34[[#This Row],[FECHA Y HORA DE INICIO]])))</f>
        <v>0</v>
      </c>
      <c r="G69" s="39"/>
    </row>
    <row r="70" spans="2:7">
      <c r="B70" s="6"/>
      <c r="C70" s="9"/>
      <c r="D70" s="10"/>
      <c r="E70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70" s="11">
        <f>((WEEKNUM(Tabla34[[#This Row],[FECHA Y HORA DE INICIO]])))</f>
        <v>0</v>
      </c>
      <c r="G70" s="39"/>
    </row>
    <row r="71" spans="2:7">
      <c r="B71" s="6"/>
      <c r="C71" s="9"/>
      <c r="D71" s="10"/>
      <c r="E71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71" s="11">
        <f>((WEEKNUM(Tabla34[[#This Row],[FECHA Y HORA DE INICIO]])))</f>
        <v>0</v>
      </c>
      <c r="G71" s="39"/>
    </row>
    <row r="72" spans="2:7">
      <c r="B72" s="6"/>
      <c r="C72" s="9"/>
      <c r="D72" s="10"/>
      <c r="E72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72" s="11">
        <f>((WEEKNUM(Tabla34[[#This Row],[FECHA Y HORA DE INICIO]])))</f>
        <v>0</v>
      </c>
      <c r="G72" s="39"/>
    </row>
    <row r="73" spans="2:7">
      <c r="B73" s="6"/>
      <c r="C73" s="9"/>
      <c r="D73" s="10"/>
      <c r="E73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73" s="11">
        <f>((WEEKNUM(Tabla34[[#This Row],[FECHA Y HORA DE INICIO]])))</f>
        <v>0</v>
      </c>
      <c r="G73" s="39"/>
    </row>
    <row r="74" spans="2:7">
      <c r="B74" s="6"/>
      <c r="C74" s="9"/>
      <c r="D74" s="10"/>
      <c r="E74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74" s="11">
        <f>((WEEKNUM(Tabla34[[#This Row],[FECHA Y HORA DE INICIO]])))</f>
        <v>0</v>
      </c>
      <c r="G74" s="39"/>
    </row>
    <row r="75" spans="2:7">
      <c r="B75" s="6"/>
      <c r="C75" s="9"/>
      <c r="D75" s="10"/>
      <c r="E75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75" s="11">
        <f>((WEEKNUM(Tabla34[[#This Row],[FECHA Y HORA DE INICIO]])))</f>
        <v>0</v>
      </c>
      <c r="G75" s="39"/>
    </row>
    <row r="76" spans="2:7">
      <c r="B76" s="6"/>
      <c r="C76" s="9"/>
      <c r="D76" s="10"/>
      <c r="E76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76" s="11">
        <f>((WEEKNUM(Tabla34[[#This Row],[FECHA Y HORA DE INICIO]])))</f>
        <v>0</v>
      </c>
      <c r="G76" s="39"/>
    </row>
    <row r="77" spans="2:7">
      <c r="B77" s="6"/>
      <c r="C77" s="9"/>
      <c r="D77" s="10"/>
      <c r="E77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77" s="11">
        <f>((WEEKNUM(Tabla34[[#This Row],[FECHA Y HORA DE INICIO]])))</f>
        <v>0</v>
      </c>
      <c r="G77" s="39"/>
    </row>
    <row r="78" spans="2:7">
      <c r="B78" s="6"/>
      <c r="C78" s="9"/>
      <c r="D78" s="10"/>
      <c r="E78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78" s="11">
        <f>((WEEKNUM(Tabla34[[#This Row],[FECHA Y HORA DE INICIO]])))</f>
        <v>0</v>
      </c>
      <c r="G78" s="39"/>
    </row>
    <row r="79" spans="2:7">
      <c r="B79" s="6"/>
      <c r="C79" s="9"/>
      <c r="D79" s="10"/>
      <c r="E79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79" s="11">
        <f>((WEEKNUM(Tabla34[[#This Row],[FECHA Y HORA DE INICIO]])))</f>
        <v>0</v>
      </c>
      <c r="G79" s="39"/>
    </row>
    <row r="80" spans="2:7">
      <c r="B80" s="6"/>
      <c r="C80" s="9"/>
      <c r="D80" s="10"/>
      <c r="E80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80" s="11">
        <f>((WEEKNUM(Tabla34[[#This Row],[FECHA Y HORA DE INICIO]])))</f>
        <v>0</v>
      </c>
      <c r="G80" s="39"/>
    </row>
    <row r="81" spans="2:7">
      <c r="B81" s="6"/>
      <c r="C81" s="9"/>
      <c r="D81" s="10"/>
      <c r="E81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81" s="11">
        <f>((WEEKNUM(Tabla34[[#This Row],[FECHA Y HORA DE INICIO]])))</f>
        <v>0</v>
      </c>
      <c r="G81" s="39"/>
    </row>
    <row r="82" spans="2:7">
      <c r="B82" s="6"/>
      <c r="C82" s="9"/>
      <c r="D82" s="10"/>
      <c r="E82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82" s="11">
        <f>((WEEKNUM(Tabla34[[#This Row],[FECHA Y HORA DE INICIO]])))</f>
        <v>0</v>
      </c>
      <c r="G82" s="39"/>
    </row>
    <row r="83" spans="2:7">
      <c r="B83" s="6"/>
      <c r="C83" s="9"/>
      <c r="D83" s="10"/>
      <c r="E83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83" s="11">
        <f>((WEEKNUM(Tabla34[[#This Row],[FECHA Y HORA DE INICIO]])))</f>
        <v>0</v>
      </c>
      <c r="G83" s="39"/>
    </row>
    <row r="84" spans="2:7">
      <c r="B84" s="6"/>
      <c r="C84" s="9"/>
      <c r="D84" s="10"/>
      <c r="E84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84" s="11">
        <f>((WEEKNUM(Tabla34[[#This Row],[FECHA Y HORA DE INICIO]])))</f>
        <v>0</v>
      </c>
      <c r="G84" s="39"/>
    </row>
    <row r="85" spans="2:7">
      <c r="B85" s="6"/>
      <c r="C85" s="9"/>
      <c r="D85" s="10"/>
      <c r="E85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85" s="11">
        <f>((WEEKNUM(Tabla34[[#This Row],[FECHA Y HORA DE INICIO]])))</f>
        <v>0</v>
      </c>
      <c r="G85" s="39"/>
    </row>
    <row r="86" spans="2:7">
      <c r="B86" s="6"/>
      <c r="C86" s="9"/>
      <c r="D86" s="10"/>
      <c r="E86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86" s="11">
        <f>((WEEKNUM(Tabla34[[#This Row],[FECHA Y HORA DE INICIO]])))</f>
        <v>0</v>
      </c>
      <c r="G86" s="39"/>
    </row>
    <row r="87" spans="2:7">
      <c r="B87" s="6"/>
      <c r="C87" s="9"/>
      <c r="D87" s="10"/>
      <c r="E87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87" s="11">
        <f>((WEEKNUM(Tabla34[[#This Row],[FECHA Y HORA DE INICIO]])))</f>
        <v>0</v>
      </c>
      <c r="G87" s="39"/>
    </row>
    <row r="88" spans="2:7">
      <c r="B88" s="6"/>
      <c r="C88" s="9"/>
      <c r="D88" s="10"/>
      <c r="E88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88" s="11">
        <f>((WEEKNUM(Tabla34[[#This Row],[FECHA Y HORA DE INICIO]])))</f>
        <v>0</v>
      </c>
      <c r="G88" s="39"/>
    </row>
    <row r="89" spans="2:7">
      <c r="B89" s="6"/>
      <c r="C89" s="9"/>
      <c r="D89" s="10"/>
      <c r="E89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89" s="11">
        <f>((WEEKNUM(Tabla34[[#This Row],[FECHA Y HORA DE INICIO]])))</f>
        <v>0</v>
      </c>
      <c r="G89" s="39"/>
    </row>
    <row r="90" spans="2:7">
      <c r="B90" s="6"/>
      <c r="C90" s="9"/>
      <c r="D90" s="10"/>
      <c r="E90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90" s="11">
        <f>((WEEKNUM(Tabla34[[#This Row],[FECHA Y HORA DE INICIO]])))</f>
        <v>0</v>
      </c>
      <c r="G90" s="39"/>
    </row>
    <row r="91" spans="2:7">
      <c r="B91" s="6"/>
      <c r="C91" s="9"/>
      <c r="D91" s="10"/>
      <c r="E91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91" s="11">
        <f>((WEEKNUM(Tabla34[[#This Row],[FECHA Y HORA DE INICIO]])))</f>
        <v>0</v>
      </c>
      <c r="G91" s="39"/>
    </row>
    <row r="92" spans="2:7">
      <c r="B92" s="6"/>
      <c r="C92" s="9"/>
      <c r="D92" s="10"/>
      <c r="E92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92" s="11">
        <f>((WEEKNUM(Tabla34[[#This Row],[FECHA Y HORA DE INICIO]])))</f>
        <v>0</v>
      </c>
      <c r="G92" s="39"/>
    </row>
    <row r="93" spans="2:7">
      <c r="B93" s="6"/>
      <c r="C93" s="9"/>
      <c r="D93" s="10"/>
      <c r="E93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93" s="11">
        <f>((WEEKNUM(Tabla34[[#This Row],[FECHA Y HORA DE INICIO]])))</f>
        <v>0</v>
      </c>
      <c r="G93" s="39"/>
    </row>
    <row r="94" spans="2:7">
      <c r="B94" s="6"/>
      <c r="C94" s="9"/>
      <c r="D94" s="10"/>
      <c r="E94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94" s="11">
        <f>((WEEKNUM(Tabla34[[#This Row],[FECHA Y HORA DE INICIO]])))</f>
        <v>0</v>
      </c>
      <c r="G94" s="39"/>
    </row>
    <row r="95" spans="2:7">
      <c r="B95" s="6"/>
      <c r="C95" s="9"/>
      <c r="D95" s="10"/>
      <c r="E95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95" s="11">
        <f>((WEEKNUM(Tabla34[[#This Row],[FECHA Y HORA DE INICIO]])))</f>
        <v>0</v>
      </c>
      <c r="G95" s="39"/>
    </row>
    <row r="96" spans="2:7">
      <c r="B96" s="6"/>
      <c r="C96" s="9"/>
      <c r="D96" s="10"/>
      <c r="E96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96" s="11">
        <f>((WEEKNUM(Tabla34[[#This Row],[FECHA Y HORA DE INICIO]])))</f>
        <v>0</v>
      </c>
      <c r="G96" s="39"/>
    </row>
    <row r="97" spans="2:7">
      <c r="B97" s="6"/>
      <c r="C97" s="9"/>
      <c r="D97" s="10"/>
      <c r="E97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97" s="11">
        <f>((WEEKNUM(Tabla34[[#This Row],[FECHA Y HORA DE INICIO]])))</f>
        <v>0</v>
      </c>
      <c r="G97" s="39"/>
    </row>
    <row r="98" spans="2:7">
      <c r="B98" s="6"/>
      <c r="C98" s="9"/>
      <c r="D98" s="10"/>
      <c r="E98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98" s="11">
        <f>((WEEKNUM(Tabla34[[#This Row],[FECHA Y HORA DE INICIO]])))</f>
        <v>0</v>
      </c>
      <c r="G98" s="39"/>
    </row>
    <row r="99" spans="2:7">
      <c r="B99" s="6"/>
      <c r="C99" s="9"/>
      <c r="D99" s="10"/>
      <c r="E99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99" s="11">
        <f>((WEEKNUM(Tabla34[[#This Row],[FECHA Y HORA DE INICIO]])))</f>
        <v>0</v>
      </c>
      <c r="G99" s="39"/>
    </row>
    <row r="100" spans="2:7">
      <c r="B100" s="6"/>
      <c r="C100" s="9"/>
      <c r="D100" s="10"/>
      <c r="E100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00" s="11">
        <f>((WEEKNUM(Tabla34[[#This Row],[FECHA Y HORA DE INICIO]])))</f>
        <v>0</v>
      </c>
      <c r="G100" s="39"/>
    </row>
    <row r="101" spans="2:7">
      <c r="B101" s="6"/>
      <c r="C101" s="9"/>
      <c r="D101" s="10"/>
      <c r="E101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01" s="11">
        <f>((WEEKNUM(Tabla34[[#This Row],[FECHA Y HORA DE INICIO]])))</f>
        <v>0</v>
      </c>
      <c r="G101" s="39"/>
    </row>
    <row r="102" spans="2:7">
      <c r="B102" s="6"/>
      <c r="C102" s="9"/>
      <c r="D102" s="10"/>
      <c r="E102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02" s="11">
        <f>((WEEKNUM(Tabla34[[#This Row],[FECHA Y HORA DE INICIO]])))</f>
        <v>0</v>
      </c>
      <c r="G102" s="39"/>
    </row>
    <row r="103" spans="2:7">
      <c r="B103" s="6"/>
      <c r="C103" s="9"/>
      <c r="D103" s="10"/>
      <c r="E103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03" s="11">
        <f>((WEEKNUM(Tabla34[[#This Row],[FECHA Y HORA DE INICIO]])))</f>
        <v>0</v>
      </c>
      <c r="G103" s="39"/>
    </row>
    <row r="104" spans="2:7">
      <c r="B104" s="6"/>
      <c r="C104" s="9"/>
      <c r="D104" s="10"/>
      <c r="E104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04" s="11">
        <f>((WEEKNUM(Tabla34[[#This Row],[FECHA Y HORA DE INICIO]])))</f>
        <v>0</v>
      </c>
      <c r="G104" s="39"/>
    </row>
    <row r="105" spans="2:7">
      <c r="B105" s="6"/>
      <c r="C105" s="9"/>
      <c r="D105" s="10"/>
      <c r="E105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05" s="11">
        <f>((WEEKNUM(Tabla34[[#This Row],[FECHA Y HORA DE INICIO]])))</f>
        <v>0</v>
      </c>
      <c r="G105" s="39"/>
    </row>
    <row r="106" spans="2:7">
      <c r="B106" s="6"/>
      <c r="C106" s="9"/>
      <c r="D106" s="10"/>
      <c r="E106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06" s="11">
        <f>((WEEKNUM(Tabla34[[#This Row],[FECHA Y HORA DE INICIO]])))</f>
        <v>0</v>
      </c>
      <c r="G106" s="39"/>
    </row>
    <row r="107" spans="2:7">
      <c r="B107" s="6"/>
      <c r="C107" s="9"/>
      <c r="D107" s="10"/>
      <c r="E107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07" s="11">
        <f>((WEEKNUM(Tabla34[[#This Row],[FECHA Y HORA DE INICIO]])))</f>
        <v>0</v>
      </c>
      <c r="G107" s="39"/>
    </row>
    <row r="108" spans="2:7">
      <c r="B108" s="6"/>
      <c r="C108" s="9"/>
      <c r="D108" s="10"/>
      <c r="E108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08" s="11">
        <f>((WEEKNUM(Tabla34[[#This Row],[FECHA Y HORA DE INICIO]])))</f>
        <v>0</v>
      </c>
      <c r="G108" s="39"/>
    </row>
    <row r="109" spans="2:7">
      <c r="B109" s="6"/>
      <c r="C109" s="9"/>
      <c r="D109" s="10"/>
      <c r="E109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09" s="11">
        <f>((WEEKNUM(Tabla34[[#This Row],[FECHA Y HORA DE INICIO]])))</f>
        <v>0</v>
      </c>
      <c r="G109" s="39"/>
    </row>
    <row r="110" spans="2:7">
      <c r="B110" s="6"/>
      <c r="C110" s="9"/>
      <c r="D110" s="10"/>
      <c r="E110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10" s="11">
        <f>((WEEKNUM(Tabla34[[#This Row],[FECHA Y HORA DE INICIO]])))</f>
        <v>0</v>
      </c>
      <c r="G110" s="39"/>
    </row>
    <row r="111" spans="2:7">
      <c r="B111" s="6"/>
      <c r="C111" s="9"/>
      <c r="D111" s="10"/>
      <c r="E111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11" s="11">
        <f>((WEEKNUM(Tabla34[[#This Row],[FECHA Y HORA DE INICIO]])))</f>
        <v>0</v>
      </c>
      <c r="G111" s="39"/>
    </row>
    <row r="112" spans="2:7">
      <c r="B112" s="6"/>
      <c r="C112" s="9"/>
      <c r="D112" s="10"/>
      <c r="E112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12" s="11">
        <f>((WEEKNUM(Tabla34[[#This Row],[FECHA Y HORA DE INICIO]])))</f>
        <v>0</v>
      </c>
      <c r="G112" s="39"/>
    </row>
    <row r="113" spans="2:7">
      <c r="B113" s="6"/>
      <c r="C113" s="9"/>
      <c r="D113" s="10"/>
      <c r="E113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13" s="11">
        <f>((WEEKNUM(Tabla34[[#This Row],[FECHA Y HORA DE INICIO]])))</f>
        <v>0</v>
      </c>
      <c r="G113" s="39"/>
    </row>
    <row r="114" spans="2:7">
      <c r="B114" s="6"/>
      <c r="C114" s="9"/>
      <c r="D114" s="10"/>
      <c r="E114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14" s="11">
        <f>((WEEKNUM(Tabla34[[#This Row],[FECHA Y HORA DE INICIO]])))</f>
        <v>0</v>
      </c>
      <c r="G114" s="39"/>
    </row>
    <row r="115" spans="2:7">
      <c r="B115" s="6"/>
      <c r="C115" s="9"/>
      <c r="D115" s="10"/>
      <c r="E115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15" s="11">
        <f>((WEEKNUM(Tabla34[[#This Row],[FECHA Y HORA DE INICIO]])))</f>
        <v>0</v>
      </c>
      <c r="G115" s="39"/>
    </row>
    <row r="116" spans="2:7">
      <c r="B116" s="6"/>
      <c r="C116" s="9"/>
      <c r="D116" s="10"/>
      <c r="E116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16" s="11">
        <f>((WEEKNUM(Tabla34[[#This Row],[FECHA Y HORA DE INICIO]])))</f>
        <v>0</v>
      </c>
      <c r="G116" s="39"/>
    </row>
    <row r="117" spans="2:7">
      <c r="B117" s="6"/>
      <c r="C117" s="9"/>
      <c r="D117" s="10"/>
      <c r="E117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17" s="11">
        <f>((WEEKNUM(Tabla34[[#This Row],[FECHA Y HORA DE INICIO]])))</f>
        <v>0</v>
      </c>
      <c r="G117" s="39"/>
    </row>
    <row r="118" spans="2:7">
      <c r="B118" s="6"/>
      <c r="C118" s="9"/>
      <c r="D118" s="10"/>
      <c r="E118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18" s="11">
        <f>((WEEKNUM(Tabla34[[#This Row],[FECHA Y HORA DE INICIO]])))</f>
        <v>0</v>
      </c>
      <c r="G118" s="39"/>
    </row>
    <row r="119" spans="2:7">
      <c r="B119" s="6"/>
      <c r="C119" s="9"/>
      <c r="D119" s="10"/>
      <c r="E119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19" s="11">
        <f>((WEEKNUM(Tabla34[[#This Row],[FECHA Y HORA DE INICIO]])))</f>
        <v>0</v>
      </c>
      <c r="G119" s="39"/>
    </row>
    <row r="120" spans="2:7">
      <c r="B120" s="6"/>
      <c r="C120" s="9"/>
      <c r="D120" s="10"/>
      <c r="E120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20" s="11">
        <f>((WEEKNUM(Tabla34[[#This Row],[FECHA Y HORA DE INICIO]])))</f>
        <v>0</v>
      </c>
      <c r="G120" s="39"/>
    </row>
    <row r="121" spans="2:7">
      <c r="B121" s="6"/>
      <c r="C121" s="9"/>
      <c r="D121" s="10"/>
      <c r="E121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21" s="11">
        <f>((WEEKNUM(Tabla34[[#This Row],[FECHA Y HORA DE INICIO]])))</f>
        <v>0</v>
      </c>
      <c r="G121" s="39"/>
    </row>
    <row r="122" spans="2:7">
      <c r="B122" s="6"/>
      <c r="C122" s="9"/>
      <c r="D122" s="10"/>
      <c r="E122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22" s="11">
        <f>((WEEKNUM(Tabla34[[#This Row],[FECHA Y HORA DE INICIO]])))</f>
        <v>0</v>
      </c>
      <c r="G122" s="39"/>
    </row>
    <row r="123" spans="2:7">
      <c r="B123" s="6"/>
      <c r="C123" s="9"/>
      <c r="D123" s="10"/>
      <c r="E123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23" s="11">
        <f>((WEEKNUM(Tabla34[[#This Row],[FECHA Y HORA DE INICIO]])))</f>
        <v>0</v>
      </c>
      <c r="G123" s="39"/>
    </row>
    <row r="124" spans="2:7">
      <c r="B124" s="6"/>
      <c r="C124" s="9"/>
      <c r="D124" s="10"/>
      <c r="E124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24" s="11">
        <f>((WEEKNUM(Tabla34[[#This Row],[FECHA Y HORA DE INICIO]])))</f>
        <v>0</v>
      </c>
      <c r="G124" s="39"/>
    </row>
    <row r="125" spans="2:7">
      <c r="B125" s="6"/>
      <c r="C125" s="9"/>
      <c r="D125" s="10"/>
      <c r="E125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25" s="11">
        <f>((WEEKNUM(Tabla34[[#This Row],[FECHA Y HORA DE INICIO]])))</f>
        <v>0</v>
      </c>
      <c r="G125" s="39"/>
    </row>
    <row r="126" spans="2:7">
      <c r="B126" s="6"/>
      <c r="C126" s="9"/>
      <c r="D126" s="10"/>
      <c r="E126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26" s="11">
        <f>((WEEKNUM(Tabla34[[#This Row],[FECHA Y HORA DE INICIO]])))</f>
        <v>0</v>
      </c>
      <c r="G126" s="39"/>
    </row>
    <row r="127" spans="2:7">
      <c r="B127" s="6"/>
      <c r="C127" s="9"/>
      <c r="D127" s="10"/>
      <c r="E127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27" s="11">
        <f>((WEEKNUM(Tabla34[[#This Row],[FECHA Y HORA DE INICIO]])))</f>
        <v>0</v>
      </c>
      <c r="G127" s="39"/>
    </row>
    <row r="128" spans="2:7">
      <c r="B128" s="6"/>
      <c r="C128" s="9"/>
      <c r="D128" s="10"/>
      <c r="E128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28" s="11">
        <f>((WEEKNUM(Tabla34[[#This Row],[FECHA Y HORA DE INICIO]])))</f>
        <v>0</v>
      </c>
      <c r="G128" s="39"/>
    </row>
    <row r="129" spans="2:7">
      <c r="B129" s="6"/>
      <c r="C129" s="9"/>
      <c r="D129" s="10"/>
      <c r="E129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29" s="11">
        <f>((WEEKNUM(Tabla34[[#This Row],[FECHA Y HORA DE INICIO]])))</f>
        <v>0</v>
      </c>
      <c r="G129" s="39"/>
    </row>
    <row r="130" spans="2:7">
      <c r="B130" s="6"/>
      <c r="C130" s="9"/>
      <c r="D130" s="10"/>
      <c r="E130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30" s="11">
        <f>((WEEKNUM(Tabla34[[#This Row],[FECHA Y HORA DE INICIO]])))</f>
        <v>0</v>
      </c>
      <c r="G130" s="39"/>
    </row>
    <row r="131" spans="2:7">
      <c r="B131" s="6"/>
      <c r="C131" s="9"/>
      <c r="D131" s="10"/>
      <c r="E131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31" s="11">
        <f>((WEEKNUM(Tabla34[[#This Row],[FECHA Y HORA DE INICIO]])))</f>
        <v>0</v>
      </c>
      <c r="G131" s="39"/>
    </row>
    <row r="132" spans="2:7">
      <c r="B132" s="6"/>
      <c r="C132" s="9"/>
      <c r="D132" s="10"/>
      <c r="E132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32" s="11">
        <f>((WEEKNUM(Tabla34[[#This Row],[FECHA Y HORA DE INICIO]])))</f>
        <v>0</v>
      </c>
      <c r="G132" s="39"/>
    </row>
    <row r="133" spans="2:7">
      <c r="B133" s="6"/>
      <c r="C133" s="9"/>
      <c r="D133" s="10"/>
      <c r="E133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33" s="11">
        <f>((WEEKNUM(Tabla34[[#This Row],[FECHA Y HORA DE INICIO]])))</f>
        <v>0</v>
      </c>
      <c r="G133" s="39"/>
    </row>
    <row r="134" spans="2:7">
      <c r="B134" s="6"/>
      <c r="C134" s="9"/>
      <c r="D134" s="10"/>
      <c r="E134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34" s="11">
        <f>((WEEKNUM(Tabla34[[#This Row],[FECHA Y HORA DE INICIO]])))</f>
        <v>0</v>
      </c>
      <c r="G134" s="39"/>
    </row>
    <row r="135" spans="2:7">
      <c r="B135" s="6"/>
      <c r="C135" s="9"/>
      <c r="D135" s="10"/>
      <c r="E135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35" s="11">
        <f>((WEEKNUM(Tabla34[[#This Row],[FECHA Y HORA DE INICIO]])))</f>
        <v>0</v>
      </c>
      <c r="G135" s="39"/>
    </row>
    <row r="136" spans="2:7">
      <c r="B136" s="6"/>
      <c r="C136" s="9"/>
      <c r="D136" s="10"/>
      <c r="E136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36" s="11">
        <f>((WEEKNUM(Tabla34[[#This Row],[FECHA Y HORA DE INICIO]])))</f>
        <v>0</v>
      </c>
      <c r="G136" s="39"/>
    </row>
    <row r="137" spans="2:7">
      <c r="B137" s="6"/>
      <c r="C137" s="9"/>
      <c r="D137" s="10"/>
      <c r="E137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37" s="11">
        <f>((WEEKNUM(Tabla34[[#This Row],[FECHA Y HORA DE INICIO]])))</f>
        <v>0</v>
      </c>
      <c r="G137" s="39"/>
    </row>
    <row r="138" spans="2:7">
      <c r="B138" s="6"/>
      <c r="C138" s="9"/>
      <c r="D138" s="10"/>
      <c r="E138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38" s="11">
        <f>((WEEKNUM(Tabla34[[#This Row],[FECHA Y HORA DE INICIO]])))</f>
        <v>0</v>
      </c>
      <c r="G138" s="39"/>
    </row>
    <row r="139" spans="2:7">
      <c r="B139" s="6"/>
      <c r="C139" s="9"/>
      <c r="D139" s="10"/>
      <c r="E139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39" s="11">
        <f>((WEEKNUM(Tabla34[[#This Row],[FECHA Y HORA DE INICIO]])))</f>
        <v>0</v>
      </c>
      <c r="G139" s="39"/>
    </row>
    <row r="140" spans="2:7">
      <c r="B140" s="6"/>
      <c r="C140" s="9"/>
      <c r="D140" s="10"/>
      <c r="E140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40" s="11">
        <f>((WEEKNUM(Tabla34[[#This Row],[FECHA Y HORA DE INICIO]])))</f>
        <v>0</v>
      </c>
      <c r="G140" s="39"/>
    </row>
    <row r="141" spans="2:7">
      <c r="B141" s="6"/>
      <c r="C141" s="9"/>
      <c r="D141" s="10"/>
      <c r="E141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41" s="11">
        <f>((WEEKNUM(Tabla34[[#This Row],[FECHA Y HORA DE INICIO]])))</f>
        <v>0</v>
      </c>
      <c r="G141" s="39"/>
    </row>
    <row r="142" spans="2:7">
      <c r="B142" s="6"/>
      <c r="C142" s="9"/>
      <c r="D142" s="10"/>
      <c r="E142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42" s="11">
        <f>((WEEKNUM(Tabla34[[#This Row],[FECHA Y HORA DE INICIO]])))</f>
        <v>0</v>
      </c>
      <c r="G142" s="39"/>
    </row>
    <row r="143" spans="2:7">
      <c r="B143" s="6"/>
      <c r="C143" s="9"/>
      <c r="D143" s="10"/>
      <c r="E143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43" s="11">
        <f>((WEEKNUM(Tabla34[[#This Row],[FECHA Y HORA DE INICIO]])))</f>
        <v>0</v>
      </c>
      <c r="G143" s="39"/>
    </row>
    <row r="144" spans="2:7">
      <c r="B144" s="6"/>
      <c r="C144" s="9"/>
      <c r="D144" s="10"/>
      <c r="E144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44" s="11">
        <f>((WEEKNUM(Tabla34[[#This Row],[FECHA Y HORA DE INICIO]])))</f>
        <v>0</v>
      </c>
      <c r="G144" s="39"/>
    </row>
    <row r="145" spans="2:7">
      <c r="B145" s="6"/>
      <c r="C145" s="9"/>
      <c r="D145" s="10"/>
      <c r="E145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45" s="11">
        <f>((WEEKNUM(Tabla34[[#This Row],[FECHA Y HORA DE INICIO]])))</f>
        <v>0</v>
      </c>
      <c r="G145" s="39"/>
    </row>
    <row r="146" spans="2:7">
      <c r="B146" s="6"/>
      <c r="C146" s="9"/>
      <c r="D146" s="10"/>
      <c r="E146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46" s="11">
        <f>((WEEKNUM(Tabla34[[#This Row],[FECHA Y HORA DE INICIO]])))</f>
        <v>0</v>
      </c>
      <c r="G146" s="39"/>
    </row>
    <row r="147" spans="2:7">
      <c r="B147" s="6"/>
      <c r="C147" s="9"/>
      <c r="D147" s="10"/>
      <c r="E147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47" s="11">
        <f>((WEEKNUM(Tabla34[[#This Row],[FECHA Y HORA DE INICIO]])))</f>
        <v>0</v>
      </c>
      <c r="G147" s="39"/>
    </row>
    <row r="148" spans="2:7">
      <c r="B148" s="6"/>
      <c r="C148" s="9"/>
      <c r="D148" s="10"/>
      <c r="E148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48" s="11">
        <f>((WEEKNUM(Tabla34[[#This Row],[FECHA Y HORA DE INICIO]])))</f>
        <v>0</v>
      </c>
      <c r="G148" s="39"/>
    </row>
    <row r="149" spans="2:7">
      <c r="B149" s="6"/>
      <c r="C149" s="9"/>
      <c r="D149" s="10"/>
      <c r="E149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49" s="11">
        <f>((WEEKNUM(Tabla34[[#This Row],[FECHA Y HORA DE INICIO]])))</f>
        <v>0</v>
      </c>
      <c r="G149" s="39"/>
    </row>
    <row r="150" spans="2:7">
      <c r="B150" s="6"/>
      <c r="C150" s="9"/>
      <c r="D150" s="10"/>
      <c r="E150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50" s="11">
        <f>((WEEKNUM(Tabla34[[#This Row],[FECHA Y HORA DE INICIO]])))</f>
        <v>0</v>
      </c>
      <c r="G150" s="39"/>
    </row>
    <row r="151" spans="2:7">
      <c r="B151" s="6"/>
      <c r="C151" s="9"/>
      <c r="D151" s="10"/>
      <c r="E151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51" s="11">
        <f>((WEEKNUM(Tabla34[[#This Row],[FECHA Y HORA DE INICIO]])))</f>
        <v>0</v>
      </c>
      <c r="G151" s="39"/>
    </row>
    <row r="152" spans="2:7">
      <c r="B152" s="6"/>
      <c r="C152" s="9"/>
      <c r="D152" s="10"/>
      <c r="E152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52" s="11">
        <f>((WEEKNUM(Tabla34[[#This Row],[FECHA Y HORA DE INICIO]])))</f>
        <v>0</v>
      </c>
      <c r="G152" s="39"/>
    </row>
    <row r="153" spans="2:7">
      <c r="B153" s="6"/>
      <c r="C153" s="9"/>
      <c r="D153" s="10"/>
      <c r="E153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53" s="11">
        <f>((WEEKNUM(Tabla34[[#This Row],[FECHA Y HORA DE INICIO]])))</f>
        <v>0</v>
      </c>
      <c r="G153" s="39"/>
    </row>
    <row r="154" spans="2:7">
      <c r="B154" s="6"/>
      <c r="C154" s="9"/>
      <c r="D154" s="10"/>
      <c r="E154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54" s="11">
        <f>((WEEKNUM(Tabla34[[#This Row],[FECHA Y HORA DE INICIO]])))</f>
        <v>0</v>
      </c>
      <c r="G154" s="39"/>
    </row>
    <row r="155" spans="2:7">
      <c r="B155" s="6"/>
      <c r="C155" s="9"/>
      <c r="D155" s="10"/>
      <c r="E155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55" s="11">
        <f>((WEEKNUM(Tabla34[[#This Row],[FECHA Y HORA DE INICIO]])))</f>
        <v>0</v>
      </c>
      <c r="G155" s="39"/>
    </row>
    <row r="156" spans="2:7">
      <c r="B156" s="6"/>
      <c r="C156" s="9"/>
      <c r="D156" s="10"/>
      <c r="E156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56" s="11">
        <f>((WEEKNUM(Tabla34[[#This Row],[FECHA Y HORA DE INICIO]])))</f>
        <v>0</v>
      </c>
      <c r="G156" s="39"/>
    </row>
    <row r="157" spans="2:7">
      <c r="B157" s="6"/>
      <c r="C157" s="9"/>
      <c r="D157" s="10"/>
      <c r="E157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57" s="11">
        <f>((WEEKNUM(Tabla34[[#This Row],[FECHA Y HORA DE INICIO]])))</f>
        <v>0</v>
      </c>
      <c r="G157" s="39"/>
    </row>
    <row r="158" spans="2:7">
      <c r="B158" s="6"/>
      <c r="C158" s="9"/>
      <c r="D158" s="10"/>
      <c r="E158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58" s="11">
        <f>((WEEKNUM(Tabla34[[#This Row],[FECHA Y HORA DE INICIO]])))</f>
        <v>0</v>
      </c>
      <c r="G158" s="39"/>
    </row>
    <row r="159" spans="2:7">
      <c r="B159" s="6"/>
      <c r="C159" s="9"/>
      <c r="D159" s="10"/>
      <c r="E159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59" s="11">
        <f>((WEEKNUM(Tabla34[[#This Row],[FECHA Y HORA DE INICIO]])))</f>
        <v>0</v>
      </c>
      <c r="G159" s="39"/>
    </row>
    <row r="160" spans="2:7">
      <c r="B160" s="6"/>
      <c r="C160" s="9"/>
      <c r="D160" s="10"/>
      <c r="E160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60" s="11">
        <f>((WEEKNUM(Tabla34[[#This Row],[FECHA Y HORA DE INICIO]])))</f>
        <v>0</v>
      </c>
      <c r="G160" s="39"/>
    </row>
    <row r="161" spans="2:7">
      <c r="B161" s="6"/>
      <c r="C161" s="9"/>
      <c r="D161" s="10"/>
      <c r="E161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61" s="11">
        <f>((WEEKNUM(Tabla34[[#This Row],[FECHA Y HORA DE INICIO]])))</f>
        <v>0</v>
      </c>
      <c r="G161" s="39"/>
    </row>
    <row r="162" spans="2:7">
      <c r="B162" s="6"/>
      <c r="C162" s="9"/>
      <c r="D162" s="10"/>
      <c r="E162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62" s="11">
        <f>((WEEKNUM(Tabla34[[#This Row],[FECHA Y HORA DE INICIO]])))</f>
        <v>0</v>
      </c>
      <c r="G162" s="39"/>
    </row>
    <row r="163" spans="2:7">
      <c r="B163" s="6"/>
      <c r="C163" s="9"/>
      <c r="D163" s="10"/>
      <c r="E163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63" s="11">
        <f>((WEEKNUM(Tabla34[[#This Row],[FECHA Y HORA DE INICIO]])))</f>
        <v>0</v>
      </c>
      <c r="G163" s="39"/>
    </row>
    <row r="164" spans="2:7">
      <c r="B164" s="6"/>
      <c r="C164" s="9"/>
      <c r="D164" s="10"/>
      <c r="E164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64" s="11">
        <f>((WEEKNUM(Tabla34[[#This Row],[FECHA Y HORA DE INICIO]])))</f>
        <v>0</v>
      </c>
      <c r="G164" s="39"/>
    </row>
    <row r="165" spans="2:7">
      <c r="B165" s="6"/>
      <c r="C165" s="9"/>
      <c r="D165" s="10"/>
      <c r="E165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65" s="11">
        <f>((WEEKNUM(Tabla34[[#This Row],[FECHA Y HORA DE INICIO]])))</f>
        <v>0</v>
      </c>
      <c r="G165" s="39"/>
    </row>
    <row r="166" spans="2:7">
      <c r="B166" s="6"/>
      <c r="C166" s="9"/>
      <c r="D166" s="10"/>
      <c r="E166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66" s="11">
        <f>((WEEKNUM(Tabla34[[#This Row],[FECHA Y HORA DE INICIO]])))</f>
        <v>0</v>
      </c>
      <c r="G166" s="39"/>
    </row>
    <row r="167" spans="2:7">
      <c r="B167" s="6"/>
      <c r="C167" s="9"/>
      <c r="D167" s="10"/>
      <c r="E167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67" s="11">
        <f>((WEEKNUM(Tabla34[[#This Row],[FECHA Y HORA DE INICIO]])))</f>
        <v>0</v>
      </c>
      <c r="G167" s="39"/>
    </row>
    <row r="168" spans="2:7">
      <c r="B168" s="6"/>
      <c r="C168" s="9"/>
      <c r="D168" s="10"/>
      <c r="E168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68" s="11">
        <f>((WEEKNUM(Tabla34[[#This Row],[FECHA Y HORA DE INICIO]])))</f>
        <v>0</v>
      </c>
      <c r="G168" s="39"/>
    </row>
    <row r="169" spans="2:7">
      <c r="B169" s="6"/>
      <c r="C169" s="9"/>
      <c r="D169" s="10"/>
      <c r="E169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69" s="11">
        <f>((WEEKNUM(Tabla34[[#This Row],[FECHA Y HORA DE INICIO]])))</f>
        <v>0</v>
      </c>
      <c r="G169" s="39"/>
    </row>
    <row r="170" spans="2:7">
      <c r="B170" s="6"/>
      <c r="C170" s="9"/>
      <c r="D170" s="10"/>
      <c r="E170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70" s="11">
        <f>((WEEKNUM(Tabla34[[#This Row],[FECHA Y HORA DE INICIO]])))</f>
        <v>0</v>
      </c>
      <c r="G170" s="39"/>
    </row>
    <row r="171" spans="2:7">
      <c r="B171" s="6"/>
      <c r="C171" s="9"/>
      <c r="D171" s="10"/>
      <c r="E171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71" s="11">
        <f>((WEEKNUM(Tabla34[[#This Row],[FECHA Y HORA DE INICIO]])))</f>
        <v>0</v>
      </c>
      <c r="G171" s="39"/>
    </row>
    <row r="172" spans="2:7">
      <c r="B172" s="6"/>
      <c r="C172" s="9"/>
      <c r="D172" s="10"/>
      <c r="E172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72" s="11">
        <f>((WEEKNUM(Tabla34[[#This Row],[FECHA Y HORA DE INICIO]])))</f>
        <v>0</v>
      </c>
      <c r="G172" s="39"/>
    </row>
    <row r="173" spans="2:7">
      <c r="B173" s="6"/>
      <c r="C173" s="9"/>
      <c r="D173" s="10"/>
      <c r="E173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73" s="11">
        <f>((WEEKNUM(Tabla34[[#This Row],[FECHA Y HORA DE INICIO]])))</f>
        <v>0</v>
      </c>
      <c r="G173" s="39"/>
    </row>
    <row r="174" spans="2:7">
      <c r="B174" s="6"/>
      <c r="C174" s="9"/>
      <c r="D174" s="10"/>
      <c r="E174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74" s="11">
        <f>((WEEKNUM(Tabla34[[#This Row],[FECHA Y HORA DE INICIO]])))</f>
        <v>0</v>
      </c>
      <c r="G174" s="39"/>
    </row>
    <row r="175" spans="2:7">
      <c r="B175" s="6"/>
      <c r="C175" s="9"/>
      <c r="D175" s="10"/>
      <c r="E175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75" s="11">
        <f>((WEEKNUM(Tabla34[[#This Row],[FECHA Y HORA DE INICIO]])))</f>
        <v>0</v>
      </c>
      <c r="G175" s="39"/>
    </row>
    <row r="176" spans="2:7">
      <c r="B176" s="6"/>
      <c r="C176" s="9"/>
      <c r="D176" s="10"/>
      <c r="E176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76" s="11">
        <f>((WEEKNUM(Tabla34[[#This Row],[FECHA Y HORA DE INICIO]])))</f>
        <v>0</v>
      </c>
      <c r="G176" s="39"/>
    </row>
    <row r="177" spans="2:7">
      <c r="B177" s="6"/>
      <c r="C177" s="9"/>
      <c r="D177" s="10"/>
      <c r="E177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77" s="11">
        <f>((WEEKNUM(Tabla34[[#This Row],[FECHA Y HORA DE INICIO]])))</f>
        <v>0</v>
      </c>
      <c r="G177" s="39"/>
    </row>
    <row r="178" spans="2:7">
      <c r="B178" s="6"/>
      <c r="C178" s="9"/>
      <c r="D178" s="10"/>
      <c r="E178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78" s="11">
        <f>((WEEKNUM(Tabla34[[#This Row],[FECHA Y HORA DE INICIO]])))</f>
        <v>0</v>
      </c>
      <c r="G178" s="39"/>
    </row>
    <row r="179" spans="2:7">
      <c r="B179" s="6"/>
      <c r="C179" s="9"/>
      <c r="D179" s="10"/>
      <c r="E179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79" s="11">
        <f>((WEEKNUM(Tabla34[[#This Row],[FECHA Y HORA DE INICIO]])))</f>
        <v>0</v>
      </c>
      <c r="G179" s="39"/>
    </row>
    <row r="180" spans="2:7">
      <c r="B180" s="6"/>
      <c r="C180" s="9"/>
      <c r="D180" s="10"/>
      <c r="E180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80" s="11">
        <f>((WEEKNUM(Tabla34[[#This Row],[FECHA Y HORA DE INICIO]])))</f>
        <v>0</v>
      </c>
      <c r="G180" s="39"/>
    </row>
    <row r="181" spans="2:7">
      <c r="B181" s="6"/>
      <c r="C181" s="9"/>
      <c r="D181" s="10"/>
      <c r="E181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81" s="11">
        <f>((WEEKNUM(Tabla34[[#This Row],[FECHA Y HORA DE INICIO]])))</f>
        <v>0</v>
      </c>
      <c r="G181" s="39"/>
    </row>
    <row r="182" spans="2:7">
      <c r="B182" s="6"/>
      <c r="C182" s="9"/>
      <c r="D182" s="10"/>
      <c r="E182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82" s="11">
        <f>((WEEKNUM(Tabla34[[#This Row],[FECHA Y HORA DE INICIO]])))</f>
        <v>0</v>
      </c>
      <c r="G182" s="39"/>
    </row>
    <row r="183" spans="2:7">
      <c r="B183" s="6"/>
      <c r="C183" s="9"/>
      <c r="D183" s="10"/>
      <c r="E183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83" s="11">
        <f>((WEEKNUM(Tabla34[[#This Row],[FECHA Y HORA DE INICIO]])))</f>
        <v>0</v>
      </c>
      <c r="G183" s="39"/>
    </row>
    <row r="184" spans="2:7">
      <c r="B184" s="6"/>
      <c r="C184" s="9"/>
      <c r="D184" s="10"/>
      <c r="E184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84" s="11">
        <f>((WEEKNUM(Tabla34[[#This Row],[FECHA Y HORA DE INICIO]])))</f>
        <v>0</v>
      </c>
      <c r="G184" s="39"/>
    </row>
    <row r="185" spans="2:7">
      <c r="B185" s="6"/>
      <c r="C185" s="9"/>
      <c r="D185" s="10"/>
      <c r="E185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85" s="11">
        <f>((WEEKNUM(Tabla34[[#This Row],[FECHA Y HORA DE INICIO]])))</f>
        <v>0</v>
      </c>
      <c r="G185" s="39"/>
    </row>
    <row r="186" spans="2:7">
      <c r="B186" s="6"/>
      <c r="C186" s="9"/>
      <c r="D186" s="10"/>
      <c r="E186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86" s="11">
        <f>((WEEKNUM(Tabla34[[#This Row],[FECHA Y HORA DE INICIO]])))</f>
        <v>0</v>
      </c>
      <c r="G186" s="39"/>
    </row>
    <row r="187" spans="2:7">
      <c r="B187" s="6"/>
      <c r="C187" s="9"/>
      <c r="D187" s="10"/>
      <c r="E187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87" s="11">
        <f>((WEEKNUM(Tabla34[[#This Row],[FECHA Y HORA DE INICIO]])))</f>
        <v>0</v>
      </c>
      <c r="G187" s="39"/>
    </row>
    <row r="188" spans="2:7">
      <c r="B188" s="6"/>
      <c r="C188" s="9"/>
      <c r="D188" s="10"/>
      <c r="E188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88" s="11">
        <f>((WEEKNUM(Tabla34[[#This Row],[FECHA Y HORA DE INICIO]])))</f>
        <v>0</v>
      </c>
      <c r="G188" s="39"/>
    </row>
    <row r="189" spans="2:7">
      <c r="B189" s="6"/>
      <c r="C189" s="9"/>
      <c r="D189" s="10"/>
      <c r="E189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89" s="11">
        <f>((WEEKNUM(Tabla34[[#This Row],[FECHA Y HORA DE INICIO]])))</f>
        <v>0</v>
      </c>
      <c r="G189" s="39"/>
    </row>
    <row r="190" spans="2:7">
      <c r="B190" s="6"/>
      <c r="C190" s="9"/>
      <c r="D190" s="10"/>
      <c r="E190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90" s="11">
        <f>((WEEKNUM(Tabla34[[#This Row],[FECHA Y HORA DE INICIO]])))</f>
        <v>0</v>
      </c>
      <c r="G190" s="39"/>
    </row>
    <row r="191" spans="2:7">
      <c r="B191" s="6"/>
      <c r="C191" s="9"/>
      <c r="D191" s="10"/>
      <c r="E191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91" s="11">
        <f>((WEEKNUM(Tabla34[[#This Row],[FECHA Y HORA DE INICIO]])))</f>
        <v>0</v>
      </c>
      <c r="G191" s="39"/>
    </row>
    <row r="192" spans="2:7">
      <c r="B192" s="6"/>
      <c r="C192" s="9"/>
      <c r="D192" s="10"/>
      <c r="E192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92" s="11">
        <f>((WEEKNUM(Tabla34[[#This Row],[FECHA Y HORA DE INICIO]])))</f>
        <v>0</v>
      </c>
      <c r="G192" s="39"/>
    </row>
    <row r="193" spans="2:7">
      <c r="B193" s="6"/>
      <c r="C193" s="9"/>
      <c r="D193" s="10"/>
      <c r="E193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93" s="11">
        <f>((WEEKNUM(Tabla34[[#This Row],[FECHA Y HORA DE INICIO]])))</f>
        <v>0</v>
      </c>
      <c r="G193" s="39"/>
    </row>
    <row r="194" spans="2:7">
      <c r="B194" s="6"/>
      <c r="C194" s="9"/>
      <c r="D194" s="10"/>
      <c r="E194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94" s="11">
        <f>((WEEKNUM(Tabla34[[#This Row],[FECHA Y HORA DE INICIO]])))</f>
        <v>0</v>
      </c>
      <c r="G194" s="39"/>
    </row>
    <row r="195" spans="2:7">
      <c r="B195" s="6"/>
      <c r="C195" s="9"/>
      <c r="D195" s="10"/>
      <c r="E195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95" s="11">
        <f>((WEEKNUM(Tabla34[[#This Row],[FECHA Y HORA DE INICIO]])))</f>
        <v>0</v>
      </c>
      <c r="G195" s="39"/>
    </row>
    <row r="196" spans="2:7">
      <c r="B196" s="6"/>
      <c r="C196" s="9"/>
      <c r="D196" s="10"/>
      <c r="E196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96" s="11">
        <f>((WEEKNUM(Tabla34[[#This Row],[FECHA Y HORA DE INICIO]])))</f>
        <v>0</v>
      </c>
      <c r="G196" s="39"/>
    </row>
    <row r="197" spans="2:7">
      <c r="B197" s="6"/>
      <c r="C197" s="9"/>
      <c r="D197" s="10"/>
      <c r="E197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97" s="11">
        <f>((WEEKNUM(Tabla34[[#This Row],[FECHA Y HORA DE INICIO]])))</f>
        <v>0</v>
      </c>
      <c r="G197" s="39"/>
    </row>
    <row r="198" spans="2:7">
      <c r="B198" s="6"/>
      <c r="C198" s="9"/>
      <c r="D198" s="10"/>
      <c r="E198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98" s="11">
        <f>((WEEKNUM(Tabla34[[#This Row],[FECHA Y HORA DE INICIO]])))</f>
        <v>0</v>
      </c>
      <c r="G198" s="39"/>
    </row>
    <row r="199" spans="2:7">
      <c r="B199" s="6"/>
      <c r="C199" s="9"/>
      <c r="D199" s="10"/>
      <c r="E199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199" s="11">
        <f>((WEEKNUM(Tabla34[[#This Row],[FECHA Y HORA DE INICIO]])))</f>
        <v>0</v>
      </c>
      <c r="G199" s="39"/>
    </row>
    <row r="200" spans="2:7">
      <c r="B200" s="6"/>
      <c r="C200" s="9"/>
      <c r="D200" s="10"/>
      <c r="E200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200" s="11">
        <f>((WEEKNUM(Tabla34[[#This Row],[FECHA Y HORA DE INICIO]])))</f>
        <v>0</v>
      </c>
      <c r="G200" s="39"/>
    </row>
    <row r="201" spans="2:7">
      <c r="B201" s="6"/>
      <c r="C201" s="9"/>
      <c r="D201" s="10"/>
      <c r="E201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201" s="11">
        <f>((WEEKNUM(Tabla34[[#This Row],[FECHA Y HORA DE INICIO]])))</f>
        <v>0</v>
      </c>
      <c r="G201" s="39"/>
    </row>
    <row r="202" spans="2:7">
      <c r="B202" s="6"/>
      <c r="C202" s="9"/>
      <c r="D202" s="10"/>
      <c r="E202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202" s="11">
        <f>((WEEKNUM(Tabla34[[#This Row],[FECHA Y HORA DE INICIO]])))</f>
        <v>0</v>
      </c>
      <c r="G202" s="39"/>
    </row>
    <row r="203" spans="2:7">
      <c r="B203" s="9"/>
      <c r="C203" s="9"/>
      <c r="D203" s="10"/>
      <c r="E203" s="7">
        <f>IF((Tabla34[[#This Row],[FECHA Y HORA DE TERMINACIÓN ]]-Tabla34[[#This Row],[FECHA Y HORA DE INICIO]])&lt;0,0,((Tabla34[[#This Row],[FECHA Y HORA DE TERMINACIÓN ]]-Tabla34[[#This Row],[FECHA Y HORA DE INICIO]])*24))</f>
        <v>0</v>
      </c>
      <c r="F203" s="11">
        <f>((WEEKNUM(Tabla34[[#This Row],[FECHA Y HORA DE INICIO]])))</f>
        <v>0</v>
      </c>
      <c r="G203" s="39"/>
    </row>
  </sheetData>
  <mergeCells count="1">
    <mergeCell ref="B7:F7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7A3A3"/>
  </sheetPr>
  <dimension ref="B1:I203"/>
  <sheetViews>
    <sheetView workbookViewId="0">
      <selection activeCell="H2" sqref="H2"/>
    </sheetView>
  </sheetViews>
  <sheetFormatPr defaultColWidth="10.85546875" defaultRowHeight="12.6"/>
  <cols>
    <col min="1" max="1" width="10.85546875" style="3"/>
    <col min="2" max="2" width="14.140625" style="3" bestFit="1" customWidth="1"/>
    <col min="3" max="3" width="24.5703125" style="3" customWidth="1"/>
    <col min="4" max="5" width="16.140625" style="3" customWidth="1"/>
    <col min="6" max="6" width="10.85546875" style="3"/>
    <col min="7" max="7" width="16.140625" style="3" customWidth="1"/>
    <col min="8" max="8" width="14.85546875" style="3" customWidth="1"/>
    <col min="9" max="16384" width="10.85546875" style="3"/>
  </cols>
  <sheetData>
    <row r="1" spans="2:9" ht="12.95">
      <c r="B1" s="1" t="s">
        <v>0</v>
      </c>
      <c r="C1" s="2">
        <v>1019</v>
      </c>
      <c r="G1" s="40" t="s">
        <v>1</v>
      </c>
      <c r="H1" s="41"/>
      <c r="I1" s="42" t="s">
        <v>2</v>
      </c>
    </row>
    <row r="2" spans="2:9" ht="12.95">
      <c r="B2" s="1" t="s">
        <v>4</v>
      </c>
      <c r="C2" s="2" t="s">
        <v>5</v>
      </c>
      <c r="G2" s="40" t="s">
        <v>6</v>
      </c>
      <c r="H2" s="41">
        <v>7</v>
      </c>
      <c r="I2" s="42" t="s">
        <v>7</v>
      </c>
    </row>
    <row r="3" spans="2:9" ht="14.45" customHeight="1">
      <c r="B3" s="1" t="s">
        <v>8</v>
      </c>
      <c r="C3" s="2" t="s">
        <v>37</v>
      </c>
      <c r="G3" s="40" t="s">
        <v>10</v>
      </c>
      <c r="H3" s="41" t="s">
        <v>38</v>
      </c>
      <c r="I3" s="42" t="s">
        <v>12</v>
      </c>
    </row>
    <row r="4" spans="2:9" ht="14.45" customHeight="1">
      <c r="B4" s="1" t="s">
        <v>13</v>
      </c>
      <c r="C4" s="2">
        <v>1</v>
      </c>
      <c r="D4" s="38" t="s">
        <v>39</v>
      </c>
    </row>
    <row r="5" spans="2:9" ht="14.45" customHeight="1">
      <c r="B5" s="1" t="s">
        <v>16</v>
      </c>
      <c r="C5" s="2">
        <v>20</v>
      </c>
    </row>
    <row r="6" spans="2:9" ht="14.45" customHeight="1">
      <c r="B6" s="1"/>
      <c r="C6" s="1"/>
    </row>
    <row r="7" spans="2:9" ht="14.45" customHeight="1">
      <c r="B7" s="76" t="s">
        <v>17</v>
      </c>
      <c r="C7" s="77"/>
      <c r="D7" s="77"/>
      <c r="E7" s="77"/>
      <c r="F7" s="77"/>
      <c r="H7" s="12">
        <v>2022</v>
      </c>
      <c r="I7" s="13">
        <v>73.416666666569654</v>
      </c>
    </row>
    <row r="8" spans="2:9" ht="5.0999999999999996" customHeight="1">
      <c r="B8" s="4"/>
      <c r="C8" s="4"/>
      <c r="D8" s="4"/>
      <c r="E8" s="4"/>
    </row>
    <row r="9" spans="2:9" ht="59.1" customHeight="1">
      <c r="B9" s="5" t="s">
        <v>18</v>
      </c>
      <c r="C9" s="5" t="s">
        <v>19</v>
      </c>
      <c r="D9" s="5" t="s">
        <v>20</v>
      </c>
      <c r="E9" s="5" t="s">
        <v>31</v>
      </c>
      <c r="F9" s="5" t="s">
        <v>22</v>
      </c>
      <c r="H9" s="12" t="s">
        <v>23</v>
      </c>
      <c r="I9" s="13">
        <f>SUM(E10:E203)</f>
        <v>0</v>
      </c>
    </row>
    <row r="10" spans="2:9">
      <c r="B10" s="14"/>
      <c r="C10" s="6"/>
      <c r="D10" s="6"/>
      <c r="E10" s="7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0" s="11">
        <f>((WEEKNUM(Tabla343[[#This Row],[FECHA Y HORA DE INICIO]])))-1</f>
        <v>-1</v>
      </c>
    </row>
    <row r="11" spans="2:9">
      <c r="B11" s="14"/>
      <c r="C11" s="6"/>
      <c r="D11" s="6"/>
      <c r="E11" s="7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1" s="11">
        <f>((WEEKNUM(Tabla343[[#This Row],[FECHA Y HORA DE INICIO]])))-1</f>
        <v>-1</v>
      </c>
      <c r="H11" s="12" t="s">
        <v>24</v>
      </c>
      <c r="I11" s="13">
        <f>I9+I7</f>
        <v>73.416666666569654</v>
      </c>
    </row>
    <row r="12" spans="2:9">
      <c r="B12" s="14"/>
      <c r="C12" s="6"/>
      <c r="D12" s="6"/>
      <c r="E12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2" s="11">
        <f>((WEEKNUM(Tabla343[[#This Row],[FECHA Y HORA DE INICIO]])))-1</f>
        <v>-1</v>
      </c>
    </row>
    <row r="13" spans="2:9">
      <c r="B13" s="14"/>
      <c r="C13" s="6"/>
      <c r="D13" s="6"/>
      <c r="E13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3" s="11">
        <f>((WEEKNUM(Tabla343[[#This Row],[FECHA Y HORA DE INICIO]])))-1</f>
        <v>-1</v>
      </c>
    </row>
    <row r="14" spans="2:9">
      <c r="B14" s="14"/>
      <c r="C14" s="6"/>
      <c r="D14" s="6"/>
      <c r="E14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4" s="11">
        <f>((WEEKNUM(Tabla343[[#This Row],[FECHA Y HORA DE INICIO]])))-1</f>
        <v>-1</v>
      </c>
    </row>
    <row r="15" spans="2:9">
      <c r="B15" s="14"/>
      <c r="C15" s="6"/>
      <c r="D15" s="6"/>
      <c r="E15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5" s="11">
        <f>((WEEKNUM(Tabla343[[#This Row],[FECHA Y HORA DE INICIO]])))-1</f>
        <v>-1</v>
      </c>
    </row>
    <row r="16" spans="2:9">
      <c r="B16" s="14"/>
      <c r="C16" s="9"/>
      <c r="D16" s="10"/>
      <c r="E16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6" s="11">
        <f>((WEEKNUM(Tabla343[[#This Row],[FECHA Y HORA DE INICIO]])))-1</f>
        <v>-1</v>
      </c>
    </row>
    <row r="17" spans="2:6">
      <c r="B17" s="14"/>
      <c r="C17" s="9"/>
      <c r="D17" s="10"/>
      <c r="E17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7" s="11">
        <f>((WEEKNUM(Tabla343[[#This Row],[FECHA Y HORA DE INICIO]])))-1</f>
        <v>-1</v>
      </c>
    </row>
    <row r="18" spans="2:6">
      <c r="B18" s="14"/>
      <c r="C18" s="9"/>
      <c r="D18" s="10"/>
      <c r="E18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8" s="11">
        <f>((WEEKNUM(Tabla343[[#This Row],[FECHA Y HORA DE INICIO]])))-1</f>
        <v>-1</v>
      </c>
    </row>
    <row r="19" spans="2:6">
      <c r="B19" s="14"/>
      <c r="C19" s="9"/>
      <c r="D19" s="10"/>
      <c r="E19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9" s="11">
        <f>((WEEKNUM(Tabla343[[#This Row],[FECHA Y HORA DE INICIO]])))-1</f>
        <v>-1</v>
      </c>
    </row>
    <row r="20" spans="2:6">
      <c r="B20" s="14"/>
      <c r="C20" s="9"/>
      <c r="D20" s="10"/>
      <c r="E20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20" s="11">
        <f>((WEEKNUM(Tabla343[[#This Row],[FECHA Y HORA DE INICIO]])))-1</f>
        <v>-1</v>
      </c>
    </row>
    <row r="21" spans="2:6">
      <c r="B21" s="14"/>
      <c r="C21" s="9"/>
      <c r="D21" s="10"/>
      <c r="E21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21" s="11">
        <f>((WEEKNUM(Tabla343[[#This Row],[FECHA Y HORA DE INICIO]])))-1</f>
        <v>-1</v>
      </c>
    </row>
    <row r="22" spans="2:6">
      <c r="B22" s="6"/>
      <c r="C22" s="9"/>
      <c r="D22" s="10"/>
      <c r="E22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22" s="11">
        <f>((WEEKNUM(Tabla343[[#This Row],[FECHA Y HORA DE INICIO]])))-1</f>
        <v>-1</v>
      </c>
    </row>
    <row r="23" spans="2:6">
      <c r="B23" s="6"/>
      <c r="C23" s="9"/>
      <c r="D23" s="10"/>
      <c r="E23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23" s="11">
        <f>((WEEKNUM(Tabla343[[#This Row],[FECHA Y HORA DE INICIO]])))-1</f>
        <v>-1</v>
      </c>
    </row>
    <row r="24" spans="2:6">
      <c r="B24" s="6"/>
      <c r="C24" s="9"/>
      <c r="D24" s="10"/>
      <c r="E24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24" s="11">
        <f>((WEEKNUM(Tabla343[[#This Row],[FECHA Y HORA DE INICIO]])))-1</f>
        <v>-1</v>
      </c>
    </row>
    <row r="25" spans="2:6">
      <c r="B25" s="6"/>
      <c r="C25" s="9"/>
      <c r="D25" s="10"/>
      <c r="E25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25" s="11">
        <f>((WEEKNUM(Tabla343[[#This Row],[FECHA Y HORA DE INICIO]])))-1</f>
        <v>-1</v>
      </c>
    </row>
    <row r="26" spans="2:6">
      <c r="B26" s="6"/>
      <c r="C26" s="9"/>
      <c r="D26" s="10"/>
      <c r="E26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26" s="11">
        <f>((WEEKNUM(Tabla343[[#This Row],[FECHA Y HORA DE INICIO]])))-1</f>
        <v>-1</v>
      </c>
    </row>
    <row r="27" spans="2:6">
      <c r="B27" s="6"/>
      <c r="C27" s="9"/>
      <c r="D27" s="10"/>
      <c r="E27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27" s="11">
        <f>((WEEKNUM(Tabla343[[#This Row],[FECHA Y HORA DE INICIO]])))-1</f>
        <v>-1</v>
      </c>
    </row>
    <row r="28" spans="2:6">
      <c r="B28" s="6"/>
      <c r="C28" s="9"/>
      <c r="D28" s="10"/>
      <c r="E28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28" s="11">
        <f>((WEEKNUM(Tabla343[[#This Row],[FECHA Y HORA DE INICIO]])))-1</f>
        <v>-1</v>
      </c>
    </row>
    <row r="29" spans="2:6">
      <c r="B29" s="6"/>
      <c r="C29" s="9"/>
      <c r="D29" s="10"/>
      <c r="E29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29" s="11">
        <f>((WEEKNUM(Tabla343[[#This Row],[FECHA Y HORA DE INICIO]])))-1</f>
        <v>-1</v>
      </c>
    </row>
    <row r="30" spans="2:6">
      <c r="B30" s="6"/>
      <c r="C30" s="9"/>
      <c r="D30" s="10"/>
      <c r="E30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30" s="11">
        <f>((WEEKNUM(Tabla343[[#This Row],[FECHA Y HORA DE INICIO]])))-1</f>
        <v>-1</v>
      </c>
    </row>
    <row r="31" spans="2:6">
      <c r="B31" s="6"/>
      <c r="C31" s="9"/>
      <c r="D31" s="10"/>
      <c r="E31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31" s="11">
        <f>((WEEKNUM(Tabla343[[#This Row],[FECHA Y HORA DE INICIO]])))-1</f>
        <v>-1</v>
      </c>
    </row>
    <row r="32" spans="2:6">
      <c r="B32" s="6"/>
      <c r="C32" s="9"/>
      <c r="D32" s="10"/>
      <c r="E32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32" s="11">
        <f>((WEEKNUM(Tabla343[[#This Row],[FECHA Y HORA DE INICIO]])))-1</f>
        <v>-1</v>
      </c>
    </row>
    <row r="33" spans="2:6">
      <c r="B33" s="6"/>
      <c r="C33" s="9"/>
      <c r="D33" s="10"/>
      <c r="E33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33" s="11">
        <f>((WEEKNUM(Tabla343[[#This Row],[FECHA Y HORA DE INICIO]])))-1</f>
        <v>-1</v>
      </c>
    </row>
    <row r="34" spans="2:6">
      <c r="B34" s="6"/>
      <c r="C34" s="9"/>
      <c r="D34" s="10"/>
      <c r="E34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34" s="11">
        <f>((WEEKNUM(Tabla343[[#This Row],[FECHA Y HORA DE INICIO]])))-1</f>
        <v>-1</v>
      </c>
    </row>
    <row r="35" spans="2:6">
      <c r="B35" s="6"/>
      <c r="C35" s="9"/>
      <c r="D35" s="10"/>
      <c r="E35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35" s="11">
        <f>((WEEKNUM(Tabla343[[#This Row],[FECHA Y HORA DE INICIO]])))-1</f>
        <v>-1</v>
      </c>
    </row>
    <row r="36" spans="2:6">
      <c r="B36" s="6"/>
      <c r="C36" s="9"/>
      <c r="D36" s="10"/>
      <c r="E36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36" s="11">
        <f>((WEEKNUM(Tabla343[[#This Row],[FECHA Y HORA DE INICIO]])))-1</f>
        <v>-1</v>
      </c>
    </row>
    <row r="37" spans="2:6">
      <c r="B37" s="6"/>
      <c r="C37" s="9"/>
      <c r="D37" s="10"/>
      <c r="E37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37" s="11">
        <f>((WEEKNUM(Tabla343[[#This Row],[FECHA Y HORA DE INICIO]])))-1</f>
        <v>-1</v>
      </c>
    </row>
    <row r="38" spans="2:6">
      <c r="B38" s="6"/>
      <c r="C38" s="9"/>
      <c r="D38" s="10"/>
      <c r="E38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38" s="11">
        <f>((WEEKNUM(Tabla343[[#This Row],[FECHA Y HORA DE INICIO]])))-1</f>
        <v>-1</v>
      </c>
    </row>
    <row r="39" spans="2:6">
      <c r="B39" s="6"/>
      <c r="C39" s="9"/>
      <c r="D39" s="10"/>
      <c r="E39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39" s="11">
        <f>((WEEKNUM(Tabla343[[#This Row],[FECHA Y HORA DE INICIO]])))-1</f>
        <v>-1</v>
      </c>
    </row>
    <row r="40" spans="2:6">
      <c r="B40" s="6"/>
      <c r="C40" s="9"/>
      <c r="D40" s="10"/>
      <c r="E40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40" s="11">
        <f>((WEEKNUM(Tabla343[[#This Row],[FECHA Y HORA DE INICIO]])))-1</f>
        <v>-1</v>
      </c>
    </row>
    <row r="41" spans="2:6">
      <c r="B41" s="6"/>
      <c r="C41" s="9"/>
      <c r="D41" s="10"/>
      <c r="E41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41" s="11">
        <f>((WEEKNUM(Tabla343[[#This Row],[FECHA Y HORA DE INICIO]])))-1</f>
        <v>-1</v>
      </c>
    </row>
    <row r="42" spans="2:6">
      <c r="B42" s="6"/>
      <c r="C42" s="9"/>
      <c r="D42" s="10"/>
      <c r="E42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42" s="11">
        <f>((WEEKNUM(Tabla343[[#This Row],[FECHA Y HORA DE INICIO]])))-1</f>
        <v>-1</v>
      </c>
    </row>
    <row r="43" spans="2:6">
      <c r="B43" s="6"/>
      <c r="C43" s="9"/>
      <c r="D43" s="10"/>
      <c r="E43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43" s="11">
        <f>((WEEKNUM(Tabla343[[#This Row],[FECHA Y HORA DE INICIO]])))-1</f>
        <v>-1</v>
      </c>
    </row>
    <row r="44" spans="2:6">
      <c r="B44" s="6"/>
      <c r="C44" s="9"/>
      <c r="D44" s="10"/>
      <c r="E44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44" s="11">
        <f>((WEEKNUM(Tabla343[[#This Row],[FECHA Y HORA DE INICIO]])))-1</f>
        <v>-1</v>
      </c>
    </row>
    <row r="45" spans="2:6">
      <c r="B45" s="6"/>
      <c r="C45" s="9"/>
      <c r="D45" s="10"/>
      <c r="E45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45" s="11">
        <f>((WEEKNUM(Tabla343[[#This Row],[FECHA Y HORA DE INICIO]])))-1</f>
        <v>-1</v>
      </c>
    </row>
    <row r="46" spans="2:6">
      <c r="B46" s="6"/>
      <c r="C46" s="9"/>
      <c r="D46" s="10"/>
      <c r="E46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46" s="11">
        <f>((WEEKNUM(Tabla343[[#This Row],[FECHA Y HORA DE INICIO]])))-1</f>
        <v>-1</v>
      </c>
    </row>
    <row r="47" spans="2:6">
      <c r="B47" s="6"/>
      <c r="C47" s="9"/>
      <c r="D47" s="10"/>
      <c r="E47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47" s="11">
        <f>((WEEKNUM(Tabla343[[#This Row],[FECHA Y HORA DE INICIO]])))-1</f>
        <v>-1</v>
      </c>
    </row>
    <row r="48" spans="2:6">
      <c r="B48" s="6"/>
      <c r="C48" s="9"/>
      <c r="D48" s="10"/>
      <c r="E48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48" s="11">
        <f>((WEEKNUM(Tabla343[[#This Row],[FECHA Y HORA DE INICIO]])))-1</f>
        <v>-1</v>
      </c>
    </row>
    <row r="49" spans="2:6">
      <c r="B49" s="6"/>
      <c r="C49" s="9"/>
      <c r="D49" s="10"/>
      <c r="E49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49" s="11">
        <f>((WEEKNUM(Tabla343[[#This Row],[FECHA Y HORA DE INICIO]])))-1</f>
        <v>-1</v>
      </c>
    </row>
    <row r="50" spans="2:6">
      <c r="B50" s="6"/>
      <c r="C50" s="9"/>
      <c r="D50" s="10"/>
      <c r="E50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50" s="11">
        <f>((WEEKNUM(Tabla343[[#This Row],[FECHA Y HORA DE INICIO]])))-1</f>
        <v>-1</v>
      </c>
    </row>
    <row r="51" spans="2:6">
      <c r="B51" s="6"/>
      <c r="C51" s="9"/>
      <c r="D51" s="10"/>
      <c r="E51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51" s="11">
        <f>((WEEKNUM(Tabla343[[#This Row],[FECHA Y HORA DE INICIO]])))-1</f>
        <v>-1</v>
      </c>
    </row>
    <row r="52" spans="2:6">
      <c r="B52" s="6"/>
      <c r="C52" s="9"/>
      <c r="D52" s="10"/>
      <c r="E52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52" s="11">
        <f>((WEEKNUM(Tabla343[[#This Row],[FECHA Y HORA DE INICIO]])))-1</f>
        <v>-1</v>
      </c>
    </row>
    <row r="53" spans="2:6">
      <c r="B53" s="6"/>
      <c r="C53" s="9"/>
      <c r="D53" s="10"/>
      <c r="E53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53" s="11">
        <f>((WEEKNUM(Tabla343[[#This Row],[FECHA Y HORA DE INICIO]])))-1</f>
        <v>-1</v>
      </c>
    </row>
    <row r="54" spans="2:6">
      <c r="B54" s="6"/>
      <c r="C54" s="9"/>
      <c r="D54" s="10"/>
      <c r="E54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54" s="11">
        <f>((WEEKNUM(Tabla343[[#This Row],[FECHA Y HORA DE INICIO]])))-1</f>
        <v>-1</v>
      </c>
    </row>
    <row r="55" spans="2:6">
      <c r="B55" s="6"/>
      <c r="C55" s="9"/>
      <c r="D55" s="10"/>
      <c r="E55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55" s="11">
        <f>((WEEKNUM(Tabla343[[#This Row],[FECHA Y HORA DE INICIO]])))-1</f>
        <v>-1</v>
      </c>
    </row>
    <row r="56" spans="2:6">
      <c r="B56" s="6"/>
      <c r="C56" s="9"/>
      <c r="D56" s="10"/>
      <c r="E56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56" s="11">
        <f>((WEEKNUM(Tabla343[[#This Row],[FECHA Y HORA DE INICIO]])))-1</f>
        <v>-1</v>
      </c>
    </row>
    <row r="57" spans="2:6">
      <c r="B57" s="6"/>
      <c r="C57" s="9"/>
      <c r="D57" s="10"/>
      <c r="E57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57" s="11">
        <f>((WEEKNUM(Tabla343[[#This Row],[FECHA Y HORA DE INICIO]])))-1</f>
        <v>-1</v>
      </c>
    </row>
    <row r="58" spans="2:6">
      <c r="B58" s="6"/>
      <c r="C58" s="9"/>
      <c r="D58" s="10"/>
      <c r="E58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58" s="11">
        <f>((WEEKNUM(Tabla343[[#This Row],[FECHA Y HORA DE INICIO]])))-1</f>
        <v>-1</v>
      </c>
    </row>
    <row r="59" spans="2:6">
      <c r="B59" s="6"/>
      <c r="C59" s="9"/>
      <c r="D59" s="10"/>
      <c r="E59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59" s="11">
        <f>((WEEKNUM(Tabla343[[#This Row],[FECHA Y HORA DE INICIO]])))-1</f>
        <v>-1</v>
      </c>
    </row>
    <row r="60" spans="2:6">
      <c r="B60" s="6"/>
      <c r="C60" s="9"/>
      <c r="D60" s="10"/>
      <c r="E60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60" s="11">
        <f>((WEEKNUM(Tabla343[[#This Row],[FECHA Y HORA DE INICIO]])))-1</f>
        <v>-1</v>
      </c>
    </row>
    <row r="61" spans="2:6">
      <c r="B61" s="6"/>
      <c r="C61" s="9"/>
      <c r="D61" s="10"/>
      <c r="E61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61" s="11">
        <f>((WEEKNUM(Tabla343[[#This Row],[FECHA Y HORA DE INICIO]])))-1</f>
        <v>-1</v>
      </c>
    </row>
    <row r="62" spans="2:6">
      <c r="B62" s="6"/>
      <c r="C62" s="9"/>
      <c r="D62" s="10"/>
      <c r="E62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62" s="11">
        <f>((WEEKNUM(Tabla343[[#This Row],[FECHA Y HORA DE INICIO]])))-1</f>
        <v>-1</v>
      </c>
    </row>
    <row r="63" spans="2:6">
      <c r="B63" s="6"/>
      <c r="C63" s="9"/>
      <c r="D63" s="10"/>
      <c r="E63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63" s="11">
        <f>((WEEKNUM(Tabla343[[#This Row],[FECHA Y HORA DE INICIO]])))-1</f>
        <v>-1</v>
      </c>
    </row>
    <row r="64" spans="2:6">
      <c r="B64" s="6"/>
      <c r="C64" s="9"/>
      <c r="D64" s="10"/>
      <c r="E64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64" s="11">
        <f>((WEEKNUM(Tabla343[[#This Row],[FECHA Y HORA DE INICIO]])))-1</f>
        <v>-1</v>
      </c>
    </row>
    <row r="65" spans="2:6">
      <c r="B65" s="6"/>
      <c r="C65" s="9"/>
      <c r="D65" s="10"/>
      <c r="E65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65" s="11">
        <f>((WEEKNUM(Tabla343[[#This Row],[FECHA Y HORA DE INICIO]])))-1</f>
        <v>-1</v>
      </c>
    </row>
    <row r="66" spans="2:6">
      <c r="B66" s="6"/>
      <c r="C66" s="9"/>
      <c r="D66" s="10"/>
      <c r="E66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66" s="11">
        <f>((WEEKNUM(Tabla343[[#This Row],[FECHA Y HORA DE INICIO]])))-1</f>
        <v>-1</v>
      </c>
    </row>
    <row r="67" spans="2:6">
      <c r="B67" s="6"/>
      <c r="C67" s="9"/>
      <c r="D67" s="10"/>
      <c r="E67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67" s="11">
        <f>((WEEKNUM(Tabla343[[#This Row],[FECHA Y HORA DE INICIO]])))-1</f>
        <v>-1</v>
      </c>
    </row>
    <row r="68" spans="2:6">
      <c r="B68" s="6"/>
      <c r="C68" s="9"/>
      <c r="D68" s="10"/>
      <c r="E68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68" s="11">
        <f>((WEEKNUM(Tabla343[[#This Row],[FECHA Y HORA DE INICIO]])))-1</f>
        <v>-1</v>
      </c>
    </row>
    <row r="69" spans="2:6">
      <c r="B69" s="6"/>
      <c r="C69" s="9"/>
      <c r="D69" s="10"/>
      <c r="E69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69" s="11">
        <f>((WEEKNUM(Tabla343[[#This Row],[FECHA Y HORA DE INICIO]])))-1</f>
        <v>-1</v>
      </c>
    </row>
    <row r="70" spans="2:6">
      <c r="B70" s="6"/>
      <c r="C70" s="9"/>
      <c r="D70" s="10"/>
      <c r="E70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70" s="11">
        <f>((WEEKNUM(Tabla343[[#This Row],[FECHA Y HORA DE INICIO]])))-1</f>
        <v>-1</v>
      </c>
    </row>
    <row r="71" spans="2:6">
      <c r="B71" s="6"/>
      <c r="C71" s="9"/>
      <c r="D71" s="10"/>
      <c r="E71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71" s="11">
        <f>((WEEKNUM(Tabla343[[#This Row],[FECHA Y HORA DE INICIO]])))-1</f>
        <v>-1</v>
      </c>
    </row>
    <row r="72" spans="2:6">
      <c r="B72" s="6"/>
      <c r="C72" s="9"/>
      <c r="D72" s="10"/>
      <c r="E72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72" s="11">
        <f>((WEEKNUM(Tabla343[[#This Row],[FECHA Y HORA DE INICIO]])))-1</f>
        <v>-1</v>
      </c>
    </row>
    <row r="73" spans="2:6">
      <c r="B73" s="6"/>
      <c r="C73" s="9"/>
      <c r="D73" s="10"/>
      <c r="E73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73" s="11">
        <f>((WEEKNUM(Tabla343[[#This Row],[FECHA Y HORA DE INICIO]])))-1</f>
        <v>-1</v>
      </c>
    </row>
    <row r="74" spans="2:6">
      <c r="B74" s="6"/>
      <c r="C74" s="9"/>
      <c r="D74" s="10"/>
      <c r="E74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74" s="11">
        <f>((WEEKNUM(Tabla343[[#This Row],[FECHA Y HORA DE INICIO]])))-1</f>
        <v>-1</v>
      </c>
    </row>
    <row r="75" spans="2:6">
      <c r="B75" s="6"/>
      <c r="C75" s="9"/>
      <c r="D75" s="10"/>
      <c r="E75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75" s="11">
        <f>((WEEKNUM(Tabla343[[#This Row],[FECHA Y HORA DE INICIO]])))-1</f>
        <v>-1</v>
      </c>
    </row>
    <row r="76" spans="2:6">
      <c r="B76" s="6"/>
      <c r="C76" s="9"/>
      <c r="D76" s="10"/>
      <c r="E76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76" s="11">
        <f>((WEEKNUM(Tabla343[[#This Row],[FECHA Y HORA DE INICIO]])))-1</f>
        <v>-1</v>
      </c>
    </row>
    <row r="77" spans="2:6">
      <c r="B77" s="6"/>
      <c r="C77" s="9"/>
      <c r="D77" s="10"/>
      <c r="E77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77" s="11">
        <f>((WEEKNUM(Tabla343[[#This Row],[FECHA Y HORA DE INICIO]])))-1</f>
        <v>-1</v>
      </c>
    </row>
    <row r="78" spans="2:6">
      <c r="B78" s="6"/>
      <c r="C78" s="9"/>
      <c r="D78" s="10"/>
      <c r="E78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78" s="11">
        <f>((WEEKNUM(Tabla343[[#This Row],[FECHA Y HORA DE INICIO]])))-1</f>
        <v>-1</v>
      </c>
    </row>
    <row r="79" spans="2:6">
      <c r="B79" s="6"/>
      <c r="C79" s="9"/>
      <c r="D79" s="10"/>
      <c r="E79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79" s="11">
        <f>((WEEKNUM(Tabla343[[#This Row],[FECHA Y HORA DE INICIO]])))-1</f>
        <v>-1</v>
      </c>
    </row>
    <row r="80" spans="2:6">
      <c r="B80" s="6"/>
      <c r="C80" s="9"/>
      <c r="D80" s="10"/>
      <c r="E80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80" s="11">
        <f>((WEEKNUM(Tabla343[[#This Row],[FECHA Y HORA DE INICIO]])))-1</f>
        <v>-1</v>
      </c>
    </row>
    <row r="81" spans="2:6">
      <c r="B81" s="6"/>
      <c r="C81" s="9"/>
      <c r="D81" s="10"/>
      <c r="E81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81" s="11">
        <f>((WEEKNUM(Tabla343[[#This Row],[FECHA Y HORA DE INICIO]])))-1</f>
        <v>-1</v>
      </c>
    </row>
    <row r="82" spans="2:6">
      <c r="B82" s="6"/>
      <c r="C82" s="9"/>
      <c r="D82" s="10"/>
      <c r="E82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82" s="11">
        <f>((WEEKNUM(Tabla343[[#This Row],[FECHA Y HORA DE INICIO]])))-1</f>
        <v>-1</v>
      </c>
    </row>
    <row r="83" spans="2:6">
      <c r="B83" s="6"/>
      <c r="C83" s="9"/>
      <c r="D83" s="10"/>
      <c r="E83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83" s="11">
        <f>((WEEKNUM(Tabla343[[#This Row],[FECHA Y HORA DE INICIO]])))-1</f>
        <v>-1</v>
      </c>
    </row>
    <row r="84" spans="2:6">
      <c r="B84" s="6"/>
      <c r="C84" s="9"/>
      <c r="D84" s="10"/>
      <c r="E84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84" s="11">
        <f>((WEEKNUM(Tabla343[[#This Row],[FECHA Y HORA DE INICIO]])))-1</f>
        <v>-1</v>
      </c>
    </row>
    <row r="85" spans="2:6">
      <c r="B85" s="6"/>
      <c r="C85" s="9"/>
      <c r="D85" s="10"/>
      <c r="E85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85" s="11">
        <f>((WEEKNUM(Tabla343[[#This Row],[FECHA Y HORA DE INICIO]])))-1</f>
        <v>-1</v>
      </c>
    </row>
    <row r="86" spans="2:6">
      <c r="B86" s="6"/>
      <c r="C86" s="9"/>
      <c r="D86" s="10"/>
      <c r="E86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86" s="11">
        <f>((WEEKNUM(Tabla343[[#This Row],[FECHA Y HORA DE INICIO]])))-1</f>
        <v>-1</v>
      </c>
    </row>
    <row r="87" spans="2:6">
      <c r="B87" s="6"/>
      <c r="C87" s="9"/>
      <c r="D87" s="10"/>
      <c r="E87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87" s="11">
        <f>((WEEKNUM(Tabla343[[#This Row],[FECHA Y HORA DE INICIO]])))-1</f>
        <v>-1</v>
      </c>
    </row>
    <row r="88" spans="2:6">
      <c r="B88" s="6"/>
      <c r="C88" s="9"/>
      <c r="D88" s="10"/>
      <c r="E88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88" s="11">
        <f>((WEEKNUM(Tabla343[[#This Row],[FECHA Y HORA DE INICIO]])))-1</f>
        <v>-1</v>
      </c>
    </row>
    <row r="89" spans="2:6">
      <c r="B89" s="6"/>
      <c r="C89" s="9"/>
      <c r="D89" s="10"/>
      <c r="E89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89" s="11">
        <f>((WEEKNUM(Tabla343[[#This Row],[FECHA Y HORA DE INICIO]])))-1</f>
        <v>-1</v>
      </c>
    </row>
    <row r="90" spans="2:6">
      <c r="B90" s="6"/>
      <c r="C90" s="9"/>
      <c r="D90" s="10"/>
      <c r="E90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90" s="11">
        <f>((WEEKNUM(Tabla343[[#This Row],[FECHA Y HORA DE INICIO]])))-1</f>
        <v>-1</v>
      </c>
    </row>
    <row r="91" spans="2:6">
      <c r="B91" s="6"/>
      <c r="C91" s="9"/>
      <c r="D91" s="10"/>
      <c r="E91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91" s="11">
        <f>((WEEKNUM(Tabla343[[#This Row],[FECHA Y HORA DE INICIO]])))-1</f>
        <v>-1</v>
      </c>
    </row>
    <row r="92" spans="2:6">
      <c r="B92" s="6"/>
      <c r="C92" s="9"/>
      <c r="D92" s="10"/>
      <c r="E92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92" s="11">
        <f>((WEEKNUM(Tabla343[[#This Row],[FECHA Y HORA DE INICIO]])))-1</f>
        <v>-1</v>
      </c>
    </row>
    <row r="93" spans="2:6">
      <c r="B93" s="6"/>
      <c r="C93" s="9"/>
      <c r="D93" s="10"/>
      <c r="E93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93" s="11">
        <f>((WEEKNUM(Tabla343[[#This Row],[FECHA Y HORA DE INICIO]])))-1</f>
        <v>-1</v>
      </c>
    </row>
    <row r="94" spans="2:6">
      <c r="B94" s="6"/>
      <c r="C94" s="9"/>
      <c r="D94" s="10"/>
      <c r="E94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94" s="11">
        <f>((WEEKNUM(Tabla343[[#This Row],[FECHA Y HORA DE INICIO]])))-1</f>
        <v>-1</v>
      </c>
    </row>
    <row r="95" spans="2:6">
      <c r="B95" s="6"/>
      <c r="C95" s="9"/>
      <c r="D95" s="10"/>
      <c r="E95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95" s="11">
        <f>((WEEKNUM(Tabla343[[#This Row],[FECHA Y HORA DE INICIO]])))-1</f>
        <v>-1</v>
      </c>
    </row>
    <row r="96" spans="2:6">
      <c r="B96" s="6"/>
      <c r="C96" s="9"/>
      <c r="D96" s="10"/>
      <c r="E96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96" s="11">
        <f>((WEEKNUM(Tabla343[[#This Row],[FECHA Y HORA DE INICIO]])))-1</f>
        <v>-1</v>
      </c>
    </row>
    <row r="97" spans="2:6">
      <c r="B97" s="6"/>
      <c r="C97" s="9"/>
      <c r="D97" s="10"/>
      <c r="E97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97" s="11">
        <f>((WEEKNUM(Tabla343[[#This Row],[FECHA Y HORA DE INICIO]])))-1</f>
        <v>-1</v>
      </c>
    </row>
    <row r="98" spans="2:6">
      <c r="B98" s="6"/>
      <c r="C98" s="9"/>
      <c r="D98" s="10"/>
      <c r="E98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98" s="11">
        <f>((WEEKNUM(Tabla343[[#This Row],[FECHA Y HORA DE INICIO]])))-1</f>
        <v>-1</v>
      </c>
    </row>
    <row r="99" spans="2:6">
      <c r="B99" s="6"/>
      <c r="C99" s="9"/>
      <c r="D99" s="10"/>
      <c r="E99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99" s="11">
        <f>((WEEKNUM(Tabla343[[#This Row],[FECHA Y HORA DE INICIO]])))-1</f>
        <v>-1</v>
      </c>
    </row>
    <row r="100" spans="2:6">
      <c r="B100" s="6"/>
      <c r="C100" s="9"/>
      <c r="D100" s="10"/>
      <c r="E100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00" s="11">
        <f>((WEEKNUM(Tabla343[[#This Row],[FECHA Y HORA DE INICIO]])))-1</f>
        <v>-1</v>
      </c>
    </row>
    <row r="101" spans="2:6">
      <c r="B101" s="6"/>
      <c r="C101" s="9"/>
      <c r="D101" s="10"/>
      <c r="E101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01" s="11">
        <f>((WEEKNUM(Tabla343[[#This Row],[FECHA Y HORA DE INICIO]])))-1</f>
        <v>-1</v>
      </c>
    </row>
    <row r="102" spans="2:6">
      <c r="B102" s="6"/>
      <c r="C102" s="9"/>
      <c r="D102" s="10"/>
      <c r="E102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02" s="11">
        <f>((WEEKNUM(Tabla343[[#This Row],[FECHA Y HORA DE INICIO]])))-1</f>
        <v>-1</v>
      </c>
    </row>
    <row r="103" spans="2:6">
      <c r="B103" s="6"/>
      <c r="C103" s="9"/>
      <c r="D103" s="10"/>
      <c r="E103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03" s="11">
        <f>((WEEKNUM(Tabla343[[#This Row],[FECHA Y HORA DE INICIO]])))-1</f>
        <v>-1</v>
      </c>
    </row>
    <row r="104" spans="2:6">
      <c r="B104" s="6"/>
      <c r="C104" s="9"/>
      <c r="D104" s="10"/>
      <c r="E104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04" s="11">
        <f>((WEEKNUM(Tabla343[[#This Row],[FECHA Y HORA DE INICIO]])))-1</f>
        <v>-1</v>
      </c>
    </row>
    <row r="105" spans="2:6">
      <c r="B105" s="6"/>
      <c r="C105" s="9"/>
      <c r="D105" s="10"/>
      <c r="E105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05" s="11">
        <f>((WEEKNUM(Tabla343[[#This Row],[FECHA Y HORA DE INICIO]])))-1</f>
        <v>-1</v>
      </c>
    </row>
    <row r="106" spans="2:6">
      <c r="B106" s="6"/>
      <c r="C106" s="9"/>
      <c r="D106" s="10"/>
      <c r="E106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06" s="11">
        <f>((WEEKNUM(Tabla343[[#This Row],[FECHA Y HORA DE INICIO]])))-1</f>
        <v>-1</v>
      </c>
    </row>
    <row r="107" spans="2:6">
      <c r="B107" s="6"/>
      <c r="C107" s="9"/>
      <c r="D107" s="10"/>
      <c r="E107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07" s="11">
        <f>((WEEKNUM(Tabla343[[#This Row],[FECHA Y HORA DE INICIO]])))-1</f>
        <v>-1</v>
      </c>
    </row>
    <row r="108" spans="2:6">
      <c r="B108" s="6"/>
      <c r="C108" s="9"/>
      <c r="D108" s="10"/>
      <c r="E108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08" s="11">
        <f>((WEEKNUM(Tabla343[[#This Row],[FECHA Y HORA DE INICIO]])))-1</f>
        <v>-1</v>
      </c>
    </row>
    <row r="109" spans="2:6">
      <c r="B109" s="6"/>
      <c r="C109" s="9"/>
      <c r="D109" s="10"/>
      <c r="E109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09" s="11">
        <f>((WEEKNUM(Tabla343[[#This Row],[FECHA Y HORA DE INICIO]])))-1</f>
        <v>-1</v>
      </c>
    </row>
    <row r="110" spans="2:6">
      <c r="B110" s="6"/>
      <c r="C110" s="9"/>
      <c r="D110" s="10"/>
      <c r="E110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10" s="11">
        <f>((WEEKNUM(Tabla343[[#This Row],[FECHA Y HORA DE INICIO]])))-1</f>
        <v>-1</v>
      </c>
    </row>
    <row r="111" spans="2:6">
      <c r="B111" s="6"/>
      <c r="C111" s="9"/>
      <c r="D111" s="10"/>
      <c r="E111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11" s="11">
        <f>((WEEKNUM(Tabla343[[#This Row],[FECHA Y HORA DE INICIO]])))-1</f>
        <v>-1</v>
      </c>
    </row>
    <row r="112" spans="2:6">
      <c r="B112" s="6"/>
      <c r="C112" s="9"/>
      <c r="D112" s="10"/>
      <c r="E112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12" s="11">
        <f>((WEEKNUM(Tabla343[[#This Row],[FECHA Y HORA DE INICIO]])))-1</f>
        <v>-1</v>
      </c>
    </row>
    <row r="113" spans="2:6">
      <c r="B113" s="6"/>
      <c r="C113" s="9"/>
      <c r="D113" s="10"/>
      <c r="E113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13" s="11">
        <f>((WEEKNUM(Tabla343[[#This Row],[FECHA Y HORA DE INICIO]])))-1</f>
        <v>-1</v>
      </c>
    </row>
    <row r="114" spans="2:6">
      <c r="B114" s="6"/>
      <c r="C114" s="9"/>
      <c r="D114" s="10"/>
      <c r="E114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14" s="11">
        <f>((WEEKNUM(Tabla343[[#This Row],[FECHA Y HORA DE INICIO]])))-1</f>
        <v>-1</v>
      </c>
    </row>
    <row r="115" spans="2:6">
      <c r="B115" s="6"/>
      <c r="C115" s="9"/>
      <c r="D115" s="10"/>
      <c r="E115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15" s="11">
        <f>((WEEKNUM(Tabla343[[#This Row],[FECHA Y HORA DE INICIO]])))-1</f>
        <v>-1</v>
      </c>
    </row>
    <row r="116" spans="2:6">
      <c r="B116" s="6"/>
      <c r="C116" s="9"/>
      <c r="D116" s="10"/>
      <c r="E116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16" s="11">
        <f>((WEEKNUM(Tabla343[[#This Row],[FECHA Y HORA DE INICIO]])))-1</f>
        <v>-1</v>
      </c>
    </row>
    <row r="117" spans="2:6">
      <c r="B117" s="6"/>
      <c r="C117" s="9"/>
      <c r="D117" s="10"/>
      <c r="E117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17" s="11">
        <f>((WEEKNUM(Tabla343[[#This Row],[FECHA Y HORA DE INICIO]])))-1</f>
        <v>-1</v>
      </c>
    </row>
    <row r="118" spans="2:6">
      <c r="B118" s="6"/>
      <c r="C118" s="9"/>
      <c r="D118" s="10"/>
      <c r="E118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18" s="11">
        <f>((WEEKNUM(Tabla343[[#This Row],[FECHA Y HORA DE INICIO]])))-1</f>
        <v>-1</v>
      </c>
    </row>
    <row r="119" spans="2:6">
      <c r="B119" s="6"/>
      <c r="C119" s="9"/>
      <c r="D119" s="10"/>
      <c r="E119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19" s="11">
        <f>((WEEKNUM(Tabla343[[#This Row],[FECHA Y HORA DE INICIO]])))-1</f>
        <v>-1</v>
      </c>
    </row>
    <row r="120" spans="2:6">
      <c r="B120" s="6"/>
      <c r="C120" s="9"/>
      <c r="D120" s="10"/>
      <c r="E120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20" s="11">
        <f>((WEEKNUM(Tabla343[[#This Row],[FECHA Y HORA DE INICIO]])))-1</f>
        <v>-1</v>
      </c>
    </row>
    <row r="121" spans="2:6">
      <c r="B121" s="6"/>
      <c r="C121" s="9"/>
      <c r="D121" s="10"/>
      <c r="E121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21" s="11">
        <f>((WEEKNUM(Tabla343[[#This Row],[FECHA Y HORA DE INICIO]])))-1</f>
        <v>-1</v>
      </c>
    </row>
    <row r="122" spans="2:6">
      <c r="B122" s="6"/>
      <c r="C122" s="9"/>
      <c r="D122" s="10"/>
      <c r="E122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22" s="11">
        <f>((WEEKNUM(Tabla343[[#This Row],[FECHA Y HORA DE INICIO]])))-1</f>
        <v>-1</v>
      </c>
    </row>
    <row r="123" spans="2:6">
      <c r="B123" s="6"/>
      <c r="C123" s="9"/>
      <c r="D123" s="10"/>
      <c r="E123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23" s="11">
        <f>((WEEKNUM(Tabla343[[#This Row],[FECHA Y HORA DE INICIO]])))-1</f>
        <v>-1</v>
      </c>
    </row>
    <row r="124" spans="2:6">
      <c r="B124" s="6"/>
      <c r="C124" s="9"/>
      <c r="D124" s="10"/>
      <c r="E124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24" s="11">
        <f>((WEEKNUM(Tabla343[[#This Row],[FECHA Y HORA DE INICIO]])))-1</f>
        <v>-1</v>
      </c>
    </row>
    <row r="125" spans="2:6">
      <c r="B125" s="6"/>
      <c r="C125" s="9"/>
      <c r="D125" s="10"/>
      <c r="E125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25" s="11">
        <f>((WEEKNUM(Tabla343[[#This Row],[FECHA Y HORA DE INICIO]])))-1</f>
        <v>-1</v>
      </c>
    </row>
    <row r="126" spans="2:6">
      <c r="B126" s="6"/>
      <c r="C126" s="9"/>
      <c r="D126" s="10"/>
      <c r="E126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26" s="11">
        <f>((WEEKNUM(Tabla343[[#This Row],[FECHA Y HORA DE INICIO]])))-1</f>
        <v>-1</v>
      </c>
    </row>
    <row r="127" spans="2:6">
      <c r="B127" s="6"/>
      <c r="C127" s="9"/>
      <c r="D127" s="10"/>
      <c r="E127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27" s="11">
        <f>((WEEKNUM(Tabla343[[#This Row],[FECHA Y HORA DE INICIO]])))-1</f>
        <v>-1</v>
      </c>
    </row>
    <row r="128" spans="2:6">
      <c r="B128" s="6"/>
      <c r="C128" s="9"/>
      <c r="D128" s="10"/>
      <c r="E128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28" s="11">
        <f>((WEEKNUM(Tabla343[[#This Row],[FECHA Y HORA DE INICIO]])))-1</f>
        <v>-1</v>
      </c>
    </row>
    <row r="129" spans="2:6">
      <c r="B129" s="6"/>
      <c r="C129" s="9"/>
      <c r="D129" s="10"/>
      <c r="E129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29" s="11">
        <f>((WEEKNUM(Tabla343[[#This Row],[FECHA Y HORA DE INICIO]])))-1</f>
        <v>-1</v>
      </c>
    </row>
    <row r="130" spans="2:6">
      <c r="B130" s="6"/>
      <c r="C130" s="9"/>
      <c r="D130" s="10"/>
      <c r="E130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30" s="11">
        <f>((WEEKNUM(Tabla343[[#This Row],[FECHA Y HORA DE INICIO]])))-1</f>
        <v>-1</v>
      </c>
    </row>
    <row r="131" spans="2:6">
      <c r="B131" s="6"/>
      <c r="C131" s="9"/>
      <c r="D131" s="10"/>
      <c r="E131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31" s="11">
        <f>((WEEKNUM(Tabla343[[#This Row],[FECHA Y HORA DE INICIO]])))-1</f>
        <v>-1</v>
      </c>
    </row>
    <row r="132" spans="2:6">
      <c r="B132" s="6"/>
      <c r="C132" s="9"/>
      <c r="D132" s="10"/>
      <c r="E132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32" s="11">
        <f>((WEEKNUM(Tabla343[[#This Row],[FECHA Y HORA DE INICIO]])))-1</f>
        <v>-1</v>
      </c>
    </row>
    <row r="133" spans="2:6">
      <c r="B133" s="6"/>
      <c r="C133" s="9"/>
      <c r="D133" s="10"/>
      <c r="E133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33" s="11">
        <f>((WEEKNUM(Tabla343[[#This Row],[FECHA Y HORA DE INICIO]])))-1</f>
        <v>-1</v>
      </c>
    </row>
    <row r="134" spans="2:6">
      <c r="B134" s="6"/>
      <c r="C134" s="9"/>
      <c r="D134" s="10"/>
      <c r="E134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34" s="11">
        <f>((WEEKNUM(Tabla343[[#This Row],[FECHA Y HORA DE INICIO]])))-1</f>
        <v>-1</v>
      </c>
    </row>
    <row r="135" spans="2:6">
      <c r="B135" s="6"/>
      <c r="C135" s="9"/>
      <c r="D135" s="10"/>
      <c r="E135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35" s="11">
        <f>((WEEKNUM(Tabla343[[#This Row],[FECHA Y HORA DE INICIO]])))-1</f>
        <v>-1</v>
      </c>
    </row>
    <row r="136" spans="2:6">
      <c r="B136" s="6"/>
      <c r="C136" s="9"/>
      <c r="D136" s="10"/>
      <c r="E136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36" s="11">
        <f>((WEEKNUM(Tabla343[[#This Row],[FECHA Y HORA DE INICIO]])))-1</f>
        <v>-1</v>
      </c>
    </row>
    <row r="137" spans="2:6">
      <c r="B137" s="6"/>
      <c r="C137" s="9"/>
      <c r="D137" s="10"/>
      <c r="E137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37" s="11">
        <f>((WEEKNUM(Tabla343[[#This Row],[FECHA Y HORA DE INICIO]])))-1</f>
        <v>-1</v>
      </c>
    </row>
    <row r="138" spans="2:6">
      <c r="B138" s="6"/>
      <c r="C138" s="9"/>
      <c r="D138" s="10"/>
      <c r="E138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38" s="11">
        <f>((WEEKNUM(Tabla343[[#This Row],[FECHA Y HORA DE INICIO]])))-1</f>
        <v>-1</v>
      </c>
    </row>
    <row r="139" spans="2:6">
      <c r="B139" s="6"/>
      <c r="C139" s="9"/>
      <c r="D139" s="10"/>
      <c r="E139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39" s="11">
        <f>((WEEKNUM(Tabla343[[#This Row],[FECHA Y HORA DE INICIO]])))-1</f>
        <v>-1</v>
      </c>
    </row>
    <row r="140" spans="2:6">
      <c r="B140" s="6"/>
      <c r="C140" s="9"/>
      <c r="D140" s="10"/>
      <c r="E140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40" s="11">
        <f>((WEEKNUM(Tabla343[[#This Row],[FECHA Y HORA DE INICIO]])))-1</f>
        <v>-1</v>
      </c>
    </row>
    <row r="141" spans="2:6">
      <c r="B141" s="6"/>
      <c r="C141" s="9"/>
      <c r="D141" s="10"/>
      <c r="E141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41" s="11">
        <f>((WEEKNUM(Tabla343[[#This Row],[FECHA Y HORA DE INICIO]])))-1</f>
        <v>-1</v>
      </c>
    </row>
    <row r="142" spans="2:6">
      <c r="B142" s="6"/>
      <c r="C142" s="9"/>
      <c r="D142" s="10"/>
      <c r="E142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42" s="11">
        <f>((WEEKNUM(Tabla343[[#This Row],[FECHA Y HORA DE INICIO]])))-1</f>
        <v>-1</v>
      </c>
    </row>
    <row r="143" spans="2:6">
      <c r="B143" s="6"/>
      <c r="C143" s="9"/>
      <c r="D143" s="10"/>
      <c r="E143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43" s="11">
        <f>((WEEKNUM(Tabla343[[#This Row],[FECHA Y HORA DE INICIO]])))-1</f>
        <v>-1</v>
      </c>
    </row>
    <row r="144" spans="2:6">
      <c r="B144" s="6"/>
      <c r="C144" s="9"/>
      <c r="D144" s="10"/>
      <c r="E144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44" s="11">
        <f>((WEEKNUM(Tabla343[[#This Row],[FECHA Y HORA DE INICIO]])))-1</f>
        <v>-1</v>
      </c>
    </row>
    <row r="145" spans="2:6">
      <c r="B145" s="6"/>
      <c r="C145" s="9"/>
      <c r="D145" s="10"/>
      <c r="E145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45" s="11">
        <f>((WEEKNUM(Tabla343[[#This Row],[FECHA Y HORA DE INICIO]])))-1</f>
        <v>-1</v>
      </c>
    </row>
    <row r="146" spans="2:6">
      <c r="B146" s="6"/>
      <c r="C146" s="9"/>
      <c r="D146" s="10"/>
      <c r="E146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46" s="11">
        <f>((WEEKNUM(Tabla343[[#This Row],[FECHA Y HORA DE INICIO]])))-1</f>
        <v>-1</v>
      </c>
    </row>
    <row r="147" spans="2:6">
      <c r="B147" s="6"/>
      <c r="C147" s="9"/>
      <c r="D147" s="10"/>
      <c r="E147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47" s="11">
        <f>((WEEKNUM(Tabla343[[#This Row],[FECHA Y HORA DE INICIO]])))-1</f>
        <v>-1</v>
      </c>
    </row>
    <row r="148" spans="2:6">
      <c r="B148" s="6"/>
      <c r="C148" s="9"/>
      <c r="D148" s="10"/>
      <c r="E148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48" s="11">
        <f>((WEEKNUM(Tabla343[[#This Row],[FECHA Y HORA DE INICIO]])))-1</f>
        <v>-1</v>
      </c>
    </row>
    <row r="149" spans="2:6">
      <c r="B149" s="6"/>
      <c r="C149" s="9"/>
      <c r="D149" s="10"/>
      <c r="E149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49" s="11">
        <f>((WEEKNUM(Tabla343[[#This Row],[FECHA Y HORA DE INICIO]])))-1</f>
        <v>-1</v>
      </c>
    </row>
    <row r="150" spans="2:6">
      <c r="B150" s="6"/>
      <c r="C150" s="9"/>
      <c r="D150" s="10"/>
      <c r="E150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50" s="11">
        <f>((WEEKNUM(Tabla343[[#This Row],[FECHA Y HORA DE INICIO]])))-1</f>
        <v>-1</v>
      </c>
    </row>
    <row r="151" spans="2:6">
      <c r="B151" s="6"/>
      <c r="C151" s="9"/>
      <c r="D151" s="10"/>
      <c r="E151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51" s="11">
        <f>((WEEKNUM(Tabla343[[#This Row],[FECHA Y HORA DE INICIO]])))-1</f>
        <v>-1</v>
      </c>
    </row>
    <row r="152" spans="2:6">
      <c r="B152" s="6"/>
      <c r="C152" s="9"/>
      <c r="D152" s="10"/>
      <c r="E152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52" s="11">
        <f>((WEEKNUM(Tabla343[[#This Row],[FECHA Y HORA DE INICIO]])))-1</f>
        <v>-1</v>
      </c>
    </row>
    <row r="153" spans="2:6">
      <c r="B153" s="6"/>
      <c r="C153" s="9"/>
      <c r="D153" s="10"/>
      <c r="E153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53" s="11">
        <f>((WEEKNUM(Tabla343[[#This Row],[FECHA Y HORA DE INICIO]])))-1</f>
        <v>-1</v>
      </c>
    </row>
    <row r="154" spans="2:6">
      <c r="B154" s="6"/>
      <c r="C154" s="9"/>
      <c r="D154" s="10"/>
      <c r="E154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54" s="11">
        <f>((WEEKNUM(Tabla343[[#This Row],[FECHA Y HORA DE INICIO]])))-1</f>
        <v>-1</v>
      </c>
    </row>
    <row r="155" spans="2:6">
      <c r="B155" s="6"/>
      <c r="C155" s="9"/>
      <c r="D155" s="10"/>
      <c r="E155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55" s="11">
        <f>((WEEKNUM(Tabla343[[#This Row],[FECHA Y HORA DE INICIO]])))-1</f>
        <v>-1</v>
      </c>
    </row>
    <row r="156" spans="2:6">
      <c r="B156" s="6"/>
      <c r="C156" s="9"/>
      <c r="D156" s="10"/>
      <c r="E156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56" s="11">
        <f>((WEEKNUM(Tabla343[[#This Row],[FECHA Y HORA DE INICIO]])))-1</f>
        <v>-1</v>
      </c>
    </row>
    <row r="157" spans="2:6">
      <c r="B157" s="6"/>
      <c r="C157" s="9"/>
      <c r="D157" s="10"/>
      <c r="E157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57" s="11">
        <f>((WEEKNUM(Tabla343[[#This Row],[FECHA Y HORA DE INICIO]])))-1</f>
        <v>-1</v>
      </c>
    </row>
    <row r="158" spans="2:6">
      <c r="B158" s="6"/>
      <c r="C158" s="9"/>
      <c r="D158" s="10"/>
      <c r="E158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58" s="11">
        <f>((WEEKNUM(Tabla343[[#This Row],[FECHA Y HORA DE INICIO]])))-1</f>
        <v>-1</v>
      </c>
    </row>
    <row r="159" spans="2:6">
      <c r="B159" s="6"/>
      <c r="C159" s="9"/>
      <c r="D159" s="10"/>
      <c r="E159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59" s="11">
        <f>((WEEKNUM(Tabla343[[#This Row],[FECHA Y HORA DE INICIO]])))-1</f>
        <v>-1</v>
      </c>
    </row>
    <row r="160" spans="2:6">
      <c r="B160" s="6"/>
      <c r="C160" s="9"/>
      <c r="D160" s="10"/>
      <c r="E160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60" s="11">
        <f>((WEEKNUM(Tabla343[[#This Row],[FECHA Y HORA DE INICIO]])))-1</f>
        <v>-1</v>
      </c>
    </row>
    <row r="161" spans="2:6">
      <c r="B161" s="6"/>
      <c r="C161" s="9"/>
      <c r="D161" s="10"/>
      <c r="E161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61" s="11">
        <f>((WEEKNUM(Tabla343[[#This Row],[FECHA Y HORA DE INICIO]])))-1</f>
        <v>-1</v>
      </c>
    </row>
    <row r="162" spans="2:6">
      <c r="B162" s="6"/>
      <c r="C162" s="9"/>
      <c r="D162" s="10"/>
      <c r="E162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62" s="11">
        <f>((WEEKNUM(Tabla343[[#This Row],[FECHA Y HORA DE INICIO]])))-1</f>
        <v>-1</v>
      </c>
    </row>
    <row r="163" spans="2:6">
      <c r="B163" s="6"/>
      <c r="C163" s="9"/>
      <c r="D163" s="10"/>
      <c r="E163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63" s="11">
        <f>((WEEKNUM(Tabla343[[#This Row],[FECHA Y HORA DE INICIO]])))-1</f>
        <v>-1</v>
      </c>
    </row>
    <row r="164" spans="2:6">
      <c r="B164" s="6"/>
      <c r="C164" s="9"/>
      <c r="D164" s="10"/>
      <c r="E164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64" s="11">
        <f>((WEEKNUM(Tabla343[[#This Row],[FECHA Y HORA DE INICIO]])))-1</f>
        <v>-1</v>
      </c>
    </row>
    <row r="165" spans="2:6">
      <c r="B165" s="6"/>
      <c r="C165" s="9"/>
      <c r="D165" s="10"/>
      <c r="E165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65" s="11">
        <f>((WEEKNUM(Tabla343[[#This Row],[FECHA Y HORA DE INICIO]])))-1</f>
        <v>-1</v>
      </c>
    </row>
    <row r="166" spans="2:6">
      <c r="B166" s="6"/>
      <c r="C166" s="9"/>
      <c r="D166" s="10"/>
      <c r="E166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66" s="11">
        <f>((WEEKNUM(Tabla343[[#This Row],[FECHA Y HORA DE INICIO]])))-1</f>
        <v>-1</v>
      </c>
    </row>
    <row r="167" spans="2:6">
      <c r="B167" s="6"/>
      <c r="C167" s="9"/>
      <c r="D167" s="10"/>
      <c r="E167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67" s="11">
        <f>((WEEKNUM(Tabla343[[#This Row],[FECHA Y HORA DE INICIO]])))-1</f>
        <v>-1</v>
      </c>
    </row>
    <row r="168" spans="2:6">
      <c r="B168" s="6"/>
      <c r="C168" s="9"/>
      <c r="D168" s="10"/>
      <c r="E168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68" s="11">
        <f>((WEEKNUM(Tabla343[[#This Row],[FECHA Y HORA DE INICIO]])))-1</f>
        <v>-1</v>
      </c>
    </row>
    <row r="169" spans="2:6">
      <c r="B169" s="6"/>
      <c r="C169" s="9"/>
      <c r="D169" s="10"/>
      <c r="E169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69" s="11">
        <f>((WEEKNUM(Tabla343[[#This Row],[FECHA Y HORA DE INICIO]])))-1</f>
        <v>-1</v>
      </c>
    </row>
    <row r="170" spans="2:6">
      <c r="B170" s="6"/>
      <c r="C170" s="9"/>
      <c r="D170" s="10"/>
      <c r="E170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70" s="11">
        <f>((WEEKNUM(Tabla343[[#This Row],[FECHA Y HORA DE INICIO]])))-1</f>
        <v>-1</v>
      </c>
    </row>
    <row r="171" spans="2:6">
      <c r="B171" s="6"/>
      <c r="C171" s="9"/>
      <c r="D171" s="10"/>
      <c r="E171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71" s="11">
        <f>((WEEKNUM(Tabla343[[#This Row],[FECHA Y HORA DE INICIO]])))-1</f>
        <v>-1</v>
      </c>
    </row>
    <row r="172" spans="2:6">
      <c r="B172" s="6"/>
      <c r="C172" s="9"/>
      <c r="D172" s="10"/>
      <c r="E172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72" s="11">
        <f>((WEEKNUM(Tabla343[[#This Row],[FECHA Y HORA DE INICIO]])))-1</f>
        <v>-1</v>
      </c>
    </row>
    <row r="173" spans="2:6">
      <c r="B173" s="6"/>
      <c r="C173" s="9"/>
      <c r="D173" s="10"/>
      <c r="E173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73" s="11">
        <f>((WEEKNUM(Tabla343[[#This Row],[FECHA Y HORA DE INICIO]])))-1</f>
        <v>-1</v>
      </c>
    </row>
    <row r="174" spans="2:6">
      <c r="B174" s="6"/>
      <c r="C174" s="9"/>
      <c r="D174" s="10"/>
      <c r="E174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74" s="11">
        <f>((WEEKNUM(Tabla343[[#This Row],[FECHA Y HORA DE INICIO]])))-1</f>
        <v>-1</v>
      </c>
    </row>
    <row r="175" spans="2:6">
      <c r="B175" s="6"/>
      <c r="C175" s="9"/>
      <c r="D175" s="10"/>
      <c r="E175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75" s="11">
        <f>((WEEKNUM(Tabla343[[#This Row],[FECHA Y HORA DE INICIO]])))-1</f>
        <v>-1</v>
      </c>
    </row>
    <row r="176" spans="2:6">
      <c r="B176" s="6"/>
      <c r="C176" s="9"/>
      <c r="D176" s="10"/>
      <c r="E176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76" s="11">
        <f>((WEEKNUM(Tabla343[[#This Row],[FECHA Y HORA DE INICIO]])))-1</f>
        <v>-1</v>
      </c>
    </row>
    <row r="177" spans="2:6">
      <c r="B177" s="6"/>
      <c r="C177" s="9"/>
      <c r="D177" s="10"/>
      <c r="E177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77" s="11">
        <f>((WEEKNUM(Tabla343[[#This Row],[FECHA Y HORA DE INICIO]])))-1</f>
        <v>-1</v>
      </c>
    </row>
    <row r="178" spans="2:6">
      <c r="B178" s="6"/>
      <c r="C178" s="9"/>
      <c r="D178" s="10"/>
      <c r="E178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78" s="11">
        <f>((WEEKNUM(Tabla343[[#This Row],[FECHA Y HORA DE INICIO]])))-1</f>
        <v>-1</v>
      </c>
    </row>
    <row r="179" spans="2:6">
      <c r="B179" s="6"/>
      <c r="C179" s="9"/>
      <c r="D179" s="10"/>
      <c r="E179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79" s="11">
        <f>((WEEKNUM(Tabla343[[#This Row],[FECHA Y HORA DE INICIO]])))-1</f>
        <v>-1</v>
      </c>
    </row>
    <row r="180" spans="2:6">
      <c r="B180" s="6"/>
      <c r="C180" s="9"/>
      <c r="D180" s="10"/>
      <c r="E180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80" s="11">
        <f>((WEEKNUM(Tabla343[[#This Row],[FECHA Y HORA DE INICIO]])))-1</f>
        <v>-1</v>
      </c>
    </row>
    <row r="181" spans="2:6">
      <c r="B181" s="6"/>
      <c r="C181" s="9"/>
      <c r="D181" s="10"/>
      <c r="E181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81" s="11">
        <f>((WEEKNUM(Tabla343[[#This Row],[FECHA Y HORA DE INICIO]])))-1</f>
        <v>-1</v>
      </c>
    </row>
    <row r="182" spans="2:6">
      <c r="B182" s="6"/>
      <c r="C182" s="9"/>
      <c r="D182" s="10"/>
      <c r="E182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82" s="11">
        <f>((WEEKNUM(Tabla343[[#This Row],[FECHA Y HORA DE INICIO]])))-1</f>
        <v>-1</v>
      </c>
    </row>
    <row r="183" spans="2:6">
      <c r="B183" s="6"/>
      <c r="C183" s="9"/>
      <c r="D183" s="10"/>
      <c r="E183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83" s="11">
        <f>((WEEKNUM(Tabla343[[#This Row],[FECHA Y HORA DE INICIO]])))-1</f>
        <v>-1</v>
      </c>
    </row>
    <row r="184" spans="2:6">
      <c r="B184" s="6"/>
      <c r="C184" s="9"/>
      <c r="D184" s="10"/>
      <c r="E184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84" s="11">
        <f>((WEEKNUM(Tabla343[[#This Row],[FECHA Y HORA DE INICIO]])))-1</f>
        <v>-1</v>
      </c>
    </row>
    <row r="185" spans="2:6">
      <c r="B185" s="6"/>
      <c r="C185" s="9"/>
      <c r="D185" s="10"/>
      <c r="E185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85" s="11">
        <f>((WEEKNUM(Tabla343[[#This Row],[FECHA Y HORA DE INICIO]])))-1</f>
        <v>-1</v>
      </c>
    </row>
    <row r="186" spans="2:6">
      <c r="B186" s="6"/>
      <c r="C186" s="9"/>
      <c r="D186" s="10"/>
      <c r="E186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86" s="11">
        <f>((WEEKNUM(Tabla343[[#This Row],[FECHA Y HORA DE INICIO]])))-1</f>
        <v>-1</v>
      </c>
    </row>
    <row r="187" spans="2:6">
      <c r="B187" s="6"/>
      <c r="C187" s="9"/>
      <c r="D187" s="10"/>
      <c r="E187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87" s="11">
        <f>((WEEKNUM(Tabla343[[#This Row],[FECHA Y HORA DE INICIO]])))-1</f>
        <v>-1</v>
      </c>
    </row>
    <row r="188" spans="2:6">
      <c r="B188" s="6"/>
      <c r="C188" s="9"/>
      <c r="D188" s="10"/>
      <c r="E188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88" s="11">
        <f>((WEEKNUM(Tabla343[[#This Row],[FECHA Y HORA DE INICIO]])))-1</f>
        <v>-1</v>
      </c>
    </row>
    <row r="189" spans="2:6">
      <c r="B189" s="6"/>
      <c r="C189" s="9"/>
      <c r="D189" s="10"/>
      <c r="E189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89" s="11">
        <f>((WEEKNUM(Tabla343[[#This Row],[FECHA Y HORA DE INICIO]])))-1</f>
        <v>-1</v>
      </c>
    </row>
    <row r="190" spans="2:6">
      <c r="B190" s="6"/>
      <c r="C190" s="9"/>
      <c r="D190" s="10"/>
      <c r="E190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90" s="11">
        <f>((WEEKNUM(Tabla343[[#This Row],[FECHA Y HORA DE INICIO]])))-1</f>
        <v>-1</v>
      </c>
    </row>
    <row r="191" spans="2:6">
      <c r="B191" s="6"/>
      <c r="C191" s="9"/>
      <c r="D191" s="10"/>
      <c r="E191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91" s="11">
        <f>((WEEKNUM(Tabla343[[#This Row],[FECHA Y HORA DE INICIO]])))-1</f>
        <v>-1</v>
      </c>
    </row>
    <row r="192" spans="2:6">
      <c r="B192" s="6"/>
      <c r="C192" s="9"/>
      <c r="D192" s="10"/>
      <c r="E192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92" s="11">
        <f>((WEEKNUM(Tabla343[[#This Row],[FECHA Y HORA DE INICIO]])))-1</f>
        <v>-1</v>
      </c>
    </row>
    <row r="193" spans="2:6">
      <c r="B193" s="6"/>
      <c r="C193" s="9"/>
      <c r="D193" s="10"/>
      <c r="E193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93" s="11">
        <f>((WEEKNUM(Tabla343[[#This Row],[FECHA Y HORA DE INICIO]])))-1</f>
        <v>-1</v>
      </c>
    </row>
    <row r="194" spans="2:6">
      <c r="B194" s="6"/>
      <c r="C194" s="9"/>
      <c r="D194" s="10"/>
      <c r="E194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94" s="11">
        <f>((WEEKNUM(Tabla343[[#This Row],[FECHA Y HORA DE INICIO]])))-1</f>
        <v>-1</v>
      </c>
    </row>
    <row r="195" spans="2:6">
      <c r="B195" s="6"/>
      <c r="C195" s="9"/>
      <c r="D195" s="10"/>
      <c r="E195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95" s="11">
        <f>((WEEKNUM(Tabla343[[#This Row],[FECHA Y HORA DE INICIO]])))-1</f>
        <v>-1</v>
      </c>
    </row>
    <row r="196" spans="2:6">
      <c r="B196" s="6"/>
      <c r="C196" s="9"/>
      <c r="D196" s="10"/>
      <c r="E196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96" s="11">
        <f>((WEEKNUM(Tabla343[[#This Row],[FECHA Y HORA DE INICIO]])))-1</f>
        <v>-1</v>
      </c>
    </row>
    <row r="197" spans="2:6">
      <c r="B197" s="6"/>
      <c r="C197" s="9"/>
      <c r="D197" s="10"/>
      <c r="E197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97" s="11">
        <f>((WEEKNUM(Tabla343[[#This Row],[FECHA Y HORA DE INICIO]])))-1</f>
        <v>-1</v>
      </c>
    </row>
    <row r="198" spans="2:6">
      <c r="B198" s="6"/>
      <c r="C198" s="9"/>
      <c r="D198" s="10"/>
      <c r="E198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98" s="11">
        <f>((WEEKNUM(Tabla343[[#This Row],[FECHA Y HORA DE INICIO]])))-1</f>
        <v>-1</v>
      </c>
    </row>
    <row r="199" spans="2:6">
      <c r="B199" s="6"/>
      <c r="C199" s="9"/>
      <c r="D199" s="10"/>
      <c r="E199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199" s="11">
        <f>((WEEKNUM(Tabla343[[#This Row],[FECHA Y HORA DE INICIO]])))-1</f>
        <v>-1</v>
      </c>
    </row>
    <row r="200" spans="2:6">
      <c r="B200" s="6"/>
      <c r="C200" s="9"/>
      <c r="D200" s="10"/>
      <c r="E200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200" s="11">
        <f>((WEEKNUM(Tabla343[[#This Row],[FECHA Y HORA DE INICIO]])))-1</f>
        <v>-1</v>
      </c>
    </row>
    <row r="201" spans="2:6">
      <c r="B201" s="6"/>
      <c r="C201" s="9"/>
      <c r="D201" s="10"/>
      <c r="E201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201" s="11">
        <f>((WEEKNUM(Tabla343[[#This Row],[FECHA Y HORA DE INICIO]])))-1</f>
        <v>-1</v>
      </c>
    </row>
    <row r="202" spans="2:6">
      <c r="B202" s="6"/>
      <c r="C202" s="9"/>
      <c r="D202" s="10"/>
      <c r="E202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202" s="11">
        <f>((WEEKNUM(Tabla343[[#This Row],[FECHA Y HORA DE INICIO]])))-1</f>
        <v>-1</v>
      </c>
    </row>
    <row r="203" spans="2:6">
      <c r="B203" s="9"/>
      <c r="C203" s="9"/>
      <c r="D203" s="10"/>
      <c r="E203" s="8">
        <f>IF((Tabla343[[#This Row],[FECHA Y HORA DE TERMINACIÓN ]]-Tabla343[[#This Row],[FECHA Y HORA DE INICIO]])&lt;0,0,((Tabla343[[#This Row],[FECHA Y HORA DE TERMINACIÓN ]]-Tabla343[[#This Row],[FECHA Y HORA DE INICIO]])*24))</f>
        <v>0</v>
      </c>
      <c r="F203" s="11">
        <f>((WEEKNUM(Tabla343[[#This Row],[FECHA Y HORA DE INICIO]])))-1</f>
        <v>-1</v>
      </c>
    </row>
  </sheetData>
  <mergeCells count="1">
    <mergeCell ref="B7:F7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B3253-9342-466C-AE5E-056F69BDF799}">
  <sheetPr>
    <tabColor rgb="FFF7A3A3"/>
  </sheetPr>
  <dimension ref="B1:I203"/>
  <sheetViews>
    <sheetView workbookViewId="0">
      <selection activeCell="H2" sqref="H2"/>
    </sheetView>
  </sheetViews>
  <sheetFormatPr defaultColWidth="10.85546875" defaultRowHeight="12.75"/>
  <cols>
    <col min="1" max="1" width="10.85546875" style="3"/>
    <col min="2" max="2" width="14.140625" style="3" bestFit="1" customWidth="1"/>
    <col min="3" max="3" width="24.5703125" style="3" customWidth="1"/>
    <col min="4" max="5" width="16.140625" style="3" customWidth="1"/>
    <col min="6" max="6" width="9.140625" style="3"/>
    <col min="7" max="7" width="16.140625" style="3" customWidth="1"/>
    <col min="8" max="8" width="14.85546875" style="3" customWidth="1"/>
    <col min="9" max="16384" width="10.85546875" style="3"/>
  </cols>
  <sheetData>
    <row r="1" spans="2:9">
      <c r="B1" s="1" t="s">
        <v>0</v>
      </c>
      <c r="C1" s="2">
        <v>1020</v>
      </c>
      <c r="G1" s="40" t="s">
        <v>1</v>
      </c>
      <c r="H1" s="41"/>
      <c r="I1" s="42" t="s">
        <v>2</v>
      </c>
    </row>
    <row r="2" spans="2:9">
      <c r="B2" s="1" t="s">
        <v>4</v>
      </c>
      <c r="C2" s="2" t="s">
        <v>5</v>
      </c>
      <c r="G2" s="40" t="s">
        <v>6</v>
      </c>
      <c r="H2" s="41">
        <v>7</v>
      </c>
      <c r="I2" s="42" t="s">
        <v>7</v>
      </c>
    </row>
    <row r="3" spans="2:9" ht="14.45" customHeight="1">
      <c r="B3" s="1" t="s">
        <v>8</v>
      </c>
      <c r="C3" s="2" t="s">
        <v>37</v>
      </c>
      <c r="G3" s="40" t="s">
        <v>10</v>
      </c>
      <c r="H3" s="41" t="s">
        <v>38</v>
      </c>
      <c r="I3" s="42" t="s">
        <v>12</v>
      </c>
    </row>
    <row r="4" spans="2:9" ht="14.45" customHeight="1">
      <c r="B4" s="1" t="s">
        <v>13</v>
      </c>
      <c r="C4" s="2"/>
      <c r="D4" s="38"/>
      <c r="G4" s="38" t="s">
        <v>15</v>
      </c>
    </row>
    <row r="5" spans="2:9" ht="14.45" customHeight="1">
      <c r="B5" s="1" t="s">
        <v>16</v>
      </c>
      <c r="C5" s="2">
        <v>20</v>
      </c>
    </row>
    <row r="6" spans="2:9" ht="14.45" customHeight="1">
      <c r="B6" s="1"/>
      <c r="C6" s="1"/>
    </row>
    <row r="7" spans="2:9" ht="14.45" customHeight="1">
      <c r="B7" s="76" t="s">
        <v>17</v>
      </c>
      <c r="C7" s="77"/>
      <c r="D7" s="77"/>
      <c r="E7" s="77"/>
      <c r="F7" s="77"/>
      <c r="H7" s="12">
        <v>2022</v>
      </c>
      <c r="I7" s="13">
        <v>73.416666666569654</v>
      </c>
    </row>
    <row r="8" spans="2:9" ht="5.0999999999999996" customHeight="1">
      <c r="B8" s="4"/>
      <c r="C8" s="4"/>
      <c r="D8" s="4"/>
      <c r="E8" s="4"/>
    </row>
    <row r="9" spans="2:9" ht="59.1" customHeight="1">
      <c r="B9" s="5" t="s">
        <v>18</v>
      </c>
      <c r="C9" s="5" t="s">
        <v>19</v>
      </c>
      <c r="D9" s="5" t="s">
        <v>20</v>
      </c>
      <c r="E9" s="5" t="s">
        <v>31</v>
      </c>
      <c r="F9" s="5" t="s">
        <v>22</v>
      </c>
      <c r="H9" s="12" t="s">
        <v>23</v>
      </c>
      <c r="I9" s="13">
        <f>SUM(E10:E203)</f>
        <v>0</v>
      </c>
    </row>
    <row r="10" spans="2:9">
      <c r="B10" s="14"/>
      <c r="C10" s="6"/>
      <c r="D10" s="6"/>
      <c r="E10" s="7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0" s="11">
        <f>((WEEKNUM(Tabla34375[[#This Row],[FECHA Y HORA DE INICIO]])))-1</f>
        <v>-1</v>
      </c>
    </row>
    <row r="11" spans="2:9">
      <c r="B11" s="14"/>
      <c r="C11" s="6"/>
      <c r="D11" s="6"/>
      <c r="E11" s="7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1" s="11">
        <f>((WEEKNUM(Tabla34375[[#This Row],[FECHA Y HORA DE INICIO]])))-1</f>
        <v>-1</v>
      </c>
      <c r="H11" s="12" t="s">
        <v>24</v>
      </c>
      <c r="I11" s="13">
        <f>I9+I7</f>
        <v>73.416666666569654</v>
      </c>
    </row>
    <row r="12" spans="2:9">
      <c r="B12" s="14"/>
      <c r="C12" s="6"/>
      <c r="D12" s="6"/>
      <c r="E12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2" s="11">
        <f>((WEEKNUM(Tabla34375[[#This Row],[FECHA Y HORA DE INICIO]])))-1</f>
        <v>-1</v>
      </c>
    </row>
    <row r="13" spans="2:9">
      <c r="B13" s="14"/>
      <c r="C13" s="6"/>
      <c r="D13" s="6"/>
      <c r="E13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3" s="11">
        <f>((WEEKNUM(Tabla34375[[#This Row],[FECHA Y HORA DE INICIO]])))-1</f>
        <v>-1</v>
      </c>
    </row>
    <row r="14" spans="2:9">
      <c r="B14" s="14"/>
      <c r="C14" s="6"/>
      <c r="D14" s="6"/>
      <c r="E14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4" s="11">
        <f>((WEEKNUM(Tabla34375[[#This Row],[FECHA Y HORA DE INICIO]])))-1</f>
        <v>-1</v>
      </c>
    </row>
    <row r="15" spans="2:9">
      <c r="B15" s="14"/>
      <c r="C15" s="6"/>
      <c r="D15" s="6"/>
      <c r="E15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5" s="11">
        <f>((WEEKNUM(Tabla34375[[#This Row],[FECHA Y HORA DE INICIO]])))-1</f>
        <v>-1</v>
      </c>
    </row>
    <row r="16" spans="2:9">
      <c r="B16" s="14"/>
      <c r="C16" s="9"/>
      <c r="D16" s="10"/>
      <c r="E16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6" s="11">
        <f>((WEEKNUM(Tabla34375[[#This Row],[FECHA Y HORA DE INICIO]])))-1</f>
        <v>-1</v>
      </c>
    </row>
    <row r="17" spans="2:6">
      <c r="B17" s="14"/>
      <c r="C17" s="9"/>
      <c r="D17" s="10"/>
      <c r="E17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7" s="11">
        <f>((WEEKNUM(Tabla34375[[#This Row],[FECHA Y HORA DE INICIO]])))-1</f>
        <v>-1</v>
      </c>
    </row>
    <row r="18" spans="2:6">
      <c r="B18" s="14"/>
      <c r="C18" s="9"/>
      <c r="D18" s="10"/>
      <c r="E18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8" s="11">
        <f>((WEEKNUM(Tabla34375[[#This Row],[FECHA Y HORA DE INICIO]])))-1</f>
        <v>-1</v>
      </c>
    </row>
    <row r="19" spans="2:6">
      <c r="B19" s="14"/>
      <c r="C19" s="9"/>
      <c r="D19" s="10"/>
      <c r="E19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9" s="11">
        <f>((WEEKNUM(Tabla34375[[#This Row],[FECHA Y HORA DE INICIO]])))-1</f>
        <v>-1</v>
      </c>
    </row>
    <row r="20" spans="2:6">
      <c r="B20" s="14"/>
      <c r="C20" s="9"/>
      <c r="D20" s="10"/>
      <c r="E20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20" s="11">
        <f>((WEEKNUM(Tabla34375[[#This Row],[FECHA Y HORA DE INICIO]])))-1</f>
        <v>-1</v>
      </c>
    </row>
    <row r="21" spans="2:6">
      <c r="B21" s="14"/>
      <c r="C21" s="9"/>
      <c r="D21" s="10"/>
      <c r="E21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21" s="11">
        <f>((WEEKNUM(Tabla34375[[#This Row],[FECHA Y HORA DE INICIO]])))-1</f>
        <v>-1</v>
      </c>
    </row>
    <row r="22" spans="2:6">
      <c r="B22" s="6"/>
      <c r="C22" s="9"/>
      <c r="D22" s="10"/>
      <c r="E22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22" s="11">
        <f>((WEEKNUM(Tabla34375[[#This Row],[FECHA Y HORA DE INICIO]])))-1</f>
        <v>-1</v>
      </c>
    </row>
    <row r="23" spans="2:6">
      <c r="B23" s="6"/>
      <c r="C23" s="9"/>
      <c r="D23" s="10"/>
      <c r="E23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23" s="11">
        <f>((WEEKNUM(Tabla34375[[#This Row],[FECHA Y HORA DE INICIO]])))-1</f>
        <v>-1</v>
      </c>
    </row>
    <row r="24" spans="2:6">
      <c r="B24" s="6"/>
      <c r="C24" s="9"/>
      <c r="D24" s="10"/>
      <c r="E24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24" s="11">
        <f>((WEEKNUM(Tabla34375[[#This Row],[FECHA Y HORA DE INICIO]])))-1</f>
        <v>-1</v>
      </c>
    </row>
    <row r="25" spans="2:6">
      <c r="B25" s="6"/>
      <c r="C25" s="9"/>
      <c r="D25" s="10"/>
      <c r="E25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25" s="11">
        <f>((WEEKNUM(Tabla34375[[#This Row],[FECHA Y HORA DE INICIO]])))-1</f>
        <v>-1</v>
      </c>
    </row>
    <row r="26" spans="2:6">
      <c r="B26" s="6"/>
      <c r="C26" s="9"/>
      <c r="D26" s="10"/>
      <c r="E26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26" s="11">
        <f>((WEEKNUM(Tabla34375[[#This Row],[FECHA Y HORA DE INICIO]])))-1</f>
        <v>-1</v>
      </c>
    </row>
    <row r="27" spans="2:6">
      <c r="B27" s="6"/>
      <c r="C27" s="9"/>
      <c r="D27" s="10"/>
      <c r="E27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27" s="11">
        <f>((WEEKNUM(Tabla34375[[#This Row],[FECHA Y HORA DE INICIO]])))-1</f>
        <v>-1</v>
      </c>
    </row>
    <row r="28" spans="2:6">
      <c r="B28" s="6"/>
      <c r="C28" s="9"/>
      <c r="D28" s="10"/>
      <c r="E28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28" s="11">
        <f>((WEEKNUM(Tabla34375[[#This Row],[FECHA Y HORA DE INICIO]])))-1</f>
        <v>-1</v>
      </c>
    </row>
    <row r="29" spans="2:6">
      <c r="B29" s="6"/>
      <c r="C29" s="9"/>
      <c r="D29" s="10"/>
      <c r="E29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29" s="11">
        <f>((WEEKNUM(Tabla34375[[#This Row],[FECHA Y HORA DE INICIO]])))-1</f>
        <v>-1</v>
      </c>
    </row>
    <row r="30" spans="2:6">
      <c r="B30" s="6"/>
      <c r="C30" s="9"/>
      <c r="D30" s="10"/>
      <c r="E30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30" s="11">
        <f>((WEEKNUM(Tabla34375[[#This Row],[FECHA Y HORA DE INICIO]])))-1</f>
        <v>-1</v>
      </c>
    </row>
    <row r="31" spans="2:6">
      <c r="B31" s="6"/>
      <c r="C31" s="9"/>
      <c r="D31" s="10"/>
      <c r="E31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31" s="11">
        <f>((WEEKNUM(Tabla34375[[#This Row],[FECHA Y HORA DE INICIO]])))-1</f>
        <v>-1</v>
      </c>
    </row>
    <row r="32" spans="2:6">
      <c r="B32" s="6"/>
      <c r="C32" s="9"/>
      <c r="D32" s="10"/>
      <c r="E32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32" s="11">
        <f>((WEEKNUM(Tabla34375[[#This Row],[FECHA Y HORA DE INICIO]])))-1</f>
        <v>-1</v>
      </c>
    </row>
    <row r="33" spans="2:6">
      <c r="B33" s="6"/>
      <c r="C33" s="9"/>
      <c r="D33" s="10"/>
      <c r="E33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33" s="11">
        <f>((WEEKNUM(Tabla34375[[#This Row],[FECHA Y HORA DE INICIO]])))-1</f>
        <v>-1</v>
      </c>
    </row>
    <row r="34" spans="2:6">
      <c r="B34" s="6"/>
      <c r="C34" s="9"/>
      <c r="D34" s="10"/>
      <c r="E34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34" s="11">
        <f>((WEEKNUM(Tabla34375[[#This Row],[FECHA Y HORA DE INICIO]])))-1</f>
        <v>-1</v>
      </c>
    </row>
    <row r="35" spans="2:6">
      <c r="B35" s="6"/>
      <c r="C35" s="9"/>
      <c r="D35" s="10"/>
      <c r="E35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35" s="11">
        <f>((WEEKNUM(Tabla34375[[#This Row],[FECHA Y HORA DE INICIO]])))-1</f>
        <v>-1</v>
      </c>
    </row>
    <row r="36" spans="2:6">
      <c r="B36" s="6"/>
      <c r="C36" s="9"/>
      <c r="D36" s="10"/>
      <c r="E36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36" s="11">
        <f>((WEEKNUM(Tabla34375[[#This Row],[FECHA Y HORA DE INICIO]])))-1</f>
        <v>-1</v>
      </c>
    </row>
    <row r="37" spans="2:6">
      <c r="B37" s="6"/>
      <c r="C37" s="9"/>
      <c r="D37" s="10"/>
      <c r="E37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37" s="11">
        <f>((WEEKNUM(Tabla34375[[#This Row],[FECHA Y HORA DE INICIO]])))-1</f>
        <v>-1</v>
      </c>
    </row>
    <row r="38" spans="2:6">
      <c r="B38" s="6"/>
      <c r="C38" s="9"/>
      <c r="D38" s="10"/>
      <c r="E38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38" s="11">
        <f>((WEEKNUM(Tabla34375[[#This Row],[FECHA Y HORA DE INICIO]])))-1</f>
        <v>-1</v>
      </c>
    </row>
    <row r="39" spans="2:6">
      <c r="B39" s="6"/>
      <c r="C39" s="9"/>
      <c r="D39" s="10"/>
      <c r="E39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39" s="11">
        <f>((WEEKNUM(Tabla34375[[#This Row],[FECHA Y HORA DE INICIO]])))-1</f>
        <v>-1</v>
      </c>
    </row>
    <row r="40" spans="2:6">
      <c r="B40" s="6"/>
      <c r="C40" s="9"/>
      <c r="D40" s="10"/>
      <c r="E40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40" s="11">
        <f>((WEEKNUM(Tabla34375[[#This Row],[FECHA Y HORA DE INICIO]])))-1</f>
        <v>-1</v>
      </c>
    </row>
    <row r="41" spans="2:6">
      <c r="B41" s="6"/>
      <c r="C41" s="9"/>
      <c r="D41" s="10"/>
      <c r="E41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41" s="11">
        <f>((WEEKNUM(Tabla34375[[#This Row],[FECHA Y HORA DE INICIO]])))-1</f>
        <v>-1</v>
      </c>
    </row>
    <row r="42" spans="2:6">
      <c r="B42" s="6"/>
      <c r="C42" s="9"/>
      <c r="D42" s="10"/>
      <c r="E42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42" s="11">
        <f>((WEEKNUM(Tabla34375[[#This Row],[FECHA Y HORA DE INICIO]])))-1</f>
        <v>-1</v>
      </c>
    </row>
    <row r="43" spans="2:6">
      <c r="B43" s="6"/>
      <c r="C43" s="9"/>
      <c r="D43" s="10"/>
      <c r="E43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43" s="11">
        <f>((WEEKNUM(Tabla34375[[#This Row],[FECHA Y HORA DE INICIO]])))-1</f>
        <v>-1</v>
      </c>
    </row>
    <row r="44" spans="2:6">
      <c r="B44" s="6"/>
      <c r="C44" s="9"/>
      <c r="D44" s="10"/>
      <c r="E44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44" s="11">
        <f>((WEEKNUM(Tabla34375[[#This Row],[FECHA Y HORA DE INICIO]])))-1</f>
        <v>-1</v>
      </c>
    </row>
    <row r="45" spans="2:6">
      <c r="B45" s="6"/>
      <c r="C45" s="9"/>
      <c r="D45" s="10"/>
      <c r="E45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45" s="11">
        <f>((WEEKNUM(Tabla34375[[#This Row],[FECHA Y HORA DE INICIO]])))-1</f>
        <v>-1</v>
      </c>
    </row>
    <row r="46" spans="2:6">
      <c r="B46" s="6"/>
      <c r="C46" s="9"/>
      <c r="D46" s="10"/>
      <c r="E46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46" s="11">
        <f>((WEEKNUM(Tabla34375[[#This Row],[FECHA Y HORA DE INICIO]])))-1</f>
        <v>-1</v>
      </c>
    </row>
    <row r="47" spans="2:6">
      <c r="B47" s="6"/>
      <c r="C47" s="9"/>
      <c r="D47" s="10"/>
      <c r="E47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47" s="11">
        <f>((WEEKNUM(Tabla34375[[#This Row],[FECHA Y HORA DE INICIO]])))-1</f>
        <v>-1</v>
      </c>
    </row>
    <row r="48" spans="2:6">
      <c r="B48" s="6"/>
      <c r="C48" s="9"/>
      <c r="D48" s="10"/>
      <c r="E48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48" s="11">
        <f>((WEEKNUM(Tabla34375[[#This Row],[FECHA Y HORA DE INICIO]])))-1</f>
        <v>-1</v>
      </c>
    </row>
    <row r="49" spans="2:6">
      <c r="B49" s="6"/>
      <c r="C49" s="9"/>
      <c r="D49" s="10"/>
      <c r="E49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49" s="11">
        <f>((WEEKNUM(Tabla34375[[#This Row],[FECHA Y HORA DE INICIO]])))-1</f>
        <v>-1</v>
      </c>
    </row>
    <row r="50" spans="2:6">
      <c r="B50" s="6"/>
      <c r="C50" s="9"/>
      <c r="D50" s="10"/>
      <c r="E50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50" s="11">
        <f>((WEEKNUM(Tabla34375[[#This Row],[FECHA Y HORA DE INICIO]])))-1</f>
        <v>-1</v>
      </c>
    </row>
    <row r="51" spans="2:6">
      <c r="B51" s="6"/>
      <c r="C51" s="9"/>
      <c r="D51" s="10"/>
      <c r="E51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51" s="11">
        <f>((WEEKNUM(Tabla34375[[#This Row],[FECHA Y HORA DE INICIO]])))-1</f>
        <v>-1</v>
      </c>
    </row>
    <row r="52" spans="2:6">
      <c r="B52" s="6"/>
      <c r="C52" s="9"/>
      <c r="D52" s="10"/>
      <c r="E52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52" s="11">
        <f>((WEEKNUM(Tabla34375[[#This Row],[FECHA Y HORA DE INICIO]])))-1</f>
        <v>-1</v>
      </c>
    </row>
    <row r="53" spans="2:6">
      <c r="B53" s="6"/>
      <c r="C53" s="9"/>
      <c r="D53" s="10"/>
      <c r="E53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53" s="11">
        <f>((WEEKNUM(Tabla34375[[#This Row],[FECHA Y HORA DE INICIO]])))-1</f>
        <v>-1</v>
      </c>
    </row>
    <row r="54" spans="2:6">
      <c r="B54" s="6"/>
      <c r="C54" s="9"/>
      <c r="D54" s="10"/>
      <c r="E54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54" s="11">
        <f>((WEEKNUM(Tabla34375[[#This Row],[FECHA Y HORA DE INICIO]])))-1</f>
        <v>-1</v>
      </c>
    </row>
    <row r="55" spans="2:6">
      <c r="B55" s="6"/>
      <c r="C55" s="9"/>
      <c r="D55" s="10"/>
      <c r="E55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55" s="11">
        <f>((WEEKNUM(Tabla34375[[#This Row],[FECHA Y HORA DE INICIO]])))-1</f>
        <v>-1</v>
      </c>
    </row>
    <row r="56" spans="2:6">
      <c r="B56" s="6"/>
      <c r="C56" s="9"/>
      <c r="D56" s="10"/>
      <c r="E56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56" s="11">
        <f>((WEEKNUM(Tabla34375[[#This Row],[FECHA Y HORA DE INICIO]])))-1</f>
        <v>-1</v>
      </c>
    </row>
    <row r="57" spans="2:6">
      <c r="B57" s="6"/>
      <c r="C57" s="9"/>
      <c r="D57" s="10"/>
      <c r="E57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57" s="11">
        <f>((WEEKNUM(Tabla34375[[#This Row],[FECHA Y HORA DE INICIO]])))-1</f>
        <v>-1</v>
      </c>
    </row>
    <row r="58" spans="2:6">
      <c r="B58" s="6"/>
      <c r="C58" s="9"/>
      <c r="D58" s="10"/>
      <c r="E58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58" s="11">
        <f>((WEEKNUM(Tabla34375[[#This Row],[FECHA Y HORA DE INICIO]])))-1</f>
        <v>-1</v>
      </c>
    </row>
    <row r="59" spans="2:6">
      <c r="B59" s="6"/>
      <c r="C59" s="9"/>
      <c r="D59" s="10"/>
      <c r="E59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59" s="11">
        <f>((WEEKNUM(Tabla34375[[#This Row],[FECHA Y HORA DE INICIO]])))-1</f>
        <v>-1</v>
      </c>
    </row>
    <row r="60" spans="2:6">
      <c r="B60" s="6"/>
      <c r="C60" s="9"/>
      <c r="D60" s="10"/>
      <c r="E60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60" s="11">
        <f>((WEEKNUM(Tabla34375[[#This Row],[FECHA Y HORA DE INICIO]])))-1</f>
        <v>-1</v>
      </c>
    </row>
    <row r="61" spans="2:6">
      <c r="B61" s="6"/>
      <c r="C61" s="9"/>
      <c r="D61" s="10"/>
      <c r="E61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61" s="11">
        <f>((WEEKNUM(Tabla34375[[#This Row],[FECHA Y HORA DE INICIO]])))-1</f>
        <v>-1</v>
      </c>
    </row>
    <row r="62" spans="2:6">
      <c r="B62" s="6"/>
      <c r="C62" s="9"/>
      <c r="D62" s="10"/>
      <c r="E62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62" s="11">
        <f>((WEEKNUM(Tabla34375[[#This Row],[FECHA Y HORA DE INICIO]])))-1</f>
        <v>-1</v>
      </c>
    </row>
    <row r="63" spans="2:6">
      <c r="B63" s="6"/>
      <c r="C63" s="9"/>
      <c r="D63" s="10"/>
      <c r="E63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63" s="11">
        <f>((WEEKNUM(Tabla34375[[#This Row],[FECHA Y HORA DE INICIO]])))-1</f>
        <v>-1</v>
      </c>
    </row>
    <row r="64" spans="2:6">
      <c r="B64" s="6"/>
      <c r="C64" s="9"/>
      <c r="D64" s="10"/>
      <c r="E64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64" s="11">
        <f>((WEEKNUM(Tabla34375[[#This Row],[FECHA Y HORA DE INICIO]])))-1</f>
        <v>-1</v>
      </c>
    </row>
    <row r="65" spans="2:6">
      <c r="B65" s="6"/>
      <c r="C65" s="9"/>
      <c r="D65" s="10"/>
      <c r="E65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65" s="11">
        <f>((WEEKNUM(Tabla34375[[#This Row],[FECHA Y HORA DE INICIO]])))-1</f>
        <v>-1</v>
      </c>
    </row>
    <row r="66" spans="2:6">
      <c r="B66" s="6"/>
      <c r="C66" s="9"/>
      <c r="D66" s="10"/>
      <c r="E66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66" s="11">
        <f>((WEEKNUM(Tabla34375[[#This Row],[FECHA Y HORA DE INICIO]])))-1</f>
        <v>-1</v>
      </c>
    </row>
    <row r="67" spans="2:6">
      <c r="B67" s="6"/>
      <c r="C67" s="9"/>
      <c r="D67" s="10"/>
      <c r="E67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67" s="11">
        <f>((WEEKNUM(Tabla34375[[#This Row],[FECHA Y HORA DE INICIO]])))-1</f>
        <v>-1</v>
      </c>
    </row>
    <row r="68" spans="2:6">
      <c r="B68" s="6"/>
      <c r="C68" s="9"/>
      <c r="D68" s="10"/>
      <c r="E68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68" s="11">
        <f>((WEEKNUM(Tabla34375[[#This Row],[FECHA Y HORA DE INICIO]])))-1</f>
        <v>-1</v>
      </c>
    </row>
    <row r="69" spans="2:6">
      <c r="B69" s="6"/>
      <c r="C69" s="9"/>
      <c r="D69" s="10"/>
      <c r="E69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69" s="11">
        <f>((WEEKNUM(Tabla34375[[#This Row],[FECHA Y HORA DE INICIO]])))-1</f>
        <v>-1</v>
      </c>
    </row>
    <row r="70" spans="2:6">
      <c r="B70" s="6"/>
      <c r="C70" s="9"/>
      <c r="D70" s="10"/>
      <c r="E70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70" s="11">
        <f>((WEEKNUM(Tabla34375[[#This Row],[FECHA Y HORA DE INICIO]])))-1</f>
        <v>-1</v>
      </c>
    </row>
    <row r="71" spans="2:6">
      <c r="B71" s="6"/>
      <c r="C71" s="9"/>
      <c r="D71" s="10"/>
      <c r="E71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71" s="11">
        <f>((WEEKNUM(Tabla34375[[#This Row],[FECHA Y HORA DE INICIO]])))-1</f>
        <v>-1</v>
      </c>
    </row>
    <row r="72" spans="2:6">
      <c r="B72" s="6"/>
      <c r="C72" s="9"/>
      <c r="D72" s="10"/>
      <c r="E72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72" s="11">
        <f>((WEEKNUM(Tabla34375[[#This Row],[FECHA Y HORA DE INICIO]])))-1</f>
        <v>-1</v>
      </c>
    </row>
    <row r="73" spans="2:6">
      <c r="B73" s="6"/>
      <c r="C73" s="9"/>
      <c r="D73" s="10"/>
      <c r="E73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73" s="11">
        <f>((WEEKNUM(Tabla34375[[#This Row],[FECHA Y HORA DE INICIO]])))-1</f>
        <v>-1</v>
      </c>
    </row>
    <row r="74" spans="2:6">
      <c r="B74" s="6"/>
      <c r="C74" s="9"/>
      <c r="D74" s="10"/>
      <c r="E74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74" s="11">
        <f>((WEEKNUM(Tabla34375[[#This Row],[FECHA Y HORA DE INICIO]])))-1</f>
        <v>-1</v>
      </c>
    </row>
    <row r="75" spans="2:6">
      <c r="B75" s="6"/>
      <c r="C75" s="9"/>
      <c r="D75" s="10"/>
      <c r="E75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75" s="11">
        <f>((WEEKNUM(Tabla34375[[#This Row],[FECHA Y HORA DE INICIO]])))-1</f>
        <v>-1</v>
      </c>
    </row>
    <row r="76" spans="2:6">
      <c r="B76" s="6"/>
      <c r="C76" s="9"/>
      <c r="D76" s="10"/>
      <c r="E76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76" s="11">
        <f>((WEEKNUM(Tabla34375[[#This Row],[FECHA Y HORA DE INICIO]])))-1</f>
        <v>-1</v>
      </c>
    </row>
    <row r="77" spans="2:6">
      <c r="B77" s="6"/>
      <c r="C77" s="9"/>
      <c r="D77" s="10"/>
      <c r="E77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77" s="11">
        <f>((WEEKNUM(Tabla34375[[#This Row],[FECHA Y HORA DE INICIO]])))-1</f>
        <v>-1</v>
      </c>
    </row>
    <row r="78" spans="2:6">
      <c r="B78" s="6"/>
      <c r="C78" s="9"/>
      <c r="D78" s="10"/>
      <c r="E78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78" s="11">
        <f>((WEEKNUM(Tabla34375[[#This Row],[FECHA Y HORA DE INICIO]])))-1</f>
        <v>-1</v>
      </c>
    </row>
    <row r="79" spans="2:6">
      <c r="B79" s="6"/>
      <c r="C79" s="9"/>
      <c r="D79" s="10"/>
      <c r="E79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79" s="11">
        <f>((WEEKNUM(Tabla34375[[#This Row],[FECHA Y HORA DE INICIO]])))-1</f>
        <v>-1</v>
      </c>
    </row>
    <row r="80" spans="2:6">
      <c r="B80" s="6"/>
      <c r="C80" s="9"/>
      <c r="D80" s="10"/>
      <c r="E80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80" s="11">
        <f>((WEEKNUM(Tabla34375[[#This Row],[FECHA Y HORA DE INICIO]])))-1</f>
        <v>-1</v>
      </c>
    </row>
    <row r="81" spans="2:6">
      <c r="B81" s="6"/>
      <c r="C81" s="9"/>
      <c r="D81" s="10"/>
      <c r="E81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81" s="11">
        <f>((WEEKNUM(Tabla34375[[#This Row],[FECHA Y HORA DE INICIO]])))-1</f>
        <v>-1</v>
      </c>
    </row>
    <row r="82" spans="2:6">
      <c r="B82" s="6"/>
      <c r="C82" s="9"/>
      <c r="D82" s="10"/>
      <c r="E82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82" s="11">
        <f>((WEEKNUM(Tabla34375[[#This Row],[FECHA Y HORA DE INICIO]])))-1</f>
        <v>-1</v>
      </c>
    </row>
    <row r="83" spans="2:6">
      <c r="B83" s="6"/>
      <c r="C83" s="9"/>
      <c r="D83" s="10"/>
      <c r="E83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83" s="11">
        <f>((WEEKNUM(Tabla34375[[#This Row],[FECHA Y HORA DE INICIO]])))-1</f>
        <v>-1</v>
      </c>
    </row>
    <row r="84" spans="2:6">
      <c r="B84" s="6"/>
      <c r="C84" s="9"/>
      <c r="D84" s="10"/>
      <c r="E84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84" s="11">
        <f>((WEEKNUM(Tabla34375[[#This Row],[FECHA Y HORA DE INICIO]])))-1</f>
        <v>-1</v>
      </c>
    </row>
    <row r="85" spans="2:6">
      <c r="B85" s="6"/>
      <c r="C85" s="9"/>
      <c r="D85" s="10"/>
      <c r="E85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85" s="11">
        <f>((WEEKNUM(Tabla34375[[#This Row],[FECHA Y HORA DE INICIO]])))-1</f>
        <v>-1</v>
      </c>
    </row>
    <row r="86" spans="2:6">
      <c r="B86" s="6"/>
      <c r="C86" s="9"/>
      <c r="D86" s="10"/>
      <c r="E86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86" s="11">
        <f>((WEEKNUM(Tabla34375[[#This Row],[FECHA Y HORA DE INICIO]])))-1</f>
        <v>-1</v>
      </c>
    </row>
    <row r="87" spans="2:6">
      <c r="B87" s="6"/>
      <c r="C87" s="9"/>
      <c r="D87" s="10"/>
      <c r="E87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87" s="11">
        <f>((WEEKNUM(Tabla34375[[#This Row],[FECHA Y HORA DE INICIO]])))-1</f>
        <v>-1</v>
      </c>
    </row>
    <row r="88" spans="2:6">
      <c r="B88" s="6"/>
      <c r="C88" s="9"/>
      <c r="D88" s="10"/>
      <c r="E88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88" s="11">
        <f>((WEEKNUM(Tabla34375[[#This Row],[FECHA Y HORA DE INICIO]])))-1</f>
        <v>-1</v>
      </c>
    </row>
    <row r="89" spans="2:6">
      <c r="B89" s="6"/>
      <c r="C89" s="9"/>
      <c r="D89" s="10"/>
      <c r="E89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89" s="11">
        <f>((WEEKNUM(Tabla34375[[#This Row],[FECHA Y HORA DE INICIO]])))-1</f>
        <v>-1</v>
      </c>
    </row>
    <row r="90" spans="2:6">
      <c r="B90" s="6"/>
      <c r="C90" s="9"/>
      <c r="D90" s="10"/>
      <c r="E90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90" s="11">
        <f>((WEEKNUM(Tabla34375[[#This Row],[FECHA Y HORA DE INICIO]])))-1</f>
        <v>-1</v>
      </c>
    </row>
    <row r="91" spans="2:6">
      <c r="B91" s="6"/>
      <c r="C91" s="9"/>
      <c r="D91" s="10"/>
      <c r="E91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91" s="11">
        <f>((WEEKNUM(Tabla34375[[#This Row],[FECHA Y HORA DE INICIO]])))-1</f>
        <v>-1</v>
      </c>
    </row>
    <row r="92" spans="2:6">
      <c r="B92" s="6"/>
      <c r="C92" s="9"/>
      <c r="D92" s="10"/>
      <c r="E92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92" s="11">
        <f>((WEEKNUM(Tabla34375[[#This Row],[FECHA Y HORA DE INICIO]])))-1</f>
        <v>-1</v>
      </c>
    </row>
    <row r="93" spans="2:6">
      <c r="B93" s="6"/>
      <c r="C93" s="9"/>
      <c r="D93" s="10"/>
      <c r="E93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93" s="11">
        <f>((WEEKNUM(Tabla34375[[#This Row],[FECHA Y HORA DE INICIO]])))-1</f>
        <v>-1</v>
      </c>
    </row>
    <row r="94" spans="2:6">
      <c r="B94" s="6"/>
      <c r="C94" s="9"/>
      <c r="D94" s="10"/>
      <c r="E94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94" s="11">
        <f>((WEEKNUM(Tabla34375[[#This Row],[FECHA Y HORA DE INICIO]])))-1</f>
        <v>-1</v>
      </c>
    </row>
    <row r="95" spans="2:6">
      <c r="B95" s="6"/>
      <c r="C95" s="9"/>
      <c r="D95" s="10"/>
      <c r="E95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95" s="11">
        <f>((WEEKNUM(Tabla34375[[#This Row],[FECHA Y HORA DE INICIO]])))-1</f>
        <v>-1</v>
      </c>
    </row>
    <row r="96" spans="2:6">
      <c r="B96" s="6"/>
      <c r="C96" s="9"/>
      <c r="D96" s="10"/>
      <c r="E96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96" s="11">
        <f>((WEEKNUM(Tabla34375[[#This Row],[FECHA Y HORA DE INICIO]])))-1</f>
        <v>-1</v>
      </c>
    </row>
    <row r="97" spans="2:6">
      <c r="B97" s="6"/>
      <c r="C97" s="9"/>
      <c r="D97" s="10"/>
      <c r="E97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97" s="11">
        <f>((WEEKNUM(Tabla34375[[#This Row],[FECHA Y HORA DE INICIO]])))-1</f>
        <v>-1</v>
      </c>
    </row>
    <row r="98" spans="2:6">
      <c r="B98" s="6"/>
      <c r="C98" s="9"/>
      <c r="D98" s="10"/>
      <c r="E98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98" s="11">
        <f>((WEEKNUM(Tabla34375[[#This Row],[FECHA Y HORA DE INICIO]])))-1</f>
        <v>-1</v>
      </c>
    </row>
    <row r="99" spans="2:6">
      <c r="B99" s="6"/>
      <c r="C99" s="9"/>
      <c r="D99" s="10"/>
      <c r="E99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99" s="11">
        <f>((WEEKNUM(Tabla34375[[#This Row],[FECHA Y HORA DE INICIO]])))-1</f>
        <v>-1</v>
      </c>
    </row>
    <row r="100" spans="2:6">
      <c r="B100" s="6"/>
      <c r="C100" s="9"/>
      <c r="D100" s="10"/>
      <c r="E100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00" s="11">
        <f>((WEEKNUM(Tabla34375[[#This Row],[FECHA Y HORA DE INICIO]])))-1</f>
        <v>-1</v>
      </c>
    </row>
    <row r="101" spans="2:6">
      <c r="B101" s="6"/>
      <c r="C101" s="9"/>
      <c r="D101" s="10"/>
      <c r="E101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01" s="11">
        <f>((WEEKNUM(Tabla34375[[#This Row],[FECHA Y HORA DE INICIO]])))-1</f>
        <v>-1</v>
      </c>
    </row>
    <row r="102" spans="2:6">
      <c r="B102" s="6"/>
      <c r="C102" s="9"/>
      <c r="D102" s="10"/>
      <c r="E102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02" s="11">
        <f>((WEEKNUM(Tabla34375[[#This Row],[FECHA Y HORA DE INICIO]])))-1</f>
        <v>-1</v>
      </c>
    </row>
    <row r="103" spans="2:6">
      <c r="B103" s="6"/>
      <c r="C103" s="9"/>
      <c r="D103" s="10"/>
      <c r="E103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03" s="11">
        <f>((WEEKNUM(Tabla34375[[#This Row],[FECHA Y HORA DE INICIO]])))-1</f>
        <v>-1</v>
      </c>
    </row>
    <row r="104" spans="2:6">
      <c r="B104" s="6"/>
      <c r="C104" s="9"/>
      <c r="D104" s="10"/>
      <c r="E104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04" s="11">
        <f>((WEEKNUM(Tabla34375[[#This Row],[FECHA Y HORA DE INICIO]])))-1</f>
        <v>-1</v>
      </c>
    </row>
    <row r="105" spans="2:6">
      <c r="B105" s="6"/>
      <c r="C105" s="9"/>
      <c r="D105" s="10"/>
      <c r="E105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05" s="11">
        <f>((WEEKNUM(Tabla34375[[#This Row],[FECHA Y HORA DE INICIO]])))-1</f>
        <v>-1</v>
      </c>
    </row>
    <row r="106" spans="2:6">
      <c r="B106" s="6"/>
      <c r="C106" s="9"/>
      <c r="D106" s="10"/>
      <c r="E106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06" s="11">
        <f>((WEEKNUM(Tabla34375[[#This Row],[FECHA Y HORA DE INICIO]])))-1</f>
        <v>-1</v>
      </c>
    </row>
    <row r="107" spans="2:6">
      <c r="B107" s="6"/>
      <c r="C107" s="9"/>
      <c r="D107" s="10"/>
      <c r="E107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07" s="11">
        <f>((WEEKNUM(Tabla34375[[#This Row],[FECHA Y HORA DE INICIO]])))-1</f>
        <v>-1</v>
      </c>
    </row>
    <row r="108" spans="2:6">
      <c r="B108" s="6"/>
      <c r="C108" s="9"/>
      <c r="D108" s="10"/>
      <c r="E108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08" s="11">
        <f>((WEEKNUM(Tabla34375[[#This Row],[FECHA Y HORA DE INICIO]])))-1</f>
        <v>-1</v>
      </c>
    </row>
    <row r="109" spans="2:6">
      <c r="B109" s="6"/>
      <c r="C109" s="9"/>
      <c r="D109" s="10"/>
      <c r="E109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09" s="11">
        <f>((WEEKNUM(Tabla34375[[#This Row],[FECHA Y HORA DE INICIO]])))-1</f>
        <v>-1</v>
      </c>
    </row>
    <row r="110" spans="2:6">
      <c r="B110" s="6"/>
      <c r="C110" s="9"/>
      <c r="D110" s="10"/>
      <c r="E110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10" s="11">
        <f>((WEEKNUM(Tabla34375[[#This Row],[FECHA Y HORA DE INICIO]])))-1</f>
        <v>-1</v>
      </c>
    </row>
    <row r="111" spans="2:6">
      <c r="B111" s="6"/>
      <c r="C111" s="9"/>
      <c r="D111" s="10"/>
      <c r="E111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11" s="11">
        <f>((WEEKNUM(Tabla34375[[#This Row],[FECHA Y HORA DE INICIO]])))-1</f>
        <v>-1</v>
      </c>
    </row>
    <row r="112" spans="2:6">
      <c r="B112" s="6"/>
      <c r="C112" s="9"/>
      <c r="D112" s="10"/>
      <c r="E112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12" s="11">
        <f>((WEEKNUM(Tabla34375[[#This Row],[FECHA Y HORA DE INICIO]])))-1</f>
        <v>-1</v>
      </c>
    </row>
    <row r="113" spans="2:6">
      <c r="B113" s="6"/>
      <c r="C113" s="9"/>
      <c r="D113" s="10"/>
      <c r="E113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13" s="11">
        <f>((WEEKNUM(Tabla34375[[#This Row],[FECHA Y HORA DE INICIO]])))-1</f>
        <v>-1</v>
      </c>
    </row>
    <row r="114" spans="2:6">
      <c r="B114" s="6"/>
      <c r="C114" s="9"/>
      <c r="D114" s="10"/>
      <c r="E114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14" s="11">
        <f>((WEEKNUM(Tabla34375[[#This Row],[FECHA Y HORA DE INICIO]])))-1</f>
        <v>-1</v>
      </c>
    </row>
    <row r="115" spans="2:6">
      <c r="B115" s="6"/>
      <c r="C115" s="9"/>
      <c r="D115" s="10"/>
      <c r="E115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15" s="11">
        <f>((WEEKNUM(Tabla34375[[#This Row],[FECHA Y HORA DE INICIO]])))-1</f>
        <v>-1</v>
      </c>
    </row>
    <row r="116" spans="2:6">
      <c r="B116" s="6"/>
      <c r="C116" s="9"/>
      <c r="D116" s="10"/>
      <c r="E116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16" s="11">
        <f>((WEEKNUM(Tabla34375[[#This Row],[FECHA Y HORA DE INICIO]])))-1</f>
        <v>-1</v>
      </c>
    </row>
    <row r="117" spans="2:6">
      <c r="B117" s="6"/>
      <c r="C117" s="9"/>
      <c r="D117" s="10"/>
      <c r="E117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17" s="11">
        <f>((WEEKNUM(Tabla34375[[#This Row],[FECHA Y HORA DE INICIO]])))-1</f>
        <v>-1</v>
      </c>
    </row>
    <row r="118" spans="2:6">
      <c r="B118" s="6"/>
      <c r="C118" s="9"/>
      <c r="D118" s="10"/>
      <c r="E118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18" s="11">
        <f>((WEEKNUM(Tabla34375[[#This Row],[FECHA Y HORA DE INICIO]])))-1</f>
        <v>-1</v>
      </c>
    </row>
    <row r="119" spans="2:6">
      <c r="B119" s="6"/>
      <c r="C119" s="9"/>
      <c r="D119" s="10"/>
      <c r="E119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19" s="11">
        <f>((WEEKNUM(Tabla34375[[#This Row],[FECHA Y HORA DE INICIO]])))-1</f>
        <v>-1</v>
      </c>
    </row>
    <row r="120" spans="2:6">
      <c r="B120" s="6"/>
      <c r="C120" s="9"/>
      <c r="D120" s="10"/>
      <c r="E120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20" s="11">
        <f>((WEEKNUM(Tabla34375[[#This Row],[FECHA Y HORA DE INICIO]])))-1</f>
        <v>-1</v>
      </c>
    </row>
    <row r="121" spans="2:6">
      <c r="B121" s="6"/>
      <c r="C121" s="9"/>
      <c r="D121" s="10"/>
      <c r="E121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21" s="11">
        <f>((WEEKNUM(Tabla34375[[#This Row],[FECHA Y HORA DE INICIO]])))-1</f>
        <v>-1</v>
      </c>
    </row>
    <row r="122" spans="2:6">
      <c r="B122" s="6"/>
      <c r="C122" s="9"/>
      <c r="D122" s="10"/>
      <c r="E122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22" s="11">
        <f>((WEEKNUM(Tabla34375[[#This Row],[FECHA Y HORA DE INICIO]])))-1</f>
        <v>-1</v>
      </c>
    </row>
    <row r="123" spans="2:6">
      <c r="B123" s="6"/>
      <c r="C123" s="9"/>
      <c r="D123" s="10"/>
      <c r="E123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23" s="11">
        <f>((WEEKNUM(Tabla34375[[#This Row],[FECHA Y HORA DE INICIO]])))-1</f>
        <v>-1</v>
      </c>
    </row>
    <row r="124" spans="2:6">
      <c r="B124" s="6"/>
      <c r="C124" s="9"/>
      <c r="D124" s="10"/>
      <c r="E124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24" s="11">
        <f>((WEEKNUM(Tabla34375[[#This Row],[FECHA Y HORA DE INICIO]])))-1</f>
        <v>-1</v>
      </c>
    </row>
    <row r="125" spans="2:6">
      <c r="B125" s="6"/>
      <c r="C125" s="9"/>
      <c r="D125" s="10"/>
      <c r="E125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25" s="11">
        <f>((WEEKNUM(Tabla34375[[#This Row],[FECHA Y HORA DE INICIO]])))-1</f>
        <v>-1</v>
      </c>
    </row>
    <row r="126" spans="2:6">
      <c r="B126" s="6"/>
      <c r="C126" s="9"/>
      <c r="D126" s="10"/>
      <c r="E126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26" s="11">
        <f>((WEEKNUM(Tabla34375[[#This Row],[FECHA Y HORA DE INICIO]])))-1</f>
        <v>-1</v>
      </c>
    </row>
    <row r="127" spans="2:6">
      <c r="B127" s="6"/>
      <c r="C127" s="9"/>
      <c r="D127" s="10"/>
      <c r="E127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27" s="11">
        <f>((WEEKNUM(Tabla34375[[#This Row],[FECHA Y HORA DE INICIO]])))-1</f>
        <v>-1</v>
      </c>
    </row>
    <row r="128" spans="2:6">
      <c r="B128" s="6"/>
      <c r="C128" s="9"/>
      <c r="D128" s="10"/>
      <c r="E128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28" s="11">
        <f>((WEEKNUM(Tabla34375[[#This Row],[FECHA Y HORA DE INICIO]])))-1</f>
        <v>-1</v>
      </c>
    </row>
    <row r="129" spans="2:6">
      <c r="B129" s="6"/>
      <c r="C129" s="9"/>
      <c r="D129" s="10"/>
      <c r="E129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29" s="11">
        <f>((WEEKNUM(Tabla34375[[#This Row],[FECHA Y HORA DE INICIO]])))-1</f>
        <v>-1</v>
      </c>
    </row>
    <row r="130" spans="2:6">
      <c r="B130" s="6"/>
      <c r="C130" s="9"/>
      <c r="D130" s="10"/>
      <c r="E130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30" s="11">
        <f>((WEEKNUM(Tabla34375[[#This Row],[FECHA Y HORA DE INICIO]])))-1</f>
        <v>-1</v>
      </c>
    </row>
    <row r="131" spans="2:6">
      <c r="B131" s="6"/>
      <c r="C131" s="9"/>
      <c r="D131" s="10"/>
      <c r="E131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31" s="11">
        <f>((WEEKNUM(Tabla34375[[#This Row],[FECHA Y HORA DE INICIO]])))-1</f>
        <v>-1</v>
      </c>
    </row>
    <row r="132" spans="2:6">
      <c r="B132" s="6"/>
      <c r="C132" s="9"/>
      <c r="D132" s="10"/>
      <c r="E132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32" s="11">
        <f>((WEEKNUM(Tabla34375[[#This Row],[FECHA Y HORA DE INICIO]])))-1</f>
        <v>-1</v>
      </c>
    </row>
    <row r="133" spans="2:6">
      <c r="B133" s="6"/>
      <c r="C133" s="9"/>
      <c r="D133" s="10"/>
      <c r="E133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33" s="11">
        <f>((WEEKNUM(Tabla34375[[#This Row],[FECHA Y HORA DE INICIO]])))-1</f>
        <v>-1</v>
      </c>
    </row>
    <row r="134" spans="2:6">
      <c r="B134" s="6"/>
      <c r="C134" s="9"/>
      <c r="D134" s="10"/>
      <c r="E134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34" s="11">
        <f>((WEEKNUM(Tabla34375[[#This Row],[FECHA Y HORA DE INICIO]])))-1</f>
        <v>-1</v>
      </c>
    </row>
    <row r="135" spans="2:6">
      <c r="B135" s="6"/>
      <c r="C135" s="9"/>
      <c r="D135" s="10"/>
      <c r="E135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35" s="11">
        <f>((WEEKNUM(Tabla34375[[#This Row],[FECHA Y HORA DE INICIO]])))-1</f>
        <v>-1</v>
      </c>
    </row>
    <row r="136" spans="2:6">
      <c r="B136" s="6"/>
      <c r="C136" s="9"/>
      <c r="D136" s="10"/>
      <c r="E136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36" s="11">
        <f>((WEEKNUM(Tabla34375[[#This Row],[FECHA Y HORA DE INICIO]])))-1</f>
        <v>-1</v>
      </c>
    </row>
    <row r="137" spans="2:6">
      <c r="B137" s="6"/>
      <c r="C137" s="9"/>
      <c r="D137" s="10"/>
      <c r="E137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37" s="11">
        <f>((WEEKNUM(Tabla34375[[#This Row],[FECHA Y HORA DE INICIO]])))-1</f>
        <v>-1</v>
      </c>
    </row>
    <row r="138" spans="2:6">
      <c r="B138" s="6"/>
      <c r="C138" s="9"/>
      <c r="D138" s="10"/>
      <c r="E138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38" s="11">
        <f>((WEEKNUM(Tabla34375[[#This Row],[FECHA Y HORA DE INICIO]])))-1</f>
        <v>-1</v>
      </c>
    </row>
    <row r="139" spans="2:6">
      <c r="B139" s="6"/>
      <c r="C139" s="9"/>
      <c r="D139" s="10"/>
      <c r="E139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39" s="11">
        <f>((WEEKNUM(Tabla34375[[#This Row],[FECHA Y HORA DE INICIO]])))-1</f>
        <v>-1</v>
      </c>
    </row>
    <row r="140" spans="2:6">
      <c r="B140" s="6"/>
      <c r="C140" s="9"/>
      <c r="D140" s="10"/>
      <c r="E140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40" s="11">
        <f>((WEEKNUM(Tabla34375[[#This Row],[FECHA Y HORA DE INICIO]])))-1</f>
        <v>-1</v>
      </c>
    </row>
    <row r="141" spans="2:6">
      <c r="B141" s="6"/>
      <c r="C141" s="9"/>
      <c r="D141" s="10"/>
      <c r="E141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41" s="11">
        <f>((WEEKNUM(Tabla34375[[#This Row],[FECHA Y HORA DE INICIO]])))-1</f>
        <v>-1</v>
      </c>
    </row>
    <row r="142" spans="2:6">
      <c r="B142" s="6"/>
      <c r="C142" s="9"/>
      <c r="D142" s="10"/>
      <c r="E142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42" s="11">
        <f>((WEEKNUM(Tabla34375[[#This Row],[FECHA Y HORA DE INICIO]])))-1</f>
        <v>-1</v>
      </c>
    </row>
    <row r="143" spans="2:6">
      <c r="B143" s="6"/>
      <c r="C143" s="9"/>
      <c r="D143" s="10"/>
      <c r="E143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43" s="11">
        <f>((WEEKNUM(Tabla34375[[#This Row],[FECHA Y HORA DE INICIO]])))-1</f>
        <v>-1</v>
      </c>
    </row>
    <row r="144" spans="2:6">
      <c r="B144" s="6"/>
      <c r="C144" s="9"/>
      <c r="D144" s="10"/>
      <c r="E144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44" s="11">
        <f>((WEEKNUM(Tabla34375[[#This Row],[FECHA Y HORA DE INICIO]])))-1</f>
        <v>-1</v>
      </c>
    </row>
    <row r="145" spans="2:6">
      <c r="B145" s="6"/>
      <c r="C145" s="9"/>
      <c r="D145" s="10"/>
      <c r="E145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45" s="11">
        <f>((WEEKNUM(Tabla34375[[#This Row],[FECHA Y HORA DE INICIO]])))-1</f>
        <v>-1</v>
      </c>
    </row>
    <row r="146" spans="2:6">
      <c r="B146" s="6"/>
      <c r="C146" s="9"/>
      <c r="D146" s="10"/>
      <c r="E146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46" s="11">
        <f>((WEEKNUM(Tabla34375[[#This Row],[FECHA Y HORA DE INICIO]])))-1</f>
        <v>-1</v>
      </c>
    </row>
    <row r="147" spans="2:6">
      <c r="B147" s="6"/>
      <c r="C147" s="9"/>
      <c r="D147" s="10"/>
      <c r="E147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47" s="11">
        <f>((WEEKNUM(Tabla34375[[#This Row],[FECHA Y HORA DE INICIO]])))-1</f>
        <v>-1</v>
      </c>
    </row>
    <row r="148" spans="2:6">
      <c r="B148" s="6"/>
      <c r="C148" s="9"/>
      <c r="D148" s="10"/>
      <c r="E148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48" s="11">
        <f>((WEEKNUM(Tabla34375[[#This Row],[FECHA Y HORA DE INICIO]])))-1</f>
        <v>-1</v>
      </c>
    </row>
    <row r="149" spans="2:6">
      <c r="B149" s="6"/>
      <c r="C149" s="9"/>
      <c r="D149" s="10"/>
      <c r="E149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49" s="11">
        <f>((WEEKNUM(Tabla34375[[#This Row],[FECHA Y HORA DE INICIO]])))-1</f>
        <v>-1</v>
      </c>
    </row>
    <row r="150" spans="2:6">
      <c r="B150" s="6"/>
      <c r="C150" s="9"/>
      <c r="D150" s="10"/>
      <c r="E150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50" s="11">
        <f>((WEEKNUM(Tabla34375[[#This Row],[FECHA Y HORA DE INICIO]])))-1</f>
        <v>-1</v>
      </c>
    </row>
    <row r="151" spans="2:6">
      <c r="B151" s="6"/>
      <c r="C151" s="9"/>
      <c r="D151" s="10"/>
      <c r="E151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51" s="11">
        <f>((WEEKNUM(Tabla34375[[#This Row],[FECHA Y HORA DE INICIO]])))-1</f>
        <v>-1</v>
      </c>
    </row>
    <row r="152" spans="2:6">
      <c r="B152" s="6"/>
      <c r="C152" s="9"/>
      <c r="D152" s="10"/>
      <c r="E152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52" s="11">
        <f>((WEEKNUM(Tabla34375[[#This Row],[FECHA Y HORA DE INICIO]])))-1</f>
        <v>-1</v>
      </c>
    </row>
    <row r="153" spans="2:6">
      <c r="B153" s="6"/>
      <c r="C153" s="9"/>
      <c r="D153" s="10"/>
      <c r="E153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53" s="11">
        <f>((WEEKNUM(Tabla34375[[#This Row],[FECHA Y HORA DE INICIO]])))-1</f>
        <v>-1</v>
      </c>
    </row>
    <row r="154" spans="2:6">
      <c r="B154" s="6"/>
      <c r="C154" s="9"/>
      <c r="D154" s="10"/>
      <c r="E154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54" s="11">
        <f>((WEEKNUM(Tabla34375[[#This Row],[FECHA Y HORA DE INICIO]])))-1</f>
        <v>-1</v>
      </c>
    </row>
    <row r="155" spans="2:6">
      <c r="B155" s="6"/>
      <c r="C155" s="9"/>
      <c r="D155" s="10"/>
      <c r="E155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55" s="11">
        <f>((WEEKNUM(Tabla34375[[#This Row],[FECHA Y HORA DE INICIO]])))-1</f>
        <v>-1</v>
      </c>
    </row>
    <row r="156" spans="2:6">
      <c r="B156" s="6"/>
      <c r="C156" s="9"/>
      <c r="D156" s="10"/>
      <c r="E156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56" s="11">
        <f>((WEEKNUM(Tabla34375[[#This Row],[FECHA Y HORA DE INICIO]])))-1</f>
        <v>-1</v>
      </c>
    </row>
    <row r="157" spans="2:6">
      <c r="B157" s="6"/>
      <c r="C157" s="9"/>
      <c r="D157" s="10"/>
      <c r="E157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57" s="11">
        <f>((WEEKNUM(Tabla34375[[#This Row],[FECHA Y HORA DE INICIO]])))-1</f>
        <v>-1</v>
      </c>
    </row>
    <row r="158" spans="2:6">
      <c r="B158" s="6"/>
      <c r="C158" s="9"/>
      <c r="D158" s="10"/>
      <c r="E158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58" s="11">
        <f>((WEEKNUM(Tabla34375[[#This Row],[FECHA Y HORA DE INICIO]])))-1</f>
        <v>-1</v>
      </c>
    </row>
    <row r="159" spans="2:6">
      <c r="B159" s="6"/>
      <c r="C159" s="9"/>
      <c r="D159" s="10"/>
      <c r="E159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59" s="11">
        <f>((WEEKNUM(Tabla34375[[#This Row],[FECHA Y HORA DE INICIO]])))-1</f>
        <v>-1</v>
      </c>
    </row>
    <row r="160" spans="2:6">
      <c r="B160" s="6"/>
      <c r="C160" s="9"/>
      <c r="D160" s="10"/>
      <c r="E160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60" s="11">
        <f>((WEEKNUM(Tabla34375[[#This Row],[FECHA Y HORA DE INICIO]])))-1</f>
        <v>-1</v>
      </c>
    </row>
    <row r="161" spans="2:6">
      <c r="B161" s="6"/>
      <c r="C161" s="9"/>
      <c r="D161" s="10"/>
      <c r="E161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61" s="11">
        <f>((WEEKNUM(Tabla34375[[#This Row],[FECHA Y HORA DE INICIO]])))-1</f>
        <v>-1</v>
      </c>
    </row>
    <row r="162" spans="2:6">
      <c r="B162" s="6"/>
      <c r="C162" s="9"/>
      <c r="D162" s="10"/>
      <c r="E162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62" s="11">
        <f>((WEEKNUM(Tabla34375[[#This Row],[FECHA Y HORA DE INICIO]])))-1</f>
        <v>-1</v>
      </c>
    </row>
    <row r="163" spans="2:6">
      <c r="B163" s="6"/>
      <c r="C163" s="9"/>
      <c r="D163" s="10"/>
      <c r="E163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63" s="11">
        <f>((WEEKNUM(Tabla34375[[#This Row],[FECHA Y HORA DE INICIO]])))-1</f>
        <v>-1</v>
      </c>
    </row>
    <row r="164" spans="2:6">
      <c r="B164" s="6"/>
      <c r="C164" s="9"/>
      <c r="D164" s="10"/>
      <c r="E164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64" s="11">
        <f>((WEEKNUM(Tabla34375[[#This Row],[FECHA Y HORA DE INICIO]])))-1</f>
        <v>-1</v>
      </c>
    </row>
    <row r="165" spans="2:6">
      <c r="B165" s="6"/>
      <c r="C165" s="9"/>
      <c r="D165" s="10"/>
      <c r="E165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65" s="11">
        <f>((WEEKNUM(Tabla34375[[#This Row],[FECHA Y HORA DE INICIO]])))-1</f>
        <v>-1</v>
      </c>
    </row>
    <row r="166" spans="2:6">
      <c r="B166" s="6"/>
      <c r="C166" s="9"/>
      <c r="D166" s="10"/>
      <c r="E166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66" s="11">
        <f>((WEEKNUM(Tabla34375[[#This Row],[FECHA Y HORA DE INICIO]])))-1</f>
        <v>-1</v>
      </c>
    </row>
    <row r="167" spans="2:6">
      <c r="B167" s="6"/>
      <c r="C167" s="9"/>
      <c r="D167" s="10"/>
      <c r="E167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67" s="11">
        <f>((WEEKNUM(Tabla34375[[#This Row],[FECHA Y HORA DE INICIO]])))-1</f>
        <v>-1</v>
      </c>
    </row>
    <row r="168" spans="2:6">
      <c r="B168" s="6"/>
      <c r="C168" s="9"/>
      <c r="D168" s="10"/>
      <c r="E168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68" s="11">
        <f>((WEEKNUM(Tabla34375[[#This Row],[FECHA Y HORA DE INICIO]])))-1</f>
        <v>-1</v>
      </c>
    </row>
    <row r="169" spans="2:6">
      <c r="B169" s="6"/>
      <c r="C169" s="9"/>
      <c r="D169" s="10"/>
      <c r="E169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69" s="11">
        <f>((WEEKNUM(Tabla34375[[#This Row],[FECHA Y HORA DE INICIO]])))-1</f>
        <v>-1</v>
      </c>
    </row>
    <row r="170" spans="2:6">
      <c r="B170" s="6"/>
      <c r="C170" s="9"/>
      <c r="D170" s="10"/>
      <c r="E170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70" s="11">
        <f>((WEEKNUM(Tabla34375[[#This Row],[FECHA Y HORA DE INICIO]])))-1</f>
        <v>-1</v>
      </c>
    </row>
    <row r="171" spans="2:6">
      <c r="B171" s="6"/>
      <c r="C171" s="9"/>
      <c r="D171" s="10"/>
      <c r="E171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71" s="11">
        <f>((WEEKNUM(Tabla34375[[#This Row],[FECHA Y HORA DE INICIO]])))-1</f>
        <v>-1</v>
      </c>
    </row>
    <row r="172" spans="2:6">
      <c r="B172" s="6"/>
      <c r="C172" s="9"/>
      <c r="D172" s="10"/>
      <c r="E172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72" s="11">
        <f>((WEEKNUM(Tabla34375[[#This Row],[FECHA Y HORA DE INICIO]])))-1</f>
        <v>-1</v>
      </c>
    </row>
    <row r="173" spans="2:6">
      <c r="B173" s="6"/>
      <c r="C173" s="9"/>
      <c r="D173" s="10"/>
      <c r="E173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73" s="11">
        <f>((WEEKNUM(Tabla34375[[#This Row],[FECHA Y HORA DE INICIO]])))-1</f>
        <v>-1</v>
      </c>
    </row>
    <row r="174" spans="2:6">
      <c r="B174" s="6"/>
      <c r="C174" s="9"/>
      <c r="D174" s="10"/>
      <c r="E174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74" s="11">
        <f>((WEEKNUM(Tabla34375[[#This Row],[FECHA Y HORA DE INICIO]])))-1</f>
        <v>-1</v>
      </c>
    </row>
    <row r="175" spans="2:6">
      <c r="B175" s="6"/>
      <c r="C175" s="9"/>
      <c r="D175" s="10"/>
      <c r="E175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75" s="11">
        <f>((WEEKNUM(Tabla34375[[#This Row],[FECHA Y HORA DE INICIO]])))-1</f>
        <v>-1</v>
      </c>
    </row>
    <row r="176" spans="2:6">
      <c r="B176" s="6"/>
      <c r="C176" s="9"/>
      <c r="D176" s="10"/>
      <c r="E176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76" s="11">
        <f>((WEEKNUM(Tabla34375[[#This Row],[FECHA Y HORA DE INICIO]])))-1</f>
        <v>-1</v>
      </c>
    </row>
    <row r="177" spans="2:6">
      <c r="B177" s="6"/>
      <c r="C177" s="9"/>
      <c r="D177" s="10"/>
      <c r="E177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77" s="11">
        <f>((WEEKNUM(Tabla34375[[#This Row],[FECHA Y HORA DE INICIO]])))-1</f>
        <v>-1</v>
      </c>
    </row>
    <row r="178" spans="2:6">
      <c r="B178" s="6"/>
      <c r="C178" s="9"/>
      <c r="D178" s="10"/>
      <c r="E178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78" s="11">
        <f>((WEEKNUM(Tabla34375[[#This Row],[FECHA Y HORA DE INICIO]])))-1</f>
        <v>-1</v>
      </c>
    </row>
    <row r="179" spans="2:6">
      <c r="B179" s="6"/>
      <c r="C179" s="9"/>
      <c r="D179" s="10"/>
      <c r="E179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79" s="11">
        <f>((WEEKNUM(Tabla34375[[#This Row],[FECHA Y HORA DE INICIO]])))-1</f>
        <v>-1</v>
      </c>
    </row>
    <row r="180" spans="2:6">
      <c r="B180" s="6"/>
      <c r="C180" s="9"/>
      <c r="D180" s="10"/>
      <c r="E180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80" s="11">
        <f>((WEEKNUM(Tabla34375[[#This Row],[FECHA Y HORA DE INICIO]])))-1</f>
        <v>-1</v>
      </c>
    </row>
    <row r="181" spans="2:6">
      <c r="B181" s="6"/>
      <c r="C181" s="9"/>
      <c r="D181" s="10"/>
      <c r="E181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81" s="11">
        <f>((WEEKNUM(Tabla34375[[#This Row],[FECHA Y HORA DE INICIO]])))-1</f>
        <v>-1</v>
      </c>
    </row>
    <row r="182" spans="2:6">
      <c r="B182" s="6"/>
      <c r="C182" s="9"/>
      <c r="D182" s="10"/>
      <c r="E182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82" s="11">
        <f>((WEEKNUM(Tabla34375[[#This Row],[FECHA Y HORA DE INICIO]])))-1</f>
        <v>-1</v>
      </c>
    </row>
    <row r="183" spans="2:6">
      <c r="B183" s="6"/>
      <c r="C183" s="9"/>
      <c r="D183" s="10"/>
      <c r="E183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83" s="11">
        <f>((WEEKNUM(Tabla34375[[#This Row],[FECHA Y HORA DE INICIO]])))-1</f>
        <v>-1</v>
      </c>
    </row>
    <row r="184" spans="2:6">
      <c r="B184" s="6"/>
      <c r="C184" s="9"/>
      <c r="D184" s="10"/>
      <c r="E184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84" s="11">
        <f>((WEEKNUM(Tabla34375[[#This Row],[FECHA Y HORA DE INICIO]])))-1</f>
        <v>-1</v>
      </c>
    </row>
    <row r="185" spans="2:6">
      <c r="B185" s="6"/>
      <c r="C185" s="9"/>
      <c r="D185" s="10"/>
      <c r="E185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85" s="11">
        <f>((WEEKNUM(Tabla34375[[#This Row],[FECHA Y HORA DE INICIO]])))-1</f>
        <v>-1</v>
      </c>
    </row>
    <row r="186" spans="2:6">
      <c r="B186" s="6"/>
      <c r="C186" s="9"/>
      <c r="D186" s="10"/>
      <c r="E186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86" s="11">
        <f>((WEEKNUM(Tabla34375[[#This Row],[FECHA Y HORA DE INICIO]])))-1</f>
        <v>-1</v>
      </c>
    </row>
    <row r="187" spans="2:6">
      <c r="B187" s="6"/>
      <c r="C187" s="9"/>
      <c r="D187" s="10"/>
      <c r="E187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87" s="11">
        <f>((WEEKNUM(Tabla34375[[#This Row],[FECHA Y HORA DE INICIO]])))-1</f>
        <v>-1</v>
      </c>
    </row>
    <row r="188" spans="2:6">
      <c r="B188" s="6"/>
      <c r="C188" s="9"/>
      <c r="D188" s="10"/>
      <c r="E188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88" s="11">
        <f>((WEEKNUM(Tabla34375[[#This Row],[FECHA Y HORA DE INICIO]])))-1</f>
        <v>-1</v>
      </c>
    </row>
    <row r="189" spans="2:6">
      <c r="B189" s="6"/>
      <c r="C189" s="9"/>
      <c r="D189" s="10"/>
      <c r="E189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89" s="11">
        <f>((WEEKNUM(Tabla34375[[#This Row],[FECHA Y HORA DE INICIO]])))-1</f>
        <v>-1</v>
      </c>
    </row>
    <row r="190" spans="2:6">
      <c r="B190" s="6"/>
      <c r="C190" s="9"/>
      <c r="D190" s="10"/>
      <c r="E190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90" s="11">
        <f>((WEEKNUM(Tabla34375[[#This Row],[FECHA Y HORA DE INICIO]])))-1</f>
        <v>-1</v>
      </c>
    </row>
    <row r="191" spans="2:6">
      <c r="B191" s="6"/>
      <c r="C191" s="9"/>
      <c r="D191" s="10"/>
      <c r="E191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91" s="11">
        <f>((WEEKNUM(Tabla34375[[#This Row],[FECHA Y HORA DE INICIO]])))-1</f>
        <v>-1</v>
      </c>
    </row>
    <row r="192" spans="2:6">
      <c r="B192" s="6"/>
      <c r="C192" s="9"/>
      <c r="D192" s="10"/>
      <c r="E192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92" s="11">
        <f>((WEEKNUM(Tabla34375[[#This Row],[FECHA Y HORA DE INICIO]])))-1</f>
        <v>-1</v>
      </c>
    </row>
    <row r="193" spans="2:6">
      <c r="B193" s="6"/>
      <c r="C193" s="9"/>
      <c r="D193" s="10"/>
      <c r="E193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93" s="11">
        <f>((WEEKNUM(Tabla34375[[#This Row],[FECHA Y HORA DE INICIO]])))-1</f>
        <v>-1</v>
      </c>
    </row>
    <row r="194" spans="2:6">
      <c r="B194" s="6"/>
      <c r="C194" s="9"/>
      <c r="D194" s="10"/>
      <c r="E194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94" s="11">
        <f>((WEEKNUM(Tabla34375[[#This Row],[FECHA Y HORA DE INICIO]])))-1</f>
        <v>-1</v>
      </c>
    </row>
    <row r="195" spans="2:6">
      <c r="B195" s="6"/>
      <c r="C195" s="9"/>
      <c r="D195" s="10"/>
      <c r="E195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95" s="11">
        <f>((WEEKNUM(Tabla34375[[#This Row],[FECHA Y HORA DE INICIO]])))-1</f>
        <v>-1</v>
      </c>
    </row>
    <row r="196" spans="2:6">
      <c r="B196" s="6"/>
      <c r="C196" s="9"/>
      <c r="D196" s="10"/>
      <c r="E196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96" s="11">
        <f>((WEEKNUM(Tabla34375[[#This Row],[FECHA Y HORA DE INICIO]])))-1</f>
        <v>-1</v>
      </c>
    </row>
    <row r="197" spans="2:6">
      <c r="B197" s="6"/>
      <c r="C197" s="9"/>
      <c r="D197" s="10"/>
      <c r="E197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97" s="11">
        <f>((WEEKNUM(Tabla34375[[#This Row],[FECHA Y HORA DE INICIO]])))-1</f>
        <v>-1</v>
      </c>
    </row>
    <row r="198" spans="2:6">
      <c r="B198" s="6"/>
      <c r="C198" s="9"/>
      <c r="D198" s="10"/>
      <c r="E198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98" s="11">
        <f>((WEEKNUM(Tabla34375[[#This Row],[FECHA Y HORA DE INICIO]])))-1</f>
        <v>-1</v>
      </c>
    </row>
    <row r="199" spans="2:6">
      <c r="B199" s="6"/>
      <c r="C199" s="9"/>
      <c r="D199" s="10"/>
      <c r="E199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199" s="11">
        <f>((WEEKNUM(Tabla34375[[#This Row],[FECHA Y HORA DE INICIO]])))-1</f>
        <v>-1</v>
      </c>
    </row>
    <row r="200" spans="2:6">
      <c r="B200" s="6"/>
      <c r="C200" s="9"/>
      <c r="D200" s="10"/>
      <c r="E200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200" s="11">
        <f>((WEEKNUM(Tabla34375[[#This Row],[FECHA Y HORA DE INICIO]])))-1</f>
        <v>-1</v>
      </c>
    </row>
    <row r="201" spans="2:6">
      <c r="B201" s="6"/>
      <c r="C201" s="9"/>
      <c r="D201" s="10"/>
      <c r="E201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201" s="11">
        <f>((WEEKNUM(Tabla34375[[#This Row],[FECHA Y HORA DE INICIO]])))-1</f>
        <v>-1</v>
      </c>
    </row>
    <row r="202" spans="2:6">
      <c r="B202" s="6"/>
      <c r="C202" s="9"/>
      <c r="D202" s="10"/>
      <c r="E202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202" s="11">
        <f>((WEEKNUM(Tabla34375[[#This Row],[FECHA Y HORA DE INICIO]])))-1</f>
        <v>-1</v>
      </c>
    </row>
    <row r="203" spans="2:6">
      <c r="B203" s="9"/>
      <c r="C203" s="9"/>
      <c r="D203" s="10"/>
      <c r="E203" s="8">
        <f>IF((Tabla34375[[#This Row],[FECHA Y HORA DE TERMINACIÓN ]]-Tabla34375[[#This Row],[FECHA Y HORA DE INICIO]])&lt;0,0,((Tabla34375[[#This Row],[FECHA Y HORA DE TERMINACIÓN ]]-Tabla34375[[#This Row],[FECHA Y HORA DE INICIO]])*24))</f>
        <v>0</v>
      </c>
      <c r="F203" s="11">
        <f>((WEEKNUM(Tabla34375[[#This Row],[FECHA Y HORA DE INICIO]])))-1</f>
        <v>-1</v>
      </c>
    </row>
  </sheetData>
  <mergeCells count="1">
    <mergeCell ref="B7:F7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CC9BE-EB1B-4E31-B060-3F148CAABB67}">
  <sheetPr>
    <tabColor rgb="FFF7A3A3"/>
  </sheetPr>
  <dimension ref="B1:J203"/>
  <sheetViews>
    <sheetView workbookViewId="0">
      <selection activeCell="G5" sqref="G5"/>
    </sheetView>
  </sheetViews>
  <sheetFormatPr defaultColWidth="10.85546875" defaultRowHeight="12.6"/>
  <cols>
    <col min="1" max="1" width="10.85546875" style="3"/>
    <col min="2" max="2" width="14.140625" style="3" bestFit="1" customWidth="1"/>
    <col min="3" max="3" width="24.5703125" style="3" customWidth="1"/>
    <col min="4" max="5" width="16.140625" style="3" customWidth="1"/>
    <col min="6" max="6" width="9.140625" style="3"/>
    <col min="7" max="7" width="16.140625" style="3" customWidth="1"/>
    <col min="8" max="8" width="14.85546875" style="3" customWidth="1"/>
    <col min="9" max="16384" width="10.85546875" style="3"/>
  </cols>
  <sheetData>
    <row r="1" spans="2:10" ht="12.95">
      <c r="B1" s="1" t="s">
        <v>0</v>
      </c>
      <c r="C1" s="2"/>
      <c r="G1" s="40" t="s">
        <v>1</v>
      </c>
      <c r="H1" s="41" t="s">
        <v>40</v>
      </c>
      <c r="I1" s="42" t="s">
        <v>2</v>
      </c>
      <c r="J1" s="3" t="s">
        <v>41</v>
      </c>
    </row>
    <row r="2" spans="2:10" ht="12.95">
      <c r="B2" s="1" t="s">
        <v>4</v>
      </c>
      <c r="C2" s="2" t="s">
        <v>42</v>
      </c>
      <c r="G2" s="40" t="s">
        <v>6</v>
      </c>
      <c r="H2" s="41">
        <v>0</v>
      </c>
      <c r="I2" s="42" t="s">
        <v>7</v>
      </c>
    </row>
    <row r="3" spans="2:10" ht="14.45" customHeight="1">
      <c r="B3" s="1" t="s">
        <v>8</v>
      </c>
      <c r="C3" s="2"/>
      <c r="G3" s="40" t="s">
        <v>10</v>
      </c>
      <c r="H3" s="41" t="s">
        <v>43</v>
      </c>
      <c r="I3" s="42" t="s">
        <v>12</v>
      </c>
    </row>
    <row r="4" spans="2:10" ht="14.45" customHeight="1">
      <c r="B4" s="1" t="s">
        <v>13</v>
      </c>
      <c r="C4" s="2"/>
      <c r="D4" s="38"/>
      <c r="G4" s="38" t="s">
        <v>15</v>
      </c>
    </row>
    <row r="5" spans="2:10" ht="14.45" customHeight="1">
      <c r="B5" s="1" t="s">
        <v>16</v>
      </c>
      <c r="C5" s="2">
        <v>20</v>
      </c>
    </row>
    <row r="6" spans="2:10" ht="14.45" customHeight="1">
      <c r="B6" s="1"/>
      <c r="C6" s="1"/>
    </row>
    <row r="7" spans="2:10" ht="14.45" customHeight="1">
      <c r="B7" s="76" t="s">
        <v>17</v>
      </c>
      <c r="C7" s="77"/>
      <c r="D7" s="77"/>
      <c r="E7" s="77"/>
      <c r="F7" s="77"/>
      <c r="H7" s="12">
        <v>2022</v>
      </c>
      <c r="I7" s="13">
        <v>73.416666666569654</v>
      </c>
    </row>
    <row r="8" spans="2:10" ht="5.0999999999999996" customHeight="1">
      <c r="B8" s="4"/>
      <c r="C8" s="4"/>
      <c r="D8" s="4"/>
      <c r="E8" s="4"/>
    </row>
    <row r="9" spans="2:10" ht="59.1" customHeight="1">
      <c r="B9" s="5" t="s">
        <v>18</v>
      </c>
      <c r="C9" s="5" t="s">
        <v>19</v>
      </c>
      <c r="D9" s="5" t="s">
        <v>20</v>
      </c>
      <c r="E9" s="5" t="s">
        <v>31</v>
      </c>
      <c r="F9" s="5" t="s">
        <v>22</v>
      </c>
      <c r="H9" s="12" t="s">
        <v>23</v>
      </c>
      <c r="I9" s="13">
        <f>SUM(E10:E203)</f>
        <v>0</v>
      </c>
    </row>
    <row r="10" spans="2:10">
      <c r="B10" s="14"/>
      <c r="C10" s="6"/>
      <c r="D10" s="6"/>
      <c r="E10" s="7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0" s="11">
        <f>((WEEKNUM(Tabla34372[[#This Row],[FECHA Y HORA DE INICIO]])))-1</f>
        <v>-1</v>
      </c>
    </row>
    <row r="11" spans="2:10">
      <c r="B11" s="14"/>
      <c r="C11" s="6"/>
      <c r="D11" s="6"/>
      <c r="E11" s="7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1" s="11">
        <f>((WEEKNUM(Tabla34372[[#This Row],[FECHA Y HORA DE INICIO]])))-1</f>
        <v>-1</v>
      </c>
      <c r="H11" s="12" t="s">
        <v>24</v>
      </c>
      <c r="I11" s="13">
        <f>I9+I7</f>
        <v>73.416666666569654</v>
      </c>
    </row>
    <row r="12" spans="2:10">
      <c r="B12" s="14"/>
      <c r="C12" s="6"/>
      <c r="D12" s="6"/>
      <c r="E12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2" s="11">
        <f>((WEEKNUM(Tabla34372[[#This Row],[FECHA Y HORA DE INICIO]])))-1</f>
        <v>-1</v>
      </c>
    </row>
    <row r="13" spans="2:10">
      <c r="B13" s="14"/>
      <c r="C13" s="6"/>
      <c r="D13" s="6"/>
      <c r="E13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3" s="11">
        <f>((WEEKNUM(Tabla34372[[#This Row],[FECHA Y HORA DE INICIO]])))-1</f>
        <v>-1</v>
      </c>
    </row>
    <row r="14" spans="2:10">
      <c r="B14" s="14"/>
      <c r="C14" s="6"/>
      <c r="D14" s="6"/>
      <c r="E14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4" s="11">
        <f>((WEEKNUM(Tabla34372[[#This Row],[FECHA Y HORA DE INICIO]])))-1</f>
        <v>-1</v>
      </c>
    </row>
    <row r="15" spans="2:10">
      <c r="B15" s="14"/>
      <c r="C15" s="6"/>
      <c r="D15" s="6"/>
      <c r="E15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5" s="11">
        <f>((WEEKNUM(Tabla34372[[#This Row],[FECHA Y HORA DE INICIO]])))-1</f>
        <v>-1</v>
      </c>
    </row>
    <row r="16" spans="2:10">
      <c r="B16" s="14"/>
      <c r="C16" s="9"/>
      <c r="D16" s="10"/>
      <c r="E16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6" s="11">
        <f>((WEEKNUM(Tabla34372[[#This Row],[FECHA Y HORA DE INICIO]])))-1</f>
        <v>-1</v>
      </c>
    </row>
    <row r="17" spans="2:6">
      <c r="B17" s="14"/>
      <c r="C17" s="9"/>
      <c r="D17" s="10"/>
      <c r="E17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7" s="11">
        <f>((WEEKNUM(Tabla34372[[#This Row],[FECHA Y HORA DE INICIO]])))-1</f>
        <v>-1</v>
      </c>
    </row>
    <row r="18" spans="2:6">
      <c r="B18" s="14"/>
      <c r="C18" s="9"/>
      <c r="D18" s="10"/>
      <c r="E18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8" s="11">
        <f>((WEEKNUM(Tabla34372[[#This Row],[FECHA Y HORA DE INICIO]])))-1</f>
        <v>-1</v>
      </c>
    </row>
    <row r="19" spans="2:6">
      <c r="B19" s="14"/>
      <c r="C19" s="9"/>
      <c r="D19" s="10"/>
      <c r="E19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9" s="11">
        <f>((WEEKNUM(Tabla34372[[#This Row],[FECHA Y HORA DE INICIO]])))-1</f>
        <v>-1</v>
      </c>
    </row>
    <row r="20" spans="2:6">
      <c r="B20" s="14"/>
      <c r="C20" s="9"/>
      <c r="D20" s="10"/>
      <c r="E20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20" s="11">
        <f>((WEEKNUM(Tabla34372[[#This Row],[FECHA Y HORA DE INICIO]])))-1</f>
        <v>-1</v>
      </c>
    </row>
    <row r="21" spans="2:6">
      <c r="B21" s="14"/>
      <c r="C21" s="9"/>
      <c r="D21" s="10"/>
      <c r="E21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21" s="11">
        <f>((WEEKNUM(Tabla34372[[#This Row],[FECHA Y HORA DE INICIO]])))-1</f>
        <v>-1</v>
      </c>
    </row>
    <row r="22" spans="2:6">
      <c r="B22" s="6"/>
      <c r="C22" s="9"/>
      <c r="D22" s="10"/>
      <c r="E22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22" s="11">
        <f>((WEEKNUM(Tabla34372[[#This Row],[FECHA Y HORA DE INICIO]])))-1</f>
        <v>-1</v>
      </c>
    </row>
    <row r="23" spans="2:6">
      <c r="B23" s="6"/>
      <c r="C23" s="9"/>
      <c r="D23" s="10"/>
      <c r="E23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23" s="11">
        <f>((WEEKNUM(Tabla34372[[#This Row],[FECHA Y HORA DE INICIO]])))-1</f>
        <v>-1</v>
      </c>
    </row>
    <row r="24" spans="2:6">
      <c r="B24" s="6"/>
      <c r="C24" s="9"/>
      <c r="D24" s="10"/>
      <c r="E24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24" s="11">
        <f>((WEEKNUM(Tabla34372[[#This Row],[FECHA Y HORA DE INICIO]])))-1</f>
        <v>-1</v>
      </c>
    </row>
    <row r="25" spans="2:6">
      <c r="B25" s="6"/>
      <c r="C25" s="9"/>
      <c r="D25" s="10"/>
      <c r="E25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25" s="11">
        <f>((WEEKNUM(Tabla34372[[#This Row],[FECHA Y HORA DE INICIO]])))-1</f>
        <v>-1</v>
      </c>
    </row>
    <row r="26" spans="2:6">
      <c r="B26" s="6"/>
      <c r="C26" s="9"/>
      <c r="D26" s="10"/>
      <c r="E26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26" s="11">
        <f>((WEEKNUM(Tabla34372[[#This Row],[FECHA Y HORA DE INICIO]])))-1</f>
        <v>-1</v>
      </c>
    </row>
    <row r="27" spans="2:6">
      <c r="B27" s="6"/>
      <c r="C27" s="9"/>
      <c r="D27" s="10"/>
      <c r="E27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27" s="11">
        <f>((WEEKNUM(Tabla34372[[#This Row],[FECHA Y HORA DE INICIO]])))-1</f>
        <v>-1</v>
      </c>
    </row>
    <row r="28" spans="2:6">
      <c r="B28" s="6"/>
      <c r="C28" s="9"/>
      <c r="D28" s="10"/>
      <c r="E28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28" s="11">
        <f>((WEEKNUM(Tabla34372[[#This Row],[FECHA Y HORA DE INICIO]])))-1</f>
        <v>-1</v>
      </c>
    </row>
    <row r="29" spans="2:6">
      <c r="B29" s="6"/>
      <c r="C29" s="9"/>
      <c r="D29" s="10"/>
      <c r="E29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29" s="11">
        <f>((WEEKNUM(Tabla34372[[#This Row],[FECHA Y HORA DE INICIO]])))-1</f>
        <v>-1</v>
      </c>
    </row>
    <row r="30" spans="2:6">
      <c r="B30" s="6"/>
      <c r="C30" s="9"/>
      <c r="D30" s="10"/>
      <c r="E30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30" s="11">
        <f>((WEEKNUM(Tabla34372[[#This Row],[FECHA Y HORA DE INICIO]])))-1</f>
        <v>-1</v>
      </c>
    </row>
    <row r="31" spans="2:6">
      <c r="B31" s="6"/>
      <c r="C31" s="9"/>
      <c r="D31" s="10"/>
      <c r="E31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31" s="11">
        <f>((WEEKNUM(Tabla34372[[#This Row],[FECHA Y HORA DE INICIO]])))-1</f>
        <v>-1</v>
      </c>
    </row>
    <row r="32" spans="2:6">
      <c r="B32" s="6"/>
      <c r="C32" s="9"/>
      <c r="D32" s="10"/>
      <c r="E32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32" s="11">
        <f>((WEEKNUM(Tabla34372[[#This Row],[FECHA Y HORA DE INICIO]])))-1</f>
        <v>-1</v>
      </c>
    </row>
    <row r="33" spans="2:6">
      <c r="B33" s="6"/>
      <c r="C33" s="9"/>
      <c r="D33" s="10"/>
      <c r="E33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33" s="11">
        <f>((WEEKNUM(Tabla34372[[#This Row],[FECHA Y HORA DE INICIO]])))-1</f>
        <v>-1</v>
      </c>
    </row>
    <row r="34" spans="2:6">
      <c r="B34" s="6"/>
      <c r="C34" s="9"/>
      <c r="D34" s="10"/>
      <c r="E34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34" s="11">
        <f>((WEEKNUM(Tabla34372[[#This Row],[FECHA Y HORA DE INICIO]])))-1</f>
        <v>-1</v>
      </c>
    </row>
    <row r="35" spans="2:6">
      <c r="B35" s="6"/>
      <c r="C35" s="9"/>
      <c r="D35" s="10"/>
      <c r="E35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35" s="11">
        <f>((WEEKNUM(Tabla34372[[#This Row],[FECHA Y HORA DE INICIO]])))-1</f>
        <v>-1</v>
      </c>
    </row>
    <row r="36" spans="2:6">
      <c r="B36" s="6"/>
      <c r="C36" s="9"/>
      <c r="D36" s="10"/>
      <c r="E36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36" s="11">
        <f>((WEEKNUM(Tabla34372[[#This Row],[FECHA Y HORA DE INICIO]])))-1</f>
        <v>-1</v>
      </c>
    </row>
    <row r="37" spans="2:6">
      <c r="B37" s="6"/>
      <c r="C37" s="9"/>
      <c r="D37" s="10"/>
      <c r="E37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37" s="11">
        <f>((WEEKNUM(Tabla34372[[#This Row],[FECHA Y HORA DE INICIO]])))-1</f>
        <v>-1</v>
      </c>
    </row>
    <row r="38" spans="2:6">
      <c r="B38" s="6"/>
      <c r="C38" s="9"/>
      <c r="D38" s="10"/>
      <c r="E38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38" s="11">
        <f>((WEEKNUM(Tabla34372[[#This Row],[FECHA Y HORA DE INICIO]])))-1</f>
        <v>-1</v>
      </c>
    </row>
    <row r="39" spans="2:6">
      <c r="B39" s="6"/>
      <c r="C39" s="9"/>
      <c r="D39" s="10"/>
      <c r="E39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39" s="11">
        <f>((WEEKNUM(Tabla34372[[#This Row],[FECHA Y HORA DE INICIO]])))-1</f>
        <v>-1</v>
      </c>
    </row>
    <row r="40" spans="2:6">
      <c r="B40" s="6"/>
      <c r="C40" s="9"/>
      <c r="D40" s="10"/>
      <c r="E40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40" s="11">
        <f>((WEEKNUM(Tabla34372[[#This Row],[FECHA Y HORA DE INICIO]])))-1</f>
        <v>-1</v>
      </c>
    </row>
    <row r="41" spans="2:6">
      <c r="B41" s="6"/>
      <c r="C41" s="9"/>
      <c r="D41" s="10"/>
      <c r="E41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41" s="11">
        <f>((WEEKNUM(Tabla34372[[#This Row],[FECHA Y HORA DE INICIO]])))-1</f>
        <v>-1</v>
      </c>
    </row>
    <row r="42" spans="2:6">
      <c r="B42" s="6"/>
      <c r="C42" s="9"/>
      <c r="D42" s="10"/>
      <c r="E42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42" s="11">
        <f>((WEEKNUM(Tabla34372[[#This Row],[FECHA Y HORA DE INICIO]])))-1</f>
        <v>-1</v>
      </c>
    </row>
    <row r="43" spans="2:6">
      <c r="B43" s="6"/>
      <c r="C43" s="9"/>
      <c r="D43" s="10"/>
      <c r="E43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43" s="11">
        <f>((WEEKNUM(Tabla34372[[#This Row],[FECHA Y HORA DE INICIO]])))-1</f>
        <v>-1</v>
      </c>
    </row>
    <row r="44" spans="2:6">
      <c r="B44" s="6"/>
      <c r="C44" s="9"/>
      <c r="D44" s="10"/>
      <c r="E44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44" s="11">
        <f>((WEEKNUM(Tabla34372[[#This Row],[FECHA Y HORA DE INICIO]])))-1</f>
        <v>-1</v>
      </c>
    </row>
    <row r="45" spans="2:6">
      <c r="B45" s="6"/>
      <c r="C45" s="9"/>
      <c r="D45" s="10"/>
      <c r="E45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45" s="11">
        <f>((WEEKNUM(Tabla34372[[#This Row],[FECHA Y HORA DE INICIO]])))-1</f>
        <v>-1</v>
      </c>
    </row>
    <row r="46" spans="2:6">
      <c r="B46" s="6"/>
      <c r="C46" s="9"/>
      <c r="D46" s="10"/>
      <c r="E46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46" s="11">
        <f>((WEEKNUM(Tabla34372[[#This Row],[FECHA Y HORA DE INICIO]])))-1</f>
        <v>-1</v>
      </c>
    </row>
    <row r="47" spans="2:6">
      <c r="B47" s="6"/>
      <c r="C47" s="9"/>
      <c r="D47" s="10"/>
      <c r="E47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47" s="11">
        <f>((WEEKNUM(Tabla34372[[#This Row],[FECHA Y HORA DE INICIO]])))-1</f>
        <v>-1</v>
      </c>
    </row>
    <row r="48" spans="2:6">
      <c r="B48" s="6"/>
      <c r="C48" s="9"/>
      <c r="D48" s="10"/>
      <c r="E48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48" s="11">
        <f>((WEEKNUM(Tabla34372[[#This Row],[FECHA Y HORA DE INICIO]])))-1</f>
        <v>-1</v>
      </c>
    </row>
    <row r="49" spans="2:6">
      <c r="B49" s="6"/>
      <c r="C49" s="9"/>
      <c r="D49" s="10"/>
      <c r="E49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49" s="11">
        <f>((WEEKNUM(Tabla34372[[#This Row],[FECHA Y HORA DE INICIO]])))-1</f>
        <v>-1</v>
      </c>
    </row>
    <row r="50" spans="2:6">
      <c r="B50" s="6"/>
      <c r="C50" s="9"/>
      <c r="D50" s="10"/>
      <c r="E50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50" s="11">
        <f>((WEEKNUM(Tabla34372[[#This Row],[FECHA Y HORA DE INICIO]])))-1</f>
        <v>-1</v>
      </c>
    </row>
    <row r="51" spans="2:6">
      <c r="B51" s="6"/>
      <c r="C51" s="9"/>
      <c r="D51" s="10"/>
      <c r="E51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51" s="11">
        <f>((WEEKNUM(Tabla34372[[#This Row],[FECHA Y HORA DE INICIO]])))-1</f>
        <v>-1</v>
      </c>
    </row>
    <row r="52" spans="2:6">
      <c r="B52" s="6"/>
      <c r="C52" s="9"/>
      <c r="D52" s="10"/>
      <c r="E52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52" s="11">
        <f>((WEEKNUM(Tabla34372[[#This Row],[FECHA Y HORA DE INICIO]])))-1</f>
        <v>-1</v>
      </c>
    </row>
    <row r="53" spans="2:6">
      <c r="B53" s="6"/>
      <c r="C53" s="9"/>
      <c r="D53" s="10"/>
      <c r="E53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53" s="11">
        <f>((WEEKNUM(Tabla34372[[#This Row],[FECHA Y HORA DE INICIO]])))-1</f>
        <v>-1</v>
      </c>
    </row>
    <row r="54" spans="2:6">
      <c r="B54" s="6"/>
      <c r="C54" s="9"/>
      <c r="D54" s="10"/>
      <c r="E54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54" s="11">
        <f>((WEEKNUM(Tabla34372[[#This Row],[FECHA Y HORA DE INICIO]])))-1</f>
        <v>-1</v>
      </c>
    </row>
    <row r="55" spans="2:6">
      <c r="B55" s="6"/>
      <c r="C55" s="9"/>
      <c r="D55" s="10"/>
      <c r="E55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55" s="11">
        <f>((WEEKNUM(Tabla34372[[#This Row],[FECHA Y HORA DE INICIO]])))-1</f>
        <v>-1</v>
      </c>
    </row>
    <row r="56" spans="2:6">
      <c r="B56" s="6"/>
      <c r="C56" s="9"/>
      <c r="D56" s="10"/>
      <c r="E56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56" s="11">
        <f>((WEEKNUM(Tabla34372[[#This Row],[FECHA Y HORA DE INICIO]])))-1</f>
        <v>-1</v>
      </c>
    </row>
    <row r="57" spans="2:6">
      <c r="B57" s="6"/>
      <c r="C57" s="9"/>
      <c r="D57" s="10"/>
      <c r="E57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57" s="11">
        <f>((WEEKNUM(Tabla34372[[#This Row],[FECHA Y HORA DE INICIO]])))-1</f>
        <v>-1</v>
      </c>
    </row>
    <row r="58" spans="2:6">
      <c r="B58" s="6"/>
      <c r="C58" s="9"/>
      <c r="D58" s="10"/>
      <c r="E58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58" s="11">
        <f>((WEEKNUM(Tabla34372[[#This Row],[FECHA Y HORA DE INICIO]])))-1</f>
        <v>-1</v>
      </c>
    </row>
    <row r="59" spans="2:6">
      <c r="B59" s="6"/>
      <c r="C59" s="9"/>
      <c r="D59" s="10"/>
      <c r="E59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59" s="11">
        <f>((WEEKNUM(Tabla34372[[#This Row],[FECHA Y HORA DE INICIO]])))-1</f>
        <v>-1</v>
      </c>
    </row>
    <row r="60" spans="2:6">
      <c r="B60" s="6"/>
      <c r="C60" s="9"/>
      <c r="D60" s="10"/>
      <c r="E60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60" s="11">
        <f>((WEEKNUM(Tabla34372[[#This Row],[FECHA Y HORA DE INICIO]])))-1</f>
        <v>-1</v>
      </c>
    </row>
    <row r="61" spans="2:6">
      <c r="B61" s="6"/>
      <c r="C61" s="9"/>
      <c r="D61" s="10"/>
      <c r="E61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61" s="11">
        <f>((WEEKNUM(Tabla34372[[#This Row],[FECHA Y HORA DE INICIO]])))-1</f>
        <v>-1</v>
      </c>
    </row>
    <row r="62" spans="2:6">
      <c r="B62" s="6"/>
      <c r="C62" s="9"/>
      <c r="D62" s="10"/>
      <c r="E62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62" s="11">
        <f>((WEEKNUM(Tabla34372[[#This Row],[FECHA Y HORA DE INICIO]])))-1</f>
        <v>-1</v>
      </c>
    </row>
    <row r="63" spans="2:6">
      <c r="B63" s="6"/>
      <c r="C63" s="9"/>
      <c r="D63" s="10"/>
      <c r="E63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63" s="11">
        <f>((WEEKNUM(Tabla34372[[#This Row],[FECHA Y HORA DE INICIO]])))-1</f>
        <v>-1</v>
      </c>
    </row>
    <row r="64" spans="2:6">
      <c r="B64" s="6"/>
      <c r="C64" s="9"/>
      <c r="D64" s="10"/>
      <c r="E64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64" s="11">
        <f>((WEEKNUM(Tabla34372[[#This Row],[FECHA Y HORA DE INICIO]])))-1</f>
        <v>-1</v>
      </c>
    </row>
    <row r="65" spans="2:6">
      <c r="B65" s="6"/>
      <c r="C65" s="9"/>
      <c r="D65" s="10"/>
      <c r="E65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65" s="11">
        <f>((WEEKNUM(Tabla34372[[#This Row],[FECHA Y HORA DE INICIO]])))-1</f>
        <v>-1</v>
      </c>
    </row>
    <row r="66" spans="2:6">
      <c r="B66" s="6"/>
      <c r="C66" s="9"/>
      <c r="D66" s="10"/>
      <c r="E66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66" s="11">
        <f>((WEEKNUM(Tabla34372[[#This Row],[FECHA Y HORA DE INICIO]])))-1</f>
        <v>-1</v>
      </c>
    </row>
    <row r="67" spans="2:6">
      <c r="B67" s="6"/>
      <c r="C67" s="9"/>
      <c r="D67" s="10"/>
      <c r="E67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67" s="11">
        <f>((WEEKNUM(Tabla34372[[#This Row],[FECHA Y HORA DE INICIO]])))-1</f>
        <v>-1</v>
      </c>
    </row>
    <row r="68" spans="2:6">
      <c r="B68" s="6"/>
      <c r="C68" s="9"/>
      <c r="D68" s="10"/>
      <c r="E68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68" s="11">
        <f>((WEEKNUM(Tabla34372[[#This Row],[FECHA Y HORA DE INICIO]])))-1</f>
        <v>-1</v>
      </c>
    </row>
    <row r="69" spans="2:6">
      <c r="B69" s="6"/>
      <c r="C69" s="9"/>
      <c r="D69" s="10"/>
      <c r="E69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69" s="11">
        <f>((WEEKNUM(Tabla34372[[#This Row],[FECHA Y HORA DE INICIO]])))-1</f>
        <v>-1</v>
      </c>
    </row>
    <row r="70" spans="2:6">
      <c r="B70" s="6"/>
      <c r="C70" s="9"/>
      <c r="D70" s="10"/>
      <c r="E70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70" s="11">
        <f>((WEEKNUM(Tabla34372[[#This Row],[FECHA Y HORA DE INICIO]])))-1</f>
        <v>-1</v>
      </c>
    </row>
    <row r="71" spans="2:6">
      <c r="B71" s="6"/>
      <c r="C71" s="9"/>
      <c r="D71" s="10"/>
      <c r="E71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71" s="11">
        <f>((WEEKNUM(Tabla34372[[#This Row],[FECHA Y HORA DE INICIO]])))-1</f>
        <v>-1</v>
      </c>
    </row>
    <row r="72" spans="2:6">
      <c r="B72" s="6"/>
      <c r="C72" s="9"/>
      <c r="D72" s="10"/>
      <c r="E72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72" s="11">
        <f>((WEEKNUM(Tabla34372[[#This Row],[FECHA Y HORA DE INICIO]])))-1</f>
        <v>-1</v>
      </c>
    </row>
    <row r="73" spans="2:6">
      <c r="B73" s="6"/>
      <c r="C73" s="9"/>
      <c r="D73" s="10"/>
      <c r="E73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73" s="11">
        <f>((WEEKNUM(Tabla34372[[#This Row],[FECHA Y HORA DE INICIO]])))-1</f>
        <v>-1</v>
      </c>
    </row>
    <row r="74" spans="2:6">
      <c r="B74" s="6"/>
      <c r="C74" s="9"/>
      <c r="D74" s="10"/>
      <c r="E74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74" s="11">
        <f>((WEEKNUM(Tabla34372[[#This Row],[FECHA Y HORA DE INICIO]])))-1</f>
        <v>-1</v>
      </c>
    </row>
    <row r="75" spans="2:6">
      <c r="B75" s="6"/>
      <c r="C75" s="9"/>
      <c r="D75" s="10"/>
      <c r="E75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75" s="11">
        <f>((WEEKNUM(Tabla34372[[#This Row],[FECHA Y HORA DE INICIO]])))-1</f>
        <v>-1</v>
      </c>
    </row>
    <row r="76" spans="2:6">
      <c r="B76" s="6"/>
      <c r="C76" s="9"/>
      <c r="D76" s="10"/>
      <c r="E76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76" s="11">
        <f>((WEEKNUM(Tabla34372[[#This Row],[FECHA Y HORA DE INICIO]])))-1</f>
        <v>-1</v>
      </c>
    </row>
    <row r="77" spans="2:6">
      <c r="B77" s="6"/>
      <c r="C77" s="9"/>
      <c r="D77" s="10"/>
      <c r="E77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77" s="11">
        <f>((WEEKNUM(Tabla34372[[#This Row],[FECHA Y HORA DE INICIO]])))-1</f>
        <v>-1</v>
      </c>
    </row>
    <row r="78" spans="2:6">
      <c r="B78" s="6"/>
      <c r="C78" s="9"/>
      <c r="D78" s="10"/>
      <c r="E78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78" s="11">
        <f>((WEEKNUM(Tabla34372[[#This Row],[FECHA Y HORA DE INICIO]])))-1</f>
        <v>-1</v>
      </c>
    </row>
    <row r="79" spans="2:6">
      <c r="B79" s="6"/>
      <c r="C79" s="9"/>
      <c r="D79" s="10"/>
      <c r="E79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79" s="11">
        <f>((WEEKNUM(Tabla34372[[#This Row],[FECHA Y HORA DE INICIO]])))-1</f>
        <v>-1</v>
      </c>
    </row>
    <row r="80" spans="2:6">
      <c r="B80" s="6"/>
      <c r="C80" s="9"/>
      <c r="D80" s="10"/>
      <c r="E80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80" s="11">
        <f>((WEEKNUM(Tabla34372[[#This Row],[FECHA Y HORA DE INICIO]])))-1</f>
        <v>-1</v>
      </c>
    </row>
    <row r="81" spans="2:6">
      <c r="B81" s="6"/>
      <c r="C81" s="9"/>
      <c r="D81" s="10"/>
      <c r="E81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81" s="11">
        <f>((WEEKNUM(Tabla34372[[#This Row],[FECHA Y HORA DE INICIO]])))-1</f>
        <v>-1</v>
      </c>
    </row>
    <row r="82" spans="2:6">
      <c r="B82" s="6"/>
      <c r="C82" s="9"/>
      <c r="D82" s="10"/>
      <c r="E82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82" s="11">
        <f>((WEEKNUM(Tabla34372[[#This Row],[FECHA Y HORA DE INICIO]])))-1</f>
        <v>-1</v>
      </c>
    </row>
    <row r="83" spans="2:6">
      <c r="B83" s="6"/>
      <c r="C83" s="9"/>
      <c r="D83" s="10"/>
      <c r="E83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83" s="11">
        <f>((WEEKNUM(Tabla34372[[#This Row],[FECHA Y HORA DE INICIO]])))-1</f>
        <v>-1</v>
      </c>
    </row>
    <row r="84" spans="2:6">
      <c r="B84" s="6"/>
      <c r="C84" s="9"/>
      <c r="D84" s="10"/>
      <c r="E84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84" s="11">
        <f>((WEEKNUM(Tabla34372[[#This Row],[FECHA Y HORA DE INICIO]])))-1</f>
        <v>-1</v>
      </c>
    </row>
    <row r="85" spans="2:6">
      <c r="B85" s="6"/>
      <c r="C85" s="9"/>
      <c r="D85" s="10"/>
      <c r="E85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85" s="11">
        <f>((WEEKNUM(Tabla34372[[#This Row],[FECHA Y HORA DE INICIO]])))-1</f>
        <v>-1</v>
      </c>
    </row>
    <row r="86" spans="2:6">
      <c r="B86" s="6"/>
      <c r="C86" s="9"/>
      <c r="D86" s="10"/>
      <c r="E86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86" s="11">
        <f>((WEEKNUM(Tabla34372[[#This Row],[FECHA Y HORA DE INICIO]])))-1</f>
        <v>-1</v>
      </c>
    </row>
    <row r="87" spans="2:6">
      <c r="B87" s="6"/>
      <c r="C87" s="9"/>
      <c r="D87" s="10"/>
      <c r="E87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87" s="11">
        <f>((WEEKNUM(Tabla34372[[#This Row],[FECHA Y HORA DE INICIO]])))-1</f>
        <v>-1</v>
      </c>
    </row>
    <row r="88" spans="2:6">
      <c r="B88" s="6"/>
      <c r="C88" s="9"/>
      <c r="D88" s="10"/>
      <c r="E88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88" s="11">
        <f>((WEEKNUM(Tabla34372[[#This Row],[FECHA Y HORA DE INICIO]])))-1</f>
        <v>-1</v>
      </c>
    </row>
    <row r="89" spans="2:6">
      <c r="B89" s="6"/>
      <c r="C89" s="9"/>
      <c r="D89" s="10"/>
      <c r="E89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89" s="11">
        <f>((WEEKNUM(Tabla34372[[#This Row],[FECHA Y HORA DE INICIO]])))-1</f>
        <v>-1</v>
      </c>
    </row>
    <row r="90" spans="2:6">
      <c r="B90" s="6"/>
      <c r="C90" s="9"/>
      <c r="D90" s="10"/>
      <c r="E90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90" s="11">
        <f>((WEEKNUM(Tabla34372[[#This Row],[FECHA Y HORA DE INICIO]])))-1</f>
        <v>-1</v>
      </c>
    </row>
    <row r="91" spans="2:6">
      <c r="B91" s="6"/>
      <c r="C91" s="9"/>
      <c r="D91" s="10"/>
      <c r="E91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91" s="11">
        <f>((WEEKNUM(Tabla34372[[#This Row],[FECHA Y HORA DE INICIO]])))-1</f>
        <v>-1</v>
      </c>
    </row>
    <row r="92" spans="2:6">
      <c r="B92" s="6"/>
      <c r="C92" s="9"/>
      <c r="D92" s="10"/>
      <c r="E92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92" s="11">
        <f>((WEEKNUM(Tabla34372[[#This Row],[FECHA Y HORA DE INICIO]])))-1</f>
        <v>-1</v>
      </c>
    </row>
    <row r="93" spans="2:6">
      <c r="B93" s="6"/>
      <c r="C93" s="9"/>
      <c r="D93" s="10"/>
      <c r="E93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93" s="11">
        <f>((WEEKNUM(Tabla34372[[#This Row],[FECHA Y HORA DE INICIO]])))-1</f>
        <v>-1</v>
      </c>
    </row>
    <row r="94" spans="2:6">
      <c r="B94" s="6"/>
      <c r="C94" s="9"/>
      <c r="D94" s="10"/>
      <c r="E94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94" s="11">
        <f>((WEEKNUM(Tabla34372[[#This Row],[FECHA Y HORA DE INICIO]])))-1</f>
        <v>-1</v>
      </c>
    </row>
    <row r="95" spans="2:6">
      <c r="B95" s="6"/>
      <c r="C95" s="9"/>
      <c r="D95" s="10"/>
      <c r="E95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95" s="11">
        <f>((WEEKNUM(Tabla34372[[#This Row],[FECHA Y HORA DE INICIO]])))-1</f>
        <v>-1</v>
      </c>
    </row>
    <row r="96" spans="2:6">
      <c r="B96" s="6"/>
      <c r="C96" s="9"/>
      <c r="D96" s="10"/>
      <c r="E96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96" s="11">
        <f>((WEEKNUM(Tabla34372[[#This Row],[FECHA Y HORA DE INICIO]])))-1</f>
        <v>-1</v>
      </c>
    </row>
    <row r="97" spans="2:6">
      <c r="B97" s="6"/>
      <c r="C97" s="9"/>
      <c r="D97" s="10"/>
      <c r="E97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97" s="11">
        <f>((WEEKNUM(Tabla34372[[#This Row],[FECHA Y HORA DE INICIO]])))-1</f>
        <v>-1</v>
      </c>
    </row>
    <row r="98" spans="2:6">
      <c r="B98" s="6"/>
      <c r="C98" s="9"/>
      <c r="D98" s="10"/>
      <c r="E98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98" s="11">
        <f>((WEEKNUM(Tabla34372[[#This Row],[FECHA Y HORA DE INICIO]])))-1</f>
        <v>-1</v>
      </c>
    </row>
    <row r="99" spans="2:6">
      <c r="B99" s="6"/>
      <c r="C99" s="9"/>
      <c r="D99" s="10"/>
      <c r="E99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99" s="11">
        <f>((WEEKNUM(Tabla34372[[#This Row],[FECHA Y HORA DE INICIO]])))-1</f>
        <v>-1</v>
      </c>
    </row>
    <row r="100" spans="2:6">
      <c r="B100" s="6"/>
      <c r="C100" s="9"/>
      <c r="D100" s="10"/>
      <c r="E100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00" s="11">
        <f>((WEEKNUM(Tabla34372[[#This Row],[FECHA Y HORA DE INICIO]])))-1</f>
        <v>-1</v>
      </c>
    </row>
    <row r="101" spans="2:6">
      <c r="B101" s="6"/>
      <c r="C101" s="9"/>
      <c r="D101" s="10"/>
      <c r="E101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01" s="11">
        <f>((WEEKNUM(Tabla34372[[#This Row],[FECHA Y HORA DE INICIO]])))-1</f>
        <v>-1</v>
      </c>
    </row>
    <row r="102" spans="2:6">
      <c r="B102" s="6"/>
      <c r="C102" s="9"/>
      <c r="D102" s="10"/>
      <c r="E102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02" s="11">
        <f>((WEEKNUM(Tabla34372[[#This Row],[FECHA Y HORA DE INICIO]])))-1</f>
        <v>-1</v>
      </c>
    </row>
    <row r="103" spans="2:6">
      <c r="B103" s="6"/>
      <c r="C103" s="9"/>
      <c r="D103" s="10"/>
      <c r="E103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03" s="11">
        <f>((WEEKNUM(Tabla34372[[#This Row],[FECHA Y HORA DE INICIO]])))-1</f>
        <v>-1</v>
      </c>
    </row>
    <row r="104" spans="2:6">
      <c r="B104" s="6"/>
      <c r="C104" s="9"/>
      <c r="D104" s="10"/>
      <c r="E104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04" s="11">
        <f>((WEEKNUM(Tabla34372[[#This Row],[FECHA Y HORA DE INICIO]])))-1</f>
        <v>-1</v>
      </c>
    </row>
    <row r="105" spans="2:6">
      <c r="B105" s="6"/>
      <c r="C105" s="9"/>
      <c r="D105" s="10"/>
      <c r="E105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05" s="11">
        <f>((WEEKNUM(Tabla34372[[#This Row],[FECHA Y HORA DE INICIO]])))-1</f>
        <v>-1</v>
      </c>
    </row>
    <row r="106" spans="2:6">
      <c r="B106" s="6"/>
      <c r="C106" s="9"/>
      <c r="D106" s="10"/>
      <c r="E106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06" s="11">
        <f>((WEEKNUM(Tabla34372[[#This Row],[FECHA Y HORA DE INICIO]])))-1</f>
        <v>-1</v>
      </c>
    </row>
    <row r="107" spans="2:6">
      <c r="B107" s="6"/>
      <c r="C107" s="9"/>
      <c r="D107" s="10"/>
      <c r="E107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07" s="11">
        <f>((WEEKNUM(Tabla34372[[#This Row],[FECHA Y HORA DE INICIO]])))-1</f>
        <v>-1</v>
      </c>
    </row>
    <row r="108" spans="2:6">
      <c r="B108" s="6"/>
      <c r="C108" s="9"/>
      <c r="D108" s="10"/>
      <c r="E108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08" s="11">
        <f>((WEEKNUM(Tabla34372[[#This Row],[FECHA Y HORA DE INICIO]])))-1</f>
        <v>-1</v>
      </c>
    </row>
    <row r="109" spans="2:6">
      <c r="B109" s="6"/>
      <c r="C109" s="9"/>
      <c r="D109" s="10"/>
      <c r="E109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09" s="11">
        <f>((WEEKNUM(Tabla34372[[#This Row],[FECHA Y HORA DE INICIO]])))-1</f>
        <v>-1</v>
      </c>
    </row>
    <row r="110" spans="2:6">
      <c r="B110" s="6"/>
      <c r="C110" s="9"/>
      <c r="D110" s="10"/>
      <c r="E110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10" s="11">
        <f>((WEEKNUM(Tabla34372[[#This Row],[FECHA Y HORA DE INICIO]])))-1</f>
        <v>-1</v>
      </c>
    </row>
    <row r="111" spans="2:6">
      <c r="B111" s="6"/>
      <c r="C111" s="9"/>
      <c r="D111" s="10"/>
      <c r="E111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11" s="11">
        <f>((WEEKNUM(Tabla34372[[#This Row],[FECHA Y HORA DE INICIO]])))-1</f>
        <v>-1</v>
      </c>
    </row>
    <row r="112" spans="2:6">
      <c r="B112" s="6"/>
      <c r="C112" s="9"/>
      <c r="D112" s="10"/>
      <c r="E112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12" s="11">
        <f>((WEEKNUM(Tabla34372[[#This Row],[FECHA Y HORA DE INICIO]])))-1</f>
        <v>-1</v>
      </c>
    </row>
    <row r="113" spans="2:6">
      <c r="B113" s="6"/>
      <c r="C113" s="9"/>
      <c r="D113" s="10"/>
      <c r="E113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13" s="11">
        <f>((WEEKNUM(Tabla34372[[#This Row],[FECHA Y HORA DE INICIO]])))-1</f>
        <v>-1</v>
      </c>
    </row>
    <row r="114" spans="2:6">
      <c r="B114" s="6"/>
      <c r="C114" s="9"/>
      <c r="D114" s="10"/>
      <c r="E114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14" s="11">
        <f>((WEEKNUM(Tabla34372[[#This Row],[FECHA Y HORA DE INICIO]])))-1</f>
        <v>-1</v>
      </c>
    </row>
    <row r="115" spans="2:6">
      <c r="B115" s="6"/>
      <c r="C115" s="9"/>
      <c r="D115" s="10"/>
      <c r="E115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15" s="11">
        <f>((WEEKNUM(Tabla34372[[#This Row],[FECHA Y HORA DE INICIO]])))-1</f>
        <v>-1</v>
      </c>
    </row>
    <row r="116" spans="2:6">
      <c r="B116" s="6"/>
      <c r="C116" s="9"/>
      <c r="D116" s="10"/>
      <c r="E116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16" s="11">
        <f>((WEEKNUM(Tabla34372[[#This Row],[FECHA Y HORA DE INICIO]])))-1</f>
        <v>-1</v>
      </c>
    </row>
    <row r="117" spans="2:6">
      <c r="B117" s="6"/>
      <c r="C117" s="9"/>
      <c r="D117" s="10"/>
      <c r="E117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17" s="11">
        <f>((WEEKNUM(Tabla34372[[#This Row],[FECHA Y HORA DE INICIO]])))-1</f>
        <v>-1</v>
      </c>
    </row>
    <row r="118" spans="2:6">
      <c r="B118" s="6"/>
      <c r="C118" s="9"/>
      <c r="D118" s="10"/>
      <c r="E118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18" s="11">
        <f>((WEEKNUM(Tabla34372[[#This Row],[FECHA Y HORA DE INICIO]])))-1</f>
        <v>-1</v>
      </c>
    </row>
    <row r="119" spans="2:6">
      <c r="B119" s="6"/>
      <c r="C119" s="9"/>
      <c r="D119" s="10"/>
      <c r="E119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19" s="11">
        <f>((WEEKNUM(Tabla34372[[#This Row],[FECHA Y HORA DE INICIO]])))-1</f>
        <v>-1</v>
      </c>
    </row>
    <row r="120" spans="2:6">
      <c r="B120" s="6"/>
      <c r="C120" s="9"/>
      <c r="D120" s="10"/>
      <c r="E120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20" s="11">
        <f>((WEEKNUM(Tabla34372[[#This Row],[FECHA Y HORA DE INICIO]])))-1</f>
        <v>-1</v>
      </c>
    </row>
    <row r="121" spans="2:6">
      <c r="B121" s="6"/>
      <c r="C121" s="9"/>
      <c r="D121" s="10"/>
      <c r="E121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21" s="11">
        <f>((WEEKNUM(Tabla34372[[#This Row],[FECHA Y HORA DE INICIO]])))-1</f>
        <v>-1</v>
      </c>
    </row>
    <row r="122" spans="2:6">
      <c r="B122" s="6"/>
      <c r="C122" s="9"/>
      <c r="D122" s="10"/>
      <c r="E122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22" s="11">
        <f>((WEEKNUM(Tabla34372[[#This Row],[FECHA Y HORA DE INICIO]])))-1</f>
        <v>-1</v>
      </c>
    </row>
    <row r="123" spans="2:6">
      <c r="B123" s="6"/>
      <c r="C123" s="9"/>
      <c r="D123" s="10"/>
      <c r="E123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23" s="11">
        <f>((WEEKNUM(Tabla34372[[#This Row],[FECHA Y HORA DE INICIO]])))-1</f>
        <v>-1</v>
      </c>
    </row>
    <row r="124" spans="2:6">
      <c r="B124" s="6"/>
      <c r="C124" s="9"/>
      <c r="D124" s="10"/>
      <c r="E124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24" s="11">
        <f>((WEEKNUM(Tabla34372[[#This Row],[FECHA Y HORA DE INICIO]])))-1</f>
        <v>-1</v>
      </c>
    </row>
    <row r="125" spans="2:6">
      <c r="B125" s="6"/>
      <c r="C125" s="9"/>
      <c r="D125" s="10"/>
      <c r="E125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25" s="11">
        <f>((WEEKNUM(Tabla34372[[#This Row],[FECHA Y HORA DE INICIO]])))-1</f>
        <v>-1</v>
      </c>
    </row>
    <row r="126" spans="2:6">
      <c r="B126" s="6"/>
      <c r="C126" s="9"/>
      <c r="D126" s="10"/>
      <c r="E126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26" s="11">
        <f>((WEEKNUM(Tabla34372[[#This Row],[FECHA Y HORA DE INICIO]])))-1</f>
        <v>-1</v>
      </c>
    </row>
    <row r="127" spans="2:6">
      <c r="B127" s="6"/>
      <c r="C127" s="9"/>
      <c r="D127" s="10"/>
      <c r="E127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27" s="11">
        <f>((WEEKNUM(Tabla34372[[#This Row],[FECHA Y HORA DE INICIO]])))-1</f>
        <v>-1</v>
      </c>
    </row>
    <row r="128" spans="2:6">
      <c r="B128" s="6"/>
      <c r="C128" s="9"/>
      <c r="D128" s="10"/>
      <c r="E128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28" s="11">
        <f>((WEEKNUM(Tabla34372[[#This Row],[FECHA Y HORA DE INICIO]])))-1</f>
        <v>-1</v>
      </c>
    </row>
    <row r="129" spans="2:6">
      <c r="B129" s="6"/>
      <c r="C129" s="9"/>
      <c r="D129" s="10"/>
      <c r="E129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29" s="11">
        <f>((WEEKNUM(Tabla34372[[#This Row],[FECHA Y HORA DE INICIO]])))-1</f>
        <v>-1</v>
      </c>
    </row>
    <row r="130" spans="2:6">
      <c r="B130" s="6"/>
      <c r="C130" s="9"/>
      <c r="D130" s="10"/>
      <c r="E130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30" s="11">
        <f>((WEEKNUM(Tabla34372[[#This Row],[FECHA Y HORA DE INICIO]])))-1</f>
        <v>-1</v>
      </c>
    </row>
    <row r="131" spans="2:6">
      <c r="B131" s="6"/>
      <c r="C131" s="9"/>
      <c r="D131" s="10"/>
      <c r="E131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31" s="11">
        <f>((WEEKNUM(Tabla34372[[#This Row],[FECHA Y HORA DE INICIO]])))-1</f>
        <v>-1</v>
      </c>
    </row>
    <row r="132" spans="2:6">
      <c r="B132" s="6"/>
      <c r="C132" s="9"/>
      <c r="D132" s="10"/>
      <c r="E132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32" s="11">
        <f>((WEEKNUM(Tabla34372[[#This Row],[FECHA Y HORA DE INICIO]])))-1</f>
        <v>-1</v>
      </c>
    </row>
    <row r="133" spans="2:6">
      <c r="B133" s="6"/>
      <c r="C133" s="9"/>
      <c r="D133" s="10"/>
      <c r="E133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33" s="11">
        <f>((WEEKNUM(Tabla34372[[#This Row],[FECHA Y HORA DE INICIO]])))-1</f>
        <v>-1</v>
      </c>
    </row>
    <row r="134" spans="2:6">
      <c r="B134" s="6"/>
      <c r="C134" s="9"/>
      <c r="D134" s="10"/>
      <c r="E134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34" s="11">
        <f>((WEEKNUM(Tabla34372[[#This Row],[FECHA Y HORA DE INICIO]])))-1</f>
        <v>-1</v>
      </c>
    </row>
    <row r="135" spans="2:6">
      <c r="B135" s="6"/>
      <c r="C135" s="9"/>
      <c r="D135" s="10"/>
      <c r="E135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35" s="11">
        <f>((WEEKNUM(Tabla34372[[#This Row],[FECHA Y HORA DE INICIO]])))-1</f>
        <v>-1</v>
      </c>
    </row>
    <row r="136" spans="2:6">
      <c r="B136" s="6"/>
      <c r="C136" s="9"/>
      <c r="D136" s="10"/>
      <c r="E136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36" s="11">
        <f>((WEEKNUM(Tabla34372[[#This Row],[FECHA Y HORA DE INICIO]])))-1</f>
        <v>-1</v>
      </c>
    </row>
    <row r="137" spans="2:6">
      <c r="B137" s="6"/>
      <c r="C137" s="9"/>
      <c r="D137" s="10"/>
      <c r="E137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37" s="11">
        <f>((WEEKNUM(Tabla34372[[#This Row],[FECHA Y HORA DE INICIO]])))-1</f>
        <v>-1</v>
      </c>
    </row>
    <row r="138" spans="2:6">
      <c r="B138" s="6"/>
      <c r="C138" s="9"/>
      <c r="D138" s="10"/>
      <c r="E138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38" s="11">
        <f>((WEEKNUM(Tabla34372[[#This Row],[FECHA Y HORA DE INICIO]])))-1</f>
        <v>-1</v>
      </c>
    </row>
    <row r="139" spans="2:6">
      <c r="B139" s="6"/>
      <c r="C139" s="9"/>
      <c r="D139" s="10"/>
      <c r="E139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39" s="11">
        <f>((WEEKNUM(Tabla34372[[#This Row],[FECHA Y HORA DE INICIO]])))-1</f>
        <v>-1</v>
      </c>
    </row>
    <row r="140" spans="2:6">
      <c r="B140" s="6"/>
      <c r="C140" s="9"/>
      <c r="D140" s="10"/>
      <c r="E140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40" s="11">
        <f>((WEEKNUM(Tabla34372[[#This Row],[FECHA Y HORA DE INICIO]])))-1</f>
        <v>-1</v>
      </c>
    </row>
    <row r="141" spans="2:6">
      <c r="B141" s="6"/>
      <c r="C141" s="9"/>
      <c r="D141" s="10"/>
      <c r="E141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41" s="11">
        <f>((WEEKNUM(Tabla34372[[#This Row],[FECHA Y HORA DE INICIO]])))-1</f>
        <v>-1</v>
      </c>
    </row>
    <row r="142" spans="2:6">
      <c r="B142" s="6"/>
      <c r="C142" s="9"/>
      <c r="D142" s="10"/>
      <c r="E142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42" s="11">
        <f>((WEEKNUM(Tabla34372[[#This Row],[FECHA Y HORA DE INICIO]])))-1</f>
        <v>-1</v>
      </c>
    </row>
    <row r="143" spans="2:6">
      <c r="B143" s="6"/>
      <c r="C143" s="9"/>
      <c r="D143" s="10"/>
      <c r="E143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43" s="11">
        <f>((WEEKNUM(Tabla34372[[#This Row],[FECHA Y HORA DE INICIO]])))-1</f>
        <v>-1</v>
      </c>
    </row>
    <row r="144" spans="2:6">
      <c r="B144" s="6"/>
      <c r="C144" s="9"/>
      <c r="D144" s="10"/>
      <c r="E144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44" s="11">
        <f>((WEEKNUM(Tabla34372[[#This Row],[FECHA Y HORA DE INICIO]])))-1</f>
        <v>-1</v>
      </c>
    </row>
    <row r="145" spans="2:6">
      <c r="B145" s="6"/>
      <c r="C145" s="9"/>
      <c r="D145" s="10"/>
      <c r="E145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45" s="11">
        <f>((WEEKNUM(Tabla34372[[#This Row],[FECHA Y HORA DE INICIO]])))-1</f>
        <v>-1</v>
      </c>
    </row>
    <row r="146" spans="2:6">
      <c r="B146" s="6"/>
      <c r="C146" s="9"/>
      <c r="D146" s="10"/>
      <c r="E146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46" s="11">
        <f>((WEEKNUM(Tabla34372[[#This Row],[FECHA Y HORA DE INICIO]])))-1</f>
        <v>-1</v>
      </c>
    </row>
    <row r="147" spans="2:6">
      <c r="B147" s="6"/>
      <c r="C147" s="9"/>
      <c r="D147" s="10"/>
      <c r="E147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47" s="11">
        <f>((WEEKNUM(Tabla34372[[#This Row],[FECHA Y HORA DE INICIO]])))-1</f>
        <v>-1</v>
      </c>
    </row>
    <row r="148" spans="2:6">
      <c r="B148" s="6"/>
      <c r="C148" s="9"/>
      <c r="D148" s="10"/>
      <c r="E148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48" s="11">
        <f>((WEEKNUM(Tabla34372[[#This Row],[FECHA Y HORA DE INICIO]])))-1</f>
        <v>-1</v>
      </c>
    </row>
    <row r="149" spans="2:6">
      <c r="B149" s="6"/>
      <c r="C149" s="9"/>
      <c r="D149" s="10"/>
      <c r="E149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49" s="11">
        <f>((WEEKNUM(Tabla34372[[#This Row],[FECHA Y HORA DE INICIO]])))-1</f>
        <v>-1</v>
      </c>
    </row>
    <row r="150" spans="2:6">
      <c r="B150" s="6"/>
      <c r="C150" s="9"/>
      <c r="D150" s="10"/>
      <c r="E150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50" s="11">
        <f>((WEEKNUM(Tabla34372[[#This Row],[FECHA Y HORA DE INICIO]])))-1</f>
        <v>-1</v>
      </c>
    </row>
    <row r="151" spans="2:6">
      <c r="B151" s="6"/>
      <c r="C151" s="9"/>
      <c r="D151" s="10"/>
      <c r="E151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51" s="11">
        <f>((WEEKNUM(Tabla34372[[#This Row],[FECHA Y HORA DE INICIO]])))-1</f>
        <v>-1</v>
      </c>
    </row>
    <row r="152" spans="2:6">
      <c r="B152" s="6"/>
      <c r="C152" s="9"/>
      <c r="D152" s="10"/>
      <c r="E152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52" s="11">
        <f>((WEEKNUM(Tabla34372[[#This Row],[FECHA Y HORA DE INICIO]])))-1</f>
        <v>-1</v>
      </c>
    </row>
    <row r="153" spans="2:6">
      <c r="B153" s="6"/>
      <c r="C153" s="9"/>
      <c r="D153" s="10"/>
      <c r="E153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53" s="11">
        <f>((WEEKNUM(Tabla34372[[#This Row],[FECHA Y HORA DE INICIO]])))-1</f>
        <v>-1</v>
      </c>
    </row>
    <row r="154" spans="2:6">
      <c r="B154" s="6"/>
      <c r="C154" s="9"/>
      <c r="D154" s="10"/>
      <c r="E154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54" s="11">
        <f>((WEEKNUM(Tabla34372[[#This Row],[FECHA Y HORA DE INICIO]])))-1</f>
        <v>-1</v>
      </c>
    </row>
    <row r="155" spans="2:6">
      <c r="B155" s="6"/>
      <c r="C155" s="9"/>
      <c r="D155" s="10"/>
      <c r="E155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55" s="11">
        <f>((WEEKNUM(Tabla34372[[#This Row],[FECHA Y HORA DE INICIO]])))-1</f>
        <v>-1</v>
      </c>
    </row>
    <row r="156" spans="2:6">
      <c r="B156" s="6"/>
      <c r="C156" s="9"/>
      <c r="D156" s="10"/>
      <c r="E156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56" s="11">
        <f>((WEEKNUM(Tabla34372[[#This Row],[FECHA Y HORA DE INICIO]])))-1</f>
        <v>-1</v>
      </c>
    </row>
    <row r="157" spans="2:6">
      <c r="B157" s="6"/>
      <c r="C157" s="9"/>
      <c r="D157" s="10"/>
      <c r="E157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57" s="11">
        <f>((WEEKNUM(Tabla34372[[#This Row],[FECHA Y HORA DE INICIO]])))-1</f>
        <v>-1</v>
      </c>
    </row>
    <row r="158" spans="2:6">
      <c r="B158" s="6"/>
      <c r="C158" s="9"/>
      <c r="D158" s="10"/>
      <c r="E158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58" s="11">
        <f>((WEEKNUM(Tabla34372[[#This Row],[FECHA Y HORA DE INICIO]])))-1</f>
        <v>-1</v>
      </c>
    </row>
    <row r="159" spans="2:6">
      <c r="B159" s="6"/>
      <c r="C159" s="9"/>
      <c r="D159" s="10"/>
      <c r="E159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59" s="11">
        <f>((WEEKNUM(Tabla34372[[#This Row],[FECHA Y HORA DE INICIO]])))-1</f>
        <v>-1</v>
      </c>
    </row>
    <row r="160" spans="2:6">
      <c r="B160" s="6"/>
      <c r="C160" s="9"/>
      <c r="D160" s="10"/>
      <c r="E160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60" s="11">
        <f>((WEEKNUM(Tabla34372[[#This Row],[FECHA Y HORA DE INICIO]])))-1</f>
        <v>-1</v>
      </c>
    </row>
    <row r="161" spans="2:6">
      <c r="B161" s="6"/>
      <c r="C161" s="9"/>
      <c r="D161" s="10"/>
      <c r="E161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61" s="11">
        <f>((WEEKNUM(Tabla34372[[#This Row],[FECHA Y HORA DE INICIO]])))-1</f>
        <v>-1</v>
      </c>
    </row>
    <row r="162" spans="2:6">
      <c r="B162" s="6"/>
      <c r="C162" s="9"/>
      <c r="D162" s="10"/>
      <c r="E162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62" s="11">
        <f>((WEEKNUM(Tabla34372[[#This Row],[FECHA Y HORA DE INICIO]])))-1</f>
        <v>-1</v>
      </c>
    </row>
    <row r="163" spans="2:6">
      <c r="B163" s="6"/>
      <c r="C163" s="9"/>
      <c r="D163" s="10"/>
      <c r="E163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63" s="11">
        <f>((WEEKNUM(Tabla34372[[#This Row],[FECHA Y HORA DE INICIO]])))-1</f>
        <v>-1</v>
      </c>
    </row>
    <row r="164" spans="2:6">
      <c r="B164" s="6"/>
      <c r="C164" s="9"/>
      <c r="D164" s="10"/>
      <c r="E164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64" s="11">
        <f>((WEEKNUM(Tabla34372[[#This Row],[FECHA Y HORA DE INICIO]])))-1</f>
        <v>-1</v>
      </c>
    </row>
    <row r="165" spans="2:6">
      <c r="B165" s="6"/>
      <c r="C165" s="9"/>
      <c r="D165" s="10"/>
      <c r="E165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65" s="11">
        <f>((WEEKNUM(Tabla34372[[#This Row],[FECHA Y HORA DE INICIO]])))-1</f>
        <v>-1</v>
      </c>
    </row>
    <row r="166" spans="2:6">
      <c r="B166" s="6"/>
      <c r="C166" s="9"/>
      <c r="D166" s="10"/>
      <c r="E166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66" s="11">
        <f>((WEEKNUM(Tabla34372[[#This Row],[FECHA Y HORA DE INICIO]])))-1</f>
        <v>-1</v>
      </c>
    </row>
    <row r="167" spans="2:6">
      <c r="B167" s="6"/>
      <c r="C167" s="9"/>
      <c r="D167" s="10"/>
      <c r="E167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67" s="11">
        <f>((WEEKNUM(Tabla34372[[#This Row],[FECHA Y HORA DE INICIO]])))-1</f>
        <v>-1</v>
      </c>
    </row>
    <row r="168" spans="2:6">
      <c r="B168" s="6"/>
      <c r="C168" s="9"/>
      <c r="D168" s="10"/>
      <c r="E168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68" s="11">
        <f>((WEEKNUM(Tabla34372[[#This Row],[FECHA Y HORA DE INICIO]])))-1</f>
        <v>-1</v>
      </c>
    </row>
    <row r="169" spans="2:6">
      <c r="B169" s="6"/>
      <c r="C169" s="9"/>
      <c r="D169" s="10"/>
      <c r="E169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69" s="11">
        <f>((WEEKNUM(Tabla34372[[#This Row],[FECHA Y HORA DE INICIO]])))-1</f>
        <v>-1</v>
      </c>
    </row>
    <row r="170" spans="2:6">
      <c r="B170" s="6"/>
      <c r="C170" s="9"/>
      <c r="D170" s="10"/>
      <c r="E170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70" s="11">
        <f>((WEEKNUM(Tabla34372[[#This Row],[FECHA Y HORA DE INICIO]])))-1</f>
        <v>-1</v>
      </c>
    </row>
    <row r="171" spans="2:6">
      <c r="B171" s="6"/>
      <c r="C171" s="9"/>
      <c r="D171" s="10"/>
      <c r="E171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71" s="11">
        <f>((WEEKNUM(Tabla34372[[#This Row],[FECHA Y HORA DE INICIO]])))-1</f>
        <v>-1</v>
      </c>
    </row>
    <row r="172" spans="2:6">
      <c r="B172" s="6"/>
      <c r="C172" s="9"/>
      <c r="D172" s="10"/>
      <c r="E172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72" s="11">
        <f>((WEEKNUM(Tabla34372[[#This Row],[FECHA Y HORA DE INICIO]])))-1</f>
        <v>-1</v>
      </c>
    </row>
    <row r="173" spans="2:6">
      <c r="B173" s="6"/>
      <c r="C173" s="9"/>
      <c r="D173" s="10"/>
      <c r="E173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73" s="11">
        <f>((WEEKNUM(Tabla34372[[#This Row],[FECHA Y HORA DE INICIO]])))-1</f>
        <v>-1</v>
      </c>
    </row>
    <row r="174" spans="2:6">
      <c r="B174" s="6"/>
      <c r="C174" s="9"/>
      <c r="D174" s="10"/>
      <c r="E174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74" s="11">
        <f>((WEEKNUM(Tabla34372[[#This Row],[FECHA Y HORA DE INICIO]])))-1</f>
        <v>-1</v>
      </c>
    </row>
    <row r="175" spans="2:6">
      <c r="B175" s="6"/>
      <c r="C175" s="9"/>
      <c r="D175" s="10"/>
      <c r="E175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75" s="11">
        <f>((WEEKNUM(Tabla34372[[#This Row],[FECHA Y HORA DE INICIO]])))-1</f>
        <v>-1</v>
      </c>
    </row>
    <row r="176" spans="2:6">
      <c r="B176" s="6"/>
      <c r="C176" s="9"/>
      <c r="D176" s="10"/>
      <c r="E176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76" s="11">
        <f>((WEEKNUM(Tabla34372[[#This Row],[FECHA Y HORA DE INICIO]])))-1</f>
        <v>-1</v>
      </c>
    </row>
    <row r="177" spans="2:6">
      <c r="B177" s="6"/>
      <c r="C177" s="9"/>
      <c r="D177" s="10"/>
      <c r="E177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77" s="11">
        <f>((WEEKNUM(Tabla34372[[#This Row],[FECHA Y HORA DE INICIO]])))-1</f>
        <v>-1</v>
      </c>
    </row>
    <row r="178" spans="2:6">
      <c r="B178" s="6"/>
      <c r="C178" s="9"/>
      <c r="D178" s="10"/>
      <c r="E178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78" s="11">
        <f>((WEEKNUM(Tabla34372[[#This Row],[FECHA Y HORA DE INICIO]])))-1</f>
        <v>-1</v>
      </c>
    </row>
    <row r="179" spans="2:6">
      <c r="B179" s="6"/>
      <c r="C179" s="9"/>
      <c r="D179" s="10"/>
      <c r="E179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79" s="11">
        <f>((WEEKNUM(Tabla34372[[#This Row],[FECHA Y HORA DE INICIO]])))-1</f>
        <v>-1</v>
      </c>
    </row>
    <row r="180" spans="2:6">
      <c r="B180" s="6"/>
      <c r="C180" s="9"/>
      <c r="D180" s="10"/>
      <c r="E180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80" s="11">
        <f>((WEEKNUM(Tabla34372[[#This Row],[FECHA Y HORA DE INICIO]])))-1</f>
        <v>-1</v>
      </c>
    </row>
    <row r="181" spans="2:6">
      <c r="B181" s="6"/>
      <c r="C181" s="9"/>
      <c r="D181" s="10"/>
      <c r="E181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81" s="11">
        <f>((WEEKNUM(Tabla34372[[#This Row],[FECHA Y HORA DE INICIO]])))-1</f>
        <v>-1</v>
      </c>
    </row>
    <row r="182" spans="2:6">
      <c r="B182" s="6"/>
      <c r="C182" s="9"/>
      <c r="D182" s="10"/>
      <c r="E182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82" s="11">
        <f>((WEEKNUM(Tabla34372[[#This Row],[FECHA Y HORA DE INICIO]])))-1</f>
        <v>-1</v>
      </c>
    </row>
    <row r="183" spans="2:6">
      <c r="B183" s="6"/>
      <c r="C183" s="9"/>
      <c r="D183" s="10"/>
      <c r="E183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83" s="11">
        <f>((WEEKNUM(Tabla34372[[#This Row],[FECHA Y HORA DE INICIO]])))-1</f>
        <v>-1</v>
      </c>
    </row>
    <row r="184" spans="2:6">
      <c r="B184" s="6"/>
      <c r="C184" s="9"/>
      <c r="D184" s="10"/>
      <c r="E184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84" s="11">
        <f>((WEEKNUM(Tabla34372[[#This Row],[FECHA Y HORA DE INICIO]])))-1</f>
        <v>-1</v>
      </c>
    </row>
    <row r="185" spans="2:6">
      <c r="B185" s="6"/>
      <c r="C185" s="9"/>
      <c r="D185" s="10"/>
      <c r="E185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85" s="11">
        <f>((WEEKNUM(Tabla34372[[#This Row],[FECHA Y HORA DE INICIO]])))-1</f>
        <v>-1</v>
      </c>
    </row>
    <row r="186" spans="2:6">
      <c r="B186" s="6"/>
      <c r="C186" s="9"/>
      <c r="D186" s="10"/>
      <c r="E186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86" s="11">
        <f>((WEEKNUM(Tabla34372[[#This Row],[FECHA Y HORA DE INICIO]])))-1</f>
        <v>-1</v>
      </c>
    </row>
    <row r="187" spans="2:6">
      <c r="B187" s="6"/>
      <c r="C187" s="9"/>
      <c r="D187" s="10"/>
      <c r="E187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87" s="11">
        <f>((WEEKNUM(Tabla34372[[#This Row],[FECHA Y HORA DE INICIO]])))-1</f>
        <v>-1</v>
      </c>
    </row>
    <row r="188" spans="2:6">
      <c r="B188" s="6"/>
      <c r="C188" s="9"/>
      <c r="D188" s="10"/>
      <c r="E188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88" s="11">
        <f>((WEEKNUM(Tabla34372[[#This Row],[FECHA Y HORA DE INICIO]])))-1</f>
        <v>-1</v>
      </c>
    </row>
    <row r="189" spans="2:6">
      <c r="B189" s="6"/>
      <c r="C189" s="9"/>
      <c r="D189" s="10"/>
      <c r="E189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89" s="11">
        <f>((WEEKNUM(Tabla34372[[#This Row],[FECHA Y HORA DE INICIO]])))-1</f>
        <v>-1</v>
      </c>
    </row>
    <row r="190" spans="2:6">
      <c r="B190" s="6"/>
      <c r="C190" s="9"/>
      <c r="D190" s="10"/>
      <c r="E190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90" s="11">
        <f>((WEEKNUM(Tabla34372[[#This Row],[FECHA Y HORA DE INICIO]])))-1</f>
        <v>-1</v>
      </c>
    </row>
    <row r="191" spans="2:6">
      <c r="B191" s="6"/>
      <c r="C191" s="9"/>
      <c r="D191" s="10"/>
      <c r="E191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91" s="11">
        <f>((WEEKNUM(Tabla34372[[#This Row],[FECHA Y HORA DE INICIO]])))-1</f>
        <v>-1</v>
      </c>
    </row>
    <row r="192" spans="2:6">
      <c r="B192" s="6"/>
      <c r="C192" s="9"/>
      <c r="D192" s="10"/>
      <c r="E192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92" s="11">
        <f>((WEEKNUM(Tabla34372[[#This Row],[FECHA Y HORA DE INICIO]])))-1</f>
        <v>-1</v>
      </c>
    </row>
    <row r="193" spans="2:6">
      <c r="B193" s="6"/>
      <c r="C193" s="9"/>
      <c r="D193" s="10"/>
      <c r="E193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93" s="11">
        <f>((WEEKNUM(Tabla34372[[#This Row],[FECHA Y HORA DE INICIO]])))-1</f>
        <v>-1</v>
      </c>
    </row>
    <row r="194" spans="2:6">
      <c r="B194" s="6"/>
      <c r="C194" s="9"/>
      <c r="D194" s="10"/>
      <c r="E194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94" s="11">
        <f>((WEEKNUM(Tabla34372[[#This Row],[FECHA Y HORA DE INICIO]])))-1</f>
        <v>-1</v>
      </c>
    </row>
    <row r="195" spans="2:6">
      <c r="B195" s="6"/>
      <c r="C195" s="9"/>
      <c r="D195" s="10"/>
      <c r="E195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95" s="11">
        <f>((WEEKNUM(Tabla34372[[#This Row],[FECHA Y HORA DE INICIO]])))-1</f>
        <v>-1</v>
      </c>
    </row>
    <row r="196" spans="2:6">
      <c r="B196" s="6"/>
      <c r="C196" s="9"/>
      <c r="D196" s="10"/>
      <c r="E196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96" s="11">
        <f>((WEEKNUM(Tabla34372[[#This Row],[FECHA Y HORA DE INICIO]])))-1</f>
        <v>-1</v>
      </c>
    </row>
    <row r="197" spans="2:6">
      <c r="B197" s="6"/>
      <c r="C197" s="9"/>
      <c r="D197" s="10"/>
      <c r="E197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97" s="11">
        <f>((WEEKNUM(Tabla34372[[#This Row],[FECHA Y HORA DE INICIO]])))-1</f>
        <v>-1</v>
      </c>
    </row>
    <row r="198" spans="2:6">
      <c r="B198" s="6"/>
      <c r="C198" s="9"/>
      <c r="D198" s="10"/>
      <c r="E198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98" s="11">
        <f>((WEEKNUM(Tabla34372[[#This Row],[FECHA Y HORA DE INICIO]])))-1</f>
        <v>-1</v>
      </c>
    </row>
    <row r="199" spans="2:6">
      <c r="B199" s="6"/>
      <c r="C199" s="9"/>
      <c r="D199" s="10"/>
      <c r="E199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199" s="11">
        <f>((WEEKNUM(Tabla34372[[#This Row],[FECHA Y HORA DE INICIO]])))-1</f>
        <v>-1</v>
      </c>
    </row>
    <row r="200" spans="2:6">
      <c r="B200" s="6"/>
      <c r="C200" s="9"/>
      <c r="D200" s="10"/>
      <c r="E200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200" s="11">
        <f>((WEEKNUM(Tabla34372[[#This Row],[FECHA Y HORA DE INICIO]])))-1</f>
        <v>-1</v>
      </c>
    </row>
    <row r="201" spans="2:6">
      <c r="B201" s="6"/>
      <c r="C201" s="9"/>
      <c r="D201" s="10"/>
      <c r="E201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201" s="11">
        <f>((WEEKNUM(Tabla34372[[#This Row],[FECHA Y HORA DE INICIO]])))-1</f>
        <v>-1</v>
      </c>
    </row>
    <row r="202" spans="2:6">
      <c r="B202" s="6"/>
      <c r="C202" s="9"/>
      <c r="D202" s="10"/>
      <c r="E202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202" s="11">
        <f>((WEEKNUM(Tabla34372[[#This Row],[FECHA Y HORA DE INICIO]])))-1</f>
        <v>-1</v>
      </c>
    </row>
    <row r="203" spans="2:6">
      <c r="B203" s="9"/>
      <c r="C203" s="9"/>
      <c r="D203" s="10"/>
      <c r="E203" s="8">
        <f>IF((Tabla34372[[#This Row],[FECHA Y HORA DE TERMINACIÓN ]]-Tabla34372[[#This Row],[FECHA Y HORA DE INICIO]])&lt;0,0,((Tabla34372[[#This Row],[FECHA Y HORA DE TERMINACIÓN ]]-Tabla34372[[#This Row],[FECHA Y HORA DE INICIO]])*24))</f>
        <v>0</v>
      </c>
      <c r="F203" s="11">
        <f>((WEEKNUM(Tabla34372[[#This Row],[FECHA Y HORA DE INICIO]])))-1</f>
        <v>-1</v>
      </c>
    </row>
  </sheetData>
  <mergeCells count="1">
    <mergeCell ref="B7:F7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763C7-C26F-4505-BE90-E79FB2C517DF}">
  <sheetPr>
    <tabColor rgb="FFF7A3A3"/>
  </sheetPr>
  <dimension ref="B1:J203"/>
  <sheetViews>
    <sheetView workbookViewId="0">
      <selection activeCell="L15" sqref="L15"/>
    </sheetView>
  </sheetViews>
  <sheetFormatPr defaultColWidth="10.85546875" defaultRowHeight="12.6"/>
  <cols>
    <col min="1" max="1" width="10.85546875" style="3"/>
    <col min="2" max="2" width="14.140625" style="3" bestFit="1" customWidth="1"/>
    <col min="3" max="3" width="24.5703125" style="3" customWidth="1"/>
    <col min="4" max="5" width="16.140625" style="3" customWidth="1"/>
    <col min="6" max="6" width="9.140625" style="3"/>
    <col min="7" max="7" width="16.140625" style="3" customWidth="1"/>
    <col min="8" max="8" width="14.85546875" style="3" customWidth="1"/>
    <col min="9" max="16384" width="10.85546875" style="3"/>
  </cols>
  <sheetData>
    <row r="1" spans="2:10" ht="12.95">
      <c r="B1" s="1" t="s">
        <v>0</v>
      </c>
      <c r="C1" s="2">
        <v>1022</v>
      </c>
      <c r="G1" s="40" t="s">
        <v>1</v>
      </c>
      <c r="H1" s="41" t="s">
        <v>44</v>
      </c>
      <c r="I1" s="42" t="s">
        <v>2</v>
      </c>
      <c r="J1" s="3" t="s">
        <v>45</v>
      </c>
    </row>
    <row r="2" spans="2:10" ht="12.95">
      <c r="B2" s="1" t="s">
        <v>4</v>
      </c>
      <c r="C2" s="2" t="s">
        <v>46</v>
      </c>
      <c r="G2" s="40" t="s">
        <v>6</v>
      </c>
      <c r="H2" s="41"/>
      <c r="I2" s="42" t="s">
        <v>7</v>
      </c>
    </row>
    <row r="3" spans="2:10" ht="14.45" customHeight="1">
      <c r="B3" s="1" t="s">
        <v>8</v>
      </c>
      <c r="C3" s="2" t="s">
        <v>47</v>
      </c>
      <c r="G3" s="40" t="s">
        <v>10</v>
      </c>
      <c r="H3" s="41" t="s">
        <v>48</v>
      </c>
      <c r="I3" s="42" t="s">
        <v>12</v>
      </c>
    </row>
    <row r="4" spans="2:10" ht="14.45" customHeight="1">
      <c r="B4" s="1" t="s">
        <v>13</v>
      </c>
      <c r="C4" s="2"/>
      <c r="D4" s="38"/>
    </row>
    <row r="5" spans="2:10" ht="14.45" customHeight="1">
      <c r="B5" s="1" t="s">
        <v>16</v>
      </c>
      <c r="C5" s="2">
        <v>20</v>
      </c>
    </row>
    <row r="6" spans="2:10" ht="14.45" customHeight="1">
      <c r="B6" s="1"/>
      <c r="C6" s="1"/>
    </row>
    <row r="7" spans="2:10" ht="14.45" customHeight="1">
      <c r="B7" s="76" t="s">
        <v>17</v>
      </c>
      <c r="C7" s="77"/>
      <c r="D7" s="77"/>
      <c r="E7" s="77"/>
      <c r="F7" s="77"/>
      <c r="H7" s="12">
        <v>2022</v>
      </c>
      <c r="I7" s="13">
        <v>73.416666666569654</v>
      </c>
    </row>
    <row r="8" spans="2:10" ht="5.0999999999999996" customHeight="1">
      <c r="B8" s="4"/>
      <c r="C8" s="4"/>
      <c r="D8" s="4"/>
      <c r="E8" s="4"/>
    </row>
    <row r="9" spans="2:10" ht="59.1" customHeight="1">
      <c r="B9" s="5" t="s">
        <v>18</v>
      </c>
      <c r="C9" s="5" t="s">
        <v>19</v>
      </c>
      <c r="D9" s="5" t="s">
        <v>20</v>
      </c>
      <c r="E9" s="5" t="s">
        <v>31</v>
      </c>
      <c r="F9" s="5" t="s">
        <v>22</v>
      </c>
      <c r="H9" s="12" t="s">
        <v>23</v>
      </c>
      <c r="I9" s="13">
        <f>SUM(E10:E203)</f>
        <v>0</v>
      </c>
    </row>
    <row r="10" spans="2:10">
      <c r="B10" s="14"/>
      <c r="C10" s="6"/>
      <c r="D10" s="6"/>
      <c r="E10" s="7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0" s="11">
        <f>((WEEKNUM(Tabla34370[[#This Row],[FECHA Y HORA DE INICIO]])))-1</f>
        <v>-1</v>
      </c>
    </row>
    <row r="11" spans="2:10">
      <c r="B11" s="14"/>
      <c r="C11" s="6"/>
      <c r="D11" s="6"/>
      <c r="E11" s="7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1" s="11">
        <f>((WEEKNUM(Tabla34370[[#This Row],[FECHA Y HORA DE INICIO]])))-1</f>
        <v>-1</v>
      </c>
      <c r="H11" s="12" t="s">
        <v>24</v>
      </c>
      <c r="I11" s="13">
        <f>I9+I7</f>
        <v>73.416666666569654</v>
      </c>
    </row>
    <row r="12" spans="2:10">
      <c r="B12" s="14"/>
      <c r="C12" s="6"/>
      <c r="D12" s="6"/>
      <c r="E12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2" s="11">
        <f>((WEEKNUM(Tabla34370[[#This Row],[FECHA Y HORA DE INICIO]])))-1</f>
        <v>-1</v>
      </c>
    </row>
    <row r="13" spans="2:10">
      <c r="B13" s="14"/>
      <c r="C13" s="6"/>
      <c r="D13" s="6"/>
      <c r="E13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3" s="11">
        <f>((WEEKNUM(Tabla34370[[#This Row],[FECHA Y HORA DE INICIO]])))-1</f>
        <v>-1</v>
      </c>
    </row>
    <row r="14" spans="2:10">
      <c r="B14" s="14"/>
      <c r="C14" s="6"/>
      <c r="D14" s="6"/>
      <c r="E14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4" s="11">
        <f>((WEEKNUM(Tabla34370[[#This Row],[FECHA Y HORA DE INICIO]])))-1</f>
        <v>-1</v>
      </c>
    </row>
    <row r="15" spans="2:10">
      <c r="B15" s="14"/>
      <c r="C15" s="6"/>
      <c r="D15" s="6"/>
      <c r="E15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5" s="11">
        <f>((WEEKNUM(Tabla34370[[#This Row],[FECHA Y HORA DE INICIO]])))-1</f>
        <v>-1</v>
      </c>
    </row>
    <row r="16" spans="2:10">
      <c r="B16" s="14"/>
      <c r="C16" s="9"/>
      <c r="D16" s="10"/>
      <c r="E16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6" s="11">
        <f>((WEEKNUM(Tabla34370[[#This Row],[FECHA Y HORA DE INICIO]])))-1</f>
        <v>-1</v>
      </c>
    </row>
    <row r="17" spans="2:6">
      <c r="B17" s="14"/>
      <c r="C17" s="9"/>
      <c r="D17" s="10"/>
      <c r="E17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7" s="11">
        <f>((WEEKNUM(Tabla34370[[#This Row],[FECHA Y HORA DE INICIO]])))-1</f>
        <v>-1</v>
      </c>
    </row>
    <row r="18" spans="2:6">
      <c r="B18" s="14"/>
      <c r="C18" s="9"/>
      <c r="D18" s="10"/>
      <c r="E18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8" s="11">
        <f>((WEEKNUM(Tabla34370[[#This Row],[FECHA Y HORA DE INICIO]])))-1</f>
        <v>-1</v>
      </c>
    </row>
    <row r="19" spans="2:6">
      <c r="B19" s="14"/>
      <c r="C19" s="9"/>
      <c r="D19" s="10"/>
      <c r="E19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9" s="11">
        <f>((WEEKNUM(Tabla34370[[#This Row],[FECHA Y HORA DE INICIO]])))-1</f>
        <v>-1</v>
      </c>
    </row>
    <row r="20" spans="2:6">
      <c r="B20" s="14"/>
      <c r="C20" s="9"/>
      <c r="D20" s="10"/>
      <c r="E20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20" s="11">
        <f>((WEEKNUM(Tabla34370[[#This Row],[FECHA Y HORA DE INICIO]])))-1</f>
        <v>-1</v>
      </c>
    </row>
    <row r="21" spans="2:6">
      <c r="B21" s="14"/>
      <c r="C21" s="9"/>
      <c r="D21" s="10"/>
      <c r="E21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21" s="11">
        <f>((WEEKNUM(Tabla34370[[#This Row],[FECHA Y HORA DE INICIO]])))-1</f>
        <v>-1</v>
      </c>
    </row>
    <row r="22" spans="2:6">
      <c r="B22" s="6"/>
      <c r="C22" s="9"/>
      <c r="D22" s="10"/>
      <c r="E22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22" s="11">
        <f>((WEEKNUM(Tabla34370[[#This Row],[FECHA Y HORA DE INICIO]])))-1</f>
        <v>-1</v>
      </c>
    </row>
    <row r="23" spans="2:6">
      <c r="B23" s="6"/>
      <c r="C23" s="9"/>
      <c r="D23" s="10"/>
      <c r="E23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23" s="11">
        <f>((WEEKNUM(Tabla34370[[#This Row],[FECHA Y HORA DE INICIO]])))-1</f>
        <v>-1</v>
      </c>
    </row>
    <row r="24" spans="2:6">
      <c r="B24" s="6"/>
      <c r="C24" s="9"/>
      <c r="D24" s="10"/>
      <c r="E24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24" s="11">
        <f>((WEEKNUM(Tabla34370[[#This Row],[FECHA Y HORA DE INICIO]])))-1</f>
        <v>-1</v>
      </c>
    </row>
    <row r="25" spans="2:6">
      <c r="B25" s="6"/>
      <c r="C25" s="9"/>
      <c r="D25" s="10"/>
      <c r="E25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25" s="11">
        <f>((WEEKNUM(Tabla34370[[#This Row],[FECHA Y HORA DE INICIO]])))-1</f>
        <v>-1</v>
      </c>
    </row>
    <row r="26" spans="2:6">
      <c r="B26" s="6"/>
      <c r="C26" s="9"/>
      <c r="D26" s="10"/>
      <c r="E26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26" s="11">
        <f>((WEEKNUM(Tabla34370[[#This Row],[FECHA Y HORA DE INICIO]])))-1</f>
        <v>-1</v>
      </c>
    </row>
    <row r="27" spans="2:6">
      <c r="B27" s="6"/>
      <c r="C27" s="9"/>
      <c r="D27" s="10"/>
      <c r="E27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27" s="11">
        <f>((WEEKNUM(Tabla34370[[#This Row],[FECHA Y HORA DE INICIO]])))-1</f>
        <v>-1</v>
      </c>
    </row>
    <row r="28" spans="2:6">
      <c r="B28" s="6"/>
      <c r="C28" s="9"/>
      <c r="D28" s="10"/>
      <c r="E28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28" s="11">
        <f>((WEEKNUM(Tabla34370[[#This Row],[FECHA Y HORA DE INICIO]])))-1</f>
        <v>-1</v>
      </c>
    </row>
    <row r="29" spans="2:6">
      <c r="B29" s="6"/>
      <c r="C29" s="9"/>
      <c r="D29" s="10"/>
      <c r="E29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29" s="11">
        <f>((WEEKNUM(Tabla34370[[#This Row],[FECHA Y HORA DE INICIO]])))-1</f>
        <v>-1</v>
      </c>
    </row>
    <row r="30" spans="2:6">
      <c r="B30" s="6"/>
      <c r="C30" s="9"/>
      <c r="D30" s="10"/>
      <c r="E30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30" s="11">
        <f>((WEEKNUM(Tabla34370[[#This Row],[FECHA Y HORA DE INICIO]])))-1</f>
        <v>-1</v>
      </c>
    </row>
    <row r="31" spans="2:6">
      <c r="B31" s="6"/>
      <c r="C31" s="9"/>
      <c r="D31" s="10"/>
      <c r="E31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31" s="11">
        <f>((WEEKNUM(Tabla34370[[#This Row],[FECHA Y HORA DE INICIO]])))-1</f>
        <v>-1</v>
      </c>
    </row>
    <row r="32" spans="2:6">
      <c r="B32" s="6"/>
      <c r="C32" s="9"/>
      <c r="D32" s="10"/>
      <c r="E32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32" s="11">
        <f>((WEEKNUM(Tabla34370[[#This Row],[FECHA Y HORA DE INICIO]])))-1</f>
        <v>-1</v>
      </c>
    </row>
    <row r="33" spans="2:6">
      <c r="B33" s="6"/>
      <c r="C33" s="9"/>
      <c r="D33" s="10"/>
      <c r="E33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33" s="11">
        <f>((WEEKNUM(Tabla34370[[#This Row],[FECHA Y HORA DE INICIO]])))-1</f>
        <v>-1</v>
      </c>
    </row>
    <row r="34" spans="2:6">
      <c r="B34" s="6"/>
      <c r="C34" s="9"/>
      <c r="D34" s="10"/>
      <c r="E34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34" s="11">
        <f>((WEEKNUM(Tabla34370[[#This Row],[FECHA Y HORA DE INICIO]])))-1</f>
        <v>-1</v>
      </c>
    </row>
    <row r="35" spans="2:6">
      <c r="B35" s="6"/>
      <c r="C35" s="9"/>
      <c r="D35" s="10"/>
      <c r="E35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35" s="11">
        <f>((WEEKNUM(Tabla34370[[#This Row],[FECHA Y HORA DE INICIO]])))-1</f>
        <v>-1</v>
      </c>
    </row>
    <row r="36" spans="2:6">
      <c r="B36" s="6"/>
      <c r="C36" s="9"/>
      <c r="D36" s="10"/>
      <c r="E36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36" s="11">
        <f>((WEEKNUM(Tabla34370[[#This Row],[FECHA Y HORA DE INICIO]])))-1</f>
        <v>-1</v>
      </c>
    </row>
    <row r="37" spans="2:6">
      <c r="B37" s="6"/>
      <c r="C37" s="9"/>
      <c r="D37" s="10"/>
      <c r="E37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37" s="11">
        <f>((WEEKNUM(Tabla34370[[#This Row],[FECHA Y HORA DE INICIO]])))-1</f>
        <v>-1</v>
      </c>
    </row>
    <row r="38" spans="2:6">
      <c r="B38" s="6"/>
      <c r="C38" s="9"/>
      <c r="D38" s="10"/>
      <c r="E38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38" s="11">
        <f>((WEEKNUM(Tabla34370[[#This Row],[FECHA Y HORA DE INICIO]])))-1</f>
        <v>-1</v>
      </c>
    </row>
    <row r="39" spans="2:6">
      <c r="B39" s="6"/>
      <c r="C39" s="9"/>
      <c r="D39" s="10"/>
      <c r="E39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39" s="11">
        <f>((WEEKNUM(Tabla34370[[#This Row],[FECHA Y HORA DE INICIO]])))-1</f>
        <v>-1</v>
      </c>
    </row>
    <row r="40" spans="2:6">
      <c r="B40" s="6"/>
      <c r="C40" s="9"/>
      <c r="D40" s="10"/>
      <c r="E40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40" s="11">
        <f>((WEEKNUM(Tabla34370[[#This Row],[FECHA Y HORA DE INICIO]])))-1</f>
        <v>-1</v>
      </c>
    </row>
    <row r="41" spans="2:6">
      <c r="B41" s="6"/>
      <c r="C41" s="9"/>
      <c r="D41" s="10"/>
      <c r="E41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41" s="11">
        <f>((WEEKNUM(Tabla34370[[#This Row],[FECHA Y HORA DE INICIO]])))-1</f>
        <v>-1</v>
      </c>
    </row>
    <row r="42" spans="2:6">
      <c r="B42" s="6"/>
      <c r="C42" s="9"/>
      <c r="D42" s="10"/>
      <c r="E42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42" s="11">
        <f>((WEEKNUM(Tabla34370[[#This Row],[FECHA Y HORA DE INICIO]])))-1</f>
        <v>-1</v>
      </c>
    </row>
    <row r="43" spans="2:6">
      <c r="B43" s="6"/>
      <c r="C43" s="9"/>
      <c r="D43" s="10"/>
      <c r="E43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43" s="11">
        <f>((WEEKNUM(Tabla34370[[#This Row],[FECHA Y HORA DE INICIO]])))-1</f>
        <v>-1</v>
      </c>
    </row>
    <row r="44" spans="2:6">
      <c r="B44" s="6"/>
      <c r="C44" s="9"/>
      <c r="D44" s="10"/>
      <c r="E44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44" s="11">
        <f>((WEEKNUM(Tabla34370[[#This Row],[FECHA Y HORA DE INICIO]])))-1</f>
        <v>-1</v>
      </c>
    </row>
    <row r="45" spans="2:6">
      <c r="B45" s="6"/>
      <c r="C45" s="9"/>
      <c r="D45" s="10"/>
      <c r="E45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45" s="11">
        <f>((WEEKNUM(Tabla34370[[#This Row],[FECHA Y HORA DE INICIO]])))-1</f>
        <v>-1</v>
      </c>
    </row>
    <row r="46" spans="2:6">
      <c r="B46" s="6"/>
      <c r="C46" s="9"/>
      <c r="D46" s="10"/>
      <c r="E46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46" s="11">
        <f>((WEEKNUM(Tabla34370[[#This Row],[FECHA Y HORA DE INICIO]])))-1</f>
        <v>-1</v>
      </c>
    </row>
    <row r="47" spans="2:6">
      <c r="B47" s="6"/>
      <c r="C47" s="9"/>
      <c r="D47" s="10"/>
      <c r="E47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47" s="11">
        <f>((WEEKNUM(Tabla34370[[#This Row],[FECHA Y HORA DE INICIO]])))-1</f>
        <v>-1</v>
      </c>
    </row>
    <row r="48" spans="2:6">
      <c r="B48" s="6"/>
      <c r="C48" s="9"/>
      <c r="D48" s="10"/>
      <c r="E48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48" s="11">
        <f>((WEEKNUM(Tabla34370[[#This Row],[FECHA Y HORA DE INICIO]])))-1</f>
        <v>-1</v>
      </c>
    </row>
    <row r="49" spans="2:6">
      <c r="B49" s="6"/>
      <c r="C49" s="9"/>
      <c r="D49" s="10"/>
      <c r="E49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49" s="11">
        <f>((WEEKNUM(Tabla34370[[#This Row],[FECHA Y HORA DE INICIO]])))-1</f>
        <v>-1</v>
      </c>
    </row>
    <row r="50" spans="2:6">
      <c r="B50" s="6"/>
      <c r="C50" s="9"/>
      <c r="D50" s="10"/>
      <c r="E50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50" s="11">
        <f>((WEEKNUM(Tabla34370[[#This Row],[FECHA Y HORA DE INICIO]])))-1</f>
        <v>-1</v>
      </c>
    </row>
    <row r="51" spans="2:6">
      <c r="B51" s="6"/>
      <c r="C51" s="9"/>
      <c r="D51" s="10"/>
      <c r="E51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51" s="11">
        <f>((WEEKNUM(Tabla34370[[#This Row],[FECHA Y HORA DE INICIO]])))-1</f>
        <v>-1</v>
      </c>
    </row>
    <row r="52" spans="2:6">
      <c r="B52" s="6"/>
      <c r="C52" s="9"/>
      <c r="D52" s="10"/>
      <c r="E52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52" s="11">
        <f>((WEEKNUM(Tabla34370[[#This Row],[FECHA Y HORA DE INICIO]])))-1</f>
        <v>-1</v>
      </c>
    </row>
    <row r="53" spans="2:6">
      <c r="B53" s="6"/>
      <c r="C53" s="9"/>
      <c r="D53" s="10"/>
      <c r="E53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53" s="11">
        <f>((WEEKNUM(Tabla34370[[#This Row],[FECHA Y HORA DE INICIO]])))-1</f>
        <v>-1</v>
      </c>
    </row>
    <row r="54" spans="2:6">
      <c r="B54" s="6"/>
      <c r="C54" s="9"/>
      <c r="D54" s="10"/>
      <c r="E54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54" s="11">
        <f>((WEEKNUM(Tabla34370[[#This Row],[FECHA Y HORA DE INICIO]])))-1</f>
        <v>-1</v>
      </c>
    </row>
    <row r="55" spans="2:6">
      <c r="B55" s="6"/>
      <c r="C55" s="9"/>
      <c r="D55" s="10"/>
      <c r="E55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55" s="11">
        <f>((WEEKNUM(Tabla34370[[#This Row],[FECHA Y HORA DE INICIO]])))-1</f>
        <v>-1</v>
      </c>
    </row>
    <row r="56" spans="2:6">
      <c r="B56" s="6"/>
      <c r="C56" s="9"/>
      <c r="D56" s="10"/>
      <c r="E56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56" s="11">
        <f>((WEEKNUM(Tabla34370[[#This Row],[FECHA Y HORA DE INICIO]])))-1</f>
        <v>-1</v>
      </c>
    </row>
    <row r="57" spans="2:6">
      <c r="B57" s="6"/>
      <c r="C57" s="9"/>
      <c r="D57" s="10"/>
      <c r="E57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57" s="11">
        <f>((WEEKNUM(Tabla34370[[#This Row],[FECHA Y HORA DE INICIO]])))-1</f>
        <v>-1</v>
      </c>
    </row>
    <row r="58" spans="2:6">
      <c r="B58" s="6"/>
      <c r="C58" s="9"/>
      <c r="D58" s="10"/>
      <c r="E58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58" s="11">
        <f>((WEEKNUM(Tabla34370[[#This Row],[FECHA Y HORA DE INICIO]])))-1</f>
        <v>-1</v>
      </c>
    </row>
    <row r="59" spans="2:6">
      <c r="B59" s="6"/>
      <c r="C59" s="9"/>
      <c r="D59" s="10"/>
      <c r="E59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59" s="11">
        <f>((WEEKNUM(Tabla34370[[#This Row],[FECHA Y HORA DE INICIO]])))-1</f>
        <v>-1</v>
      </c>
    </row>
    <row r="60" spans="2:6">
      <c r="B60" s="6"/>
      <c r="C60" s="9"/>
      <c r="D60" s="10"/>
      <c r="E60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60" s="11">
        <f>((WEEKNUM(Tabla34370[[#This Row],[FECHA Y HORA DE INICIO]])))-1</f>
        <v>-1</v>
      </c>
    </row>
    <row r="61" spans="2:6">
      <c r="B61" s="6"/>
      <c r="C61" s="9"/>
      <c r="D61" s="10"/>
      <c r="E61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61" s="11">
        <f>((WEEKNUM(Tabla34370[[#This Row],[FECHA Y HORA DE INICIO]])))-1</f>
        <v>-1</v>
      </c>
    </row>
    <row r="62" spans="2:6">
      <c r="B62" s="6"/>
      <c r="C62" s="9"/>
      <c r="D62" s="10"/>
      <c r="E62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62" s="11">
        <f>((WEEKNUM(Tabla34370[[#This Row],[FECHA Y HORA DE INICIO]])))-1</f>
        <v>-1</v>
      </c>
    </row>
    <row r="63" spans="2:6">
      <c r="B63" s="6"/>
      <c r="C63" s="9"/>
      <c r="D63" s="10"/>
      <c r="E63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63" s="11">
        <f>((WEEKNUM(Tabla34370[[#This Row],[FECHA Y HORA DE INICIO]])))-1</f>
        <v>-1</v>
      </c>
    </row>
    <row r="64" spans="2:6">
      <c r="B64" s="6"/>
      <c r="C64" s="9"/>
      <c r="D64" s="10"/>
      <c r="E64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64" s="11">
        <f>((WEEKNUM(Tabla34370[[#This Row],[FECHA Y HORA DE INICIO]])))-1</f>
        <v>-1</v>
      </c>
    </row>
    <row r="65" spans="2:6">
      <c r="B65" s="6"/>
      <c r="C65" s="9"/>
      <c r="D65" s="10"/>
      <c r="E65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65" s="11">
        <f>((WEEKNUM(Tabla34370[[#This Row],[FECHA Y HORA DE INICIO]])))-1</f>
        <v>-1</v>
      </c>
    </row>
    <row r="66" spans="2:6">
      <c r="B66" s="6"/>
      <c r="C66" s="9"/>
      <c r="D66" s="10"/>
      <c r="E66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66" s="11">
        <f>((WEEKNUM(Tabla34370[[#This Row],[FECHA Y HORA DE INICIO]])))-1</f>
        <v>-1</v>
      </c>
    </row>
    <row r="67" spans="2:6">
      <c r="B67" s="6"/>
      <c r="C67" s="9"/>
      <c r="D67" s="10"/>
      <c r="E67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67" s="11">
        <f>((WEEKNUM(Tabla34370[[#This Row],[FECHA Y HORA DE INICIO]])))-1</f>
        <v>-1</v>
      </c>
    </row>
    <row r="68" spans="2:6">
      <c r="B68" s="6"/>
      <c r="C68" s="9"/>
      <c r="D68" s="10"/>
      <c r="E68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68" s="11">
        <f>((WEEKNUM(Tabla34370[[#This Row],[FECHA Y HORA DE INICIO]])))-1</f>
        <v>-1</v>
      </c>
    </row>
    <row r="69" spans="2:6">
      <c r="B69" s="6"/>
      <c r="C69" s="9"/>
      <c r="D69" s="10"/>
      <c r="E69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69" s="11">
        <f>((WEEKNUM(Tabla34370[[#This Row],[FECHA Y HORA DE INICIO]])))-1</f>
        <v>-1</v>
      </c>
    </row>
    <row r="70" spans="2:6">
      <c r="B70" s="6"/>
      <c r="C70" s="9"/>
      <c r="D70" s="10"/>
      <c r="E70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70" s="11">
        <f>((WEEKNUM(Tabla34370[[#This Row],[FECHA Y HORA DE INICIO]])))-1</f>
        <v>-1</v>
      </c>
    </row>
    <row r="71" spans="2:6">
      <c r="B71" s="6"/>
      <c r="C71" s="9"/>
      <c r="D71" s="10"/>
      <c r="E71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71" s="11">
        <f>((WEEKNUM(Tabla34370[[#This Row],[FECHA Y HORA DE INICIO]])))-1</f>
        <v>-1</v>
      </c>
    </row>
    <row r="72" spans="2:6">
      <c r="B72" s="6"/>
      <c r="C72" s="9"/>
      <c r="D72" s="10"/>
      <c r="E72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72" s="11">
        <f>((WEEKNUM(Tabla34370[[#This Row],[FECHA Y HORA DE INICIO]])))-1</f>
        <v>-1</v>
      </c>
    </row>
    <row r="73" spans="2:6">
      <c r="B73" s="6"/>
      <c r="C73" s="9"/>
      <c r="D73" s="10"/>
      <c r="E73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73" s="11">
        <f>((WEEKNUM(Tabla34370[[#This Row],[FECHA Y HORA DE INICIO]])))-1</f>
        <v>-1</v>
      </c>
    </row>
    <row r="74" spans="2:6">
      <c r="B74" s="6"/>
      <c r="C74" s="9"/>
      <c r="D74" s="10"/>
      <c r="E74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74" s="11">
        <f>((WEEKNUM(Tabla34370[[#This Row],[FECHA Y HORA DE INICIO]])))-1</f>
        <v>-1</v>
      </c>
    </row>
    <row r="75" spans="2:6">
      <c r="B75" s="6"/>
      <c r="C75" s="9"/>
      <c r="D75" s="10"/>
      <c r="E75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75" s="11">
        <f>((WEEKNUM(Tabla34370[[#This Row],[FECHA Y HORA DE INICIO]])))-1</f>
        <v>-1</v>
      </c>
    </row>
    <row r="76" spans="2:6">
      <c r="B76" s="6"/>
      <c r="C76" s="9"/>
      <c r="D76" s="10"/>
      <c r="E76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76" s="11">
        <f>((WEEKNUM(Tabla34370[[#This Row],[FECHA Y HORA DE INICIO]])))-1</f>
        <v>-1</v>
      </c>
    </row>
    <row r="77" spans="2:6">
      <c r="B77" s="6"/>
      <c r="C77" s="9"/>
      <c r="D77" s="10"/>
      <c r="E77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77" s="11">
        <f>((WEEKNUM(Tabla34370[[#This Row],[FECHA Y HORA DE INICIO]])))-1</f>
        <v>-1</v>
      </c>
    </row>
    <row r="78" spans="2:6">
      <c r="B78" s="6"/>
      <c r="C78" s="9"/>
      <c r="D78" s="10"/>
      <c r="E78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78" s="11">
        <f>((WEEKNUM(Tabla34370[[#This Row],[FECHA Y HORA DE INICIO]])))-1</f>
        <v>-1</v>
      </c>
    </row>
    <row r="79" spans="2:6">
      <c r="B79" s="6"/>
      <c r="C79" s="9"/>
      <c r="D79" s="10"/>
      <c r="E79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79" s="11">
        <f>((WEEKNUM(Tabla34370[[#This Row],[FECHA Y HORA DE INICIO]])))-1</f>
        <v>-1</v>
      </c>
    </row>
    <row r="80" spans="2:6">
      <c r="B80" s="6"/>
      <c r="C80" s="9"/>
      <c r="D80" s="10"/>
      <c r="E80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80" s="11">
        <f>((WEEKNUM(Tabla34370[[#This Row],[FECHA Y HORA DE INICIO]])))-1</f>
        <v>-1</v>
      </c>
    </row>
    <row r="81" spans="2:6">
      <c r="B81" s="6"/>
      <c r="C81" s="9"/>
      <c r="D81" s="10"/>
      <c r="E81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81" s="11">
        <f>((WEEKNUM(Tabla34370[[#This Row],[FECHA Y HORA DE INICIO]])))-1</f>
        <v>-1</v>
      </c>
    </row>
    <row r="82" spans="2:6">
      <c r="B82" s="6"/>
      <c r="C82" s="9"/>
      <c r="D82" s="10"/>
      <c r="E82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82" s="11">
        <f>((WEEKNUM(Tabla34370[[#This Row],[FECHA Y HORA DE INICIO]])))-1</f>
        <v>-1</v>
      </c>
    </row>
    <row r="83" spans="2:6">
      <c r="B83" s="6"/>
      <c r="C83" s="9"/>
      <c r="D83" s="10"/>
      <c r="E83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83" s="11">
        <f>((WEEKNUM(Tabla34370[[#This Row],[FECHA Y HORA DE INICIO]])))-1</f>
        <v>-1</v>
      </c>
    </row>
    <row r="84" spans="2:6">
      <c r="B84" s="6"/>
      <c r="C84" s="9"/>
      <c r="D84" s="10"/>
      <c r="E84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84" s="11">
        <f>((WEEKNUM(Tabla34370[[#This Row],[FECHA Y HORA DE INICIO]])))-1</f>
        <v>-1</v>
      </c>
    </row>
    <row r="85" spans="2:6">
      <c r="B85" s="6"/>
      <c r="C85" s="9"/>
      <c r="D85" s="10"/>
      <c r="E85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85" s="11">
        <f>((WEEKNUM(Tabla34370[[#This Row],[FECHA Y HORA DE INICIO]])))-1</f>
        <v>-1</v>
      </c>
    </row>
    <row r="86" spans="2:6">
      <c r="B86" s="6"/>
      <c r="C86" s="9"/>
      <c r="D86" s="10"/>
      <c r="E86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86" s="11">
        <f>((WEEKNUM(Tabla34370[[#This Row],[FECHA Y HORA DE INICIO]])))-1</f>
        <v>-1</v>
      </c>
    </row>
    <row r="87" spans="2:6">
      <c r="B87" s="6"/>
      <c r="C87" s="9"/>
      <c r="D87" s="10"/>
      <c r="E87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87" s="11">
        <f>((WEEKNUM(Tabla34370[[#This Row],[FECHA Y HORA DE INICIO]])))-1</f>
        <v>-1</v>
      </c>
    </row>
    <row r="88" spans="2:6">
      <c r="B88" s="6"/>
      <c r="C88" s="9"/>
      <c r="D88" s="10"/>
      <c r="E88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88" s="11">
        <f>((WEEKNUM(Tabla34370[[#This Row],[FECHA Y HORA DE INICIO]])))-1</f>
        <v>-1</v>
      </c>
    </row>
    <row r="89" spans="2:6">
      <c r="B89" s="6"/>
      <c r="C89" s="9"/>
      <c r="D89" s="10"/>
      <c r="E89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89" s="11">
        <f>((WEEKNUM(Tabla34370[[#This Row],[FECHA Y HORA DE INICIO]])))-1</f>
        <v>-1</v>
      </c>
    </row>
    <row r="90" spans="2:6">
      <c r="B90" s="6"/>
      <c r="C90" s="9"/>
      <c r="D90" s="10"/>
      <c r="E90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90" s="11">
        <f>((WEEKNUM(Tabla34370[[#This Row],[FECHA Y HORA DE INICIO]])))-1</f>
        <v>-1</v>
      </c>
    </row>
    <row r="91" spans="2:6">
      <c r="B91" s="6"/>
      <c r="C91" s="9"/>
      <c r="D91" s="10"/>
      <c r="E91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91" s="11">
        <f>((WEEKNUM(Tabla34370[[#This Row],[FECHA Y HORA DE INICIO]])))-1</f>
        <v>-1</v>
      </c>
    </row>
    <row r="92" spans="2:6">
      <c r="B92" s="6"/>
      <c r="C92" s="9"/>
      <c r="D92" s="10"/>
      <c r="E92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92" s="11">
        <f>((WEEKNUM(Tabla34370[[#This Row],[FECHA Y HORA DE INICIO]])))-1</f>
        <v>-1</v>
      </c>
    </row>
    <row r="93" spans="2:6">
      <c r="B93" s="6"/>
      <c r="C93" s="9"/>
      <c r="D93" s="10"/>
      <c r="E93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93" s="11">
        <f>((WEEKNUM(Tabla34370[[#This Row],[FECHA Y HORA DE INICIO]])))-1</f>
        <v>-1</v>
      </c>
    </row>
    <row r="94" spans="2:6">
      <c r="B94" s="6"/>
      <c r="C94" s="9"/>
      <c r="D94" s="10"/>
      <c r="E94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94" s="11">
        <f>((WEEKNUM(Tabla34370[[#This Row],[FECHA Y HORA DE INICIO]])))-1</f>
        <v>-1</v>
      </c>
    </row>
    <row r="95" spans="2:6">
      <c r="B95" s="6"/>
      <c r="C95" s="9"/>
      <c r="D95" s="10"/>
      <c r="E95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95" s="11">
        <f>((WEEKNUM(Tabla34370[[#This Row],[FECHA Y HORA DE INICIO]])))-1</f>
        <v>-1</v>
      </c>
    </row>
    <row r="96" spans="2:6">
      <c r="B96" s="6"/>
      <c r="C96" s="9"/>
      <c r="D96" s="10"/>
      <c r="E96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96" s="11">
        <f>((WEEKNUM(Tabla34370[[#This Row],[FECHA Y HORA DE INICIO]])))-1</f>
        <v>-1</v>
      </c>
    </row>
    <row r="97" spans="2:6">
      <c r="B97" s="6"/>
      <c r="C97" s="9"/>
      <c r="D97" s="10"/>
      <c r="E97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97" s="11">
        <f>((WEEKNUM(Tabla34370[[#This Row],[FECHA Y HORA DE INICIO]])))-1</f>
        <v>-1</v>
      </c>
    </row>
    <row r="98" spans="2:6">
      <c r="B98" s="6"/>
      <c r="C98" s="9"/>
      <c r="D98" s="10"/>
      <c r="E98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98" s="11">
        <f>((WEEKNUM(Tabla34370[[#This Row],[FECHA Y HORA DE INICIO]])))-1</f>
        <v>-1</v>
      </c>
    </row>
    <row r="99" spans="2:6">
      <c r="B99" s="6"/>
      <c r="C99" s="9"/>
      <c r="D99" s="10"/>
      <c r="E99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99" s="11">
        <f>((WEEKNUM(Tabla34370[[#This Row],[FECHA Y HORA DE INICIO]])))-1</f>
        <v>-1</v>
      </c>
    </row>
    <row r="100" spans="2:6">
      <c r="B100" s="6"/>
      <c r="C100" s="9"/>
      <c r="D100" s="10"/>
      <c r="E100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00" s="11">
        <f>((WEEKNUM(Tabla34370[[#This Row],[FECHA Y HORA DE INICIO]])))-1</f>
        <v>-1</v>
      </c>
    </row>
    <row r="101" spans="2:6">
      <c r="B101" s="6"/>
      <c r="C101" s="9"/>
      <c r="D101" s="10"/>
      <c r="E101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01" s="11">
        <f>((WEEKNUM(Tabla34370[[#This Row],[FECHA Y HORA DE INICIO]])))-1</f>
        <v>-1</v>
      </c>
    </row>
    <row r="102" spans="2:6">
      <c r="B102" s="6"/>
      <c r="C102" s="9"/>
      <c r="D102" s="10"/>
      <c r="E102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02" s="11">
        <f>((WEEKNUM(Tabla34370[[#This Row],[FECHA Y HORA DE INICIO]])))-1</f>
        <v>-1</v>
      </c>
    </row>
    <row r="103" spans="2:6">
      <c r="B103" s="6"/>
      <c r="C103" s="9"/>
      <c r="D103" s="10"/>
      <c r="E103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03" s="11">
        <f>((WEEKNUM(Tabla34370[[#This Row],[FECHA Y HORA DE INICIO]])))-1</f>
        <v>-1</v>
      </c>
    </row>
    <row r="104" spans="2:6">
      <c r="B104" s="6"/>
      <c r="C104" s="9"/>
      <c r="D104" s="10"/>
      <c r="E104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04" s="11">
        <f>((WEEKNUM(Tabla34370[[#This Row],[FECHA Y HORA DE INICIO]])))-1</f>
        <v>-1</v>
      </c>
    </row>
    <row r="105" spans="2:6">
      <c r="B105" s="6"/>
      <c r="C105" s="9"/>
      <c r="D105" s="10"/>
      <c r="E105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05" s="11">
        <f>((WEEKNUM(Tabla34370[[#This Row],[FECHA Y HORA DE INICIO]])))-1</f>
        <v>-1</v>
      </c>
    </row>
    <row r="106" spans="2:6">
      <c r="B106" s="6"/>
      <c r="C106" s="9"/>
      <c r="D106" s="10"/>
      <c r="E106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06" s="11">
        <f>((WEEKNUM(Tabla34370[[#This Row],[FECHA Y HORA DE INICIO]])))-1</f>
        <v>-1</v>
      </c>
    </row>
    <row r="107" spans="2:6">
      <c r="B107" s="6"/>
      <c r="C107" s="9"/>
      <c r="D107" s="10"/>
      <c r="E107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07" s="11">
        <f>((WEEKNUM(Tabla34370[[#This Row],[FECHA Y HORA DE INICIO]])))-1</f>
        <v>-1</v>
      </c>
    </row>
    <row r="108" spans="2:6">
      <c r="B108" s="6"/>
      <c r="C108" s="9"/>
      <c r="D108" s="10"/>
      <c r="E108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08" s="11">
        <f>((WEEKNUM(Tabla34370[[#This Row],[FECHA Y HORA DE INICIO]])))-1</f>
        <v>-1</v>
      </c>
    </row>
    <row r="109" spans="2:6">
      <c r="B109" s="6"/>
      <c r="C109" s="9"/>
      <c r="D109" s="10"/>
      <c r="E109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09" s="11">
        <f>((WEEKNUM(Tabla34370[[#This Row],[FECHA Y HORA DE INICIO]])))-1</f>
        <v>-1</v>
      </c>
    </row>
    <row r="110" spans="2:6">
      <c r="B110" s="6"/>
      <c r="C110" s="9"/>
      <c r="D110" s="10"/>
      <c r="E110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10" s="11">
        <f>((WEEKNUM(Tabla34370[[#This Row],[FECHA Y HORA DE INICIO]])))-1</f>
        <v>-1</v>
      </c>
    </row>
    <row r="111" spans="2:6">
      <c r="B111" s="6"/>
      <c r="C111" s="9"/>
      <c r="D111" s="10"/>
      <c r="E111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11" s="11">
        <f>((WEEKNUM(Tabla34370[[#This Row],[FECHA Y HORA DE INICIO]])))-1</f>
        <v>-1</v>
      </c>
    </row>
    <row r="112" spans="2:6">
      <c r="B112" s="6"/>
      <c r="C112" s="9"/>
      <c r="D112" s="10"/>
      <c r="E112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12" s="11">
        <f>((WEEKNUM(Tabla34370[[#This Row],[FECHA Y HORA DE INICIO]])))-1</f>
        <v>-1</v>
      </c>
    </row>
    <row r="113" spans="2:6">
      <c r="B113" s="6"/>
      <c r="C113" s="9"/>
      <c r="D113" s="10"/>
      <c r="E113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13" s="11">
        <f>((WEEKNUM(Tabla34370[[#This Row],[FECHA Y HORA DE INICIO]])))-1</f>
        <v>-1</v>
      </c>
    </row>
    <row r="114" spans="2:6">
      <c r="B114" s="6"/>
      <c r="C114" s="9"/>
      <c r="D114" s="10"/>
      <c r="E114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14" s="11">
        <f>((WEEKNUM(Tabla34370[[#This Row],[FECHA Y HORA DE INICIO]])))-1</f>
        <v>-1</v>
      </c>
    </row>
    <row r="115" spans="2:6">
      <c r="B115" s="6"/>
      <c r="C115" s="9"/>
      <c r="D115" s="10"/>
      <c r="E115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15" s="11">
        <f>((WEEKNUM(Tabla34370[[#This Row],[FECHA Y HORA DE INICIO]])))-1</f>
        <v>-1</v>
      </c>
    </row>
    <row r="116" spans="2:6">
      <c r="B116" s="6"/>
      <c r="C116" s="9"/>
      <c r="D116" s="10"/>
      <c r="E116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16" s="11">
        <f>((WEEKNUM(Tabla34370[[#This Row],[FECHA Y HORA DE INICIO]])))-1</f>
        <v>-1</v>
      </c>
    </row>
    <row r="117" spans="2:6">
      <c r="B117" s="6"/>
      <c r="C117" s="9"/>
      <c r="D117" s="10"/>
      <c r="E117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17" s="11">
        <f>((WEEKNUM(Tabla34370[[#This Row],[FECHA Y HORA DE INICIO]])))-1</f>
        <v>-1</v>
      </c>
    </row>
    <row r="118" spans="2:6">
      <c r="B118" s="6"/>
      <c r="C118" s="9"/>
      <c r="D118" s="10"/>
      <c r="E118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18" s="11">
        <f>((WEEKNUM(Tabla34370[[#This Row],[FECHA Y HORA DE INICIO]])))-1</f>
        <v>-1</v>
      </c>
    </row>
    <row r="119" spans="2:6">
      <c r="B119" s="6"/>
      <c r="C119" s="9"/>
      <c r="D119" s="10"/>
      <c r="E119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19" s="11">
        <f>((WEEKNUM(Tabla34370[[#This Row],[FECHA Y HORA DE INICIO]])))-1</f>
        <v>-1</v>
      </c>
    </row>
    <row r="120" spans="2:6">
      <c r="B120" s="6"/>
      <c r="C120" s="9"/>
      <c r="D120" s="10"/>
      <c r="E120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20" s="11">
        <f>((WEEKNUM(Tabla34370[[#This Row],[FECHA Y HORA DE INICIO]])))-1</f>
        <v>-1</v>
      </c>
    </row>
    <row r="121" spans="2:6">
      <c r="B121" s="6"/>
      <c r="C121" s="9"/>
      <c r="D121" s="10"/>
      <c r="E121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21" s="11">
        <f>((WEEKNUM(Tabla34370[[#This Row],[FECHA Y HORA DE INICIO]])))-1</f>
        <v>-1</v>
      </c>
    </row>
    <row r="122" spans="2:6">
      <c r="B122" s="6"/>
      <c r="C122" s="9"/>
      <c r="D122" s="10"/>
      <c r="E122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22" s="11">
        <f>((WEEKNUM(Tabla34370[[#This Row],[FECHA Y HORA DE INICIO]])))-1</f>
        <v>-1</v>
      </c>
    </row>
    <row r="123" spans="2:6">
      <c r="B123" s="6"/>
      <c r="C123" s="9"/>
      <c r="D123" s="10"/>
      <c r="E123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23" s="11">
        <f>((WEEKNUM(Tabla34370[[#This Row],[FECHA Y HORA DE INICIO]])))-1</f>
        <v>-1</v>
      </c>
    </row>
    <row r="124" spans="2:6">
      <c r="B124" s="6"/>
      <c r="C124" s="9"/>
      <c r="D124" s="10"/>
      <c r="E124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24" s="11">
        <f>((WEEKNUM(Tabla34370[[#This Row],[FECHA Y HORA DE INICIO]])))-1</f>
        <v>-1</v>
      </c>
    </row>
    <row r="125" spans="2:6">
      <c r="B125" s="6"/>
      <c r="C125" s="9"/>
      <c r="D125" s="10"/>
      <c r="E125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25" s="11">
        <f>((WEEKNUM(Tabla34370[[#This Row],[FECHA Y HORA DE INICIO]])))-1</f>
        <v>-1</v>
      </c>
    </row>
    <row r="126" spans="2:6">
      <c r="B126" s="6"/>
      <c r="C126" s="9"/>
      <c r="D126" s="10"/>
      <c r="E126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26" s="11">
        <f>((WEEKNUM(Tabla34370[[#This Row],[FECHA Y HORA DE INICIO]])))-1</f>
        <v>-1</v>
      </c>
    </row>
    <row r="127" spans="2:6">
      <c r="B127" s="6"/>
      <c r="C127" s="9"/>
      <c r="D127" s="10"/>
      <c r="E127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27" s="11">
        <f>((WEEKNUM(Tabla34370[[#This Row],[FECHA Y HORA DE INICIO]])))-1</f>
        <v>-1</v>
      </c>
    </row>
    <row r="128" spans="2:6">
      <c r="B128" s="6"/>
      <c r="C128" s="9"/>
      <c r="D128" s="10"/>
      <c r="E128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28" s="11">
        <f>((WEEKNUM(Tabla34370[[#This Row],[FECHA Y HORA DE INICIO]])))-1</f>
        <v>-1</v>
      </c>
    </row>
    <row r="129" spans="2:6">
      <c r="B129" s="6"/>
      <c r="C129" s="9"/>
      <c r="D129" s="10"/>
      <c r="E129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29" s="11">
        <f>((WEEKNUM(Tabla34370[[#This Row],[FECHA Y HORA DE INICIO]])))-1</f>
        <v>-1</v>
      </c>
    </row>
    <row r="130" spans="2:6">
      <c r="B130" s="6"/>
      <c r="C130" s="9"/>
      <c r="D130" s="10"/>
      <c r="E130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30" s="11">
        <f>((WEEKNUM(Tabla34370[[#This Row],[FECHA Y HORA DE INICIO]])))-1</f>
        <v>-1</v>
      </c>
    </row>
    <row r="131" spans="2:6">
      <c r="B131" s="6"/>
      <c r="C131" s="9"/>
      <c r="D131" s="10"/>
      <c r="E131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31" s="11">
        <f>((WEEKNUM(Tabla34370[[#This Row],[FECHA Y HORA DE INICIO]])))-1</f>
        <v>-1</v>
      </c>
    </row>
    <row r="132" spans="2:6">
      <c r="B132" s="6"/>
      <c r="C132" s="9"/>
      <c r="D132" s="10"/>
      <c r="E132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32" s="11">
        <f>((WEEKNUM(Tabla34370[[#This Row],[FECHA Y HORA DE INICIO]])))-1</f>
        <v>-1</v>
      </c>
    </row>
    <row r="133" spans="2:6">
      <c r="B133" s="6"/>
      <c r="C133" s="9"/>
      <c r="D133" s="10"/>
      <c r="E133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33" s="11">
        <f>((WEEKNUM(Tabla34370[[#This Row],[FECHA Y HORA DE INICIO]])))-1</f>
        <v>-1</v>
      </c>
    </row>
    <row r="134" spans="2:6">
      <c r="B134" s="6"/>
      <c r="C134" s="9"/>
      <c r="D134" s="10"/>
      <c r="E134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34" s="11">
        <f>((WEEKNUM(Tabla34370[[#This Row],[FECHA Y HORA DE INICIO]])))-1</f>
        <v>-1</v>
      </c>
    </row>
    <row r="135" spans="2:6">
      <c r="B135" s="6"/>
      <c r="C135" s="9"/>
      <c r="D135" s="10"/>
      <c r="E135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35" s="11">
        <f>((WEEKNUM(Tabla34370[[#This Row],[FECHA Y HORA DE INICIO]])))-1</f>
        <v>-1</v>
      </c>
    </row>
    <row r="136" spans="2:6">
      <c r="B136" s="6"/>
      <c r="C136" s="9"/>
      <c r="D136" s="10"/>
      <c r="E136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36" s="11">
        <f>((WEEKNUM(Tabla34370[[#This Row],[FECHA Y HORA DE INICIO]])))-1</f>
        <v>-1</v>
      </c>
    </row>
    <row r="137" spans="2:6">
      <c r="B137" s="6"/>
      <c r="C137" s="9"/>
      <c r="D137" s="10"/>
      <c r="E137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37" s="11">
        <f>((WEEKNUM(Tabla34370[[#This Row],[FECHA Y HORA DE INICIO]])))-1</f>
        <v>-1</v>
      </c>
    </row>
    <row r="138" spans="2:6">
      <c r="B138" s="6"/>
      <c r="C138" s="9"/>
      <c r="D138" s="10"/>
      <c r="E138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38" s="11">
        <f>((WEEKNUM(Tabla34370[[#This Row],[FECHA Y HORA DE INICIO]])))-1</f>
        <v>-1</v>
      </c>
    </row>
    <row r="139" spans="2:6">
      <c r="B139" s="6"/>
      <c r="C139" s="9"/>
      <c r="D139" s="10"/>
      <c r="E139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39" s="11">
        <f>((WEEKNUM(Tabla34370[[#This Row],[FECHA Y HORA DE INICIO]])))-1</f>
        <v>-1</v>
      </c>
    </row>
    <row r="140" spans="2:6">
      <c r="B140" s="6"/>
      <c r="C140" s="9"/>
      <c r="D140" s="10"/>
      <c r="E140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40" s="11">
        <f>((WEEKNUM(Tabla34370[[#This Row],[FECHA Y HORA DE INICIO]])))-1</f>
        <v>-1</v>
      </c>
    </row>
    <row r="141" spans="2:6">
      <c r="B141" s="6"/>
      <c r="C141" s="9"/>
      <c r="D141" s="10"/>
      <c r="E141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41" s="11">
        <f>((WEEKNUM(Tabla34370[[#This Row],[FECHA Y HORA DE INICIO]])))-1</f>
        <v>-1</v>
      </c>
    </row>
    <row r="142" spans="2:6">
      <c r="B142" s="6"/>
      <c r="C142" s="9"/>
      <c r="D142" s="10"/>
      <c r="E142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42" s="11">
        <f>((WEEKNUM(Tabla34370[[#This Row],[FECHA Y HORA DE INICIO]])))-1</f>
        <v>-1</v>
      </c>
    </row>
    <row r="143" spans="2:6">
      <c r="B143" s="6"/>
      <c r="C143" s="9"/>
      <c r="D143" s="10"/>
      <c r="E143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43" s="11">
        <f>((WEEKNUM(Tabla34370[[#This Row],[FECHA Y HORA DE INICIO]])))-1</f>
        <v>-1</v>
      </c>
    </row>
    <row r="144" spans="2:6">
      <c r="B144" s="6"/>
      <c r="C144" s="9"/>
      <c r="D144" s="10"/>
      <c r="E144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44" s="11">
        <f>((WEEKNUM(Tabla34370[[#This Row],[FECHA Y HORA DE INICIO]])))-1</f>
        <v>-1</v>
      </c>
    </row>
    <row r="145" spans="2:6">
      <c r="B145" s="6"/>
      <c r="C145" s="9"/>
      <c r="D145" s="10"/>
      <c r="E145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45" s="11">
        <f>((WEEKNUM(Tabla34370[[#This Row],[FECHA Y HORA DE INICIO]])))-1</f>
        <v>-1</v>
      </c>
    </row>
    <row r="146" spans="2:6">
      <c r="B146" s="6"/>
      <c r="C146" s="9"/>
      <c r="D146" s="10"/>
      <c r="E146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46" s="11">
        <f>((WEEKNUM(Tabla34370[[#This Row],[FECHA Y HORA DE INICIO]])))-1</f>
        <v>-1</v>
      </c>
    </row>
    <row r="147" spans="2:6">
      <c r="B147" s="6"/>
      <c r="C147" s="9"/>
      <c r="D147" s="10"/>
      <c r="E147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47" s="11">
        <f>((WEEKNUM(Tabla34370[[#This Row],[FECHA Y HORA DE INICIO]])))-1</f>
        <v>-1</v>
      </c>
    </row>
    <row r="148" spans="2:6">
      <c r="B148" s="6"/>
      <c r="C148" s="9"/>
      <c r="D148" s="10"/>
      <c r="E148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48" s="11">
        <f>((WEEKNUM(Tabla34370[[#This Row],[FECHA Y HORA DE INICIO]])))-1</f>
        <v>-1</v>
      </c>
    </row>
    <row r="149" spans="2:6">
      <c r="B149" s="6"/>
      <c r="C149" s="9"/>
      <c r="D149" s="10"/>
      <c r="E149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49" s="11">
        <f>((WEEKNUM(Tabla34370[[#This Row],[FECHA Y HORA DE INICIO]])))-1</f>
        <v>-1</v>
      </c>
    </row>
    <row r="150" spans="2:6">
      <c r="B150" s="6"/>
      <c r="C150" s="9"/>
      <c r="D150" s="10"/>
      <c r="E150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50" s="11">
        <f>((WEEKNUM(Tabla34370[[#This Row],[FECHA Y HORA DE INICIO]])))-1</f>
        <v>-1</v>
      </c>
    </row>
    <row r="151" spans="2:6">
      <c r="B151" s="6"/>
      <c r="C151" s="9"/>
      <c r="D151" s="10"/>
      <c r="E151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51" s="11">
        <f>((WEEKNUM(Tabla34370[[#This Row],[FECHA Y HORA DE INICIO]])))-1</f>
        <v>-1</v>
      </c>
    </row>
    <row r="152" spans="2:6">
      <c r="B152" s="6"/>
      <c r="C152" s="9"/>
      <c r="D152" s="10"/>
      <c r="E152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52" s="11">
        <f>((WEEKNUM(Tabla34370[[#This Row],[FECHA Y HORA DE INICIO]])))-1</f>
        <v>-1</v>
      </c>
    </row>
    <row r="153" spans="2:6">
      <c r="B153" s="6"/>
      <c r="C153" s="9"/>
      <c r="D153" s="10"/>
      <c r="E153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53" s="11">
        <f>((WEEKNUM(Tabla34370[[#This Row],[FECHA Y HORA DE INICIO]])))-1</f>
        <v>-1</v>
      </c>
    </row>
    <row r="154" spans="2:6">
      <c r="B154" s="6"/>
      <c r="C154" s="9"/>
      <c r="D154" s="10"/>
      <c r="E154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54" s="11">
        <f>((WEEKNUM(Tabla34370[[#This Row],[FECHA Y HORA DE INICIO]])))-1</f>
        <v>-1</v>
      </c>
    </row>
    <row r="155" spans="2:6">
      <c r="B155" s="6"/>
      <c r="C155" s="9"/>
      <c r="D155" s="10"/>
      <c r="E155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55" s="11">
        <f>((WEEKNUM(Tabla34370[[#This Row],[FECHA Y HORA DE INICIO]])))-1</f>
        <v>-1</v>
      </c>
    </row>
    <row r="156" spans="2:6">
      <c r="B156" s="6"/>
      <c r="C156" s="9"/>
      <c r="D156" s="10"/>
      <c r="E156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56" s="11">
        <f>((WEEKNUM(Tabla34370[[#This Row],[FECHA Y HORA DE INICIO]])))-1</f>
        <v>-1</v>
      </c>
    </row>
    <row r="157" spans="2:6">
      <c r="B157" s="6"/>
      <c r="C157" s="9"/>
      <c r="D157" s="10"/>
      <c r="E157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57" s="11">
        <f>((WEEKNUM(Tabla34370[[#This Row],[FECHA Y HORA DE INICIO]])))-1</f>
        <v>-1</v>
      </c>
    </row>
    <row r="158" spans="2:6">
      <c r="B158" s="6"/>
      <c r="C158" s="9"/>
      <c r="D158" s="10"/>
      <c r="E158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58" s="11">
        <f>((WEEKNUM(Tabla34370[[#This Row],[FECHA Y HORA DE INICIO]])))-1</f>
        <v>-1</v>
      </c>
    </row>
    <row r="159" spans="2:6">
      <c r="B159" s="6"/>
      <c r="C159" s="9"/>
      <c r="D159" s="10"/>
      <c r="E159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59" s="11">
        <f>((WEEKNUM(Tabla34370[[#This Row],[FECHA Y HORA DE INICIO]])))-1</f>
        <v>-1</v>
      </c>
    </row>
    <row r="160" spans="2:6">
      <c r="B160" s="6"/>
      <c r="C160" s="9"/>
      <c r="D160" s="10"/>
      <c r="E160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60" s="11">
        <f>((WEEKNUM(Tabla34370[[#This Row],[FECHA Y HORA DE INICIO]])))-1</f>
        <v>-1</v>
      </c>
    </row>
    <row r="161" spans="2:6">
      <c r="B161" s="6"/>
      <c r="C161" s="9"/>
      <c r="D161" s="10"/>
      <c r="E161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61" s="11">
        <f>((WEEKNUM(Tabla34370[[#This Row],[FECHA Y HORA DE INICIO]])))-1</f>
        <v>-1</v>
      </c>
    </row>
    <row r="162" spans="2:6">
      <c r="B162" s="6"/>
      <c r="C162" s="9"/>
      <c r="D162" s="10"/>
      <c r="E162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62" s="11">
        <f>((WEEKNUM(Tabla34370[[#This Row],[FECHA Y HORA DE INICIO]])))-1</f>
        <v>-1</v>
      </c>
    </row>
    <row r="163" spans="2:6">
      <c r="B163" s="6"/>
      <c r="C163" s="9"/>
      <c r="D163" s="10"/>
      <c r="E163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63" s="11">
        <f>((WEEKNUM(Tabla34370[[#This Row],[FECHA Y HORA DE INICIO]])))-1</f>
        <v>-1</v>
      </c>
    </row>
    <row r="164" spans="2:6">
      <c r="B164" s="6"/>
      <c r="C164" s="9"/>
      <c r="D164" s="10"/>
      <c r="E164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64" s="11">
        <f>((WEEKNUM(Tabla34370[[#This Row],[FECHA Y HORA DE INICIO]])))-1</f>
        <v>-1</v>
      </c>
    </row>
    <row r="165" spans="2:6">
      <c r="B165" s="6"/>
      <c r="C165" s="9"/>
      <c r="D165" s="10"/>
      <c r="E165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65" s="11">
        <f>((WEEKNUM(Tabla34370[[#This Row],[FECHA Y HORA DE INICIO]])))-1</f>
        <v>-1</v>
      </c>
    </row>
    <row r="166" spans="2:6">
      <c r="B166" s="6"/>
      <c r="C166" s="9"/>
      <c r="D166" s="10"/>
      <c r="E166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66" s="11">
        <f>((WEEKNUM(Tabla34370[[#This Row],[FECHA Y HORA DE INICIO]])))-1</f>
        <v>-1</v>
      </c>
    </row>
    <row r="167" spans="2:6">
      <c r="B167" s="6"/>
      <c r="C167" s="9"/>
      <c r="D167" s="10"/>
      <c r="E167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67" s="11">
        <f>((WEEKNUM(Tabla34370[[#This Row],[FECHA Y HORA DE INICIO]])))-1</f>
        <v>-1</v>
      </c>
    </row>
    <row r="168" spans="2:6">
      <c r="B168" s="6"/>
      <c r="C168" s="9"/>
      <c r="D168" s="10"/>
      <c r="E168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68" s="11">
        <f>((WEEKNUM(Tabla34370[[#This Row],[FECHA Y HORA DE INICIO]])))-1</f>
        <v>-1</v>
      </c>
    </row>
    <row r="169" spans="2:6">
      <c r="B169" s="6"/>
      <c r="C169" s="9"/>
      <c r="D169" s="10"/>
      <c r="E169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69" s="11">
        <f>((WEEKNUM(Tabla34370[[#This Row],[FECHA Y HORA DE INICIO]])))-1</f>
        <v>-1</v>
      </c>
    </row>
    <row r="170" spans="2:6">
      <c r="B170" s="6"/>
      <c r="C170" s="9"/>
      <c r="D170" s="10"/>
      <c r="E170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70" s="11">
        <f>((WEEKNUM(Tabla34370[[#This Row],[FECHA Y HORA DE INICIO]])))-1</f>
        <v>-1</v>
      </c>
    </row>
    <row r="171" spans="2:6">
      <c r="B171" s="6"/>
      <c r="C171" s="9"/>
      <c r="D171" s="10"/>
      <c r="E171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71" s="11">
        <f>((WEEKNUM(Tabla34370[[#This Row],[FECHA Y HORA DE INICIO]])))-1</f>
        <v>-1</v>
      </c>
    </row>
    <row r="172" spans="2:6">
      <c r="B172" s="6"/>
      <c r="C172" s="9"/>
      <c r="D172" s="10"/>
      <c r="E172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72" s="11">
        <f>((WEEKNUM(Tabla34370[[#This Row],[FECHA Y HORA DE INICIO]])))-1</f>
        <v>-1</v>
      </c>
    </row>
    <row r="173" spans="2:6">
      <c r="B173" s="6"/>
      <c r="C173" s="9"/>
      <c r="D173" s="10"/>
      <c r="E173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73" s="11">
        <f>((WEEKNUM(Tabla34370[[#This Row],[FECHA Y HORA DE INICIO]])))-1</f>
        <v>-1</v>
      </c>
    </row>
    <row r="174" spans="2:6">
      <c r="B174" s="6"/>
      <c r="C174" s="9"/>
      <c r="D174" s="10"/>
      <c r="E174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74" s="11">
        <f>((WEEKNUM(Tabla34370[[#This Row],[FECHA Y HORA DE INICIO]])))-1</f>
        <v>-1</v>
      </c>
    </row>
    <row r="175" spans="2:6">
      <c r="B175" s="6"/>
      <c r="C175" s="9"/>
      <c r="D175" s="10"/>
      <c r="E175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75" s="11">
        <f>((WEEKNUM(Tabla34370[[#This Row],[FECHA Y HORA DE INICIO]])))-1</f>
        <v>-1</v>
      </c>
    </row>
    <row r="176" spans="2:6">
      <c r="B176" s="6"/>
      <c r="C176" s="9"/>
      <c r="D176" s="10"/>
      <c r="E176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76" s="11">
        <f>((WEEKNUM(Tabla34370[[#This Row],[FECHA Y HORA DE INICIO]])))-1</f>
        <v>-1</v>
      </c>
    </row>
    <row r="177" spans="2:6">
      <c r="B177" s="6"/>
      <c r="C177" s="9"/>
      <c r="D177" s="10"/>
      <c r="E177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77" s="11">
        <f>((WEEKNUM(Tabla34370[[#This Row],[FECHA Y HORA DE INICIO]])))-1</f>
        <v>-1</v>
      </c>
    </row>
    <row r="178" spans="2:6">
      <c r="B178" s="6"/>
      <c r="C178" s="9"/>
      <c r="D178" s="10"/>
      <c r="E178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78" s="11">
        <f>((WEEKNUM(Tabla34370[[#This Row],[FECHA Y HORA DE INICIO]])))-1</f>
        <v>-1</v>
      </c>
    </row>
    <row r="179" spans="2:6">
      <c r="B179" s="6"/>
      <c r="C179" s="9"/>
      <c r="D179" s="10"/>
      <c r="E179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79" s="11">
        <f>((WEEKNUM(Tabla34370[[#This Row],[FECHA Y HORA DE INICIO]])))-1</f>
        <v>-1</v>
      </c>
    </row>
    <row r="180" spans="2:6">
      <c r="B180" s="6"/>
      <c r="C180" s="9"/>
      <c r="D180" s="10"/>
      <c r="E180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80" s="11">
        <f>((WEEKNUM(Tabla34370[[#This Row],[FECHA Y HORA DE INICIO]])))-1</f>
        <v>-1</v>
      </c>
    </row>
    <row r="181" spans="2:6">
      <c r="B181" s="6"/>
      <c r="C181" s="9"/>
      <c r="D181" s="10"/>
      <c r="E181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81" s="11">
        <f>((WEEKNUM(Tabla34370[[#This Row],[FECHA Y HORA DE INICIO]])))-1</f>
        <v>-1</v>
      </c>
    </row>
    <row r="182" spans="2:6">
      <c r="B182" s="6"/>
      <c r="C182" s="9"/>
      <c r="D182" s="10"/>
      <c r="E182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82" s="11">
        <f>((WEEKNUM(Tabla34370[[#This Row],[FECHA Y HORA DE INICIO]])))-1</f>
        <v>-1</v>
      </c>
    </row>
    <row r="183" spans="2:6">
      <c r="B183" s="6"/>
      <c r="C183" s="9"/>
      <c r="D183" s="10"/>
      <c r="E183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83" s="11">
        <f>((WEEKNUM(Tabla34370[[#This Row],[FECHA Y HORA DE INICIO]])))-1</f>
        <v>-1</v>
      </c>
    </row>
    <row r="184" spans="2:6">
      <c r="B184" s="6"/>
      <c r="C184" s="9"/>
      <c r="D184" s="10"/>
      <c r="E184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84" s="11">
        <f>((WEEKNUM(Tabla34370[[#This Row],[FECHA Y HORA DE INICIO]])))-1</f>
        <v>-1</v>
      </c>
    </row>
    <row r="185" spans="2:6">
      <c r="B185" s="6"/>
      <c r="C185" s="9"/>
      <c r="D185" s="10"/>
      <c r="E185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85" s="11">
        <f>((WEEKNUM(Tabla34370[[#This Row],[FECHA Y HORA DE INICIO]])))-1</f>
        <v>-1</v>
      </c>
    </row>
    <row r="186" spans="2:6">
      <c r="B186" s="6"/>
      <c r="C186" s="9"/>
      <c r="D186" s="10"/>
      <c r="E186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86" s="11">
        <f>((WEEKNUM(Tabla34370[[#This Row],[FECHA Y HORA DE INICIO]])))-1</f>
        <v>-1</v>
      </c>
    </row>
    <row r="187" spans="2:6">
      <c r="B187" s="6"/>
      <c r="C187" s="9"/>
      <c r="D187" s="10"/>
      <c r="E187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87" s="11">
        <f>((WEEKNUM(Tabla34370[[#This Row],[FECHA Y HORA DE INICIO]])))-1</f>
        <v>-1</v>
      </c>
    </row>
    <row r="188" spans="2:6">
      <c r="B188" s="6"/>
      <c r="C188" s="9"/>
      <c r="D188" s="10"/>
      <c r="E188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88" s="11">
        <f>((WEEKNUM(Tabla34370[[#This Row],[FECHA Y HORA DE INICIO]])))-1</f>
        <v>-1</v>
      </c>
    </row>
    <row r="189" spans="2:6">
      <c r="B189" s="6"/>
      <c r="C189" s="9"/>
      <c r="D189" s="10"/>
      <c r="E189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89" s="11">
        <f>((WEEKNUM(Tabla34370[[#This Row],[FECHA Y HORA DE INICIO]])))-1</f>
        <v>-1</v>
      </c>
    </row>
    <row r="190" spans="2:6">
      <c r="B190" s="6"/>
      <c r="C190" s="9"/>
      <c r="D190" s="10"/>
      <c r="E190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90" s="11">
        <f>((WEEKNUM(Tabla34370[[#This Row],[FECHA Y HORA DE INICIO]])))-1</f>
        <v>-1</v>
      </c>
    </row>
    <row r="191" spans="2:6">
      <c r="B191" s="6"/>
      <c r="C191" s="9"/>
      <c r="D191" s="10"/>
      <c r="E191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91" s="11">
        <f>((WEEKNUM(Tabla34370[[#This Row],[FECHA Y HORA DE INICIO]])))-1</f>
        <v>-1</v>
      </c>
    </row>
    <row r="192" spans="2:6">
      <c r="B192" s="6"/>
      <c r="C192" s="9"/>
      <c r="D192" s="10"/>
      <c r="E192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92" s="11">
        <f>((WEEKNUM(Tabla34370[[#This Row],[FECHA Y HORA DE INICIO]])))-1</f>
        <v>-1</v>
      </c>
    </row>
    <row r="193" spans="2:6">
      <c r="B193" s="6"/>
      <c r="C193" s="9"/>
      <c r="D193" s="10"/>
      <c r="E193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93" s="11">
        <f>((WEEKNUM(Tabla34370[[#This Row],[FECHA Y HORA DE INICIO]])))-1</f>
        <v>-1</v>
      </c>
    </row>
    <row r="194" spans="2:6">
      <c r="B194" s="6"/>
      <c r="C194" s="9"/>
      <c r="D194" s="10"/>
      <c r="E194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94" s="11">
        <f>((WEEKNUM(Tabla34370[[#This Row],[FECHA Y HORA DE INICIO]])))-1</f>
        <v>-1</v>
      </c>
    </row>
    <row r="195" spans="2:6">
      <c r="B195" s="6"/>
      <c r="C195" s="9"/>
      <c r="D195" s="10"/>
      <c r="E195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95" s="11">
        <f>((WEEKNUM(Tabla34370[[#This Row],[FECHA Y HORA DE INICIO]])))-1</f>
        <v>-1</v>
      </c>
    </row>
    <row r="196" spans="2:6">
      <c r="B196" s="6"/>
      <c r="C196" s="9"/>
      <c r="D196" s="10"/>
      <c r="E196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96" s="11">
        <f>((WEEKNUM(Tabla34370[[#This Row],[FECHA Y HORA DE INICIO]])))-1</f>
        <v>-1</v>
      </c>
    </row>
    <row r="197" spans="2:6">
      <c r="B197" s="6"/>
      <c r="C197" s="9"/>
      <c r="D197" s="10"/>
      <c r="E197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97" s="11">
        <f>((WEEKNUM(Tabla34370[[#This Row],[FECHA Y HORA DE INICIO]])))-1</f>
        <v>-1</v>
      </c>
    </row>
    <row r="198" spans="2:6">
      <c r="B198" s="6"/>
      <c r="C198" s="9"/>
      <c r="D198" s="10"/>
      <c r="E198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98" s="11">
        <f>((WEEKNUM(Tabla34370[[#This Row],[FECHA Y HORA DE INICIO]])))-1</f>
        <v>-1</v>
      </c>
    </row>
    <row r="199" spans="2:6">
      <c r="B199" s="6"/>
      <c r="C199" s="9"/>
      <c r="D199" s="10"/>
      <c r="E199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199" s="11">
        <f>((WEEKNUM(Tabla34370[[#This Row],[FECHA Y HORA DE INICIO]])))-1</f>
        <v>-1</v>
      </c>
    </row>
    <row r="200" spans="2:6">
      <c r="B200" s="6"/>
      <c r="C200" s="9"/>
      <c r="D200" s="10"/>
      <c r="E200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200" s="11">
        <f>((WEEKNUM(Tabla34370[[#This Row],[FECHA Y HORA DE INICIO]])))-1</f>
        <v>-1</v>
      </c>
    </row>
    <row r="201" spans="2:6">
      <c r="B201" s="6"/>
      <c r="C201" s="9"/>
      <c r="D201" s="10"/>
      <c r="E201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201" s="11">
        <f>((WEEKNUM(Tabla34370[[#This Row],[FECHA Y HORA DE INICIO]])))-1</f>
        <v>-1</v>
      </c>
    </row>
    <row r="202" spans="2:6">
      <c r="B202" s="6"/>
      <c r="C202" s="9"/>
      <c r="D202" s="10"/>
      <c r="E202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202" s="11">
        <f>((WEEKNUM(Tabla34370[[#This Row],[FECHA Y HORA DE INICIO]])))-1</f>
        <v>-1</v>
      </c>
    </row>
    <row r="203" spans="2:6">
      <c r="B203" s="9"/>
      <c r="C203" s="9"/>
      <c r="D203" s="10"/>
      <c r="E203" s="8">
        <f>IF((Tabla34370[[#This Row],[FECHA Y HORA DE TERMINACIÓN ]]-Tabla34370[[#This Row],[FECHA Y HORA DE INICIO]])&lt;0,0,((Tabla34370[[#This Row],[FECHA Y HORA DE TERMINACIÓN ]]-Tabla34370[[#This Row],[FECHA Y HORA DE INICIO]])*24))</f>
        <v>0</v>
      </c>
      <c r="F203" s="11">
        <f>((WEEKNUM(Tabla34370[[#This Row],[FECHA Y HORA DE INICIO]])))-1</f>
        <v>-1</v>
      </c>
    </row>
  </sheetData>
  <mergeCells count="1">
    <mergeCell ref="B7:F7"/>
  </mergeCell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B1:J203"/>
  <sheetViews>
    <sheetView workbookViewId="0">
      <selection activeCell="D1" sqref="D1:J4"/>
    </sheetView>
  </sheetViews>
  <sheetFormatPr defaultColWidth="10.85546875" defaultRowHeight="12.6"/>
  <cols>
    <col min="1" max="1" width="10.85546875" style="3"/>
    <col min="2" max="2" width="14.140625" style="3" bestFit="1" customWidth="1"/>
    <col min="3" max="3" width="24.5703125" style="3" customWidth="1"/>
    <col min="4" max="5" width="16.140625" style="3" customWidth="1"/>
    <col min="6" max="6" width="10.85546875" style="3"/>
    <col min="7" max="7" width="16.140625" style="3" customWidth="1"/>
    <col min="8" max="8" width="14.85546875" style="3" customWidth="1"/>
    <col min="9" max="16384" width="10.85546875" style="3"/>
  </cols>
  <sheetData>
    <row r="1" spans="2:10" ht="12.95">
      <c r="B1" s="1" t="s">
        <v>0</v>
      </c>
      <c r="C1" s="2">
        <v>1023</v>
      </c>
      <c r="G1" s="40" t="s">
        <v>1</v>
      </c>
      <c r="H1" s="41" t="s">
        <v>40</v>
      </c>
      <c r="I1" s="42" t="s">
        <v>2</v>
      </c>
      <c r="J1" s="41" t="s">
        <v>49</v>
      </c>
    </row>
    <row r="2" spans="2:10" ht="12.95">
      <c r="B2" s="1" t="s">
        <v>4</v>
      </c>
      <c r="C2" s="2" t="s">
        <v>42</v>
      </c>
      <c r="G2" s="40" t="s">
        <v>6</v>
      </c>
      <c r="H2" s="41">
        <v>0</v>
      </c>
      <c r="I2" s="42" t="s">
        <v>7</v>
      </c>
      <c r="J2" s="41"/>
    </row>
    <row r="3" spans="2:10" ht="14.45" customHeight="1">
      <c r="B3" s="1" t="s">
        <v>8</v>
      </c>
      <c r="C3" s="2" t="s">
        <v>50</v>
      </c>
      <c r="G3" s="40" t="s">
        <v>10</v>
      </c>
      <c r="H3" s="41" t="s">
        <v>51</v>
      </c>
      <c r="I3" s="42" t="s">
        <v>12</v>
      </c>
      <c r="J3" s="41" t="s">
        <v>52</v>
      </c>
    </row>
    <row r="4" spans="2:10" ht="14.45" customHeight="1">
      <c r="B4" s="1" t="s">
        <v>13</v>
      </c>
      <c r="C4" s="2">
        <v>5</v>
      </c>
      <c r="D4" s="38" t="s">
        <v>53</v>
      </c>
    </row>
    <row r="5" spans="2:10" ht="14.45" customHeight="1">
      <c r="B5" s="1" t="s">
        <v>16</v>
      </c>
      <c r="C5" s="2">
        <v>20</v>
      </c>
    </row>
    <row r="6" spans="2:10" ht="14.45" customHeight="1">
      <c r="B6" s="1"/>
      <c r="C6" s="1"/>
    </row>
    <row r="7" spans="2:10" ht="14.45" customHeight="1">
      <c r="B7" s="76" t="s">
        <v>17</v>
      </c>
      <c r="C7" s="77"/>
      <c r="D7" s="77"/>
      <c r="E7" s="77"/>
      <c r="F7" s="77"/>
      <c r="H7" s="12">
        <v>2022</v>
      </c>
      <c r="I7" s="13">
        <v>6077.1500000001979</v>
      </c>
    </row>
    <row r="8" spans="2:10" ht="5.0999999999999996" customHeight="1">
      <c r="B8" s="4"/>
      <c r="C8" s="4"/>
      <c r="D8" s="4"/>
      <c r="E8" s="4"/>
    </row>
    <row r="9" spans="2:10" ht="59.1" customHeight="1">
      <c r="B9" s="5" t="s">
        <v>18</v>
      </c>
      <c r="C9" s="5" t="s">
        <v>19</v>
      </c>
      <c r="D9" s="5" t="s">
        <v>20</v>
      </c>
      <c r="E9" s="5" t="s">
        <v>31</v>
      </c>
      <c r="F9" s="5" t="s">
        <v>22</v>
      </c>
      <c r="H9" s="12" t="s">
        <v>23</v>
      </c>
      <c r="I9" s="13">
        <f>SUM(E10:E203)</f>
        <v>7895.2833333339659</v>
      </c>
    </row>
    <row r="10" spans="2:10">
      <c r="B10" s="14" t="s">
        <v>54</v>
      </c>
      <c r="C10" s="6">
        <v>44928.336805555555</v>
      </c>
      <c r="D10" s="6">
        <v>44929.011805555558</v>
      </c>
      <c r="E10" s="7">
        <f>IF((Tabla3435[[#This Row],[FECHA Y HORA DE TERMINACIÓN ]]-Tabla3435[[#This Row],[FECHA Y HORA DE INICIO]])&lt;0,0,((Tabla3435[[#This Row],[FECHA Y HORA DE TERMINACIÓN ]]-Tabla3435[[#This Row],[FECHA Y HORA DE INICIO]])*24))</f>
        <v>16.200000000069849</v>
      </c>
      <c r="F10" s="11">
        <f>((WEEKNUM(Tabla3435[[#This Row],[FECHA Y HORA DE INICIO]])))</f>
        <v>1</v>
      </c>
    </row>
    <row r="11" spans="2:10">
      <c r="B11" s="14" t="s">
        <v>54</v>
      </c>
      <c r="C11" s="6">
        <v>44929.03125</v>
      </c>
      <c r="D11" s="6">
        <v>44933.875</v>
      </c>
      <c r="E11" s="7">
        <f>IF((Tabla3435[[#This Row],[FECHA Y HORA DE TERMINACIÓN ]]-Tabla3435[[#This Row],[FECHA Y HORA DE INICIO]])&lt;0,0,((Tabla3435[[#This Row],[FECHA Y HORA DE TERMINACIÓN ]]-Tabla3435[[#This Row],[FECHA Y HORA DE INICIO]])*24))</f>
        <v>116.25</v>
      </c>
      <c r="F11" s="11">
        <f>((WEEKNUM(Tabla3435[[#This Row],[FECHA Y HORA DE INICIO]])))</f>
        <v>1</v>
      </c>
      <c r="H11" s="12" t="s">
        <v>24</v>
      </c>
      <c r="I11" s="13">
        <f>I9+I7</f>
        <v>13972.433333334164</v>
      </c>
    </row>
    <row r="12" spans="2:10">
      <c r="B12" s="14" t="s">
        <v>54</v>
      </c>
      <c r="C12" s="14">
        <v>44935.006944444445</v>
      </c>
      <c r="D12" s="6">
        <v>44940.586805555555</v>
      </c>
      <c r="E12" s="7">
        <f>IF((Tabla3435[[#This Row],[FECHA Y HORA DE TERMINACIÓN ]]-Tabla3435[[#This Row],[FECHA Y HORA DE INICIO]])&lt;0,0,((Tabla3435[[#This Row],[FECHA Y HORA DE TERMINACIÓN ]]-Tabla3435[[#This Row],[FECHA Y HORA DE INICIO]])*24))</f>
        <v>133.91666666662786</v>
      </c>
      <c r="F12" s="11">
        <f>((WEEKNUM(Tabla3435[[#This Row],[FECHA Y HORA DE INICIO]])))</f>
        <v>2</v>
      </c>
    </row>
    <row r="13" spans="2:10">
      <c r="B13" s="14" t="s">
        <v>54</v>
      </c>
      <c r="C13" s="6">
        <v>44942</v>
      </c>
      <c r="D13" s="6">
        <v>44947.878472222219</v>
      </c>
      <c r="E13" s="7">
        <f>IF((Tabla3435[[#This Row],[FECHA Y HORA DE TERMINACIÓN ]]-Tabla3435[[#This Row],[FECHA Y HORA DE INICIO]])&lt;0,0,((Tabla3435[[#This Row],[FECHA Y HORA DE TERMINACIÓN ]]-Tabla3435[[#This Row],[FECHA Y HORA DE INICIO]])*24))</f>
        <v>141.08333333325572</v>
      </c>
      <c r="F13" s="11">
        <f>((WEEKNUM(Tabla3435[[#This Row],[FECHA Y HORA DE INICIO]])))</f>
        <v>3</v>
      </c>
    </row>
    <row r="14" spans="2:10">
      <c r="B14" s="14" t="s">
        <v>54</v>
      </c>
      <c r="C14" s="6">
        <v>44948.972222222219</v>
      </c>
      <c r="D14" s="6">
        <v>44954.59375</v>
      </c>
      <c r="E14" s="7">
        <f>IF((Tabla3435[[#This Row],[FECHA Y HORA DE TERMINACIÓN ]]-Tabla3435[[#This Row],[FECHA Y HORA DE INICIO]])&lt;0,0,((Tabla3435[[#This Row],[FECHA Y HORA DE TERMINACIÓN ]]-Tabla3435[[#This Row],[FECHA Y HORA DE INICIO]])*24))</f>
        <v>134.91666666674428</v>
      </c>
      <c r="F14" s="11">
        <f>((WEEKNUM(Tabla3435[[#This Row],[FECHA Y HORA DE INICIO]])))</f>
        <v>4</v>
      </c>
    </row>
    <row r="15" spans="2:10">
      <c r="B15" s="14" t="s">
        <v>54</v>
      </c>
      <c r="C15" s="6">
        <v>44955.982638888891</v>
      </c>
      <c r="D15" s="6">
        <v>44961.625</v>
      </c>
      <c r="E15" s="7">
        <f>IF((Tabla3435[[#This Row],[FECHA Y HORA DE TERMINACIÓN ]]-Tabla3435[[#This Row],[FECHA Y HORA DE INICIO]])&lt;0,0,((Tabla3435[[#This Row],[FECHA Y HORA DE TERMINACIÓN ]]-Tabla3435[[#This Row],[FECHA Y HORA DE INICIO]])*24))</f>
        <v>135.41666666662786</v>
      </c>
      <c r="F15" s="11">
        <f>((WEEKNUM(Tabla3435[[#This Row],[FECHA Y HORA DE INICIO]])))</f>
        <v>5</v>
      </c>
    </row>
    <row r="16" spans="2:10">
      <c r="B16" s="14" t="s">
        <v>54</v>
      </c>
      <c r="C16" s="9">
        <v>44963.996527777781</v>
      </c>
      <c r="D16" s="10">
        <v>44968.489583333336</v>
      </c>
      <c r="E16" s="7">
        <f>IF((Tabla3435[[#This Row],[FECHA Y HORA DE TERMINACIÓN ]]-Tabla3435[[#This Row],[FECHA Y HORA DE INICIO]])&lt;0,0,((Tabla3435[[#This Row],[FECHA Y HORA DE TERMINACIÓN ]]-Tabla3435[[#This Row],[FECHA Y HORA DE INICIO]])*24))</f>
        <v>107.83333333331393</v>
      </c>
      <c r="F16" s="11">
        <f>((WEEKNUM(Tabla3435[[#This Row],[FECHA Y HORA DE INICIO]])))</f>
        <v>6</v>
      </c>
    </row>
    <row r="17" spans="2:6">
      <c r="B17" s="14" t="s">
        <v>54</v>
      </c>
      <c r="C17" s="9">
        <v>44969.986111111109</v>
      </c>
      <c r="D17" s="10">
        <v>44977.364583333336</v>
      </c>
      <c r="E17" s="7">
        <f>IF((Tabla3435[[#This Row],[FECHA Y HORA DE TERMINACIÓN ]]-Tabla3435[[#This Row],[FECHA Y HORA DE INICIO]])&lt;0,0,((Tabla3435[[#This Row],[FECHA Y HORA DE TERMINACIÓN ]]-Tabla3435[[#This Row],[FECHA Y HORA DE INICIO]])*24))</f>
        <v>177.08333333343035</v>
      </c>
      <c r="F17" s="11">
        <f>((WEEKNUM(Tabla3435[[#This Row],[FECHA Y HORA DE INICIO]])))</f>
        <v>7</v>
      </c>
    </row>
    <row r="18" spans="2:6">
      <c r="B18" s="14" t="s">
        <v>54</v>
      </c>
      <c r="C18" s="9">
        <v>44977.5625</v>
      </c>
      <c r="D18" s="10">
        <v>44982.631944444445</v>
      </c>
      <c r="E18" s="7">
        <f>IF((Tabla3435[[#This Row],[FECHA Y HORA DE TERMINACIÓN ]]-Tabla3435[[#This Row],[FECHA Y HORA DE INICIO]])&lt;0,0,((Tabla3435[[#This Row],[FECHA Y HORA DE TERMINACIÓN ]]-Tabla3435[[#This Row],[FECHA Y HORA DE INICIO]])*24))</f>
        <v>121.66666666668607</v>
      </c>
      <c r="F18" s="11">
        <f>((WEEKNUM(Tabla3435[[#This Row],[FECHA Y HORA DE INICIO]])))</f>
        <v>8</v>
      </c>
    </row>
    <row r="19" spans="2:6">
      <c r="B19" s="14" t="s">
        <v>54</v>
      </c>
      <c r="C19" s="9">
        <v>44984.024305555555</v>
      </c>
      <c r="D19" s="10">
        <v>44989.659722222219</v>
      </c>
      <c r="E19" s="7">
        <f>IF((Tabla3435[[#This Row],[FECHA Y HORA DE TERMINACIÓN ]]-Tabla3435[[#This Row],[FECHA Y HORA DE INICIO]])&lt;0,0,((Tabla3435[[#This Row],[FECHA Y HORA DE TERMINACIÓN ]]-Tabla3435[[#This Row],[FECHA Y HORA DE INICIO]])*24))</f>
        <v>135.24999999994179</v>
      </c>
      <c r="F19" s="11">
        <f>((WEEKNUM(Tabla3435[[#This Row],[FECHA Y HORA DE INICIO]])))</f>
        <v>9</v>
      </c>
    </row>
    <row r="20" spans="2:6">
      <c r="B20" s="14" t="s">
        <v>54</v>
      </c>
      <c r="C20" s="9">
        <v>44991.013888888891</v>
      </c>
      <c r="D20" s="10">
        <v>44996.618055555555</v>
      </c>
      <c r="E20" s="7">
        <f>IF((Tabla3435[[#This Row],[FECHA Y HORA DE TERMINACIÓN ]]-Tabla3435[[#This Row],[FECHA Y HORA DE INICIO]])&lt;0,0,((Tabla3435[[#This Row],[FECHA Y HORA DE TERMINACIÓN ]]-Tabla3435[[#This Row],[FECHA Y HORA DE INICIO]])*24))</f>
        <v>134.49999999994179</v>
      </c>
      <c r="F20" s="11">
        <f>((WEEKNUM(Tabla3435[[#This Row],[FECHA Y HORA DE INICIO]])))</f>
        <v>10</v>
      </c>
    </row>
    <row r="21" spans="2:6">
      <c r="B21" s="14" t="s">
        <v>54</v>
      </c>
      <c r="C21" s="9">
        <v>44997.965277777781</v>
      </c>
      <c r="D21" s="10">
        <v>45003.708333333336</v>
      </c>
      <c r="E21" s="7">
        <f>IF((Tabla3435[[#This Row],[FECHA Y HORA DE TERMINACIÓN ]]-Tabla3435[[#This Row],[FECHA Y HORA DE INICIO]])&lt;0,0,((Tabla3435[[#This Row],[FECHA Y HORA DE TERMINACIÓN ]]-Tabla3435[[#This Row],[FECHA Y HORA DE INICIO]])*24))</f>
        <v>137.83333333331393</v>
      </c>
      <c r="F21" s="11">
        <f>((WEEKNUM(Tabla3435[[#This Row],[FECHA Y HORA DE INICIO]])))</f>
        <v>11</v>
      </c>
    </row>
    <row r="22" spans="2:6">
      <c r="B22" s="14" t="s">
        <v>54</v>
      </c>
      <c r="C22" s="9">
        <v>45005.006944444445</v>
      </c>
      <c r="D22" s="10">
        <v>45010.666666666664</v>
      </c>
      <c r="E22" s="7">
        <f>IF((Tabla3435[[#This Row],[FECHA Y HORA DE TERMINACIÓN ]]-Tabla3435[[#This Row],[FECHA Y HORA DE INICIO]])&lt;0,0,((Tabla3435[[#This Row],[FECHA Y HORA DE TERMINACIÓN ]]-Tabla3435[[#This Row],[FECHA Y HORA DE INICIO]])*24))</f>
        <v>135.83333333325572</v>
      </c>
      <c r="F22" s="11">
        <f>((WEEKNUM(Tabla3435[[#This Row],[FECHA Y HORA DE INICIO]])))</f>
        <v>12</v>
      </c>
    </row>
    <row r="23" spans="2:6">
      <c r="B23" s="14" t="s">
        <v>54</v>
      </c>
      <c r="C23" s="9">
        <v>45012</v>
      </c>
      <c r="D23" s="10">
        <v>45017.677083333336</v>
      </c>
      <c r="E23" s="7">
        <f>IF((Tabla3435[[#This Row],[FECHA Y HORA DE TERMINACIÓN ]]-Tabla3435[[#This Row],[FECHA Y HORA DE INICIO]])&lt;0,0,((Tabla3435[[#This Row],[FECHA Y HORA DE TERMINACIÓN ]]-Tabla3435[[#This Row],[FECHA Y HORA DE INICIO]])*24))</f>
        <v>136.25000000005821</v>
      </c>
      <c r="F23" s="11">
        <f>((WEEKNUM(Tabla3435[[#This Row],[FECHA Y HORA DE INICIO]])))</f>
        <v>13</v>
      </c>
    </row>
    <row r="24" spans="2:6">
      <c r="B24" s="14" t="s">
        <v>54</v>
      </c>
      <c r="C24" s="9">
        <v>45018.979166666664</v>
      </c>
      <c r="D24" s="10">
        <v>45022.559027777781</v>
      </c>
      <c r="E24" s="7">
        <f>IF((Tabla3435[[#This Row],[FECHA Y HORA DE TERMINACIÓN ]]-Tabla3435[[#This Row],[FECHA Y HORA DE INICIO]])&lt;0,0,((Tabla3435[[#This Row],[FECHA Y HORA DE TERMINACIÓN ]]-Tabla3435[[#This Row],[FECHA Y HORA DE INICIO]])*24))</f>
        <v>85.916666666802485</v>
      </c>
      <c r="F24" s="11">
        <f>((WEEKNUM(Tabla3435[[#This Row],[FECHA Y HORA DE INICIO]])))</f>
        <v>14</v>
      </c>
    </row>
    <row r="25" spans="2:6">
      <c r="B25" s="14" t="s">
        <v>54</v>
      </c>
      <c r="C25" s="9">
        <v>45026.010416666664</v>
      </c>
      <c r="D25" s="10">
        <v>45031.854166666664</v>
      </c>
      <c r="E25" s="7">
        <f>IF((Tabla3435[[#This Row],[FECHA Y HORA DE TERMINACIÓN ]]-Tabla3435[[#This Row],[FECHA Y HORA DE INICIO]])&lt;0,0,((Tabla3435[[#This Row],[FECHA Y HORA DE TERMINACIÓN ]]-Tabla3435[[#This Row],[FECHA Y HORA DE INICIO]])*24))</f>
        <v>140.25</v>
      </c>
      <c r="F25" s="11">
        <f>((WEEKNUM(Tabla3435[[#This Row],[FECHA Y HORA DE INICIO]])))</f>
        <v>15</v>
      </c>
    </row>
    <row r="26" spans="2:6">
      <c r="B26" s="14" t="s">
        <v>54</v>
      </c>
      <c r="C26" s="9">
        <v>45032.8125</v>
      </c>
      <c r="D26" s="10">
        <v>45035.083333333336</v>
      </c>
      <c r="E26" s="7">
        <f>IF((Tabla3435[[#This Row],[FECHA Y HORA DE TERMINACIÓN ]]-Tabla3435[[#This Row],[FECHA Y HORA DE INICIO]])&lt;0,0,((Tabla3435[[#This Row],[FECHA Y HORA DE TERMINACIÓN ]]-Tabla3435[[#This Row],[FECHA Y HORA DE INICIO]])*24))</f>
        <v>54.500000000058208</v>
      </c>
      <c r="F26" s="11">
        <f>((WEEKNUM(Tabla3435[[#This Row],[FECHA Y HORA DE INICIO]])))</f>
        <v>16</v>
      </c>
    </row>
    <row r="27" spans="2:6">
      <c r="B27" s="14" t="s">
        <v>54</v>
      </c>
      <c r="C27" s="9">
        <v>45035.225694444445</v>
      </c>
      <c r="D27" s="10">
        <v>45038.621527777781</v>
      </c>
      <c r="E27" s="7">
        <f>IF((Tabla3435[[#This Row],[FECHA Y HORA DE TERMINACIÓN ]]-Tabla3435[[#This Row],[FECHA Y HORA DE INICIO]])&lt;0,0,((Tabla3435[[#This Row],[FECHA Y HORA DE TERMINACIÓN ]]-Tabla3435[[#This Row],[FECHA Y HORA DE INICIO]])*24))</f>
        <v>81.500000000058208</v>
      </c>
      <c r="F27" s="11">
        <f>((WEEKNUM(Tabla3435[[#This Row],[FECHA Y HORA DE INICIO]])))</f>
        <v>16</v>
      </c>
    </row>
    <row r="28" spans="2:6">
      <c r="B28" s="14" t="s">
        <v>54</v>
      </c>
      <c r="C28" s="9">
        <v>45039.965277777781</v>
      </c>
      <c r="D28" s="10">
        <v>45045.697916666664</v>
      </c>
      <c r="E28" s="7">
        <f>IF((Tabla3435[[#This Row],[FECHA Y HORA DE TERMINACIÓN ]]-Tabla3435[[#This Row],[FECHA Y HORA DE INICIO]])&lt;0,0,((Tabla3435[[#This Row],[FECHA Y HORA DE TERMINACIÓN ]]-Tabla3435[[#This Row],[FECHA Y HORA DE INICIO]])*24))</f>
        <v>137.58333333319752</v>
      </c>
      <c r="F28" s="11">
        <f>((WEEKNUM(Tabla3435[[#This Row],[FECHA Y HORA DE INICIO]])))</f>
        <v>17</v>
      </c>
    </row>
    <row r="29" spans="2:6">
      <c r="B29" s="14" t="s">
        <v>54</v>
      </c>
      <c r="C29" s="9">
        <v>45047.017361111109</v>
      </c>
      <c r="D29" s="10">
        <v>45047.388888888891</v>
      </c>
      <c r="E29" s="7">
        <f>IF((Tabla3435[[#This Row],[FECHA Y HORA DE TERMINACIÓN ]]-Tabla3435[[#This Row],[FECHA Y HORA DE INICIO]])&lt;0,0,((Tabla3435[[#This Row],[FECHA Y HORA DE TERMINACIÓN ]]-Tabla3435[[#This Row],[FECHA Y HORA DE INICIO]])*24))</f>
        <v>8.9166666667442769</v>
      </c>
      <c r="F29" s="11">
        <f>((WEEKNUM(Tabla3435[[#This Row],[FECHA Y HORA DE INICIO]])))</f>
        <v>18</v>
      </c>
    </row>
    <row r="30" spans="2:6">
      <c r="B30" s="14" t="s">
        <v>54</v>
      </c>
      <c r="C30" s="9">
        <v>45047.645833333336</v>
      </c>
      <c r="D30" s="10">
        <v>45052.628472222219</v>
      </c>
      <c r="E30" s="7">
        <f>IF((Tabla3435[[#This Row],[FECHA Y HORA DE TERMINACIÓN ]]-Tabla3435[[#This Row],[FECHA Y HORA DE INICIO]])&lt;0,0,((Tabla3435[[#This Row],[FECHA Y HORA DE TERMINACIÓN ]]-Tabla3435[[#This Row],[FECHA Y HORA DE INICIO]])*24))</f>
        <v>119.58333333319752</v>
      </c>
      <c r="F30" s="11">
        <f>((WEEKNUM(Tabla3435[[#This Row],[FECHA Y HORA DE INICIO]])))</f>
        <v>18</v>
      </c>
    </row>
    <row r="31" spans="2:6">
      <c r="B31" s="14" t="s">
        <v>54</v>
      </c>
      <c r="C31" s="9">
        <v>45054.013888888891</v>
      </c>
      <c r="D31" s="10">
        <v>45059.722222222219</v>
      </c>
      <c r="E31" s="7">
        <f>IF((Tabla3435[[#This Row],[FECHA Y HORA DE TERMINACIÓN ]]-Tabla3435[[#This Row],[FECHA Y HORA DE INICIO]])&lt;0,0,((Tabla3435[[#This Row],[FECHA Y HORA DE TERMINACIÓN ]]-Tabla3435[[#This Row],[FECHA Y HORA DE INICIO]])*24))</f>
        <v>136.99999999988358</v>
      </c>
      <c r="F31" s="11">
        <f>((WEEKNUM(Tabla3435[[#This Row],[FECHA Y HORA DE INICIO]])))</f>
        <v>19</v>
      </c>
    </row>
    <row r="32" spans="2:6">
      <c r="B32" s="14" t="s">
        <v>54</v>
      </c>
      <c r="C32" s="9">
        <v>45061.052083333336</v>
      </c>
      <c r="D32" s="10">
        <v>45066.666666666664</v>
      </c>
      <c r="E32" s="7">
        <f>IF((Tabla3435[[#This Row],[FECHA Y HORA DE TERMINACIÓN ]]-Tabla3435[[#This Row],[FECHA Y HORA DE INICIO]])&lt;0,0,((Tabla3435[[#This Row],[FECHA Y HORA DE TERMINACIÓN ]]-Tabla3435[[#This Row],[FECHA Y HORA DE INICIO]])*24))</f>
        <v>134.74999999988358</v>
      </c>
      <c r="F32" s="11">
        <f>((WEEKNUM(Tabla3435[[#This Row],[FECHA Y HORA DE INICIO]])))</f>
        <v>20</v>
      </c>
    </row>
    <row r="33" spans="2:6">
      <c r="B33" s="14" t="s">
        <v>54</v>
      </c>
      <c r="C33" s="9">
        <v>45068.010416666664</v>
      </c>
      <c r="D33" s="10">
        <v>45012.861111111109</v>
      </c>
      <c r="E33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33" s="11">
        <f>((WEEKNUM(Tabla3435[[#This Row],[FECHA Y HORA DE INICIO]])))</f>
        <v>21</v>
      </c>
    </row>
    <row r="34" spans="2:6">
      <c r="B34" s="14" t="s">
        <v>54</v>
      </c>
      <c r="C34" s="9">
        <v>45074.819444444445</v>
      </c>
      <c r="D34" s="10">
        <v>45075.763888888891</v>
      </c>
      <c r="E34" s="7">
        <f>IF((Tabla3435[[#This Row],[FECHA Y HORA DE TERMINACIÓN ]]-Tabla3435[[#This Row],[FECHA Y HORA DE INICIO]])&lt;0,0,((Tabla3435[[#This Row],[FECHA Y HORA DE TERMINACIÓN ]]-Tabla3435[[#This Row],[FECHA Y HORA DE INICIO]])*24))</f>
        <v>22.666666666686069</v>
      </c>
      <c r="F34" s="11">
        <f>((WEEKNUM(Tabla3435[[#This Row],[FECHA Y HORA DE INICIO]])))</f>
        <v>22</v>
      </c>
    </row>
    <row r="35" spans="2:6">
      <c r="B35" s="14" t="s">
        <v>54</v>
      </c>
      <c r="C35" s="9">
        <v>45075.913194444445</v>
      </c>
      <c r="D35" s="10">
        <v>45080.590277777781</v>
      </c>
      <c r="E35" s="7">
        <f>IF((Tabla3435[[#This Row],[FECHA Y HORA DE TERMINACIÓN ]]-Tabla3435[[#This Row],[FECHA Y HORA DE INICIO]])&lt;0,0,((Tabla3435[[#This Row],[FECHA Y HORA DE TERMINACIÓN ]]-Tabla3435[[#This Row],[FECHA Y HORA DE INICIO]])*24))</f>
        <v>112.25000000005821</v>
      </c>
      <c r="F35" s="11">
        <f>((WEEKNUM(Tabla3435[[#This Row],[FECHA Y HORA DE INICIO]])))</f>
        <v>22</v>
      </c>
    </row>
    <row r="36" spans="2:6">
      <c r="B36" s="14" t="s">
        <v>54</v>
      </c>
      <c r="C36" s="9">
        <v>45082.010416666664</v>
      </c>
      <c r="D36" s="10">
        <v>45089.416666666664</v>
      </c>
      <c r="E36" s="7">
        <f>IF((Tabla3435[[#This Row],[FECHA Y HORA DE TERMINACIÓN ]]-Tabla3435[[#This Row],[FECHA Y HORA DE INICIO]])&lt;0,0,((Tabla3435[[#This Row],[FECHA Y HORA DE TERMINACIÓN ]]-Tabla3435[[#This Row],[FECHA Y HORA DE INICIO]])*24))</f>
        <v>177.75</v>
      </c>
      <c r="F36" s="11">
        <f>((WEEKNUM(Tabla3435[[#This Row],[FECHA Y HORA DE INICIO]])))</f>
        <v>23</v>
      </c>
    </row>
    <row r="37" spans="2:6">
      <c r="B37" s="14" t="s">
        <v>54</v>
      </c>
      <c r="C37" s="9">
        <v>45089.625</v>
      </c>
      <c r="D37" s="10">
        <v>45089.701388888891</v>
      </c>
      <c r="E37" s="7">
        <f>IF((Tabla3435[[#This Row],[FECHA Y HORA DE TERMINACIÓN ]]-Tabla3435[[#This Row],[FECHA Y HORA DE INICIO]])&lt;0,0,((Tabla3435[[#This Row],[FECHA Y HORA DE TERMINACIÓN ]]-Tabla3435[[#This Row],[FECHA Y HORA DE INICIO]])*24))</f>
        <v>1.8333333333721384</v>
      </c>
      <c r="F37" s="11">
        <f>((WEEKNUM(Tabla3435[[#This Row],[FECHA Y HORA DE INICIO]])))</f>
        <v>24</v>
      </c>
    </row>
    <row r="38" spans="2:6">
      <c r="B38" s="14" t="s">
        <v>54</v>
      </c>
      <c r="C38" s="9">
        <v>45089.729166666664</v>
      </c>
      <c r="D38" s="10">
        <v>45094.239583333336</v>
      </c>
      <c r="E38" s="7">
        <f>IF((Tabla3435[[#This Row],[FECHA Y HORA DE TERMINACIÓN ]]-Tabla3435[[#This Row],[FECHA Y HORA DE INICIO]])&lt;0,0,((Tabla3435[[#This Row],[FECHA Y HORA DE TERMINACIÓN ]]-Tabla3435[[#This Row],[FECHA Y HORA DE INICIO]])*24))</f>
        <v>108.25000000011642</v>
      </c>
      <c r="F38" s="11">
        <f>((WEEKNUM(Tabla3435[[#This Row],[FECHA Y HORA DE INICIO]])))</f>
        <v>24</v>
      </c>
    </row>
    <row r="39" spans="2:6">
      <c r="B39" s="14" t="s">
        <v>54</v>
      </c>
      <c r="C39" s="9">
        <v>45096</v>
      </c>
      <c r="D39" s="10">
        <v>45096.395833333336</v>
      </c>
      <c r="E39" s="7">
        <f>IF((Tabla3435[[#This Row],[FECHA Y HORA DE TERMINACIÓN ]]-Tabla3435[[#This Row],[FECHA Y HORA DE INICIO]])&lt;0,0,((Tabla3435[[#This Row],[FECHA Y HORA DE TERMINACIÓN ]]-Tabla3435[[#This Row],[FECHA Y HORA DE INICIO]])*24))</f>
        <v>9.5000000000582077</v>
      </c>
      <c r="F39" s="11">
        <f>((WEEKNUM(Tabla3435[[#This Row],[FECHA Y HORA DE INICIO]])))</f>
        <v>25</v>
      </c>
    </row>
    <row r="40" spans="2:6">
      <c r="B40" s="14" t="s">
        <v>54</v>
      </c>
      <c r="C40" s="9">
        <v>45096.954861111109</v>
      </c>
      <c r="D40" s="10">
        <v>45104.277777777781</v>
      </c>
      <c r="E40" s="7">
        <f>IF((Tabla3435[[#This Row],[FECHA Y HORA DE TERMINACIÓN ]]-Tabla3435[[#This Row],[FECHA Y HORA DE INICIO]])&lt;0,0,((Tabla3435[[#This Row],[FECHA Y HORA DE TERMINACIÓN ]]-Tabla3435[[#This Row],[FECHA Y HORA DE INICIO]])*24))</f>
        <v>175.75000000011642</v>
      </c>
      <c r="F40" s="11">
        <f>((WEEKNUM(Tabla3435[[#This Row],[FECHA Y HORA DE INICIO]])))</f>
        <v>25</v>
      </c>
    </row>
    <row r="41" spans="2:6">
      <c r="B41" s="14" t="s">
        <v>54</v>
      </c>
      <c r="C41" s="9">
        <v>45104.381944444445</v>
      </c>
      <c r="D41" s="10">
        <v>45108.625</v>
      </c>
      <c r="E41" s="7">
        <f>IF((Tabla3435[[#This Row],[FECHA Y HORA DE TERMINACIÓN ]]-Tabla3435[[#This Row],[FECHA Y HORA DE INICIO]])&lt;0,0,((Tabla3435[[#This Row],[FECHA Y HORA DE TERMINACIÓN ]]-Tabla3435[[#This Row],[FECHA Y HORA DE INICIO]])*24))</f>
        <v>101.83333333331393</v>
      </c>
      <c r="F41" s="11">
        <f>((WEEKNUM(Tabla3435[[#This Row],[FECHA Y HORA DE INICIO]])))</f>
        <v>26</v>
      </c>
    </row>
    <row r="42" spans="2:6">
      <c r="B42" s="14" t="s">
        <v>54</v>
      </c>
      <c r="C42" s="9">
        <v>45110</v>
      </c>
      <c r="D42" s="10">
        <v>45114.659722222219</v>
      </c>
      <c r="E42" s="7">
        <f>IF((Tabla3435[[#This Row],[FECHA Y HORA DE TERMINACIÓN ]]-Tabla3435[[#This Row],[FECHA Y HORA DE INICIO]])&lt;0,0,((Tabla3435[[#This Row],[FECHA Y HORA DE TERMINACIÓN ]]-Tabla3435[[#This Row],[FECHA Y HORA DE INICIO]])*24))</f>
        <v>111.83333333325572</v>
      </c>
      <c r="F42" s="11">
        <f>((WEEKNUM(Tabla3435[[#This Row],[FECHA Y HORA DE INICIO]])))</f>
        <v>27</v>
      </c>
    </row>
    <row r="43" spans="2:6">
      <c r="B43" s="14" t="s">
        <v>54</v>
      </c>
      <c r="C43" s="9">
        <v>45117.020833333336</v>
      </c>
      <c r="D43" s="10">
        <v>45122.666666666664</v>
      </c>
      <c r="E43" s="7">
        <f>IF((Tabla3435[[#This Row],[FECHA Y HORA DE TERMINACIÓN ]]-Tabla3435[[#This Row],[FECHA Y HORA DE INICIO]])&lt;0,0,((Tabla3435[[#This Row],[FECHA Y HORA DE TERMINACIÓN ]]-Tabla3435[[#This Row],[FECHA Y HORA DE INICIO]])*24))</f>
        <v>135.49999999988358</v>
      </c>
      <c r="F43" s="11">
        <f>((WEEKNUM(Tabla3435[[#This Row],[FECHA Y HORA DE INICIO]])))</f>
        <v>28</v>
      </c>
    </row>
    <row r="44" spans="2:6">
      <c r="B44" s="14" t="s">
        <v>54</v>
      </c>
      <c r="C44" s="9">
        <v>45124.041666666664</v>
      </c>
      <c r="D44" s="10">
        <v>45129.666666666664</v>
      </c>
      <c r="E44" s="7">
        <f>IF((Tabla3435[[#This Row],[FECHA Y HORA DE TERMINACIÓN ]]-Tabla3435[[#This Row],[FECHA Y HORA DE INICIO]])&lt;0,0,((Tabla3435[[#This Row],[FECHA Y HORA DE TERMINACIÓN ]]-Tabla3435[[#This Row],[FECHA Y HORA DE INICIO]])*24))</f>
        <v>135</v>
      </c>
      <c r="F44" s="11">
        <f>((WEEKNUM(Tabla3435[[#This Row],[FECHA Y HORA DE INICIO]])))</f>
        <v>29</v>
      </c>
    </row>
    <row r="45" spans="2:6">
      <c r="B45" s="14" t="s">
        <v>54</v>
      </c>
      <c r="C45" s="9">
        <v>45130.989583333336</v>
      </c>
      <c r="D45" s="10">
        <v>45139.402777777781</v>
      </c>
      <c r="E45" s="7">
        <f>IF((Tabla3435[[#This Row],[FECHA Y HORA DE TERMINACIÓN ]]-Tabla3435[[#This Row],[FECHA Y HORA DE INICIO]])&lt;0,0,((Tabla3435[[#This Row],[FECHA Y HORA DE TERMINACIÓN ]]-Tabla3435[[#This Row],[FECHA Y HORA DE INICIO]])*24))</f>
        <v>201.91666666668607</v>
      </c>
      <c r="F45" s="11">
        <f>((WEEKNUM(Tabla3435[[#This Row],[FECHA Y HORA DE INICIO]])))</f>
        <v>30</v>
      </c>
    </row>
    <row r="46" spans="2:6">
      <c r="B46" s="14" t="s">
        <v>54</v>
      </c>
      <c r="C46" s="9">
        <v>45139.458333333336</v>
      </c>
      <c r="D46" s="10">
        <v>45141.715277777781</v>
      </c>
      <c r="E46" s="7">
        <f>IF((Tabla3435[[#This Row],[FECHA Y HORA DE TERMINACIÓN ]]-Tabla3435[[#This Row],[FECHA Y HORA DE INICIO]])&lt;0,0,((Tabla3435[[#This Row],[FECHA Y HORA DE TERMINACIÓN ]]-Tabla3435[[#This Row],[FECHA Y HORA DE INICIO]])*24))</f>
        <v>54.166666666686069</v>
      </c>
      <c r="F46" s="11">
        <f>((WEEKNUM(Tabla3435[[#This Row],[FECHA Y HORA DE INICIO]])))</f>
        <v>31</v>
      </c>
    </row>
    <row r="47" spans="2:6">
      <c r="B47" s="14" t="s">
        <v>54</v>
      </c>
      <c r="C47" s="9">
        <v>45142.038194444445</v>
      </c>
      <c r="D47" s="10">
        <v>45143.5</v>
      </c>
      <c r="E47" s="7">
        <f>IF((Tabla3435[[#This Row],[FECHA Y HORA DE TERMINACIÓN ]]-Tabla3435[[#This Row],[FECHA Y HORA DE INICIO]])&lt;0,0,((Tabla3435[[#This Row],[FECHA Y HORA DE TERMINACIÓN ]]-Tabla3435[[#This Row],[FECHA Y HORA DE INICIO]])*24))</f>
        <v>35.083333333313931</v>
      </c>
      <c r="F47" s="11">
        <f>((WEEKNUM(Tabla3435[[#This Row],[FECHA Y HORA DE INICIO]])))</f>
        <v>31</v>
      </c>
    </row>
    <row r="48" spans="2:6">
      <c r="B48" s="14" t="s">
        <v>54</v>
      </c>
      <c r="C48" s="9">
        <v>45145.145833333336</v>
      </c>
      <c r="D48" s="10">
        <v>45150.708333333336</v>
      </c>
      <c r="E48" s="7">
        <f>IF((Tabla3435[[#This Row],[FECHA Y HORA DE TERMINACIÓN ]]-Tabla3435[[#This Row],[FECHA Y HORA DE INICIO]])&lt;0,0,((Tabla3435[[#This Row],[FECHA Y HORA DE TERMINACIÓN ]]-Tabla3435[[#This Row],[FECHA Y HORA DE INICIO]])*24))</f>
        <v>133.5</v>
      </c>
      <c r="F48" s="11">
        <f>((WEEKNUM(Tabla3435[[#This Row],[FECHA Y HORA DE INICIO]])))</f>
        <v>32</v>
      </c>
    </row>
    <row r="49" spans="2:6">
      <c r="B49" s="14" t="s">
        <v>54</v>
      </c>
      <c r="C49" s="9">
        <v>45152.03125</v>
      </c>
      <c r="D49" s="10">
        <v>45156.395833333336</v>
      </c>
      <c r="E49" s="7">
        <f>IF((Tabla3435[[#This Row],[FECHA Y HORA DE TERMINACIÓN ]]-Tabla3435[[#This Row],[FECHA Y HORA DE INICIO]])&lt;0,0,((Tabla3435[[#This Row],[FECHA Y HORA DE TERMINACIÓN ]]-Tabla3435[[#This Row],[FECHA Y HORA DE INICIO]])*24))</f>
        <v>104.75000000005821</v>
      </c>
      <c r="F49" s="11">
        <f>((WEEKNUM(Tabla3435[[#This Row],[FECHA Y HORA DE INICIO]])))</f>
        <v>33</v>
      </c>
    </row>
    <row r="50" spans="2:6">
      <c r="B50" s="14" t="s">
        <v>54</v>
      </c>
      <c r="C50" s="9">
        <v>45156.510416666664</v>
      </c>
      <c r="D50" s="10">
        <v>45164.541666666664</v>
      </c>
      <c r="E50" s="7">
        <f>IF((Tabla3435[[#This Row],[FECHA Y HORA DE TERMINACIÓN ]]-Tabla3435[[#This Row],[FECHA Y HORA DE INICIO]])&lt;0,0,((Tabla3435[[#This Row],[FECHA Y HORA DE TERMINACIÓN ]]-Tabla3435[[#This Row],[FECHA Y HORA DE INICIO]])*24))</f>
        <v>192.75</v>
      </c>
      <c r="F50" s="11">
        <f>((WEEKNUM(Tabla3435[[#This Row],[FECHA Y HORA DE INICIO]])))</f>
        <v>33</v>
      </c>
    </row>
    <row r="51" spans="2:6">
      <c r="B51" s="14" t="s">
        <v>54</v>
      </c>
      <c r="C51" s="9">
        <v>45165.986111111109</v>
      </c>
      <c r="D51" s="10">
        <v>45171.447916666664</v>
      </c>
      <c r="E51" s="7">
        <f>IF((Tabla3435[[#This Row],[FECHA Y HORA DE TERMINACIÓN ]]-Tabla3435[[#This Row],[FECHA Y HORA DE INICIO]])&lt;0,0,((Tabla3435[[#This Row],[FECHA Y HORA DE TERMINACIÓN ]]-Tabla3435[[#This Row],[FECHA Y HORA DE INICIO]])*24))</f>
        <v>131.08333333331393</v>
      </c>
      <c r="F51" s="11">
        <f>((WEEKNUM(Tabla3435[[#This Row],[FECHA Y HORA DE INICIO]])))</f>
        <v>35</v>
      </c>
    </row>
    <row r="52" spans="2:6">
      <c r="B52" s="14" t="s">
        <v>54</v>
      </c>
      <c r="C52" s="9">
        <v>45173.184027777781</v>
      </c>
      <c r="D52" s="10">
        <v>45175.572916666664</v>
      </c>
      <c r="E52" s="7">
        <f>IF((Tabla3435[[#This Row],[FECHA Y HORA DE TERMINACIÓN ]]-Tabla3435[[#This Row],[FECHA Y HORA DE INICIO]])&lt;0,0,((Tabla3435[[#This Row],[FECHA Y HORA DE TERMINACIÓN ]]-Tabla3435[[#This Row],[FECHA Y HORA DE INICIO]])*24))</f>
        <v>57.333333333197515</v>
      </c>
      <c r="F52" s="11">
        <f>((WEEKNUM(Tabla3435[[#This Row],[FECHA Y HORA DE INICIO]])))</f>
        <v>36</v>
      </c>
    </row>
    <row r="53" spans="2:6">
      <c r="B53" s="14" t="s">
        <v>54</v>
      </c>
      <c r="C53" s="9">
        <v>45175.881944444445</v>
      </c>
      <c r="D53" s="10">
        <v>45184.5625</v>
      </c>
      <c r="E53" s="7">
        <f>IF((Tabla3435[[#This Row],[FECHA Y HORA DE TERMINACIÓN ]]-Tabla3435[[#This Row],[FECHA Y HORA DE INICIO]])&lt;0,0,((Tabla3435[[#This Row],[FECHA Y HORA DE TERMINACIÓN ]]-Tabla3435[[#This Row],[FECHA Y HORA DE INICIO]])*24))</f>
        <v>208.33333333331393</v>
      </c>
      <c r="F53" s="11">
        <f>((WEEKNUM(Tabla3435[[#This Row],[FECHA Y HORA DE INICIO]])))</f>
        <v>36</v>
      </c>
    </row>
    <row r="54" spans="2:6">
      <c r="B54" s="14" t="s">
        <v>54</v>
      </c>
      <c r="C54" s="9">
        <v>45187.055555555555</v>
      </c>
      <c r="D54" s="10">
        <v>45189.145833333336</v>
      </c>
      <c r="E54" s="7">
        <f>IF((Tabla3435[[#This Row],[FECHA Y HORA DE TERMINACIÓN ]]-Tabla3435[[#This Row],[FECHA Y HORA DE INICIO]])&lt;0,0,((Tabla3435[[#This Row],[FECHA Y HORA DE TERMINACIÓN ]]-Tabla3435[[#This Row],[FECHA Y HORA DE INICIO]])*24))</f>
        <v>50.166666666744277</v>
      </c>
      <c r="F54" s="11">
        <f>((WEEKNUM(Tabla3435[[#This Row],[FECHA Y HORA DE INICIO]])))</f>
        <v>38</v>
      </c>
    </row>
    <row r="55" spans="2:6">
      <c r="B55" s="14" t="s">
        <v>54</v>
      </c>
      <c r="C55" s="9">
        <v>45189.399305555555</v>
      </c>
      <c r="D55" s="10">
        <v>45192.555555555555</v>
      </c>
      <c r="E55" s="7">
        <f>IF((Tabla3435[[#This Row],[FECHA Y HORA DE TERMINACIÓN ]]-Tabla3435[[#This Row],[FECHA Y HORA DE INICIO]])&lt;0,0,((Tabla3435[[#This Row],[FECHA Y HORA DE TERMINACIÓN ]]-Tabla3435[[#This Row],[FECHA Y HORA DE INICIO]])*24))</f>
        <v>75.75</v>
      </c>
      <c r="F55" s="11">
        <f>((WEEKNUM(Tabla3435[[#This Row],[FECHA Y HORA DE INICIO]])))</f>
        <v>38</v>
      </c>
    </row>
    <row r="56" spans="2:6">
      <c r="B56" s="14" t="s">
        <v>54</v>
      </c>
      <c r="C56" s="9">
        <v>45194.003472222219</v>
      </c>
      <c r="D56" s="10">
        <v>45196.701388888891</v>
      </c>
      <c r="E56" s="7">
        <f>IF((Tabla3435[[#This Row],[FECHA Y HORA DE TERMINACIÓN ]]-Tabla3435[[#This Row],[FECHA Y HORA DE INICIO]])&lt;0,0,((Tabla3435[[#This Row],[FECHA Y HORA DE TERMINACIÓN ]]-Tabla3435[[#This Row],[FECHA Y HORA DE INICIO]])*24))</f>
        <v>64.750000000116415</v>
      </c>
      <c r="F56" s="11">
        <f>((WEEKNUM(Tabla3435[[#This Row],[FECHA Y HORA DE INICIO]])))</f>
        <v>39</v>
      </c>
    </row>
    <row r="57" spans="2:6">
      <c r="B57" s="14" t="s">
        <v>54</v>
      </c>
      <c r="C57" s="9">
        <v>45196.888888888891</v>
      </c>
      <c r="D57" s="10">
        <v>45200.625</v>
      </c>
      <c r="E57" s="7">
        <f>IF((Tabla3435[[#This Row],[FECHA Y HORA DE TERMINACIÓN ]]-Tabla3435[[#This Row],[FECHA Y HORA DE INICIO]])&lt;0,0,((Tabla3435[[#This Row],[FECHA Y HORA DE TERMINACIÓN ]]-Tabla3435[[#This Row],[FECHA Y HORA DE INICIO]])*24))</f>
        <v>89.666666666627862</v>
      </c>
      <c r="F57" s="11">
        <f>((WEEKNUM(Tabla3435[[#This Row],[FECHA Y HORA DE INICIO]])))</f>
        <v>39</v>
      </c>
    </row>
    <row r="58" spans="2:6">
      <c r="B58" s="14" t="s">
        <v>54</v>
      </c>
      <c r="C58" s="9">
        <v>45200.736111111109</v>
      </c>
      <c r="D58" s="10">
        <v>45206.520833333336</v>
      </c>
      <c r="E58" s="7">
        <f>IF((Tabla3435[[#This Row],[FECHA Y HORA DE TERMINACIÓN ]]-Tabla3435[[#This Row],[FECHA Y HORA DE INICIO]])&lt;0,0,((Tabla3435[[#This Row],[FECHA Y HORA DE TERMINACIÓN ]]-Tabla3435[[#This Row],[FECHA Y HORA DE INICIO]])*24))</f>
        <v>138.83333333343035</v>
      </c>
      <c r="F58" s="11">
        <f>((WEEKNUM(Tabla3435[[#This Row],[FECHA Y HORA DE INICIO]])))</f>
        <v>40</v>
      </c>
    </row>
    <row r="59" spans="2:6">
      <c r="B59" s="14" t="s">
        <v>54</v>
      </c>
      <c r="C59" s="9">
        <v>45208.03125</v>
      </c>
      <c r="D59" s="10">
        <v>45211.086805555555</v>
      </c>
      <c r="E59" s="7">
        <f>IF((Tabla3435[[#This Row],[FECHA Y HORA DE TERMINACIÓN ]]-Tabla3435[[#This Row],[FECHA Y HORA DE INICIO]])&lt;0,0,((Tabla3435[[#This Row],[FECHA Y HORA DE TERMINACIÓN ]]-Tabla3435[[#This Row],[FECHA Y HORA DE INICIO]])*24))</f>
        <v>73.333333333313931</v>
      </c>
      <c r="F59" s="11">
        <f>((WEEKNUM(Tabla3435[[#This Row],[FECHA Y HORA DE INICIO]])))</f>
        <v>41</v>
      </c>
    </row>
    <row r="60" spans="2:6">
      <c r="B60" s="14" t="s">
        <v>54</v>
      </c>
      <c r="C60" s="9">
        <v>45211.3125</v>
      </c>
      <c r="D60" s="10">
        <v>45213.458333333336</v>
      </c>
      <c r="E60" s="7">
        <f>IF((Tabla3435[[#This Row],[FECHA Y HORA DE TERMINACIÓN ]]-Tabla3435[[#This Row],[FECHA Y HORA DE INICIO]])&lt;0,0,((Tabla3435[[#This Row],[FECHA Y HORA DE TERMINACIÓN ]]-Tabla3435[[#This Row],[FECHA Y HORA DE INICIO]])*24))</f>
        <v>51.500000000058208</v>
      </c>
      <c r="F60" s="11">
        <f>((WEEKNUM(Tabla3435[[#This Row],[FECHA Y HORA DE INICIO]])))</f>
        <v>41</v>
      </c>
    </row>
    <row r="61" spans="2:6">
      <c r="B61" s="14" t="s">
        <v>54</v>
      </c>
      <c r="C61" s="9">
        <v>45215</v>
      </c>
      <c r="D61" s="10">
        <v>45219.791666666664</v>
      </c>
      <c r="E61" s="7">
        <f>IF((Tabla3435[[#This Row],[FECHA Y HORA DE TERMINACIÓN ]]-Tabla3435[[#This Row],[FECHA Y HORA DE INICIO]])&lt;0,0,((Tabla3435[[#This Row],[FECHA Y HORA DE TERMINACIÓN ]]-Tabla3435[[#This Row],[FECHA Y HORA DE INICIO]])*24))</f>
        <v>114.99999999994179</v>
      </c>
      <c r="F61" s="11">
        <f>((WEEKNUM(Tabla3435[[#This Row],[FECHA Y HORA DE INICIO]])))</f>
        <v>42</v>
      </c>
    </row>
    <row r="62" spans="2:6">
      <c r="B62" s="14" t="s">
        <v>54</v>
      </c>
      <c r="C62" s="9">
        <v>45219.888888888891</v>
      </c>
      <c r="D62" s="10">
        <v>45219.534722222219</v>
      </c>
      <c r="E62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62" s="11">
        <f>((WEEKNUM(Tabla3435[[#This Row],[FECHA Y HORA DE INICIO]])))</f>
        <v>42</v>
      </c>
    </row>
    <row r="63" spans="2:6">
      <c r="B63" s="14" t="s">
        <v>54</v>
      </c>
      <c r="C63" s="9">
        <v>45222.010416666664</v>
      </c>
      <c r="D63" s="10">
        <v>45233.444444444445</v>
      </c>
      <c r="E63" s="7">
        <f>IF((Tabla3435[[#This Row],[FECHA Y HORA DE TERMINACIÓN ]]-Tabla3435[[#This Row],[FECHA Y HORA DE INICIO]])&lt;0,0,((Tabla3435[[#This Row],[FECHA Y HORA DE TERMINACIÓN ]]-Tabla3435[[#This Row],[FECHA Y HORA DE INICIO]])*24))</f>
        <v>274.41666666674428</v>
      </c>
      <c r="F63" s="11">
        <f>((WEEKNUM(Tabla3435[[#This Row],[FECHA Y HORA DE INICIO]])))</f>
        <v>43</v>
      </c>
    </row>
    <row r="64" spans="2:6">
      <c r="B64" s="14" t="s">
        <v>54</v>
      </c>
      <c r="C64" s="9">
        <v>45233.559027777781</v>
      </c>
      <c r="D64" s="10">
        <v>45234.559027777781</v>
      </c>
      <c r="E64" s="7">
        <f>IF((Tabla3435[[#This Row],[FECHA Y HORA DE TERMINACIÓN ]]-Tabla3435[[#This Row],[FECHA Y HORA DE INICIO]])&lt;0,0,((Tabla3435[[#This Row],[FECHA Y HORA DE TERMINACIÓN ]]-Tabla3435[[#This Row],[FECHA Y HORA DE INICIO]])*24))</f>
        <v>24</v>
      </c>
      <c r="F64" s="11">
        <f>((WEEKNUM(Tabla3435[[#This Row],[FECHA Y HORA DE INICIO]])))</f>
        <v>44</v>
      </c>
    </row>
    <row r="65" spans="2:6">
      <c r="B65" s="14" t="s">
        <v>54</v>
      </c>
      <c r="C65" s="9">
        <v>45236.020833333336</v>
      </c>
      <c r="D65" s="10">
        <v>45241.534722222219</v>
      </c>
      <c r="E65" s="7">
        <f>IF((Tabla3435[[#This Row],[FECHA Y HORA DE TERMINACIÓN ]]-Tabla3435[[#This Row],[FECHA Y HORA DE INICIO]])&lt;0,0,((Tabla3435[[#This Row],[FECHA Y HORA DE TERMINACIÓN ]]-Tabla3435[[#This Row],[FECHA Y HORA DE INICIO]])*24))</f>
        <v>132.33333333319752</v>
      </c>
      <c r="F65" s="11">
        <f>((WEEKNUM(Tabla3435[[#This Row],[FECHA Y HORA DE INICIO]])))</f>
        <v>45</v>
      </c>
    </row>
    <row r="66" spans="2:6">
      <c r="B66" s="14" t="s">
        <v>54</v>
      </c>
      <c r="C66" s="9">
        <v>45243.03125</v>
      </c>
      <c r="D66" s="10">
        <v>45248.520833333336</v>
      </c>
      <c r="E66" s="7">
        <f>IF((Tabla3435[[#This Row],[FECHA Y HORA DE TERMINACIÓN ]]-Tabla3435[[#This Row],[FECHA Y HORA DE INICIO]])&lt;0,0,((Tabla3435[[#This Row],[FECHA Y HORA DE TERMINACIÓN ]]-Tabla3435[[#This Row],[FECHA Y HORA DE INICIO]])*24))</f>
        <v>131.75000000005821</v>
      </c>
      <c r="F66" s="11">
        <f>((WEEKNUM(Tabla3435[[#This Row],[FECHA Y HORA DE INICIO]])))</f>
        <v>46</v>
      </c>
    </row>
    <row r="67" spans="2:6">
      <c r="B67" s="14" t="s">
        <v>54</v>
      </c>
      <c r="C67" s="9">
        <v>45250.885416666664</v>
      </c>
      <c r="D67" s="10">
        <v>45255.520833333336</v>
      </c>
      <c r="E67" s="7">
        <f>IF((Tabla3435[[#This Row],[FECHA Y HORA DE TERMINACIÓN ]]-Tabla3435[[#This Row],[FECHA Y HORA DE INICIO]])&lt;0,0,((Tabla3435[[#This Row],[FECHA Y HORA DE TERMINACIÓN ]]-Tabla3435[[#This Row],[FECHA Y HORA DE INICIO]])*24))</f>
        <v>111.25000000011642</v>
      </c>
      <c r="F67" s="11">
        <f>((WEEKNUM(Tabla3435[[#This Row],[FECHA Y HORA DE INICIO]])))</f>
        <v>47</v>
      </c>
    </row>
    <row r="68" spans="2:6">
      <c r="B68" s="14" t="s">
        <v>54</v>
      </c>
      <c r="C68" s="9">
        <v>45257.052083333336</v>
      </c>
      <c r="D68" s="10">
        <v>45261.621527777781</v>
      </c>
      <c r="E68" s="7">
        <f>IF((Tabla3435[[#This Row],[FECHA Y HORA DE TERMINACIÓN ]]-Tabla3435[[#This Row],[FECHA Y HORA DE INICIO]])&lt;0,0,((Tabla3435[[#This Row],[FECHA Y HORA DE TERMINACIÓN ]]-Tabla3435[[#This Row],[FECHA Y HORA DE INICIO]])*24))</f>
        <v>109.66666666668607</v>
      </c>
      <c r="F68" s="11">
        <f>((WEEKNUM(Tabla3435[[#This Row],[FECHA Y HORA DE INICIO]])))</f>
        <v>48</v>
      </c>
    </row>
    <row r="69" spans="2:6">
      <c r="B69" s="14" t="s">
        <v>54</v>
      </c>
      <c r="C69" s="9">
        <v>45264.010416666664</v>
      </c>
      <c r="D69" s="10">
        <v>45267.607638888891</v>
      </c>
      <c r="E69" s="7">
        <f>IF((Tabla3435[[#This Row],[FECHA Y HORA DE TERMINACIÓN ]]-Tabla3435[[#This Row],[FECHA Y HORA DE INICIO]])&lt;0,0,((Tabla3435[[#This Row],[FECHA Y HORA DE TERMINACIÓN ]]-Tabla3435[[#This Row],[FECHA Y HORA DE INICIO]])*24))</f>
        <v>86.333333333430346</v>
      </c>
      <c r="F69" s="11">
        <f>((WEEKNUM(Tabla3435[[#This Row],[FECHA Y HORA DE INICIO]])))</f>
        <v>49</v>
      </c>
    </row>
    <row r="70" spans="2:6">
      <c r="B70" s="6" t="s">
        <v>54</v>
      </c>
      <c r="C70" s="9">
        <v>45271.041666666664</v>
      </c>
      <c r="D70" s="10">
        <v>45273.5625</v>
      </c>
      <c r="E70" s="7">
        <f>IF((Tabla3435[[#This Row],[FECHA Y HORA DE TERMINACIÓN ]]-Tabla3435[[#This Row],[FECHA Y HORA DE INICIO]])&lt;0,0,((Tabla3435[[#This Row],[FECHA Y HORA DE TERMINACIÓN ]]-Tabla3435[[#This Row],[FECHA Y HORA DE INICIO]])*24))</f>
        <v>60.500000000058208</v>
      </c>
      <c r="F70" s="11">
        <f>((WEEKNUM(Tabla3435[[#This Row],[FECHA Y HORA DE INICIO]])))</f>
        <v>50</v>
      </c>
    </row>
    <row r="71" spans="2:6">
      <c r="B71" s="6" t="s">
        <v>54</v>
      </c>
      <c r="C71" s="9">
        <v>45273.75</v>
      </c>
      <c r="D71" s="10">
        <v>45276.0625</v>
      </c>
      <c r="E71" s="7">
        <f>IF((Tabla3435[[#This Row],[FECHA Y HORA DE TERMINACIÓN ]]-Tabla3435[[#This Row],[FECHA Y HORA DE INICIO]])&lt;0,0,((Tabla3435[[#This Row],[FECHA Y HORA DE TERMINACIÓN ]]-Tabla3435[[#This Row],[FECHA Y HORA DE INICIO]])*24))</f>
        <v>55.5</v>
      </c>
      <c r="F71" s="11">
        <f>((WEEKNUM(Tabla3435[[#This Row],[FECHA Y HORA DE INICIO]])))</f>
        <v>50</v>
      </c>
    </row>
    <row r="72" spans="2:6">
      <c r="B72" s="6" t="s">
        <v>54</v>
      </c>
      <c r="C72" s="9">
        <v>45278.03125</v>
      </c>
      <c r="D72" s="10">
        <v>45282.625</v>
      </c>
      <c r="E72" s="7">
        <f>IF((Tabla3435[[#This Row],[FECHA Y HORA DE TERMINACIÓN ]]-Tabla3435[[#This Row],[FECHA Y HORA DE INICIO]])&lt;0,0,((Tabla3435[[#This Row],[FECHA Y HORA DE TERMINACIÓN ]]-Tabla3435[[#This Row],[FECHA Y HORA DE INICIO]])*24))</f>
        <v>110.25</v>
      </c>
      <c r="F72" s="11">
        <f>((WEEKNUM(Tabla3435[[#This Row],[FECHA Y HORA DE INICIO]])))</f>
        <v>51</v>
      </c>
    </row>
    <row r="73" spans="2:6">
      <c r="B73" s="6" t="s">
        <v>54</v>
      </c>
      <c r="C73" s="9">
        <v>45286.010416666664</v>
      </c>
      <c r="D73" s="10">
        <v>45290.5</v>
      </c>
      <c r="E73" s="7">
        <f>IF((Tabla3435[[#This Row],[FECHA Y HORA DE TERMINACIÓN ]]-Tabla3435[[#This Row],[FECHA Y HORA DE INICIO]])&lt;0,0,((Tabla3435[[#This Row],[FECHA Y HORA DE TERMINACIÓN ]]-Tabla3435[[#This Row],[FECHA Y HORA DE INICIO]])*24))</f>
        <v>107.75000000005821</v>
      </c>
      <c r="F73" s="11">
        <f>((WEEKNUM(Tabla3435[[#This Row],[FECHA Y HORA DE INICIO]])))</f>
        <v>52</v>
      </c>
    </row>
    <row r="74" spans="2:6">
      <c r="B74" s="6" t="s">
        <v>54</v>
      </c>
      <c r="C74" s="9">
        <v>45293.347222222219</v>
      </c>
      <c r="D74" s="10">
        <v>45297.625</v>
      </c>
      <c r="E74" s="7">
        <f>IF((Tabla3435[[#This Row],[FECHA Y HORA DE TERMINACIÓN ]]-Tabla3435[[#This Row],[FECHA Y HORA DE INICIO]])&lt;0,0,((Tabla3435[[#This Row],[FECHA Y HORA DE TERMINACIÓN ]]-Tabla3435[[#This Row],[FECHA Y HORA DE INICIO]])*24))</f>
        <v>102.66666666674428</v>
      </c>
      <c r="F74" s="11">
        <f>((WEEKNUM(Tabla3435[[#This Row],[FECHA Y HORA DE INICIO]])))</f>
        <v>1</v>
      </c>
    </row>
    <row r="75" spans="2:6">
      <c r="B75" s="6" t="s">
        <v>54</v>
      </c>
      <c r="C75" s="9">
        <v>45299.010416666664</v>
      </c>
      <c r="D75" s="10">
        <v>45304.631944444445</v>
      </c>
      <c r="E75" s="7">
        <f>IF((Tabla3435[[#This Row],[FECHA Y HORA DE TERMINACIÓN ]]-Tabla3435[[#This Row],[FECHA Y HORA DE INICIO]])&lt;0,0,((Tabla3435[[#This Row],[FECHA Y HORA DE TERMINACIÓN ]]-Tabla3435[[#This Row],[FECHA Y HORA DE INICIO]])*24))</f>
        <v>134.91666666674428</v>
      </c>
      <c r="F75" s="11">
        <f>((WEEKNUM(Tabla3435[[#This Row],[FECHA Y HORA DE INICIO]])))</f>
        <v>2</v>
      </c>
    </row>
    <row r="76" spans="2:6">
      <c r="B76" s="6" t="s">
        <v>54</v>
      </c>
      <c r="C76" s="9">
        <v>45306.027777777781</v>
      </c>
      <c r="D76" s="10">
        <v>45308.069444444445</v>
      </c>
      <c r="E76" s="7">
        <f>IF((Tabla3435[[#This Row],[FECHA Y HORA DE TERMINACIÓN ]]-Tabla3435[[#This Row],[FECHA Y HORA DE INICIO]])&lt;0,0,((Tabla3435[[#This Row],[FECHA Y HORA DE TERMINACIÓN ]]-Tabla3435[[#This Row],[FECHA Y HORA DE INICIO]])*24))</f>
        <v>48.999999999941792</v>
      </c>
      <c r="F76" s="11">
        <f>((WEEKNUM(Tabla3435[[#This Row],[FECHA Y HORA DE INICIO]])))</f>
        <v>3</v>
      </c>
    </row>
    <row r="77" spans="2:6">
      <c r="B77" s="6" t="s">
        <v>54</v>
      </c>
      <c r="C77" s="9">
        <v>45308.125</v>
      </c>
      <c r="D77" s="10">
        <v>45311.635416666664</v>
      </c>
      <c r="E77" s="7">
        <f>IF((Tabla3435[[#This Row],[FECHA Y HORA DE TERMINACIÓN ]]-Tabla3435[[#This Row],[FECHA Y HORA DE INICIO]])&lt;0,0,((Tabla3435[[#This Row],[FECHA Y HORA DE TERMINACIÓN ]]-Tabla3435[[#This Row],[FECHA Y HORA DE INICIO]])*24))</f>
        <v>84.249999999941792</v>
      </c>
      <c r="F77" s="11">
        <f>((WEEKNUM(Tabla3435[[#This Row],[FECHA Y HORA DE INICIO]])))</f>
        <v>3</v>
      </c>
    </row>
    <row r="78" spans="2:6">
      <c r="B78" s="6" t="s">
        <v>54</v>
      </c>
      <c r="C78" s="9">
        <v>45313.052083333336</v>
      </c>
      <c r="D78" s="10">
        <v>45318.888888888891</v>
      </c>
      <c r="E78" s="7">
        <f>IF((Tabla3435[[#This Row],[FECHA Y HORA DE TERMINACIÓN ]]-Tabla3435[[#This Row],[FECHA Y HORA DE INICIO]])&lt;0,0,((Tabla3435[[#This Row],[FECHA Y HORA DE TERMINACIÓN ]]-Tabla3435[[#This Row],[FECHA Y HORA DE INICIO]])*24))</f>
        <v>140.08333333331393</v>
      </c>
      <c r="F78" s="11">
        <f>((WEEKNUM(Tabla3435[[#This Row],[FECHA Y HORA DE INICIO]])))</f>
        <v>4</v>
      </c>
    </row>
    <row r="79" spans="2:6">
      <c r="B79" s="6" t="s">
        <v>54</v>
      </c>
      <c r="C79" s="9">
        <v>45320.003472222219</v>
      </c>
      <c r="D79" s="10">
        <v>45325.5</v>
      </c>
      <c r="E79" s="7">
        <f>IF((Tabla3435[[#This Row],[FECHA Y HORA DE TERMINACIÓN ]]-Tabla3435[[#This Row],[FECHA Y HORA DE INICIO]])&lt;0,0,((Tabla3435[[#This Row],[FECHA Y HORA DE TERMINACIÓN ]]-Tabla3435[[#This Row],[FECHA Y HORA DE INICIO]])*24))</f>
        <v>131.91666666674428</v>
      </c>
      <c r="F79" s="11">
        <f>((WEEKNUM(Tabla3435[[#This Row],[FECHA Y HORA DE INICIO]])))</f>
        <v>5</v>
      </c>
    </row>
    <row r="80" spans="2:6">
      <c r="B80" s="6" t="s">
        <v>54</v>
      </c>
      <c r="C80" s="9">
        <v>45328.003472222219</v>
      </c>
      <c r="D80" s="10">
        <v>45332.680555555555</v>
      </c>
      <c r="E80" s="7">
        <f>IF((Tabla3435[[#This Row],[FECHA Y HORA DE TERMINACIÓN ]]-Tabla3435[[#This Row],[FECHA Y HORA DE INICIO]])&lt;0,0,((Tabla3435[[#This Row],[FECHA Y HORA DE TERMINACIÓN ]]-Tabla3435[[#This Row],[FECHA Y HORA DE INICIO]])*24))</f>
        <v>112.25000000005821</v>
      </c>
      <c r="F80" s="11">
        <f>((WEEKNUM(Tabla3435[[#This Row],[FECHA Y HORA DE INICIO]])))</f>
        <v>6</v>
      </c>
    </row>
    <row r="81" spans="2:6">
      <c r="B81" s="6" t="s">
        <v>54</v>
      </c>
      <c r="C81" s="9">
        <v>45334.010416666664</v>
      </c>
      <c r="D81" s="10">
        <v>45339.625</v>
      </c>
      <c r="E81" s="7">
        <f>IF((Tabla3435[[#This Row],[FECHA Y HORA DE TERMINACIÓN ]]-Tabla3435[[#This Row],[FECHA Y HORA DE INICIO]])&lt;0,0,((Tabla3435[[#This Row],[FECHA Y HORA DE TERMINACIÓN ]]-Tabla3435[[#This Row],[FECHA Y HORA DE INICIO]])*24))</f>
        <v>134.75000000005821</v>
      </c>
      <c r="F81" s="11">
        <f>((WEEKNUM(Tabla3435[[#This Row],[FECHA Y HORA DE INICIO]])))</f>
        <v>7</v>
      </c>
    </row>
    <row r="82" spans="2:6">
      <c r="B82" s="6" t="s">
        <v>54</v>
      </c>
      <c r="C82" s="9">
        <v>45341.059027777781</v>
      </c>
      <c r="D82" s="10">
        <v>45346.604166666664</v>
      </c>
      <c r="E82" s="7">
        <f>IF((Tabla3435[[#This Row],[FECHA Y HORA DE TERMINACIÓN ]]-Tabla3435[[#This Row],[FECHA Y HORA DE INICIO]])&lt;0,0,((Tabla3435[[#This Row],[FECHA Y HORA DE TERMINACIÓN ]]-Tabla3435[[#This Row],[FECHA Y HORA DE INICIO]])*24))</f>
        <v>133.08333333319752</v>
      </c>
      <c r="F82" s="11">
        <f>((WEEKNUM(Tabla3435[[#This Row],[FECHA Y HORA DE INICIO]])))</f>
        <v>8</v>
      </c>
    </row>
    <row r="83" spans="2:6">
      <c r="B83" s="6" t="s">
        <v>54</v>
      </c>
      <c r="C83" s="9">
        <v>45348.041666666664</v>
      </c>
      <c r="D83" s="10">
        <v>45353.645833333336</v>
      </c>
      <c r="E83" s="7">
        <f>IF((Tabla3435[[#This Row],[FECHA Y HORA DE TERMINACIÓN ]]-Tabla3435[[#This Row],[FECHA Y HORA DE INICIO]])&lt;0,0,((Tabla3435[[#This Row],[FECHA Y HORA DE TERMINACIÓN ]]-Tabla3435[[#This Row],[FECHA Y HORA DE INICIO]])*24))</f>
        <v>134.50000000011642</v>
      </c>
      <c r="F83" s="11">
        <f>((WEEKNUM(Tabla3435[[#This Row],[FECHA Y HORA DE INICIO]])))</f>
        <v>9</v>
      </c>
    </row>
    <row r="84" spans="2:6">
      <c r="B84" s="6" t="s">
        <v>54</v>
      </c>
      <c r="C84" s="9">
        <v>45355.006944444445</v>
      </c>
      <c r="D84" s="10"/>
      <c r="E84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84" s="11">
        <f>((WEEKNUM(Tabla3435[[#This Row],[FECHA Y HORA DE INICIO]])))</f>
        <v>10</v>
      </c>
    </row>
    <row r="85" spans="2:6">
      <c r="B85" s="6"/>
      <c r="C85" s="9"/>
      <c r="D85" s="10"/>
      <c r="E85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85" s="11">
        <f>((WEEKNUM(Tabla3435[[#This Row],[FECHA Y HORA DE INICIO]])))</f>
        <v>0</v>
      </c>
    </row>
    <row r="86" spans="2:6">
      <c r="B86" s="6"/>
      <c r="C86" s="9"/>
      <c r="D86" s="10"/>
      <c r="E86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86" s="11">
        <f>((WEEKNUM(Tabla3435[[#This Row],[FECHA Y HORA DE INICIO]])))</f>
        <v>0</v>
      </c>
    </row>
    <row r="87" spans="2:6">
      <c r="B87" s="6"/>
      <c r="C87" s="9"/>
      <c r="D87" s="10"/>
      <c r="E87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87" s="11">
        <f>((WEEKNUM(Tabla3435[[#This Row],[FECHA Y HORA DE INICIO]])))</f>
        <v>0</v>
      </c>
    </row>
    <row r="88" spans="2:6">
      <c r="B88" s="6"/>
      <c r="C88" s="9"/>
      <c r="D88" s="10"/>
      <c r="E88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88" s="11">
        <f>((WEEKNUM(Tabla3435[[#This Row],[FECHA Y HORA DE INICIO]])))</f>
        <v>0</v>
      </c>
    </row>
    <row r="89" spans="2:6">
      <c r="B89" s="6"/>
      <c r="C89" s="9"/>
      <c r="D89" s="10"/>
      <c r="E89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89" s="11">
        <f>((WEEKNUM(Tabla3435[[#This Row],[FECHA Y HORA DE INICIO]])))</f>
        <v>0</v>
      </c>
    </row>
    <row r="90" spans="2:6">
      <c r="B90" s="6"/>
      <c r="C90" s="9"/>
      <c r="D90" s="10"/>
      <c r="E90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90" s="11">
        <f>((WEEKNUM(Tabla3435[[#This Row],[FECHA Y HORA DE INICIO]])))</f>
        <v>0</v>
      </c>
    </row>
    <row r="91" spans="2:6">
      <c r="B91" s="6"/>
      <c r="C91" s="9"/>
      <c r="D91" s="10"/>
      <c r="E91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91" s="11">
        <f>((WEEKNUM(Tabla3435[[#This Row],[FECHA Y HORA DE INICIO]])))</f>
        <v>0</v>
      </c>
    </row>
    <row r="92" spans="2:6">
      <c r="B92" s="6"/>
      <c r="C92" s="9"/>
      <c r="D92" s="10"/>
      <c r="E92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92" s="11">
        <f>((WEEKNUM(Tabla3435[[#This Row],[FECHA Y HORA DE INICIO]])))</f>
        <v>0</v>
      </c>
    </row>
    <row r="93" spans="2:6">
      <c r="B93" s="6"/>
      <c r="C93" s="9"/>
      <c r="D93" s="10"/>
      <c r="E93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93" s="11">
        <f>((WEEKNUM(Tabla3435[[#This Row],[FECHA Y HORA DE INICIO]])))</f>
        <v>0</v>
      </c>
    </row>
    <row r="94" spans="2:6">
      <c r="B94" s="6"/>
      <c r="C94" s="9"/>
      <c r="D94" s="10"/>
      <c r="E94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94" s="11">
        <f>((WEEKNUM(Tabla3435[[#This Row],[FECHA Y HORA DE INICIO]])))</f>
        <v>0</v>
      </c>
    </row>
    <row r="95" spans="2:6">
      <c r="B95" s="6"/>
      <c r="C95" s="9"/>
      <c r="D95" s="10"/>
      <c r="E95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95" s="11">
        <f>((WEEKNUM(Tabla3435[[#This Row],[FECHA Y HORA DE INICIO]])))</f>
        <v>0</v>
      </c>
    </row>
    <row r="96" spans="2:6">
      <c r="B96" s="6"/>
      <c r="C96" s="9"/>
      <c r="D96" s="10"/>
      <c r="E96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96" s="11">
        <f>((WEEKNUM(Tabla3435[[#This Row],[FECHA Y HORA DE INICIO]])))</f>
        <v>0</v>
      </c>
    </row>
    <row r="97" spans="2:6">
      <c r="B97" s="6"/>
      <c r="C97" s="9"/>
      <c r="D97" s="10"/>
      <c r="E97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97" s="11">
        <f>((WEEKNUM(Tabla3435[[#This Row],[FECHA Y HORA DE INICIO]])))</f>
        <v>0</v>
      </c>
    </row>
    <row r="98" spans="2:6">
      <c r="B98" s="6"/>
      <c r="C98" s="9"/>
      <c r="D98" s="10"/>
      <c r="E98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98" s="11">
        <f>((WEEKNUM(Tabla3435[[#This Row],[FECHA Y HORA DE INICIO]])))</f>
        <v>0</v>
      </c>
    </row>
    <row r="99" spans="2:6">
      <c r="B99" s="6"/>
      <c r="C99" s="9"/>
      <c r="D99" s="10"/>
      <c r="E99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99" s="11">
        <f>((WEEKNUM(Tabla3435[[#This Row],[FECHA Y HORA DE INICIO]])))</f>
        <v>0</v>
      </c>
    </row>
    <row r="100" spans="2:6">
      <c r="B100" s="6"/>
      <c r="C100" s="9"/>
      <c r="D100" s="10"/>
      <c r="E100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00" s="11">
        <f>((WEEKNUM(Tabla3435[[#This Row],[FECHA Y HORA DE INICIO]])))</f>
        <v>0</v>
      </c>
    </row>
    <row r="101" spans="2:6">
      <c r="B101" s="6"/>
      <c r="C101" s="9"/>
      <c r="D101" s="10"/>
      <c r="E101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01" s="11">
        <f>((WEEKNUM(Tabla3435[[#This Row],[FECHA Y HORA DE INICIO]])))</f>
        <v>0</v>
      </c>
    </row>
    <row r="102" spans="2:6">
      <c r="B102" s="6"/>
      <c r="C102" s="9"/>
      <c r="D102" s="10"/>
      <c r="E102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02" s="11">
        <f>((WEEKNUM(Tabla3435[[#This Row],[FECHA Y HORA DE INICIO]])))</f>
        <v>0</v>
      </c>
    </row>
    <row r="103" spans="2:6">
      <c r="B103" s="6"/>
      <c r="C103" s="9"/>
      <c r="D103" s="10"/>
      <c r="E103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03" s="11">
        <f>((WEEKNUM(Tabla3435[[#This Row],[FECHA Y HORA DE INICIO]])))</f>
        <v>0</v>
      </c>
    </row>
    <row r="104" spans="2:6">
      <c r="B104" s="6"/>
      <c r="C104" s="9"/>
      <c r="D104" s="10"/>
      <c r="E104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04" s="11">
        <f>((WEEKNUM(Tabla3435[[#This Row],[FECHA Y HORA DE INICIO]])))</f>
        <v>0</v>
      </c>
    </row>
    <row r="105" spans="2:6">
      <c r="B105" s="6"/>
      <c r="C105" s="9"/>
      <c r="D105" s="10"/>
      <c r="E105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05" s="11">
        <f>((WEEKNUM(Tabla3435[[#This Row],[FECHA Y HORA DE INICIO]])))</f>
        <v>0</v>
      </c>
    </row>
    <row r="106" spans="2:6">
      <c r="B106" s="6"/>
      <c r="C106" s="9"/>
      <c r="D106" s="10"/>
      <c r="E106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06" s="11">
        <f>((WEEKNUM(Tabla3435[[#This Row],[FECHA Y HORA DE INICIO]])))</f>
        <v>0</v>
      </c>
    </row>
    <row r="107" spans="2:6">
      <c r="B107" s="6"/>
      <c r="C107" s="9"/>
      <c r="D107" s="10"/>
      <c r="E107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07" s="11">
        <f>((WEEKNUM(Tabla3435[[#This Row],[FECHA Y HORA DE INICIO]])))</f>
        <v>0</v>
      </c>
    </row>
    <row r="108" spans="2:6">
      <c r="B108" s="6"/>
      <c r="C108" s="9"/>
      <c r="D108" s="10"/>
      <c r="E108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08" s="11">
        <f>((WEEKNUM(Tabla3435[[#This Row],[FECHA Y HORA DE INICIO]])))</f>
        <v>0</v>
      </c>
    </row>
    <row r="109" spans="2:6">
      <c r="B109" s="6"/>
      <c r="C109" s="9"/>
      <c r="D109" s="10"/>
      <c r="E109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09" s="11">
        <f>((WEEKNUM(Tabla3435[[#This Row],[FECHA Y HORA DE INICIO]])))</f>
        <v>0</v>
      </c>
    </row>
    <row r="110" spans="2:6">
      <c r="B110" s="6"/>
      <c r="C110" s="9"/>
      <c r="D110" s="10"/>
      <c r="E110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10" s="11">
        <f>((WEEKNUM(Tabla3435[[#This Row],[FECHA Y HORA DE INICIO]])))</f>
        <v>0</v>
      </c>
    </row>
    <row r="111" spans="2:6">
      <c r="B111" s="6"/>
      <c r="C111" s="9"/>
      <c r="D111" s="10"/>
      <c r="E111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11" s="11">
        <f>((WEEKNUM(Tabla3435[[#This Row],[FECHA Y HORA DE INICIO]])))</f>
        <v>0</v>
      </c>
    </row>
    <row r="112" spans="2:6">
      <c r="B112" s="6"/>
      <c r="C112" s="9"/>
      <c r="D112" s="10"/>
      <c r="E112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12" s="11">
        <f>((WEEKNUM(Tabla3435[[#This Row],[FECHA Y HORA DE INICIO]])))</f>
        <v>0</v>
      </c>
    </row>
    <row r="113" spans="2:6">
      <c r="B113" s="6"/>
      <c r="C113" s="9"/>
      <c r="D113" s="10"/>
      <c r="E113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13" s="11">
        <f>((WEEKNUM(Tabla3435[[#This Row],[FECHA Y HORA DE INICIO]])))</f>
        <v>0</v>
      </c>
    </row>
    <row r="114" spans="2:6">
      <c r="B114" s="6"/>
      <c r="C114" s="9"/>
      <c r="D114" s="10"/>
      <c r="E114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14" s="11">
        <f>((WEEKNUM(Tabla3435[[#This Row],[FECHA Y HORA DE INICIO]])))</f>
        <v>0</v>
      </c>
    </row>
    <row r="115" spans="2:6">
      <c r="B115" s="6"/>
      <c r="C115" s="9"/>
      <c r="D115" s="10"/>
      <c r="E115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15" s="11">
        <f>((WEEKNUM(Tabla3435[[#This Row],[FECHA Y HORA DE INICIO]])))</f>
        <v>0</v>
      </c>
    </row>
    <row r="116" spans="2:6">
      <c r="B116" s="6"/>
      <c r="C116" s="9"/>
      <c r="D116" s="10"/>
      <c r="E116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16" s="11">
        <f>((WEEKNUM(Tabla3435[[#This Row],[FECHA Y HORA DE INICIO]])))</f>
        <v>0</v>
      </c>
    </row>
    <row r="117" spans="2:6">
      <c r="B117" s="6"/>
      <c r="C117" s="9"/>
      <c r="D117" s="10"/>
      <c r="E117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17" s="11">
        <f>((WEEKNUM(Tabla3435[[#This Row],[FECHA Y HORA DE INICIO]])))</f>
        <v>0</v>
      </c>
    </row>
    <row r="118" spans="2:6">
      <c r="B118" s="6"/>
      <c r="C118" s="9"/>
      <c r="D118" s="10"/>
      <c r="E118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18" s="11">
        <f>((WEEKNUM(Tabla3435[[#This Row],[FECHA Y HORA DE INICIO]])))</f>
        <v>0</v>
      </c>
    </row>
    <row r="119" spans="2:6">
      <c r="B119" s="6"/>
      <c r="C119" s="9"/>
      <c r="D119" s="10"/>
      <c r="E119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19" s="11">
        <f>((WEEKNUM(Tabla3435[[#This Row],[FECHA Y HORA DE INICIO]])))</f>
        <v>0</v>
      </c>
    </row>
    <row r="120" spans="2:6">
      <c r="B120" s="6"/>
      <c r="C120" s="9"/>
      <c r="D120" s="10"/>
      <c r="E120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20" s="11">
        <f>((WEEKNUM(Tabla3435[[#This Row],[FECHA Y HORA DE INICIO]])))</f>
        <v>0</v>
      </c>
    </row>
    <row r="121" spans="2:6">
      <c r="B121" s="6"/>
      <c r="C121" s="9"/>
      <c r="D121" s="10"/>
      <c r="E121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21" s="11">
        <f>((WEEKNUM(Tabla3435[[#This Row],[FECHA Y HORA DE INICIO]])))</f>
        <v>0</v>
      </c>
    </row>
    <row r="122" spans="2:6">
      <c r="B122" s="6"/>
      <c r="C122" s="9"/>
      <c r="D122" s="10"/>
      <c r="E122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22" s="11">
        <f>((WEEKNUM(Tabla3435[[#This Row],[FECHA Y HORA DE INICIO]])))</f>
        <v>0</v>
      </c>
    </row>
    <row r="123" spans="2:6">
      <c r="B123" s="6"/>
      <c r="C123" s="9"/>
      <c r="D123" s="10"/>
      <c r="E123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23" s="11">
        <f>((WEEKNUM(Tabla3435[[#This Row],[FECHA Y HORA DE INICIO]])))</f>
        <v>0</v>
      </c>
    </row>
    <row r="124" spans="2:6">
      <c r="B124" s="6"/>
      <c r="C124" s="9"/>
      <c r="D124" s="10"/>
      <c r="E124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24" s="11">
        <f>((WEEKNUM(Tabla3435[[#This Row],[FECHA Y HORA DE INICIO]])))</f>
        <v>0</v>
      </c>
    </row>
    <row r="125" spans="2:6">
      <c r="B125" s="6"/>
      <c r="C125" s="9"/>
      <c r="D125" s="10"/>
      <c r="E125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25" s="11">
        <f>((WEEKNUM(Tabla3435[[#This Row],[FECHA Y HORA DE INICIO]])))</f>
        <v>0</v>
      </c>
    </row>
    <row r="126" spans="2:6">
      <c r="B126" s="6"/>
      <c r="C126" s="9"/>
      <c r="D126" s="10"/>
      <c r="E126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26" s="11">
        <f>((WEEKNUM(Tabla3435[[#This Row],[FECHA Y HORA DE INICIO]])))</f>
        <v>0</v>
      </c>
    </row>
    <row r="127" spans="2:6">
      <c r="B127" s="6"/>
      <c r="C127" s="9"/>
      <c r="D127" s="10"/>
      <c r="E127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27" s="11">
        <f>((WEEKNUM(Tabla3435[[#This Row],[FECHA Y HORA DE INICIO]])))</f>
        <v>0</v>
      </c>
    </row>
    <row r="128" spans="2:6">
      <c r="B128" s="6"/>
      <c r="C128" s="9"/>
      <c r="D128" s="10"/>
      <c r="E128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28" s="11">
        <f>((WEEKNUM(Tabla3435[[#This Row],[FECHA Y HORA DE INICIO]])))</f>
        <v>0</v>
      </c>
    </row>
    <row r="129" spans="2:6">
      <c r="B129" s="6"/>
      <c r="C129" s="9"/>
      <c r="D129" s="10"/>
      <c r="E129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29" s="11">
        <f>((WEEKNUM(Tabla3435[[#This Row],[FECHA Y HORA DE INICIO]])))</f>
        <v>0</v>
      </c>
    </row>
    <row r="130" spans="2:6">
      <c r="B130" s="6"/>
      <c r="C130" s="9"/>
      <c r="D130" s="10"/>
      <c r="E130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30" s="11">
        <f>((WEEKNUM(Tabla3435[[#This Row],[FECHA Y HORA DE INICIO]])))</f>
        <v>0</v>
      </c>
    </row>
    <row r="131" spans="2:6">
      <c r="B131" s="6"/>
      <c r="C131" s="9"/>
      <c r="D131" s="10"/>
      <c r="E131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31" s="11">
        <f>((WEEKNUM(Tabla3435[[#This Row],[FECHA Y HORA DE INICIO]])))</f>
        <v>0</v>
      </c>
    </row>
    <row r="132" spans="2:6">
      <c r="B132" s="6"/>
      <c r="C132" s="9"/>
      <c r="D132" s="10"/>
      <c r="E132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32" s="11">
        <f>((WEEKNUM(Tabla3435[[#This Row],[FECHA Y HORA DE INICIO]])))</f>
        <v>0</v>
      </c>
    </row>
    <row r="133" spans="2:6">
      <c r="B133" s="6"/>
      <c r="C133" s="9"/>
      <c r="D133" s="10"/>
      <c r="E133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33" s="11">
        <f>((WEEKNUM(Tabla3435[[#This Row],[FECHA Y HORA DE INICIO]])))</f>
        <v>0</v>
      </c>
    </row>
    <row r="134" spans="2:6">
      <c r="B134" s="6"/>
      <c r="C134" s="9"/>
      <c r="D134" s="10"/>
      <c r="E134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34" s="11">
        <f>((WEEKNUM(Tabla3435[[#This Row],[FECHA Y HORA DE INICIO]])))</f>
        <v>0</v>
      </c>
    </row>
    <row r="135" spans="2:6">
      <c r="B135" s="6"/>
      <c r="C135" s="9"/>
      <c r="D135" s="10"/>
      <c r="E135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35" s="11">
        <f>((WEEKNUM(Tabla3435[[#This Row],[FECHA Y HORA DE INICIO]])))</f>
        <v>0</v>
      </c>
    </row>
    <row r="136" spans="2:6">
      <c r="B136" s="6"/>
      <c r="C136" s="9"/>
      <c r="D136" s="10"/>
      <c r="E136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36" s="11">
        <f>((WEEKNUM(Tabla3435[[#This Row],[FECHA Y HORA DE INICIO]])))</f>
        <v>0</v>
      </c>
    </row>
    <row r="137" spans="2:6">
      <c r="B137" s="6"/>
      <c r="C137" s="9"/>
      <c r="D137" s="10"/>
      <c r="E137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37" s="11">
        <f>((WEEKNUM(Tabla3435[[#This Row],[FECHA Y HORA DE INICIO]])))</f>
        <v>0</v>
      </c>
    </row>
    <row r="138" spans="2:6">
      <c r="B138" s="6"/>
      <c r="C138" s="9"/>
      <c r="D138" s="10"/>
      <c r="E138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38" s="11">
        <f>((WEEKNUM(Tabla3435[[#This Row],[FECHA Y HORA DE INICIO]])))</f>
        <v>0</v>
      </c>
    </row>
    <row r="139" spans="2:6">
      <c r="B139" s="6"/>
      <c r="C139" s="9"/>
      <c r="D139" s="10"/>
      <c r="E139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39" s="11">
        <f>((WEEKNUM(Tabla3435[[#This Row],[FECHA Y HORA DE INICIO]])))</f>
        <v>0</v>
      </c>
    </row>
    <row r="140" spans="2:6">
      <c r="B140" s="6"/>
      <c r="C140" s="9"/>
      <c r="D140" s="10"/>
      <c r="E140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40" s="11">
        <f>((WEEKNUM(Tabla3435[[#This Row],[FECHA Y HORA DE INICIO]])))</f>
        <v>0</v>
      </c>
    </row>
    <row r="141" spans="2:6">
      <c r="B141" s="6"/>
      <c r="C141" s="9"/>
      <c r="D141" s="10"/>
      <c r="E141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41" s="11">
        <f>((WEEKNUM(Tabla3435[[#This Row],[FECHA Y HORA DE INICIO]])))</f>
        <v>0</v>
      </c>
    </row>
    <row r="142" spans="2:6">
      <c r="B142" s="6"/>
      <c r="C142" s="9"/>
      <c r="D142" s="10"/>
      <c r="E142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42" s="11">
        <f>((WEEKNUM(Tabla3435[[#This Row],[FECHA Y HORA DE INICIO]])))</f>
        <v>0</v>
      </c>
    </row>
    <row r="143" spans="2:6">
      <c r="B143" s="6"/>
      <c r="C143" s="9"/>
      <c r="D143" s="10"/>
      <c r="E143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43" s="11">
        <f>((WEEKNUM(Tabla3435[[#This Row],[FECHA Y HORA DE INICIO]])))</f>
        <v>0</v>
      </c>
    </row>
    <row r="144" spans="2:6">
      <c r="B144" s="6"/>
      <c r="C144" s="9"/>
      <c r="D144" s="10"/>
      <c r="E144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44" s="11">
        <f>((WEEKNUM(Tabla3435[[#This Row],[FECHA Y HORA DE INICIO]])))</f>
        <v>0</v>
      </c>
    </row>
    <row r="145" spans="2:6">
      <c r="B145" s="6"/>
      <c r="C145" s="9"/>
      <c r="D145" s="10"/>
      <c r="E145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45" s="11">
        <f>((WEEKNUM(Tabla3435[[#This Row],[FECHA Y HORA DE INICIO]])))</f>
        <v>0</v>
      </c>
    </row>
    <row r="146" spans="2:6">
      <c r="B146" s="6"/>
      <c r="C146" s="9"/>
      <c r="D146" s="10"/>
      <c r="E146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46" s="11">
        <f>((WEEKNUM(Tabla3435[[#This Row],[FECHA Y HORA DE INICIO]])))</f>
        <v>0</v>
      </c>
    </row>
    <row r="147" spans="2:6">
      <c r="B147" s="6"/>
      <c r="C147" s="9"/>
      <c r="D147" s="10"/>
      <c r="E147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47" s="11">
        <f>((WEEKNUM(Tabla3435[[#This Row],[FECHA Y HORA DE INICIO]])))</f>
        <v>0</v>
      </c>
    </row>
    <row r="148" spans="2:6">
      <c r="B148" s="6"/>
      <c r="C148" s="9"/>
      <c r="D148" s="10"/>
      <c r="E148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48" s="11">
        <f>((WEEKNUM(Tabla3435[[#This Row],[FECHA Y HORA DE INICIO]])))</f>
        <v>0</v>
      </c>
    </row>
    <row r="149" spans="2:6">
      <c r="B149" s="6"/>
      <c r="C149" s="9"/>
      <c r="D149" s="10"/>
      <c r="E149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49" s="11">
        <f>((WEEKNUM(Tabla3435[[#This Row],[FECHA Y HORA DE INICIO]])))</f>
        <v>0</v>
      </c>
    </row>
    <row r="150" spans="2:6">
      <c r="B150" s="6"/>
      <c r="C150" s="9"/>
      <c r="D150" s="10"/>
      <c r="E150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50" s="11">
        <f>((WEEKNUM(Tabla3435[[#This Row],[FECHA Y HORA DE INICIO]])))</f>
        <v>0</v>
      </c>
    </row>
    <row r="151" spans="2:6">
      <c r="B151" s="6"/>
      <c r="C151" s="9"/>
      <c r="D151" s="10"/>
      <c r="E151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51" s="11">
        <f>((WEEKNUM(Tabla3435[[#This Row],[FECHA Y HORA DE INICIO]])))</f>
        <v>0</v>
      </c>
    </row>
    <row r="152" spans="2:6">
      <c r="B152" s="6"/>
      <c r="C152" s="9"/>
      <c r="D152" s="10"/>
      <c r="E152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52" s="11">
        <f>((WEEKNUM(Tabla3435[[#This Row],[FECHA Y HORA DE INICIO]])))</f>
        <v>0</v>
      </c>
    </row>
    <row r="153" spans="2:6">
      <c r="B153" s="6"/>
      <c r="C153" s="9"/>
      <c r="D153" s="10"/>
      <c r="E153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53" s="11">
        <f>((WEEKNUM(Tabla3435[[#This Row],[FECHA Y HORA DE INICIO]])))</f>
        <v>0</v>
      </c>
    </row>
    <row r="154" spans="2:6">
      <c r="B154" s="6"/>
      <c r="C154" s="9"/>
      <c r="D154" s="10"/>
      <c r="E154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54" s="11">
        <f>((WEEKNUM(Tabla3435[[#This Row],[FECHA Y HORA DE INICIO]])))</f>
        <v>0</v>
      </c>
    </row>
    <row r="155" spans="2:6">
      <c r="B155" s="6"/>
      <c r="C155" s="9"/>
      <c r="D155" s="10"/>
      <c r="E155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55" s="11">
        <f>((WEEKNUM(Tabla3435[[#This Row],[FECHA Y HORA DE INICIO]])))</f>
        <v>0</v>
      </c>
    </row>
    <row r="156" spans="2:6">
      <c r="B156" s="6"/>
      <c r="C156" s="9"/>
      <c r="D156" s="10"/>
      <c r="E156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56" s="11">
        <f>((WEEKNUM(Tabla3435[[#This Row],[FECHA Y HORA DE INICIO]])))</f>
        <v>0</v>
      </c>
    </row>
    <row r="157" spans="2:6">
      <c r="B157" s="6"/>
      <c r="C157" s="9"/>
      <c r="D157" s="10"/>
      <c r="E157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57" s="11">
        <f>((WEEKNUM(Tabla3435[[#This Row],[FECHA Y HORA DE INICIO]])))</f>
        <v>0</v>
      </c>
    </row>
    <row r="158" spans="2:6">
      <c r="B158" s="6"/>
      <c r="C158" s="9"/>
      <c r="D158" s="10"/>
      <c r="E158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58" s="11">
        <f>((WEEKNUM(Tabla3435[[#This Row],[FECHA Y HORA DE INICIO]])))</f>
        <v>0</v>
      </c>
    </row>
    <row r="159" spans="2:6">
      <c r="B159" s="6"/>
      <c r="C159" s="9"/>
      <c r="D159" s="10"/>
      <c r="E159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59" s="11">
        <f>((WEEKNUM(Tabla3435[[#This Row],[FECHA Y HORA DE INICIO]])))</f>
        <v>0</v>
      </c>
    </row>
    <row r="160" spans="2:6">
      <c r="B160" s="6"/>
      <c r="C160" s="9"/>
      <c r="D160" s="10"/>
      <c r="E160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60" s="11">
        <f>((WEEKNUM(Tabla3435[[#This Row],[FECHA Y HORA DE INICIO]])))</f>
        <v>0</v>
      </c>
    </row>
    <row r="161" spans="2:6">
      <c r="B161" s="6"/>
      <c r="C161" s="9"/>
      <c r="D161" s="10"/>
      <c r="E161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61" s="11">
        <f>((WEEKNUM(Tabla3435[[#This Row],[FECHA Y HORA DE INICIO]])))</f>
        <v>0</v>
      </c>
    </row>
    <row r="162" spans="2:6">
      <c r="B162" s="6"/>
      <c r="C162" s="9"/>
      <c r="D162" s="10"/>
      <c r="E162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62" s="11">
        <f>((WEEKNUM(Tabla3435[[#This Row],[FECHA Y HORA DE INICIO]])))</f>
        <v>0</v>
      </c>
    </row>
    <row r="163" spans="2:6">
      <c r="B163" s="6"/>
      <c r="C163" s="9"/>
      <c r="D163" s="10"/>
      <c r="E163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63" s="11">
        <f>((WEEKNUM(Tabla3435[[#This Row],[FECHA Y HORA DE INICIO]])))</f>
        <v>0</v>
      </c>
    </row>
    <row r="164" spans="2:6">
      <c r="B164" s="6"/>
      <c r="C164" s="9"/>
      <c r="D164" s="10"/>
      <c r="E164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64" s="11">
        <f>((WEEKNUM(Tabla3435[[#This Row],[FECHA Y HORA DE INICIO]])))</f>
        <v>0</v>
      </c>
    </row>
    <row r="165" spans="2:6">
      <c r="B165" s="6"/>
      <c r="C165" s="9"/>
      <c r="D165" s="10"/>
      <c r="E165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65" s="11">
        <f>((WEEKNUM(Tabla3435[[#This Row],[FECHA Y HORA DE INICIO]])))</f>
        <v>0</v>
      </c>
    </row>
    <row r="166" spans="2:6">
      <c r="B166" s="6"/>
      <c r="C166" s="9"/>
      <c r="D166" s="10"/>
      <c r="E166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66" s="11">
        <f>((WEEKNUM(Tabla3435[[#This Row],[FECHA Y HORA DE INICIO]])))</f>
        <v>0</v>
      </c>
    </row>
    <row r="167" spans="2:6">
      <c r="B167" s="6"/>
      <c r="C167" s="9"/>
      <c r="D167" s="10"/>
      <c r="E167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67" s="11">
        <f>((WEEKNUM(Tabla3435[[#This Row],[FECHA Y HORA DE INICIO]])))</f>
        <v>0</v>
      </c>
    </row>
    <row r="168" spans="2:6">
      <c r="B168" s="6"/>
      <c r="C168" s="9"/>
      <c r="D168" s="10"/>
      <c r="E168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68" s="11">
        <f>((WEEKNUM(Tabla3435[[#This Row],[FECHA Y HORA DE INICIO]])))</f>
        <v>0</v>
      </c>
    </row>
    <row r="169" spans="2:6">
      <c r="B169" s="6"/>
      <c r="C169" s="9"/>
      <c r="D169" s="10"/>
      <c r="E169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69" s="11">
        <f>((WEEKNUM(Tabla3435[[#This Row],[FECHA Y HORA DE INICIO]])))</f>
        <v>0</v>
      </c>
    </row>
    <row r="170" spans="2:6">
      <c r="B170" s="6"/>
      <c r="C170" s="9"/>
      <c r="D170" s="10"/>
      <c r="E170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70" s="11">
        <f>((WEEKNUM(Tabla3435[[#This Row],[FECHA Y HORA DE INICIO]])))</f>
        <v>0</v>
      </c>
    </row>
    <row r="171" spans="2:6">
      <c r="B171" s="6"/>
      <c r="C171" s="9"/>
      <c r="D171" s="10"/>
      <c r="E171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71" s="11">
        <f>((WEEKNUM(Tabla3435[[#This Row],[FECHA Y HORA DE INICIO]])))</f>
        <v>0</v>
      </c>
    </row>
    <row r="172" spans="2:6">
      <c r="B172" s="6"/>
      <c r="C172" s="9"/>
      <c r="D172" s="10"/>
      <c r="E172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72" s="11">
        <f>((WEEKNUM(Tabla3435[[#This Row],[FECHA Y HORA DE INICIO]])))</f>
        <v>0</v>
      </c>
    </row>
    <row r="173" spans="2:6">
      <c r="B173" s="6"/>
      <c r="C173" s="9"/>
      <c r="D173" s="10"/>
      <c r="E173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73" s="11">
        <f>((WEEKNUM(Tabla3435[[#This Row],[FECHA Y HORA DE INICIO]])))</f>
        <v>0</v>
      </c>
    </row>
    <row r="174" spans="2:6">
      <c r="B174" s="6"/>
      <c r="C174" s="9"/>
      <c r="D174" s="10"/>
      <c r="E174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74" s="11">
        <f>((WEEKNUM(Tabla3435[[#This Row],[FECHA Y HORA DE INICIO]])))</f>
        <v>0</v>
      </c>
    </row>
    <row r="175" spans="2:6">
      <c r="B175" s="6"/>
      <c r="C175" s="9"/>
      <c r="D175" s="10"/>
      <c r="E175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75" s="11">
        <f>((WEEKNUM(Tabla3435[[#This Row],[FECHA Y HORA DE INICIO]])))</f>
        <v>0</v>
      </c>
    </row>
    <row r="176" spans="2:6">
      <c r="B176" s="6"/>
      <c r="C176" s="9"/>
      <c r="D176" s="10"/>
      <c r="E176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76" s="11">
        <f>((WEEKNUM(Tabla3435[[#This Row],[FECHA Y HORA DE INICIO]])))</f>
        <v>0</v>
      </c>
    </row>
    <row r="177" spans="2:6">
      <c r="B177" s="6"/>
      <c r="C177" s="9"/>
      <c r="D177" s="10"/>
      <c r="E177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77" s="11">
        <f>((WEEKNUM(Tabla3435[[#This Row],[FECHA Y HORA DE INICIO]])))</f>
        <v>0</v>
      </c>
    </row>
    <row r="178" spans="2:6">
      <c r="B178" s="6"/>
      <c r="C178" s="9"/>
      <c r="D178" s="10"/>
      <c r="E178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78" s="11">
        <f>((WEEKNUM(Tabla3435[[#This Row],[FECHA Y HORA DE INICIO]])))</f>
        <v>0</v>
      </c>
    </row>
    <row r="179" spans="2:6">
      <c r="B179" s="6"/>
      <c r="C179" s="9"/>
      <c r="D179" s="10"/>
      <c r="E179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79" s="11">
        <f>((WEEKNUM(Tabla3435[[#This Row],[FECHA Y HORA DE INICIO]])))</f>
        <v>0</v>
      </c>
    </row>
    <row r="180" spans="2:6">
      <c r="B180" s="6"/>
      <c r="C180" s="9"/>
      <c r="D180" s="10"/>
      <c r="E180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80" s="11">
        <f>((WEEKNUM(Tabla3435[[#This Row],[FECHA Y HORA DE INICIO]])))</f>
        <v>0</v>
      </c>
    </row>
    <row r="181" spans="2:6">
      <c r="B181" s="6"/>
      <c r="C181" s="9"/>
      <c r="D181" s="10"/>
      <c r="E181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81" s="11">
        <f>((WEEKNUM(Tabla3435[[#This Row],[FECHA Y HORA DE INICIO]])))</f>
        <v>0</v>
      </c>
    </row>
    <row r="182" spans="2:6">
      <c r="B182" s="6"/>
      <c r="C182" s="9"/>
      <c r="D182" s="10"/>
      <c r="E182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82" s="11">
        <f>((WEEKNUM(Tabla3435[[#This Row],[FECHA Y HORA DE INICIO]])))</f>
        <v>0</v>
      </c>
    </row>
    <row r="183" spans="2:6">
      <c r="B183" s="6"/>
      <c r="C183" s="9"/>
      <c r="D183" s="10"/>
      <c r="E183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83" s="11">
        <f>((WEEKNUM(Tabla3435[[#This Row],[FECHA Y HORA DE INICIO]])))</f>
        <v>0</v>
      </c>
    </row>
    <row r="184" spans="2:6">
      <c r="B184" s="6"/>
      <c r="C184" s="9"/>
      <c r="D184" s="10"/>
      <c r="E184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84" s="11">
        <f>((WEEKNUM(Tabla3435[[#This Row],[FECHA Y HORA DE INICIO]])))</f>
        <v>0</v>
      </c>
    </row>
    <row r="185" spans="2:6">
      <c r="B185" s="6"/>
      <c r="C185" s="9"/>
      <c r="D185" s="10"/>
      <c r="E185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85" s="11">
        <f>((WEEKNUM(Tabla3435[[#This Row],[FECHA Y HORA DE INICIO]])))</f>
        <v>0</v>
      </c>
    </row>
    <row r="186" spans="2:6">
      <c r="B186" s="6"/>
      <c r="C186" s="9"/>
      <c r="D186" s="10"/>
      <c r="E186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86" s="11">
        <f>((WEEKNUM(Tabla3435[[#This Row],[FECHA Y HORA DE INICIO]])))</f>
        <v>0</v>
      </c>
    </row>
    <row r="187" spans="2:6">
      <c r="B187" s="6"/>
      <c r="C187" s="9"/>
      <c r="D187" s="10"/>
      <c r="E187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87" s="11">
        <f>((WEEKNUM(Tabla3435[[#This Row],[FECHA Y HORA DE INICIO]])))</f>
        <v>0</v>
      </c>
    </row>
    <row r="188" spans="2:6">
      <c r="B188" s="6"/>
      <c r="C188" s="9"/>
      <c r="D188" s="10"/>
      <c r="E188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88" s="11">
        <f>((WEEKNUM(Tabla3435[[#This Row],[FECHA Y HORA DE INICIO]])))</f>
        <v>0</v>
      </c>
    </row>
    <row r="189" spans="2:6">
      <c r="B189" s="6"/>
      <c r="C189" s="9"/>
      <c r="D189" s="10"/>
      <c r="E189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89" s="11">
        <f>((WEEKNUM(Tabla3435[[#This Row],[FECHA Y HORA DE INICIO]])))</f>
        <v>0</v>
      </c>
    </row>
    <row r="190" spans="2:6">
      <c r="B190" s="6"/>
      <c r="C190" s="9"/>
      <c r="D190" s="10"/>
      <c r="E190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90" s="11">
        <f>((WEEKNUM(Tabla3435[[#This Row],[FECHA Y HORA DE INICIO]])))</f>
        <v>0</v>
      </c>
    </row>
    <row r="191" spans="2:6">
      <c r="B191" s="6"/>
      <c r="C191" s="9"/>
      <c r="D191" s="10"/>
      <c r="E191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91" s="11">
        <f>((WEEKNUM(Tabla3435[[#This Row],[FECHA Y HORA DE INICIO]])))</f>
        <v>0</v>
      </c>
    </row>
    <row r="192" spans="2:6">
      <c r="B192" s="6"/>
      <c r="C192" s="9"/>
      <c r="D192" s="10"/>
      <c r="E192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92" s="11">
        <f>((WEEKNUM(Tabla3435[[#This Row],[FECHA Y HORA DE INICIO]])))</f>
        <v>0</v>
      </c>
    </row>
    <row r="193" spans="2:6">
      <c r="B193" s="6"/>
      <c r="C193" s="9"/>
      <c r="D193" s="10"/>
      <c r="E193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93" s="11">
        <f>((WEEKNUM(Tabla3435[[#This Row],[FECHA Y HORA DE INICIO]])))</f>
        <v>0</v>
      </c>
    </row>
    <row r="194" spans="2:6">
      <c r="B194" s="6"/>
      <c r="C194" s="9"/>
      <c r="D194" s="10"/>
      <c r="E194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94" s="11">
        <f>((WEEKNUM(Tabla3435[[#This Row],[FECHA Y HORA DE INICIO]])))</f>
        <v>0</v>
      </c>
    </row>
    <row r="195" spans="2:6">
      <c r="B195" s="6"/>
      <c r="C195" s="9"/>
      <c r="D195" s="10"/>
      <c r="E195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95" s="11">
        <f>((WEEKNUM(Tabla3435[[#This Row],[FECHA Y HORA DE INICIO]])))</f>
        <v>0</v>
      </c>
    </row>
    <row r="196" spans="2:6">
      <c r="B196" s="6"/>
      <c r="C196" s="9"/>
      <c r="D196" s="10"/>
      <c r="E196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96" s="11">
        <f>((WEEKNUM(Tabla3435[[#This Row],[FECHA Y HORA DE INICIO]])))</f>
        <v>0</v>
      </c>
    </row>
    <row r="197" spans="2:6">
      <c r="B197" s="6"/>
      <c r="C197" s="9"/>
      <c r="D197" s="10"/>
      <c r="E197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97" s="11">
        <f>((WEEKNUM(Tabla3435[[#This Row],[FECHA Y HORA DE INICIO]])))</f>
        <v>0</v>
      </c>
    </row>
    <row r="198" spans="2:6">
      <c r="B198" s="6"/>
      <c r="C198" s="9"/>
      <c r="D198" s="10"/>
      <c r="E198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98" s="11">
        <f>((WEEKNUM(Tabla3435[[#This Row],[FECHA Y HORA DE INICIO]])))</f>
        <v>0</v>
      </c>
    </row>
    <row r="199" spans="2:6">
      <c r="B199" s="6"/>
      <c r="C199" s="9"/>
      <c r="D199" s="10"/>
      <c r="E199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199" s="11">
        <f>((WEEKNUM(Tabla3435[[#This Row],[FECHA Y HORA DE INICIO]])))</f>
        <v>0</v>
      </c>
    </row>
    <row r="200" spans="2:6">
      <c r="B200" s="6"/>
      <c r="C200" s="9"/>
      <c r="D200" s="10"/>
      <c r="E200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200" s="11">
        <f>((WEEKNUM(Tabla3435[[#This Row],[FECHA Y HORA DE INICIO]])))</f>
        <v>0</v>
      </c>
    </row>
    <row r="201" spans="2:6">
      <c r="B201" s="6"/>
      <c r="C201" s="9"/>
      <c r="D201" s="10"/>
      <c r="E201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201" s="11">
        <f>((WEEKNUM(Tabla3435[[#This Row],[FECHA Y HORA DE INICIO]])))</f>
        <v>0</v>
      </c>
    </row>
    <row r="202" spans="2:6">
      <c r="B202" s="6"/>
      <c r="C202" s="9"/>
      <c r="D202" s="10"/>
      <c r="E202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202" s="11">
        <f>((WEEKNUM(Tabla3435[[#This Row],[FECHA Y HORA DE INICIO]])))</f>
        <v>0</v>
      </c>
    </row>
    <row r="203" spans="2:6">
      <c r="B203" s="9"/>
      <c r="C203" s="9"/>
      <c r="D203" s="10"/>
      <c r="E203" s="7">
        <f>IF((Tabla3435[[#This Row],[FECHA Y HORA DE TERMINACIÓN ]]-Tabla3435[[#This Row],[FECHA Y HORA DE INICIO]])&lt;0,0,((Tabla3435[[#This Row],[FECHA Y HORA DE TERMINACIÓN ]]-Tabla3435[[#This Row],[FECHA Y HORA DE INICIO]])*24))</f>
        <v>0</v>
      </c>
      <c r="F203" s="11">
        <f>((WEEKNUM(Tabla3435[[#This Row],[FECHA Y HORA DE INICIO]])))</f>
        <v>0</v>
      </c>
    </row>
  </sheetData>
  <mergeCells count="1">
    <mergeCell ref="B7:F7"/>
  </mergeCells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F0"/>
  </sheetPr>
  <dimension ref="B1:I203"/>
  <sheetViews>
    <sheetView workbookViewId="0">
      <selection activeCell="G21" sqref="G21"/>
    </sheetView>
  </sheetViews>
  <sheetFormatPr defaultColWidth="10.85546875" defaultRowHeight="12.6"/>
  <cols>
    <col min="1" max="1" width="10.85546875" style="3"/>
    <col min="2" max="2" width="14.140625" style="3" bestFit="1" customWidth="1"/>
    <col min="3" max="3" width="24.5703125" style="3" customWidth="1"/>
    <col min="4" max="5" width="16.140625" style="3" customWidth="1"/>
    <col min="6" max="6" width="10.85546875" style="3"/>
    <col min="7" max="7" width="16.140625" style="3" customWidth="1"/>
    <col min="8" max="8" width="14.85546875" style="3" customWidth="1"/>
    <col min="9" max="16384" width="10.85546875" style="3"/>
  </cols>
  <sheetData>
    <row r="1" spans="2:9" ht="12.95">
      <c r="B1" s="1" t="s">
        <v>0</v>
      </c>
      <c r="C1" s="2">
        <v>1025</v>
      </c>
    </row>
    <row r="2" spans="2:9" ht="12.95">
      <c r="B2" s="1" t="s">
        <v>4</v>
      </c>
      <c r="C2" s="2" t="s">
        <v>5</v>
      </c>
    </row>
    <row r="3" spans="2:9" ht="14.45" customHeight="1">
      <c r="B3" s="1" t="s">
        <v>8</v>
      </c>
      <c r="C3" s="35" t="s">
        <v>55</v>
      </c>
    </row>
    <row r="4" spans="2:9" ht="14.45" customHeight="1">
      <c r="B4" s="1" t="s">
        <v>13</v>
      </c>
      <c r="C4" s="2">
        <v>1</v>
      </c>
    </row>
    <row r="5" spans="2:9" ht="14.45" customHeight="1">
      <c r="B5" s="1" t="s">
        <v>16</v>
      </c>
      <c r="C5" s="2">
        <v>20</v>
      </c>
    </row>
    <row r="6" spans="2:9" ht="14.45" customHeight="1">
      <c r="B6" s="1"/>
      <c r="C6" s="1"/>
    </row>
    <row r="7" spans="2:9" ht="14.45" customHeight="1">
      <c r="B7" s="76" t="s">
        <v>17</v>
      </c>
      <c r="C7" s="77"/>
      <c r="D7" s="77"/>
      <c r="E7" s="77"/>
      <c r="F7" s="77"/>
      <c r="H7" s="12">
        <v>2022</v>
      </c>
      <c r="I7" s="13">
        <v>422.58333333319752</v>
      </c>
    </row>
    <row r="8" spans="2:9" ht="5.0999999999999996" customHeight="1">
      <c r="B8" s="4"/>
      <c r="C8" s="4"/>
      <c r="D8" s="4"/>
      <c r="E8" s="4"/>
    </row>
    <row r="9" spans="2:9" ht="59.1" customHeight="1">
      <c r="B9" s="5" t="s">
        <v>18</v>
      </c>
      <c r="C9" s="5" t="s">
        <v>19</v>
      </c>
      <c r="D9" s="5" t="s">
        <v>20</v>
      </c>
      <c r="E9" s="5" t="s">
        <v>31</v>
      </c>
      <c r="F9" s="5" t="s">
        <v>22</v>
      </c>
      <c r="G9" s="19" t="s">
        <v>32</v>
      </c>
      <c r="H9" s="12" t="s">
        <v>23</v>
      </c>
      <c r="I9" s="13">
        <f>SUM(E10:E203)</f>
        <v>437.99999999982538</v>
      </c>
    </row>
    <row r="10" spans="2:9">
      <c r="B10" s="14" t="s">
        <v>34</v>
      </c>
      <c r="C10" s="6">
        <v>44939.118055555555</v>
      </c>
      <c r="D10" s="6">
        <v>1</v>
      </c>
      <c r="E10" s="7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0" s="11">
        <f>((WEEKNUM(Tabla34356[[#This Row],[FECHA Y HORA DE INICIO]])))-1</f>
        <v>1</v>
      </c>
      <c r="G10" s="39"/>
    </row>
    <row r="11" spans="2:9">
      <c r="B11" s="14" t="s">
        <v>33</v>
      </c>
      <c r="C11" s="6">
        <v>44994.930555555555</v>
      </c>
      <c r="D11" s="6">
        <v>44996.597222222219</v>
      </c>
      <c r="E11" s="7">
        <f>IF((Tabla34356[[#This Row],[FECHA Y HORA DE TERMINACIÓN ]]-Tabla34356[[#This Row],[FECHA Y HORA DE INICIO]])&lt;0,0,((Tabla34356[[#This Row],[FECHA Y HORA DE TERMINACIÓN ]]-Tabla34356[[#This Row],[FECHA Y HORA DE INICIO]])*24))</f>
        <v>39.999999999941792</v>
      </c>
      <c r="F11" s="11">
        <f>((WEEKNUM(Tabla34356[[#This Row],[FECHA Y HORA DE INICIO]])))-1</f>
        <v>9</v>
      </c>
      <c r="G11" s="39"/>
      <c r="H11" s="12" t="s">
        <v>24</v>
      </c>
      <c r="I11" s="13">
        <f>I9+I7</f>
        <v>860.58333333302289</v>
      </c>
    </row>
    <row r="12" spans="2:9">
      <c r="B12" s="14" t="s">
        <v>34</v>
      </c>
      <c r="C12" s="14">
        <v>45033.010416666664</v>
      </c>
      <c r="D12" s="6">
        <v>45034.541666666664</v>
      </c>
      <c r="E12" s="8">
        <f>IF((Tabla34356[[#This Row],[FECHA Y HORA DE TERMINACIÓN ]]-Tabla34356[[#This Row],[FECHA Y HORA DE INICIO]])&lt;0,0,((Tabla34356[[#This Row],[FECHA Y HORA DE TERMINACIÓN ]]-Tabla34356[[#This Row],[FECHA Y HORA DE INICIO]])*24))</f>
        <v>36.75</v>
      </c>
      <c r="F12" s="11">
        <f>((WEEKNUM(Tabla34356[[#This Row],[FECHA Y HORA DE INICIO]])))-1</f>
        <v>15</v>
      </c>
      <c r="G12" s="39"/>
    </row>
    <row r="13" spans="2:9">
      <c r="B13" s="14" t="s">
        <v>33</v>
      </c>
      <c r="C13" s="6">
        <v>45071.302083333336</v>
      </c>
      <c r="D13" s="6">
        <v>45074.982638888891</v>
      </c>
      <c r="E13" s="8">
        <f>IF((Tabla34356[[#This Row],[FECHA Y HORA DE TERMINACIÓN ]]-Tabla34356[[#This Row],[FECHA Y HORA DE INICIO]])&lt;0,0,((Tabla34356[[#This Row],[FECHA Y HORA DE TERMINACIÓN ]]-Tabla34356[[#This Row],[FECHA Y HORA DE INICIO]])*24))</f>
        <v>88.333333333313931</v>
      </c>
      <c r="F13" s="11">
        <f>((WEEKNUM(Tabla34356[[#This Row],[FECHA Y HORA DE INICIO]])))-1</f>
        <v>20</v>
      </c>
      <c r="G13" s="39"/>
    </row>
    <row r="14" spans="2:9">
      <c r="B14" s="14" t="s">
        <v>34</v>
      </c>
      <c r="C14" s="6">
        <v>45113.739583333336</v>
      </c>
      <c r="D14" s="6">
        <v>45114.645833333336</v>
      </c>
      <c r="E14" s="8">
        <f>IF((Tabla34356[[#This Row],[FECHA Y HORA DE TERMINACIÓN ]]-Tabla34356[[#This Row],[FECHA Y HORA DE INICIO]])&lt;0,0,((Tabla34356[[#This Row],[FECHA Y HORA DE TERMINACIÓN ]]-Tabla34356[[#This Row],[FECHA Y HORA DE INICIO]])*24))</f>
        <v>21.75</v>
      </c>
      <c r="F14" s="11">
        <f>((WEEKNUM(Tabla34356[[#This Row],[FECHA Y HORA DE INICIO]])))-1</f>
        <v>26</v>
      </c>
      <c r="G14" s="39"/>
    </row>
    <row r="15" spans="2:9">
      <c r="B15" s="14" t="s">
        <v>34</v>
      </c>
      <c r="C15" s="6">
        <v>45119.739583333336</v>
      </c>
      <c r="D15" s="6">
        <v>45120.579861111109</v>
      </c>
      <c r="E15" s="8">
        <f>IF((Tabla34356[[#This Row],[FECHA Y HORA DE TERMINACIÓN ]]-Tabla34356[[#This Row],[FECHA Y HORA DE INICIO]])&lt;0,0,((Tabla34356[[#This Row],[FECHA Y HORA DE TERMINACIÓN ]]-Tabla34356[[#This Row],[FECHA Y HORA DE INICIO]])*24))</f>
        <v>20.166666666569654</v>
      </c>
      <c r="F15" s="11">
        <f>((WEEKNUM(Tabla34356[[#This Row],[FECHA Y HORA DE INICIO]])))-1</f>
        <v>27</v>
      </c>
      <c r="G15" s="39"/>
    </row>
    <row r="16" spans="2:9">
      <c r="B16" s="14" t="s">
        <v>34</v>
      </c>
      <c r="C16" s="9">
        <v>45120.763888888891</v>
      </c>
      <c r="D16" s="10">
        <v>45122.041666666664</v>
      </c>
      <c r="E16" s="8">
        <f>IF((Tabla34356[[#This Row],[FECHA Y HORA DE TERMINACIÓN ]]-Tabla34356[[#This Row],[FECHA Y HORA DE INICIO]])&lt;0,0,((Tabla34356[[#This Row],[FECHA Y HORA DE TERMINACIÓN ]]-Tabla34356[[#This Row],[FECHA Y HORA DE INICIO]])*24))</f>
        <v>30.666666666569654</v>
      </c>
      <c r="F16" s="11">
        <f>((WEEKNUM(Tabla34356[[#This Row],[FECHA Y HORA DE INICIO]])))-1</f>
        <v>27</v>
      </c>
      <c r="G16" s="39"/>
    </row>
    <row r="17" spans="2:7">
      <c r="B17" s="14" t="s">
        <v>34</v>
      </c>
      <c r="C17" s="9">
        <v>45157.65625</v>
      </c>
      <c r="D17" s="10">
        <v>45159.038194444445</v>
      </c>
      <c r="E17" s="8">
        <f>IF((Tabla34356[[#This Row],[FECHA Y HORA DE TERMINACIÓN ]]-Tabla34356[[#This Row],[FECHA Y HORA DE INICIO]])&lt;0,0,((Tabla34356[[#This Row],[FECHA Y HORA DE TERMINACIÓN ]]-Tabla34356[[#This Row],[FECHA Y HORA DE INICIO]])*24))</f>
        <v>33.166666666686069</v>
      </c>
      <c r="F17" s="11">
        <f>((WEEKNUM(Tabla34356[[#This Row],[FECHA Y HORA DE INICIO]])))-1</f>
        <v>32</v>
      </c>
      <c r="G17" s="39"/>
    </row>
    <row r="18" spans="2:7">
      <c r="B18" s="14" t="s">
        <v>33</v>
      </c>
      <c r="C18" s="9">
        <v>45183.111111111109</v>
      </c>
      <c r="D18" s="10">
        <v>45184.576388888891</v>
      </c>
      <c r="E18" s="8">
        <f>IF((Tabla34356[[#This Row],[FECHA Y HORA DE TERMINACIÓN ]]-Tabla34356[[#This Row],[FECHA Y HORA DE INICIO]])&lt;0,0,((Tabla34356[[#This Row],[FECHA Y HORA DE TERMINACIÓN ]]-Tabla34356[[#This Row],[FECHA Y HORA DE INICIO]])*24))</f>
        <v>35.166666666744277</v>
      </c>
      <c r="F18" s="11">
        <f>((WEEKNUM(Tabla34356[[#This Row],[FECHA Y HORA DE INICIO]])))-1</f>
        <v>36</v>
      </c>
      <c r="G18" s="39"/>
    </row>
    <row r="19" spans="2:7">
      <c r="B19" s="14" t="s">
        <v>34</v>
      </c>
      <c r="C19" s="9">
        <v>45239.802083333336</v>
      </c>
      <c r="D19" s="10">
        <v>45241.538194444445</v>
      </c>
      <c r="E19" s="8">
        <f>IF((Tabla34356[[#This Row],[FECHA Y HORA DE TERMINACIÓN ]]-Tabla34356[[#This Row],[FECHA Y HORA DE INICIO]])&lt;0,0,((Tabla34356[[#This Row],[FECHA Y HORA DE TERMINACIÓN ]]-Tabla34356[[#This Row],[FECHA Y HORA DE INICIO]])*24))</f>
        <v>41.666666666627862</v>
      </c>
      <c r="F19" s="11">
        <f>((WEEKNUM(Tabla34356[[#This Row],[FECHA Y HORA DE INICIO]])))-1</f>
        <v>44</v>
      </c>
      <c r="G19" s="39"/>
    </row>
    <row r="20" spans="2:7">
      <c r="B20" s="14" t="s">
        <v>33</v>
      </c>
      <c r="C20" s="9">
        <v>45285.993055555555</v>
      </c>
      <c r="D20" s="10">
        <v>45287.888888888891</v>
      </c>
      <c r="E20" s="8">
        <f>IF((Tabla34356[[#This Row],[FECHA Y HORA DE TERMINACIÓN ]]-Tabla34356[[#This Row],[FECHA Y HORA DE INICIO]])&lt;0,0,((Tabla34356[[#This Row],[FECHA Y HORA DE TERMINACIÓN ]]-Tabla34356[[#This Row],[FECHA Y HORA DE INICIO]])*24))</f>
        <v>45.500000000058208</v>
      </c>
      <c r="F20" s="11">
        <f>((WEEKNUM(Tabla34356[[#This Row],[FECHA Y HORA DE INICIO]])))-1</f>
        <v>51</v>
      </c>
      <c r="G20" s="39"/>
    </row>
    <row r="21" spans="2:7">
      <c r="B21" s="14" t="s">
        <v>33</v>
      </c>
      <c r="C21" s="9">
        <v>45351.684027777781</v>
      </c>
      <c r="D21" s="10">
        <v>45353.552083333336</v>
      </c>
      <c r="E21" s="8">
        <f>IF((Tabla34356[[#This Row],[FECHA Y HORA DE TERMINACIÓN ]]-Tabla34356[[#This Row],[FECHA Y HORA DE INICIO]])&lt;0,0,((Tabla34356[[#This Row],[FECHA Y HORA DE TERMINACIÓN ]]-Tabla34356[[#This Row],[FECHA Y HORA DE INICIO]])*24))</f>
        <v>44.833333333313931</v>
      </c>
      <c r="F21" s="11">
        <f>((WEEKNUM(Tabla34356[[#This Row],[FECHA Y HORA DE INICIO]])))-1</f>
        <v>8</v>
      </c>
      <c r="G21" s="39" t="s">
        <v>56</v>
      </c>
    </row>
    <row r="22" spans="2:7">
      <c r="B22" s="14"/>
      <c r="C22" s="9"/>
      <c r="D22" s="10"/>
      <c r="E22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22" s="11">
        <f>((WEEKNUM(Tabla34356[[#This Row],[FECHA Y HORA DE INICIO]])))-1</f>
        <v>-1</v>
      </c>
      <c r="G22" s="39"/>
    </row>
    <row r="23" spans="2:7">
      <c r="B23" s="14"/>
      <c r="C23" s="9"/>
      <c r="D23" s="10"/>
      <c r="E23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23" s="11">
        <f>((WEEKNUM(Tabla34356[[#This Row],[FECHA Y HORA DE INICIO]])))-1</f>
        <v>-1</v>
      </c>
      <c r="G23" s="39"/>
    </row>
    <row r="24" spans="2:7">
      <c r="B24" s="14"/>
      <c r="C24" s="9"/>
      <c r="D24" s="10"/>
      <c r="E24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24" s="11">
        <f>((WEEKNUM(Tabla34356[[#This Row],[FECHA Y HORA DE INICIO]])))-1</f>
        <v>-1</v>
      </c>
      <c r="G24" s="39"/>
    </row>
    <row r="25" spans="2:7">
      <c r="B25" s="14"/>
      <c r="C25" s="9"/>
      <c r="D25" s="10"/>
      <c r="E25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25" s="11">
        <f>((WEEKNUM(Tabla34356[[#This Row],[FECHA Y HORA DE INICIO]])))-1</f>
        <v>-1</v>
      </c>
      <c r="G25" s="39"/>
    </row>
    <row r="26" spans="2:7">
      <c r="B26" s="14"/>
      <c r="C26" s="9"/>
      <c r="D26" s="10"/>
      <c r="E26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26" s="11">
        <f>((WEEKNUM(Tabla34356[[#This Row],[FECHA Y HORA DE INICIO]])))-1</f>
        <v>-1</v>
      </c>
      <c r="G26" s="39"/>
    </row>
    <row r="27" spans="2:7">
      <c r="B27" s="14"/>
      <c r="C27" s="9"/>
      <c r="D27" s="10"/>
      <c r="E27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27" s="11">
        <f>((WEEKNUM(Tabla34356[[#This Row],[FECHA Y HORA DE INICIO]])))-1</f>
        <v>-1</v>
      </c>
      <c r="G27" s="39"/>
    </row>
    <row r="28" spans="2:7">
      <c r="B28" s="14"/>
      <c r="C28" s="9"/>
      <c r="D28" s="10"/>
      <c r="E28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28" s="11">
        <f>((WEEKNUM(Tabla34356[[#This Row],[FECHA Y HORA DE INICIO]])))-1</f>
        <v>-1</v>
      </c>
      <c r="G28" s="39"/>
    </row>
    <row r="29" spans="2:7">
      <c r="B29" s="14"/>
      <c r="C29" s="9"/>
      <c r="D29" s="10"/>
      <c r="E29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29" s="11">
        <f>((WEEKNUM(Tabla34356[[#This Row],[FECHA Y HORA DE INICIO]])))-1</f>
        <v>-1</v>
      </c>
      <c r="G29" s="39"/>
    </row>
    <row r="30" spans="2:7">
      <c r="B30" s="14"/>
      <c r="C30" s="9"/>
      <c r="D30" s="10"/>
      <c r="E30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30" s="11">
        <f>((WEEKNUM(Tabla34356[[#This Row],[FECHA Y HORA DE INICIO]])))-1</f>
        <v>-1</v>
      </c>
      <c r="G30" s="39"/>
    </row>
    <row r="31" spans="2:7">
      <c r="B31" s="14"/>
      <c r="C31" s="9"/>
      <c r="D31" s="10"/>
      <c r="E31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31" s="11">
        <f>((WEEKNUM(Tabla34356[[#This Row],[FECHA Y HORA DE INICIO]])))-1</f>
        <v>-1</v>
      </c>
      <c r="G31" s="39"/>
    </row>
    <row r="32" spans="2:7">
      <c r="B32" s="14"/>
      <c r="C32" s="9"/>
      <c r="D32" s="10"/>
      <c r="E32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32" s="11">
        <f>((WEEKNUM(Tabla34356[[#This Row],[FECHA Y HORA DE INICIO]])))-1</f>
        <v>-1</v>
      </c>
      <c r="G32" s="39"/>
    </row>
    <row r="33" spans="2:7">
      <c r="B33" s="14"/>
      <c r="C33" s="9"/>
      <c r="D33" s="10"/>
      <c r="E33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33" s="11">
        <f>((WEEKNUM(Tabla34356[[#This Row],[FECHA Y HORA DE INICIO]])))-1</f>
        <v>-1</v>
      </c>
      <c r="G33" s="39"/>
    </row>
    <row r="34" spans="2:7">
      <c r="B34" s="14"/>
      <c r="C34" s="9"/>
      <c r="D34" s="10"/>
      <c r="E34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34" s="11">
        <f>((WEEKNUM(Tabla34356[[#This Row],[FECHA Y HORA DE INICIO]])))-1</f>
        <v>-1</v>
      </c>
      <c r="G34" s="39"/>
    </row>
    <row r="35" spans="2:7">
      <c r="B35" s="14"/>
      <c r="C35" s="9"/>
      <c r="D35" s="10"/>
      <c r="E35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35" s="11">
        <f>((WEEKNUM(Tabla34356[[#This Row],[FECHA Y HORA DE INICIO]])))-1</f>
        <v>-1</v>
      </c>
      <c r="G35" s="39"/>
    </row>
    <row r="36" spans="2:7">
      <c r="B36" s="14"/>
      <c r="C36" s="9"/>
      <c r="D36" s="10"/>
      <c r="E36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36" s="11">
        <f>((WEEKNUM(Tabla34356[[#This Row],[FECHA Y HORA DE INICIO]])))-1</f>
        <v>-1</v>
      </c>
      <c r="G36" s="39"/>
    </row>
    <row r="37" spans="2:7">
      <c r="B37" s="14"/>
      <c r="C37" s="9"/>
      <c r="D37" s="10"/>
      <c r="E37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37" s="11">
        <f>((WEEKNUM(Tabla34356[[#This Row],[FECHA Y HORA DE INICIO]])))-1</f>
        <v>-1</v>
      </c>
      <c r="G37" s="39"/>
    </row>
    <row r="38" spans="2:7">
      <c r="B38" s="14"/>
      <c r="C38" s="9"/>
      <c r="D38" s="10"/>
      <c r="E38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38" s="11">
        <f>((WEEKNUM(Tabla34356[[#This Row],[FECHA Y HORA DE INICIO]])))-1</f>
        <v>-1</v>
      </c>
      <c r="G38" s="39"/>
    </row>
    <row r="39" spans="2:7">
      <c r="B39" s="14"/>
      <c r="C39" s="9"/>
      <c r="D39" s="10"/>
      <c r="E39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39" s="11">
        <f>((WEEKNUM(Tabla34356[[#This Row],[FECHA Y HORA DE INICIO]])))-1</f>
        <v>-1</v>
      </c>
      <c r="G39" s="39"/>
    </row>
    <row r="40" spans="2:7">
      <c r="B40" s="14"/>
      <c r="C40" s="9"/>
      <c r="D40" s="10"/>
      <c r="E40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40" s="11">
        <f>((WEEKNUM(Tabla34356[[#This Row],[FECHA Y HORA DE INICIO]])))-1</f>
        <v>-1</v>
      </c>
      <c r="G40" s="39"/>
    </row>
    <row r="41" spans="2:7">
      <c r="B41" s="14"/>
      <c r="C41" s="9"/>
      <c r="D41" s="10"/>
      <c r="E41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41" s="11">
        <f>((WEEKNUM(Tabla34356[[#This Row],[FECHA Y HORA DE INICIO]])))-1</f>
        <v>-1</v>
      </c>
      <c r="G41" s="39"/>
    </row>
    <row r="42" spans="2:7">
      <c r="B42" s="14"/>
      <c r="C42" s="9"/>
      <c r="D42" s="10"/>
      <c r="E42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42" s="11">
        <f>((WEEKNUM(Tabla34356[[#This Row],[FECHA Y HORA DE INICIO]])))-1</f>
        <v>-1</v>
      </c>
      <c r="G42" s="39"/>
    </row>
    <row r="43" spans="2:7">
      <c r="B43" s="14"/>
      <c r="C43" s="9"/>
      <c r="D43" s="10"/>
      <c r="E43" s="8"/>
      <c r="F43" s="11"/>
      <c r="G43" s="39"/>
    </row>
    <row r="44" spans="2:7">
      <c r="B44" s="14"/>
      <c r="C44" s="9"/>
      <c r="D44" s="10"/>
      <c r="E44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44" s="11">
        <f>((WEEKNUM(Tabla34356[[#This Row],[FECHA Y HORA DE INICIO]])))-1</f>
        <v>-1</v>
      </c>
      <c r="G44" s="39"/>
    </row>
    <row r="45" spans="2:7">
      <c r="B45" s="14"/>
      <c r="C45" s="9"/>
      <c r="D45" s="10"/>
      <c r="E45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45" s="11">
        <f>((WEEKNUM(Tabla34356[[#This Row],[FECHA Y HORA DE INICIO]])))-1</f>
        <v>-1</v>
      </c>
      <c r="G45" s="39"/>
    </row>
    <row r="46" spans="2:7">
      <c r="B46" s="14"/>
      <c r="C46" s="9"/>
      <c r="D46" s="10"/>
      <c r="E46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46" s="11">
        <f>((WEEKNUM(Tabla34356[[#This Row],[FECHA Y HORA DE INICIO]])))-1</f>
        <v>-1</v>
      </c>
      <c r="G46" s="39"/>
    </row>
    <row r="47" spans="2:7">
      <c r="B47" s="14"/>
      <c r="C47" s="9"/>
      <c r="D47" s="10"/>
      <c r="E47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47" s="11">
        <f>((WEEKNUM(Tabla34356[[#This Row],[FECHA Y HORA DE INICIO]])))-1</f>
        <v>-1</v>
      </c>
      <c r="G47" s="39"/>
    </row>
    <row r="48" spans="2:7">
      <c r="B48" s="14"/>
      <c r="C48" s="9"/>
      <c r="D48" s="10"/>
      <c r="E48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48" s="11">
        <f>((WEEKNUM(Tabla34356[[#This Row],[FECHA Y HORA DE INICIO]])))-1</f>
        <v>-1</v>
      </c>
      <c r="G48" s="39"/>
    </row>
    <row r="49" spans="2:7">
      <c r="B49" s="14"/>
      <c r="C49" s="9"/>
      <c r="D49" s="10"/>
      <c r="E49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49" s="11">
        <f>((WEEKNUM(Tabla34356[[#This Row],[FECHA Y HORA DE INICIO]])))-1</f>
        <v>-1</v>
      </c>
      <c r="G49" s="39"/>
    </row>
    <row r="50" spans="2:7">
      <c r="B50" s="14"/>
      <c r="C50" s="9"/>
      <c r="D50" s="10"/>
      <c r="E50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50" s="11">
        <f>((WEEKNUM(Tabla34356[[#This Row],[FECHA Y HORA DE INICIO]])))-1</f>
        <v>-1</v>
      </c>
      <c r="G50" s="39"/>
    </row>
    <row r="51" spans="2:7">
      <c r="B51" s="14"/>
      <c r="C51" s="9"/>
      <c r="D51" s="10"/>
      <c r="E51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51" s="11">
        <f>((WEEKNUM(Tabla34356[[#This Row],[FECHA Y HORA DE INICIO]])))-1</f>
        <v>-1</v>
      </c>
      <c r="G51" s="39"/>
    </row>
    <row r="52" spans="2:7">
      <c r="B52" s="14"/>
      <c r="C52" s="9"/>
      <c r="D52" s="10"/>
      <c r="E52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52" s="11">
        <f>((WEEKNUM(Tabla34356[[#This Row],[FECHA Y HORA DE INICIO]])))-1</f>
        <v>-1</v>
      </c>
      <c r="G52" s="39"/>
    </row>
    <row r="53" spans="2:7">
      <c r="B53" s="14"/>
      <c r="C53" s="9"/>
      <c r="D53" s="10"/>
      <c r="E53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53" s="11">
        <f>((WEEKNUM(Tabla34356[[#This Row],[FECHA Y HORA DE INICIO]])))-1</f>
        <v>-1</v>
      </c>
      <c r="G53" s="39"/>
    </row>
    <row r="54" spans="2:7">
      <c r="B54" s="14"/>
      <c r="C54" s="9"/>
      <c r="D54" s="10"/>
      <c r="E54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54" s="11">
        <f>((WEEKNUM(Tabla34356[[#This Row],[FECHA Y HORA DE INICIO]])))-1</f>
        <v>-1</v>
      </c>
      <c r="G54" s="39"/>
    </row>
    <row r="55" spans="2:7">
      <c r="B55" s="14"/>
      <c r="C55" s="9"/>
      <c r="D55" s="10"/>
      <c r="E55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55" s="11">
        <f>((WEEKNUM(Tabla34356[[#This Row],[FECHA Y HORA DE INICIO]])))-1</f>
        <v>-1</v>
      </c>
      <c r="G55" s="39"/>
    </row>
    <row r="56" spans="2:7">
      <c r="B56" s="14"/>
      <c r="C56" s="9"/>
      <c r="D56" s="10"/>
      <c r="E56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56" s="11">
        <f>((WEEKNUM(Tabla34356[[#This Row],[FECHA Y HORA DE INICIO]])))-1</f>
        <v>-1</v>
      </c>
      <c r="G56" s="39"/>
    </row>
    <row r="57" spans="2:7">
      <c r="B57" s="14"/>
      <c r="C57" s="9"/>
      <c r="D57" s="10"/>
      <c r="E57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57" s="11">
        <f>((WEEKNUM(Tabla34356[[#This Row],[FECHA Y HORA DE INICIO]])))-1</f>
        <v>-1</v>
      </c>
      <c r="G57" s="39"/>
    </row>
    <row r="58" spans="2:7">
      <c r="B58" s="14"/>
      <c r="C58" s="9"/>
      <c r="D58" s="10"/>
      <c r="E58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58" s="11">
        <f>((WEEKNUM(Tabla34356[[#This Row],[FECHA Y HORA DE INICIO]])))-1</f>
        <v>-1</v>
      </c>
      <c r="G58" s="39"/>
    </row>
    <row r="59" spans="2:7">
      <c r="B59" s="14"/>
      <c r="C59" s="9"/>
      <c r="D59" s="10"/>
      <c r="E59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59" s="11">
        <f>((WEEKNUM(Tabla34356[[#This Row],[FECHA Y HORA DE INICIO]])))-1</f>
        <v>-1</v>
      </c>
      <c r="G59" s="39"/>
    </row>
    <row r="60" spans="2:7">
      <c r="B60" s="14"/>
      <c r="C60" s="9"/>
      <c r="D60" s="10"/>
      <c r="E60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60" s="11">
        <f>((WEEKNUM(Tabla34356[[#This Row],[FECHA Y HORA DE INICIO]])))-1</f>
        <v>-1</v>
      </c>
      <c r="G60" s="39"/>
    </row>
    <row r="61" spans="2:7">
      <c r="B61" s="14"/>
      <c r="C61" s="9"/>
      <c r="D61" s="10"/>
      <c r="E61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61" s="11">
        <f>((WEEKNUM(Tabla34356[[#This Row],[FECHA Y HORA DE INICIO]])))-1</f>
        <v>-1</v>
      </c>
      <c r="G61" s="39"/>
    </row>
    <row r="62" spans="2:7">
      <c r="B62" s="14"/>
      <c r="C62" s="9"/>
      <c r="D62" s="10"/>
      <c r="E62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62" s="11">
        <f>((WEEKNUM(Tabla34356[[#This Row],[FECHA Y HORA DE INICIO]])))-1</f>
        <v>-1</v>
      </c>
      <c r="G62" s="39"/>
    </row>
    <row r="63" spans="2:7">
      <c r="B63" s="14"/>
      <c r="C63" s="9"/>
      <c r="D63" s="10"/>
      <c r="E63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63" s="11">
        <f>((WEEKNUM(Tabla34356[[#This Row],[FECHA Y HORA DE INICIO]])))-1</f>
        <v>-1</v>
      </c>
      <c r="G63" s="39"/>
    </row>
    <row r="64" spans="2:7">
      <c r="B64" s="14"/>
      <c r="C64" s="9"/>
      <c r="D64" s="10"/>
      <c r="E64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64" s="11">
        <f>((WEEKNUM(Tabla34356[[#This Row],[FECHA Y HORA DE INICIO]])))-1</f>
        <v>-1</v>
      </c>
      <c r="G64" s="39"/>
    </row>
    <row r="65" spans="2:7">
      <c r="B65" s="14"/>
      <c r="C65" s="9"/>
      <c r="D65" s="10"/>
      <c r="E65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65" s="11">
        <f>((WEEKNUM(Tabla34356[[#This Row],[FECHA Y HORA DE INICIO]])))-1</f>
        <v>-1</v>
      </c>
      <c r="G65" s="39"/>
    </row>
    <row r="66" spans="2:7">
      <c r="B66" s="14"/>
      <c r="C66" s="9"/>
      <c r="D66" s="10"/>
      <c r="E66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66" s="11">
        <f>((WEEKNUM(Tabla34356[[#This Row],[FECHA Y HORA DE INICIO]])))-1</f>
        <v>-1</v>
      </c>
      <c r="G66" s="39"/>
    </row>
    <row r="67" spans="2:7">
      <c r="B67" s="14"/>
      <c r="C67" s="9"/>
      <c r="D67" s="10"/>
      <c r="E67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67" s="11">
        <f>((WEEKNUM(Tabla34356[[#This Row],[FECHA Y HORA DE INICIO]])))-1</f>
        <v>-1</v>
      </c>
      <c r="G67" s="39"/>
    </row>
    <row r="68" spans="2:7">
      <c r="B68" s="14"/>
      <c r="C68" s="9"/>
      <c r="D68" s="10"/>
      <c r="E68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68" s="11">
        <f>((WEEKNUM(Tabla34356[[#This Row],[FECHA Y HORA DE INICIO]])))-1</f>
        <v>-1</v>
      </c>
      <c r="G68" s="39"/>
    </row>
    <row r="69" spans="2:7">
      <c r="B69" s="14"/>
      <c r="C69" s="9"/>
      <c r="D69" s="10"/>
      <c r="E69" s="8"/>
      <c r="F69" s="11"/>
      <c r="G69" s="39"/>
    </row>
    <row r="70" spans="2:7">
      <c r="B70" s="6"/>
      <c r="C70" s="9"/>
      <c r="D70" s="10"/>
      <c r="E70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70" s="11">
        <f>((WEEKNUM(Tabla34356[[#This Row],[FECHA Y HORA DE INICIO]])))-1</f>
        <v>-1</v>
      </c>
      <c r="G70" s="39"/>
    </row>
    <row r="71" spans="2:7">
      <c r="B71" s="6"/>
      <c r="C71" s="9"/>
      <c r="D71" s="10"/>
      <c r="E71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71" s="11">
        <f>((WEEKNUM(Tabla34356[[#This Row],[FECHA Y HORA DE INICIO]])))-1</f>
        <v>-1</v>
      </c>
      <c r="G71" s="39"/>
    </row>
    <row r="72" spans="2:7">
      <c r="B72" s="6"/>
      <c r="C72" s="9"/>
      <c r="D72" s="10"/>
      <c r="E72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72" s="11">
        <f>((WEEKNUM(Tabla34356[[#This Row],[FECHA Y HORA DE INICIO]])))-1</f>
        <v>-1</v>
      </c>
      <c r="G72" s="39"/>
    </row>
    <row r="73" spans="2:7">
      <c r="B73" s="6"/>
      <c r="C73" s="9"/>
      <c r="D73" s="10"/>
      <c r="E73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73" s="11">
        <f>((WEEKNUM(Tabla34356[[#This Row],[FECHA Y HORA DE INICIO]])))-1</f>
        <v>-1</v>
      </c>
      <c r="G73" s="39"/>
    </row>
    <row r="74" spans="2:7">
      <c r="B74" s="6"/>
      <c r="C74" s="9"/>
      <c r="D74" s="10"/>
      <c r="E74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74" s="11">
        <f>((WEEKNUM(Tabla34356[[#This Row],[FECHA Y HORA DE INICIO]])))-1</f>
        <v>-1</v>
      </c>
      <c r="G74" s="39"/>
    </row>
    <row r="75" spans="2:7">
      <c r="B75" s="6"/>
      <c r="C75" s="9"/>
      <c r="D75" s="10"/>
      <c r="E75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75" s="11">
        <f>((WEEKNUM(Tabla34356[[#This Row],[FECHA Y HORA DE INICIO]])))-1</f>
        <v>-1</v>
      </c>
      <c r="G75" s="39"/>
    </row>
    <row r="76" spans="2:7">
      <c r="B76" s="6"/>
      <c r="C76" s="9"/>
      <c r="D76" s="10"/>
      <c r="E76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76" s="11">
        <f>((WEEKNUM(Tabla34356[[#This Row],[FECHA Y HORA DE INICIO]])))-1</f>
        <v>-1</v>
      </c>
      <c r="G76" s="39"/>
    </row>
    <row r="77" spans="2:7">
      <c r="B77" s="6"/>
      <c r="C77" s="9"/>
      <c r="D77" s="10"/>
      <c r="E77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77" s="11">
        <f>((WEEKNUM(Tabla34356[[#This Row],[FECHA Y HORA DE INICIO]])))-1</f>
        <v>-1</v>
      </c>
      <c r="G77" s="39"/>
    </row>
    <row r="78" spans="2:7">
      <c r="B78" s="6"/>
      <c r="C78" s="9"/>
      <c r="D78" s="10"/>
      <c r="E78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78" s="11">
        <f>((WEEKNUM(Tabla34356[[#This Row],[FECHA Y HORA DE INICIO]])))-1</f>
        <v>-1</v>
      </c>
      <c r="G78" s="39"/>
    </row>
    <row r="79" spans="2:7">
      <c r="B79" s="6"/>
      <c r="C79" s="9"/>
      <c r="D79" s="10"/>
      <c r="E79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79" s="11">
        <f>((WEEKNUM(Tabla34356[[#This Row],[FECHA Y HORA DE INICIO]])))-1</f>
        <v>-1</v>
      </c>
      <c r="G79" s="39"/>
    </row>
    <row r="80" spans="2:7">
      <c r="B80" s="6"/>
      <c r="C80" s="9"/>
      <c r="D80" s="10"/>
      <c r="E80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80" s="11">
        <f>((WEEKNUM(Tabla34356[[#This Row],[FECHA Y HORA DE INICIO]])))-1</f>
        <v>-1</v>
      </c>
      <c r="G80" s="39"/>
    </row>
    <row r="81" spans="2:7">
      <c r="B81" s="6"/>
      <c r="C81" s="9"/>
      <c r="D81" s="10"/>
      <c r="E81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81" s="11">
        <f>((WEEKNUM(Tabla34356[[#This Row],[FECHA Y HORA DE INICIO]])))-1</f>
        <v>-1</v>
      </c>
      <c r="G81" s="39"/>
    </row>
    <row r="82" spans="2:7">
      <c r="B82" s="6"/>
      <c r="C82" s="9"/>
      <c r="D82" s="10"/>
      <c r="E82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82" s="11">
        <f>((WEEKNUM(Tabla34356[[#This Row],[FECHA Y HORA DE INICIO]])))-1</f>
        <v>-1</v>
      </c>
      <c r="G82" s="39"/>
    </row>
    <row r="83" spans="2:7">
      <c r="B83" s="6"/>
      <c r="C83" s="9"/>
      <c r="D83" s="10"/>
      <c r="E83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83" s="11">
        <f>((WEEKNUM(Tabla34356[[#This Row],[FECHA Y HORA DE INICIO]])))-1</f>
        <v>-1</v>
      </c>
      <c r="G83" s="39"/>
    </row>
    <row r="84" spans="2:7">
      <c r="B84" s="6"/>
      <c r="C84" s="9"/>
      <c r="D84" s="10"/>
      <c r="E84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84" s="11">
        <f>((WEEKNUM(Tabla34356[[#This Row],[FECHA Y HORA DE INICIO]])))-1</f>
        <v>-1</v>
      </c>
      <c r="G84" s="39"/>
    </row>
    <row r="85" spans="2:7">
      <c r="B85" s="6"/>
      <c r="C85" s="9"/>
      <c r="D85" s="10"/>
      <c r="E85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85" s="11">
        <f>((WEEKNUM(Tabla34356[[#This Row],[FECHA Y HORA DE INICIO]])))-1</f>
        <v>-1</v>
      </c>
      <c r="G85" s="39"/>
    </row>
    <row r="86" spans="2:7">
      <c r="B86" s="6"/>
      <c r="C86" s="9"/>
      <c r="D86" s="10"/>
      <c r="E86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86" s="11">
        <f>((WEEKNUM(Tabla34356[[#This Row],[FECHA Y HORA DE INICIO]])))-1</f>
        <v>-1</v>
      </c>
      <c r="G86" s="39"/>
    </row>
    <row r="87" spans="2:7">
      <c r="B87" s="6"/>
      <c r="C87" s="9"/>
      <c r="D87" s="10"/>
      <c r="E87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87" s="11">
        <f>((WEEKNUM(Tabla34356[[#This Row],[FECHA Y HORA DE INICIO]])))-1</f>
        <v>-1</v>
      </c>
      <c r="G87" s="39"/>
    </row>
    <row r="88" spans="2:7">
      <c r="B88" s="6"/>
      <c r="C88" s="9"/>
      <c r="D88" s="10"/>
      <c r="E88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88" s="11">
        <f>((WEEKNUM(Tabla34356[[#This Row],[FECHA Y HORA DE INICIO]])))-1</f>
        <v>-1</v>
      </c>
      <c r="G88" s="39"/>
    </row>
    <row r="89" spans="2:7">
      <c r="B89" s="6"/>
      <c r="C89" s="9"/>
      <c r="D89" s="10"/>
      <c r="E89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89" s="11">
        <f>((WEEKNUM(Tabla34356[[#This Row],[FECHA Y HORA DE INICIO]])))-1</f>
        <v>-1</v>
      </c>
      <c r="G89" s="39"/>
    </row>
    <row r="90" spans="2:7">
      <c r="B90" s="6"/>
      <c r="C90" s="9"/>
      <c r="D90" s="10"/>
      <c r="E90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90" s="11">
        <f>((WEEKNUM(Tabla34356[[#This Row],[FECHA Y HORA DE INICIO]])))-1</f>
        <v>-1</v>
      </c>
      <c r="G90" s="39"/>
    </row>
    <row r="91" spans="2:7">
      <c r="B91" s="6"/>
      <c r="C91" s="9"/>
      <c r="D91" s="10"/>
      <c r="E91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91" s="11">
        <f>((WEEKNUM(Tabla34356[[#This Row],[FECHA Y HORA DE INICIO]])))-1</f>
        <v>-1</v>
      </c>
      <c r="G91" s="39"/>
    </row>
    <row r="92" spans="2:7">
      <c r="B92" s="6"/>
      <c r="C92" s="9"/>
      <c r="D92" s="10"/>
      <c r="E92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92" s="11">
        <f>((WEEKNUM(Tabla34356[[#This Row],[FECHA Y HORA DE INICIO]])))-1</f>
        <v>-1</v>
      </c>
      <c r="G92" s="39"/>
    </row>
    <row r="93" spans="2:7">
      <c r="B93" s="6"/>
      <c r="C93" s="9"/>
      <c r="D93" s="10"/>
      <c r="E93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93" s="11">
        <f>((WEEKNUM(Tabla34356[[#This Row],[FECHA Y HORA DE INICIO]])))-1</f>
        <v>-1</v>
      </c>
      <c r="G93" s="39"/>
    </row>
    <row r="94" spans="2:7">
      <c r="B94" s="6"/>
      <c r="C94" s="9"/>
      <c r="D94" s="10"/>
      <c r="E94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94" s="11">
        <f>((WEEKNUM(Tabla34356[[#This Row],[FECHA Y HORA DE INICIO]])))-1</f>
        <v>-1</v>
      </c>
      <c r="G94" s="39"/>
    </row>
    <row r="95" spans="2:7">
      <c r="B95" s="6"/>
      <c r="C95" s="9"/>
      <c r="D95" s="10"/>
      <c r="E95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95" s="11">
        <f>((WEEKNUM(Tabla34356[[#This Row],[FECHA Y HORA DE INICIO]])))-1</f>
        <v>-1</v>
      </c>
      <c r="G95" s="39"/>
    </row>
    <row r="96" spans="2:7">
      <c r="B96" s="6"/>
      <c r="C96" s="9"/>
      <c r="D96" s="10"/>
      <c r="E96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96" s="11">
        <f>((WEEKNUM(Tabla34356[[#This Row],[FECHA Y HORA DE INICIO]])))-1</f>
        <v>-1</v>
      </c>
      <c r="G96" s="39"/>
    </row>
    <row r="97" spans="2:7">
      <c r="B97" s="6"/>
      <c r="C97" s="9"/>
      <c r="D97" s="10"/>
      <c r="E97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97" s="11">
        <f>((WEEKNUM(Tabla34356[[#This Row],[FECHA Y HORA DE INICIO]])))-1</f>
        <v>-1</v>
      </c>
      <c r="G97" s="39"/>
    </row>
    <row r="98" spans="2:7">
      <c r="B98" s="6"/>
      <c r="C98" s="9"/>
      <c r="D98" s="10"/>
      <c r="E98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98" s="11">
        <f>((WEEKNUM(Tabla34356[[#This Row],[FECHA Y HORA DE INICIO]])))-1</f>
        <v>-1</v>
      </c>
      <c r="G98" s="39"/>
    </row>
    <row r="99" spans="2:7">
      <c r="B99" s="6"/>
      <c r="C99" s="9"/>
      <c r="D99" s="10"/>
      <c r="E99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99" s="11">
        <f>((WEEKNUM(Tabla34356[[#This Row],[FECHA Y HORA DE INICIO]])))-1</f>
        <v>-1</v>
      </c>
      <c r="G99" s="39"/>
    </row>
    <row r="100" spans="2:7">
      <c r="B100" s="6"/>
      <c r="C100" s="9"/>
      <c r="D100" s="10"/>
      <c r="E100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00" s="11">
        <f>((WEEKNUM(Tabla34356[[#This Row],[FECHA Y HORA DE INICIO]])))-1</f>
        <v>-1</v>
      </c>
      <c r="G100" s="39"/>
    </row>
    <row r="101" spans="2:7">
      <c r="B101" s="6"/>
      <c r="C101" s="9"/>
      <c r="D101" s="10"/>
      <c r="E101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01" s="11">
        <f>((WEEKNUM(Tabla34356[[#This Row],[FECHA Y HORA DE INICIO]])))-1</f>
        <v>-1</v>
      </c>
      <c r="G101" s="39"/>
    </row>
    <row r="102" spans="2:7">
      <c r="B102" s="6"/>
      <c r="C102" s="9"/>
      <c r="D102" s="10"/>
      <c r="E102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02" s="11">
        <f>((WEEKNUM(Tabla34356[[#This Row],[FECHA Y HORA DE INICIO]])))-1</f>
        <v>-1</v>
      </c>
      <c r="G102" s="39"/>
    </row>
    <row r="103" spans="2:7">
      <c r="B103" s="6"/>
      <c r="C103" s="9"/>
      <c r="D103" s="10"/>
      <c r="E103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03" s="11">
        <f>((WEEKNUM(Tabla34356[[#This Row],[FECHA Y HORA DE INICIO]])))-1</f>
        <v>-1</v>
      </c>
      <c r="G103" s="39"/>
    </row>
    <row r="104" spans="2:7">
      <c r="B104" s="6"/>
      <c r="C104" s="9"/>
      <c r="D104" s="10"/>
      <c r="E104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04" s="11">
        <f>((WEEKNUM(Tabla34356[[#This Row],[FECHA Y HORA DE INICIO]])))-1</f>
        <v>-1</v>
      </c>
      <c r="G104" s="39"/>
    </row>
    <row r="105" spans="2:7">
      <c r="B105" s="6"/>
      <c r="C105" s="9"/>
      <c r="D105" s="10"/>
      <c r="E105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05" s="11">
        <f>((WEEKNUM(Tabla34356[[#This Row],[FECHA Y HORA DE INICIO]])))-1</f>
        <v>-1</v>
      </c>
      <c r="G105" s="39"/>
    </row>
    <row r="106" spans="2:7">
      <c r="B106" s="6"/>
      <c r="C106" s="9"/>
      <c r="D106" s="10"/>
      <c r="E106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06" s="11">
        <f>((WEEKNUM(Tabla34356[[#This Row],[FECHA Y HORA DE INICIO]])))-1</f>
        <v>-1</v>
      </c>
      <c r="G106" s="39"/>
    </row>
    <row r="107" spans="2:7">
      <c r="B107" s="6"/>
      <c r="C107" s="9"/>
      <c r="D107" s="10"/>
      <c r="E107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07" s="11">
        <f>((WEEKNUM(Tabla34356[[#This Row],[FECHA Y HORA DE INICIO]])))-1</f>
        <v>-1</v>
      </c>
      <c r="G107" s="39"/>
    </row>
    <row r="108" spans="2:7">
      <c r="B108" s="6"/>
      <c r="C108" s="9"/>
      <c r="D108" s="10"/>
      <c r="E108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08" s="11">
        <f>((WEEKNUM(Tabla34356[[#This Row],[FECHA Y HORA DE INICIO]])))-1</f>
        <v>-1</v>
      </c>
      <c r="G108" s="39"/>
    </row>
    <row r="109" spans="2:7">
      <c r="B109" s="6"/>
      <c r="C109" s="9"/>
      <c r="D109" s="10"/>
      <c r="E109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09" s="11">
        <f>((WEEKNUM(Tabla34356[[#This Row],[FECHA Y HORA DE INICIO]])))-1</f>
        <v>-1</v>
      </c>
      <c r="G109" s="39"/>
    </row>
    <row r="110" spans="2:7">
      <c r="B110" s="6"/>
      <c r="C110" s="9"/>
      <c r="D110" s="10"/>
      <c r="E110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10" s="11">
        <f>((WEEKNUM(Tabla34356[[#This Row],[FECHA Y HORA DE INICIO]])))-1</f>
        <v>-1</v>
      </c>
      <c r="G110" s="39"/>
    </row>
    <row r="111" spans="2:7">
      <c r="B111" s="6"/>
      <c r="C111" s="9"/>
      <c r="D111" s="10"/>
      <c r="E111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11" s="11">
        <f>((WEEKNUM(Tabla34356[[#This Row],[FECHA Y HORA DE INICIO]])))-1</f>
        <v>-1</v>
      </c>
      <c r="G111" s="39"/>
    </row>
    <row r="112" spans="2:7">
      <c r="B112" s="6"/>
      <c r="C112" s="9"/>
      <c r="D112" s="10"/>
      <c r="E112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12" s="11">
        <f>((WEEKNUM(Tabla34356[[#This Row],[FECHA Y HORA DE INICIO]])))-1</f>
        <v>-1</v>
      </c>
      <c r="G112" s="39"/>
    </row>
    <row r="113" spans="2:7">
      <c r="B113" s="6"/>
      <c r="C113" s="9"/>
      <c r="D113" s="10"/>
      <c r="E113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13" s="11">
        <f>((WEEKNUM(Tabla34356[[#This Row],[FECHA Y HORA DE INICIO]])))-1</f>
        <v>-1</v>
      </c>
      <c r="G113" s="39"/>
    </row>
    <row r="114" spans="2:7">
      <c r="B114" s="6"/>
      <c r="C114" s="9"/>
      <c r="D114" s="10"/>
      <c r="E114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14" s="11">
        <f>((WEEKNUM(Tabla34356[[#This Row],[FECHA Y HORA DE INICIO]])))-1</f>
        <v>-1</v>
      </c>
      <c r="G114" s="39"/>
    </row>
    <row r="115" spans="2:7">
      <c r="B115" s="6"/>
      <c r="C115" s="9"/>
      <c r="D115" s="10"/>
      <c r="E115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15" s="11">
        <f>((WEEKNUM(Tabla34356[[#This Row],[FECHA Y HORA DE INICIO]])))-1</f>
        <v>-1</v>
      </c>
      <c r="G115" s="39"/>
    </row>
    <row r="116" spans="2:7">
      <c r="B116" s="6"/>
      <c r="C116" s="9"/>
      <c r="D116" s="10"/>
      <c r="E116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16" s="11">
        <f>((WEEKNUM(Tabla34356[[#This Row],[FECHA Y HORA DE INICIO]])))-1</f>
        <v>-1</v>
      </c>
      <c r="G116" s="39"/>
    </row>
    <row r="117" spans="2:7">
      <c r="B117" s="6"/>
      <c r="C117" s="9"/>
      <c r="D117" s="10"/>
      <c r="E117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17" s="11">
        <f>((WEEKNUM(Tabla34356[[#This Row],[FECHA Y HORA DE INICIO]])))-1</f>
        <v>-1</v>
      </c>
      <c r="G117" s="39"/>
    </row>
    <row r="118" spans="2:7">
      <c r="B118" s="6"/>
      <c r="C118" s="9"/>
      <c r="D118" s="10"/>
      <c r="E118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18" s="11">
        <f>((WEEKNUM(Tabla34356[[#This Row],[FECHA Y HORA DE INICIO]])))-1</f>
        <v>-1</v>
      </c>
      <c r="G118" s="39"/>
    </row>
    <row r="119" spans="2:7">
      <c r="B119" s="6"/>
      <c r="C119" s="9"/>
      <c r="D119" s="10"/>
      <c r="E119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19" s="11">
        <f>((WEEKNUM(Tabla34356[[#This Row],[FECHA Y HORA DE INICIO]])))-1</f>
        <v>-1</v>
      </c>
      <c r="G119" s="39"/>
    </row>
    <row r="120" spans="2:7">
      <c r="B120" s="6"/>
      <c r="C120" s="9"/>
      <c r="D120" s="10"/>
      <c r="E120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20" s="11">
        <f>((WEEKNUM(Tabla34356[[#This Row],[FECHA Y HORA DE INICIO]])))-1</f>
        <v>-1</v>
      </c>
      <c r="G120" s="39"/>
    </row>
    <row r="121" spans="2:7">
      <c r="B121" s="6"/>
      <c r="C121" s="9"/>
      <c r="D121" s="10"/>
      <c r="E121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21" s="11">
        <f>((WEEKNUM(Tabla34356[[#This Row],[FECHA Y HORA DE INICIO]])))-1</f>
        <v>-1</v>
      </c>
      <c r="G121" s="39"/>
    </row>
    <row r="122" spans="2:7">
      <c r="B122" s="6"/>
      <c r="C122" s="9"/>
      <c r="D122" s="10"/>
      <c r="E122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22" s="11">
        <f>((WEEKNUM(Tabla34356[[#This Row],[FECHA Y HORA DE INICIO]])))-1</f>
        <v>-1</v>
      </c>
      <c r="G122" s="39"/>
    </row>
    <row r="123" spans="2:7">
      <c r="B123" s="6"/>
      <c r="C123" s="9"/>
      <c r="D123" s="10"/>
      <c r="E123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23" s="11">
        <f>((WEEKNUM(Tabla34356[[#This Row],[FECHA Y HORA DE INICIO]])))-1</f>
        <v>-1</v>
      </c>
      <c r="G123" s="39"/>
    </row>
    <row r="124" spans="2:7">
      <c r="B124" s="6"/>
      <c r="C124" s="9"/>
      <c r="D124" s="10"/>
      <c r="E124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24" s="11">
        <f>((WEEKNUM(Tabla34356[[#This Row],[FECHA Y HORA DE INICIO]])))-1</f>
        <v>-1</v>
      </c>
      <c r="G124" s="39"/>
    </row>
    <row r="125" spans="2:7">
      <c r="B125" s="6"/>
      <c r="C125" s="9"/>
      <c r="D125" s="10"/>
      <c r="E125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25" s="11">
        <f>((WEEKNUM(Tabla34356[[#This Row],[FECHA Y HORA DE INICIO]])))-1</f>
        <v>-1</v>
      </c>
      <c r="G125" s="39"/>
    </row>
    <row r="126" spans="2:7">
      <c r="B126" s="6"/>
      <c r="C126" s="9"/>
      <c r="D126" s="10"/>
      <c r="E126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26" s="11">
        <f>((WEEKNUM(Tabla34356[[#This Row],[FECHA Y HORA DE INICIO]])))-1</f>
        <v>-1</v>
      </c>
      <c r="G126" s="39"/>
    </row>
    <row r="127" spans="2:7">
      <c r="B127" s="6"/>
      <c r="C127" s="9"/>
      <c r="D127" s="10"/>
      <c r="E127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27" s="11">
        <f>((WEEKNUM(Tabla34356[[#This Row],[FECHA Y HORA DE INICIO]])))-1</f>
        <v>-1</v>
      </c>
      <c r="G127" s="39"/>
    </row>
    <row r="128" spans="2:7">
      <c r="B128" s="6"/>
      <c r="C128" s="9"/>
      <c r="D128" s="10"/>
      <c r="E128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28" s="11">
        <f>((WEEKNUM(Tabla34356[[#This Row],[FECHA Y HORA DE INICIO]])))-1</f>
        <v>-1</v>
      </c>
      <c r="G128" s="39"/>
    </row>
    <row r="129" spans="2:7">
      <c r="B129" s="6"/>
      <c r="C129" s="9"/>
      <c r="D129" s="10"/>
      <c r="E129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29" s="11">
        <f>((WEEKNUM(Tabla34356[[#This Row],[FECHA Y HORA DE INICIO]])))-1</f>
        <v>-1</v>
      </c>
      <c r="G129" s="39"/>
    </row>
    <row r="130" spans="2:7">
      <c r="B130" s="6"/>
      <c r="C130" s="9"/>
      <c r="D130" s="10"/>
      <c r="E130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30" s="11">
        <f>((WEEKNUM(Tabla34356[[#This Row],[FECHA Y HORA DE INICIO]])))-1</f>
        <v>-1</v>
      </c>
      <c r="G130" s="39"/>
    </row>
    <row r="131" spans="2:7">
      <c r="B131" s="6"/>
      <c r="C131" s="9"/>
      <c r="D131" s="10"/>
      <c r="E131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31" s="11">
        <f>((WEEKNUM(Tabla34356[[#This Row],[FECHA Y HORA DE INICIO]])))-1</f>
        <v>-1</v>
      </c>
      <c r="G131" s="39"/>
    </row>
    <row r="132" spans="2:7">
      <c r="B132" s="6"/>
      <c r="C132" s="9"/>
      <c r="D132" s="10"/>
      <c r="E132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32" s="11">
        <f>((WEEKNUM(Tabla34356[[#This Row],[FECHA Y HORA DE INICIO]])))-1</f>
        <v>-1</v>
      </c>
      <c r="G132" s="39"/>
    </row>
    <row r="133" spans="2:7">
      <c r="B133" s="6"/>
      <c r="C133" s="9"/>
      <c r="D133" s="10"/>
      <c r="E133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33" s="11">
        <f>((WEEKNUM(Tabla34356[[#This Row],[FECHA Y HORA DE INICIO]])))-1</f>
        <v>-1</v>
      </c>
      <c r="G133" s="39"/>
    </row>
    <row r="134" spans="2:7">
      <c r="B134" s="6"/>
      <c r="C134" s="9"/>
      <c r="D134" s="10"/>
      <c r="E134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34" s="11">
        <f>((WEEKNUM(Tabla34356[[#This Row],[FECHA Y HORA DE INICIO]])))-1</f>
        <v>-1</v>
      </c>
      <c r="G134" s="39"/>
    </row>
    <row r="135" spans="2:7">
      <c r="B135" s="6"/>
      <c r="C135" s="9"/>
      <c r="D135" s="10"/>
      <c r="E135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35" s="11">
        <f>((WEEKNUM(Tabla34356[[#This Row],[FECHA Y HORA DE INICIO]])))-1</f>
        <v>-1</v>
      </c>
      <c r="G135" s="39"/>
    </row>
    <row r="136" spans="2:7">
      <c r="B136" s="6"/>
      <c r="C136" s="9"/>
      <c r="D136" s="10"/>
      <c r="E136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36" s="11">
        <f>((WEEKNUM(Tabla34356[[#This Row],[FECHA Y HORA DE INICIO]])))-1</f>
        <v>-1</v>
      </c>
      <c r="G136" s="39"/>
    </row>
    <row r="137" spans="2:7">
      <c r="B137" s="6"/>
      <c r="C137" s="9"/>
      <c r="D137" s="10"/>
      <c r="E137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37" s="11">
        <f>((WEEKNUM(Tabla34356[[#This Row],[FECHA Y HORA DE INICIO]])))-1</f>
        <v>-1</v>
      </c>
      <c r="G137" s="39"/>
    </row>
    <row r="138" spans="2:7">
      <c r="B138" s="6"/>
      <c r="C138" s="9"/>
      <c r="D138" s="10"/>
      <c r="E138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38" s="11">
        <f>((WEEKNUM(Tabla34356[[#This Row],[FECHA Y HORA DE INICIO]])))-1</f>
        <v>-1</v>
      </c>
      <c r="G138" s="39"/>
    </row>
    <row r="139" spans="2:7">
      <c r="B139" s="6"/>
      <c r="C139" s="9"/>
      <c r="D139" s="10"/>
      <c r="E139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39" s="11">
        <f>((WEEKNUM(Tabla34356[[#This Row],[FECHA Y HORA DE INICIO]])))-1</f>
        <v>-1</v>
      </c>
      <c r="G139" s="39"/>
    </row>
    <row r="140" spans="2:7">
      <c r="B140" s="6"/>
      <c r="C140" s="9"/>
      <c r="D140" s="10"/>
      <c r="E140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40" s="11">
        <f>((WEEKNUM(Tabla34356[[#This Row],[FECHA Y HORA DE INICIO]])))-1</f>
        <v>-1</v>
      </c>
      <c r="G140" s="39"/>
    </row>
    <row r="141" spans="2:7">
      <c r="B141" s="6"/>
      <c r="C141" s="9"/>
      <c r="D141" s="10"/>
      <c r="E141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41" s="11">
        <f>((WEEKNUM(Tabla34356[[#This Row],[FECHA Y HORA DE INICIO]])))-1</f>
        <v>-1</v>
      </c>
      <c r="G141" s="39"/>
    </row>
    <row r="142" spans="2:7">
      <c r="B142" s="6"/>
      <c r="C142" s="9"/>
      <c r="D142" s="10"/>
      <c r="E142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42" s="11">
        <f>((WEEKNUM(Tabla34356[[#This Row],[FECHA Y HORA DE INICIO]])))-1</f>
        <v>-1</v>
      </c>
      <c r="G142" s="39"/>
    </row>
    <row r="143" spans="2:7">
      <c r="B143" s="6"/>
      <c r="C143" s="9"/>
      <c r="D143" s="10"/>
      <c r="E143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43" s="11">
        <f>((WEEKNUM(Tabla34356[[#This Row],[FECHA Y HORA DE INICIO]])))-1</f>
        <v>-1</v>
      </c>
      <c r="G143" s="39"/>
    </row>
    <row r="144" spans="2:7">
      <c r="B144" s="6"/>
      <c r="C144" s="9"/>
      <c r="D144" s="10"/>
      <c r="E144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44" s="11">
        <f>((WEEKNUM(Tabla34356[[#This Row],[FECHA Y HORA DE INICIO]])))-1</f>
        <v>-1</v>
      </c>
      <c r="G144" s="39"/>
    </row>
    <row r="145" spans="2:7">
      <c r="B145" s="6"/>
      <c r="C145" s="9"/>
      <c r="D145" s="10"/>
      <c r="E145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45" s="11">
        <f>((WEEKNUM(Tabla34356[[#This Row],[FECHA Y HORA DE INICIO]])))-1</f>
        <v>-1</v>
      </c>
      <c r="G145" s="39"/>
    </row>
    <row r="146" spans="2:7">
      <c r="B146" s="6"/>
      <c r="C146" s="9"/>
      <c r="D146" s="10"/>
      <c r="E146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46" s="11">
        <f>((WEEKNUM(Tabla34356[[#This Row],[FECHA Y HORA DE INICIO]])))-1</f>
        <v>-1</v>
      </c>
      <c r="G146" s="39"/>
    </row>
    <row r="147" spans="2:7">
      <c r="B147" s="6"/>
      <c r="C147" s="9"/>
      <c r="D147" s="10"/>
      <c r="E147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47" s="11">
        <f>((WEEKNUM(Tabla34356[[#This Row],[FECHA Y HORA DE INICIO]])))-1</f>
        <v>-1</v>
      </c>
      <c r="G147" s="39"/>
    </row>
    <row r="148" spans="2:7">
      <c r="B148" s="6"/>
      <c r="C148" s="9"/>
      <c r="D148" s="10"/>
      <c r="E148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48" s="11">
        <f>((WEEKNUM(Tabla34356[[#This Row],[FECHA Y HORA DE INICIO]])))-1</f>
        <v>-1</v>
      </c>
      <c r="G148" s="39"/>
    </row>
    <row r="149" spans="2:7">
      <c r="B149" s="6"/>
      <c r="C149" s="9"/>
      <c r="D149" s="10"/>
      <c r="E149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49" s="11">
        <f>((WEEKNUM(Tabla34356[[#This Row],[FECHA Y HORA DE INICIO]])))-1</f>
        <v>-1</v>
      </c>
      <c r="G149" s="39"/>
    </row>
    <row r="150" spans="2:7">
      <c r="B150" s="6"/>
      <c r="C150" s="9"/>
      <c r="D150" s="10"/>
      <c r="E150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50" s="11">
        <f>((WEEKNUM(Tabla34356[[#This Row],[FECHA Y HORA DE INICIO]])))-1</f>
        <v>-1</v>
      </c>
      <c r="G150" s="39"/>
    </row>
    <row r="151" spans="2:7">
      <c r="B151" s="6"/>
      <c r="C151" s="9"/>
      <c r="D151" s="10"/>
      <c r="E151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51" s="11">
        <f>((WEEKNUM(Tabla34356[[#This Row],[FECHA Y HORA DE INICIO]])))-1</f>
        <v>-1</v>
      </c>
      <c r="G151" s="39"/>
    </row>
    <row r="152" spans="2:7">
      <c r="B152" s="6"/>
      <c r="C152" s="9"/>
      <c r="D152" s="10"/>
      <c r="E152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52" s="11">
        <f>((WEEKNUM(Tabla34356[[#This Row],[FECHA Y HORA DE INICIO]])))-1</f>
        <v>-1</v>
      </c>
      <c r="G152" s="39"/>
    </row>
    <row r="153" spans="2:7">
      <c r="B153" s="6"/>
      <c r="C153" s="9"/>
      <c r="D153" s="10"/>
      <c r="E153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53" s="11">
        <f>((WEEKNUM(Tabla34356[[#This Row],[FECHA Y HORA DE INICIO]])))-1</f>
        <v>-1</v>
      </c>
      <c r="G153" s="39"/>
    </row>
    <row r="154" spans="2:7">
      <c r="B154" s="6"/>
      <c r="C154" s="9"/>
      <c r="D154" s="10"/>
      <c r="E154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54" s="11">
        <f>((WEEKNUM(Tabla34356[[#This Row],[FECHA Y HORA DE INICIO]])))-1</f>
        <v>-1</v>
      </c>
      <c r="G154" s="39"/>
    </row>
    <row r="155" spans="2:7">
      <c r="B155" s="6"/>
      <c r="C155" s="9"/>
      <c r="D155" s="10"/>
      <c r="E155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55" s="11">
        <f>((WEEKNUM(Tabla34356[[#This Row],[FECHA Y HORA DE INICIO]])))-1</f>
        <v>-1</v>
      </c>
      <c r="G155" s="39"/>
    </row>
    <row r="156" spans="2:7">
      <c r="B156" s="6"/>
      <c r="C156" s="9"/>
      <c r="D156" s="10"/>
      <c r="E156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56" s="11">
        <f>((WEEKNUM(Tabla34356[[#This Row],[FECHA Y HORA DE INICIO]])))-1</f>
        <v>-1</v>
      </c>
      <c r="G156" s="39"/>
    </row>
    <row r="157" spans="2:7">
      <c r="B157" s="6"/>
      <c r="C157" s="9"/>
      <c r="D157" s="10"/>
      <c r="E157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57" s="11">
        <f>((WEEKNUM(Tabla34356[[#This Row],[FECHA Y HORA DE INICIO]])))-1</f>
        <v>-1</v>
      </c>
      <c r="G157" s="39"/>
    </row>
    <row r="158" spans="2:7">
      <c r="B158" s="6"/>
      <c r="C158" s="9"/>
      <c r="D158" s="10"/>
      <c r="E158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58" s="11">
        <f>((WEEKNUM(Tabla34356[[#This Row],[FECHA Y HORA DE INICIO]])))-1</f>
        <v>-1</v>
      </c>
      <c r="G158" s="39"/>
    </row>
    <row r="159" spans="2:7">
      <c r="B159" s="6"/>
      <c r="C159" s="9"/>
      <c r="D159" s="10"/>
      <c r="E159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59" s="11">
        <f>((WEEKNUM(Tabla34356[[#This Row],[FECHA Y HORA DE INICIO]])))-1</f>
        <v>-1</v>
      </c>
      <c r="G159" s="39"/>
    </row>
    <row r="160" spans="2:7">
      <c r="B160" s="6"/>
      <c r="C160" s="9"/>
      <c r="D160" s="10"/>
      <c r="E160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60" s="11">
        <f>((WEEKNUM(Tabla34356[[#This Row],[FECHA Y HORA DE INICIO]])))-1</f>
        <v>-1</v>
      </c>
      <c r="G160" s="39"/>
    </row>
    <row r="161" spans="2:7">
      <c r="B161" s="6"/>
      <c r="C161" s="9"/>
      <c r="D161" s="10"/>
      <c r="E161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61" s="11">
        <f>((WEEKNUM(Tabla34356[[#This Row],[FECHA Y HORA DE INICIO]])))-1</f>
        <v>-1</v>
      </c>
      <c r="G161" s="39"/>
    </row>
    <row r="162" spans="2:7">
      <c r="B162" s="6"/>
      <c r="C162" s="9"/>
      <c r="D162" s="10"/>
      <c r="E162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62" s="11">
        <f>((WEEKNUM(Tabla34356[[#This Row],[FECHA Y HORA DE INICIO]])))-1</f>
        <v>-1</v>
      </c>
      <c r="G162" s="39"/>
    </row>
    <row r="163" spans="2:7">
      <c r="B163" s="6"/>
      <c r="C163" s="9"/>
      <c r="D163" s="10"/>
      <c r="E163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63" s="11">
        <f>((WEEKNUM(Tabla34356[[#This Row],[FECHA Y HORA DE INICIO]])))-1</f>
        <v>-1</v>
      </c>
      <c r="G163" s="39"/>
    </row>
    <row r="164" spans="2:7">
      <c r="B164" s="6"/>
      <c r="C164" s="9"/>
      <c r="D164" s="10"/>
      <c r="E164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64" s="11">
        <f>((WEEKNUM(Tabla34356[[#This Row],[FECHA Y HORA DE INICIO]])))-1</f>
        <v>-1</v>
      </c>
      <c r="G164" s="39"/>
    </row>
    <row r="165" spans="2:7">
      <c r="B165" s="6"/>
      <c r="C165" s="9"/>
      <c r="D165" s="10"/>
      <c r="E165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65" s="11">
        <f>((WEEKNUM(Tabla34356[[#This Row],[FECHA Y HORA DE INICIO]])))-1</f>
        <v>-1</v>
      </c>
      <c r="G165" s="39"/>
    </row>
    <row r="166" spans="2:7">
      <c r="B166" s="6"/>
      <c r="C166" s="9"/>
      <c r="D166" s="10"/>
      <c r="E166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66" s="11">
        <f>((WEEKNUM(Tabla34356[[#This Row],[FECHA Y HORA DE INICIO]])))-1</f>
        <v>-1</v>
      </c>
      <c r="G166" s="39"/>
    </row>
    <row r="167" spans="2:7">
      <c r="B167" s="6"/>
      <c r="C167" s="9"/>
      <c r="D167" s="10"/>
      <c r="E167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67" s="11">
        <f>((WEEKNUM(Tabla34356[[#This Row],[FECHA Y HORA DE INICIO]])))-1</f>
        <v>-1</v>
      </c>
      <c r="G167" s="39"/>
    </row>
    <row r="168" spans="2:7">
      <c r="B168" s="6"/>
      <c r="C168" s="9"/>
      <c r="D168" s="10"/>
      <c r="E168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68" s="11">
        <f>((WEEKNUM(Tabla34356[[#This Row],[FECHA Y HORA DE INICIO]])))-1</f>
        <v>-1</v>
      </c>
      <c r="G168" s="39"/>
    </row>
    <row r="169" spans="2:7">
      <c r="B169" s="6"/>
      <c r="C169" s="9"/>
      <c r="D169" s="10"/>
      <c r="E169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69" s="11">
        <f>((WEEKNUM(Tabla34356[[#This Row],[FECHA Y HORA DE INICIO]])))-1</f>
        <v>-1</v>
      </c>
      <c r="G169" s="39"/>
    </row>
    <row r="170" spans="2:7">
      <c r="B170" s="6"/>
      <c r="C170" s="9"/>
      <c r="D170" s="10"/>
      <c r="E170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70" s="11">
        <f>((WEEKNUM(Tabla34356[[#This Row],[FECHA Y HORA DE INICIO]])))-1</f>
        <v>-1</v>
      </c>
      <c r="G170" s="39"/>
    </row>
    <row r="171" spans="2:7">
      <c r="B171" s="6"/>
      <c r="C171" s="9"/>
      <c r="D171" s="10"/>
      <c r="E171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71" s="11">
        <f>((WEEKNUM(Tabla34356[[#This Row],[FECHA Y HORA DE INICIO]])))-1</f>
        <v>-1</v>
      </c>
      <c r="G171" s="39"/>
    </row>
    <row r="172" spans="2:7">
      <c r="B172" s="6"/>
      <c r="C172" s="9"/>
      <c r="D172" s="10"/>
      <c r="E172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72" s="11">
        <f>((WEEKNUM(Tabla34356[[#This Row],[FECHA Y HORA DE INICIO]])))-1</f>
        <v>-1</v>
      </c>
      <c r="G172" s="39"/>
    </row>
    <row r="173" spans="2:7">
      <c r="B173" s="6"/>
      <c r="C173" s="9"/>
      <c r="D173" s="10"/>
      <c r="E173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73" s="11">
        <f>((WEEKNUM(Tabla34356[[#This Row],[FECHA Y HORA DE INICIO]])))-1</f>
        <v>-1</v>
      </c>
      <c r="G173" s="39"/>
    </row>
    <row r="174" spans="2:7">
      <c r="B174" s="6"/>
      <c r="C174" s="9"/>
      <c r="D174" s="10"/>
      <c r="E174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74" s="11">
        <f>((WEEKNUM(Tabla34356[[#This Row],[FECHA Y HORA DE INICIO]])))-1</f>
        <v>-1</v>
      </c>
      <c r="G174" s="39"/>
    </row>
    <row r="175" spans="2:7">
      <c r="B175" s="6"/>
      <c r="C175" s="9"/>
      <c r="D175" s="10"/>
      <c r="E175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75" s="11">
        <f>((WEEKNUM(Tabla34356[[#This Row],[FECHA Y HORA DE INICIO]])))-1</f>
        <v>-1</v>
      </c>
      <c r="G175" s="39"/>
    </row>
    <row r="176" spans="2:7">
      <c r="B176" s="6"/>
      <c r="C176" s="9"/>
      <c r="D176" s="10"/>
      <c r="E176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76" s="11">
        <f>((WEEKNUM(Tabla34356[[#This Row],[FECHA Y HORA DE INICIO]])))-1</f>
        <v>-1</v>
      </c>
      <c r="G176" s="39"/>
    </row>
    <row r="177" spans="2:7">
      <c r="B177" s="6"/>
      <c r="C177" s="9"/>
      <c r="D177" s="10"/>
      <c r="E177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77" s="11">
        <f>((WEEKNUM(Tabla34356[[#This Row],[FECHA Y HORA DE INICIO]])))-1</f>
        <v>-1</v>
      </c>
      <c r="G177" s="39"/>
    </row>
    <row r="178" spans="2:7">
      <c r="B178" s="6"/>
      <c r="C178" s="9"/>
      <c r="D178" s="10"/>
      <c r="E178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78" s="11">
        <f>((WEEKNUM(Tabla34356[[#This Row],[FECHA Y HORA DE INICIO]])))-1</f>
        <v>-1</v>
      </c>
      <c r="G178" s="39"/>
    </row>
    <row r="179" spans="2:7">
      <c r="B179" s="6"/>
      <c r="C179" s="9"/>
      <c r="D179" s="10"/>
      <c r="E179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79" s="11">
        <f>((WEEKNUM(Tabla34356[[#This Row],[FECHA Y HORA DE INICIO]])))-1</f>
        <v>-1</v>
      </c>
      <c r="G179" s="39"/>
    </row>
    <row r="180" spans="2:7">
      <c r="B180" s="6"/>
      <c r="C180" s="9"/>
      <c r="D180" s="10"/>
      <c r="E180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80" s="11">
        <f>((WEEKNUM(Tabla34356[[#This Row],[FECHA Y HORA DE INICIO]])))-1</f>
        <v>-1</v>
      </c>
      <c r="G180" s="39"/>
    </row>
    <row r="181" spans="2:7">
      <c r="B181" s="6"/>
      <c r="C181" s="9"/>
      <c r="D181" s="10"/>
      <c r="E181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81" s="11">
        <f>((WEEKNUM(Tabla34356[[#This Row],[FECHA Y HORA DE INICIO]])))-1</f>
        <v>-1</v>
      </c>
      <c r="G181" s="39"/>
    </row>
    <row r="182" spans="2:7">
      <c r="B182" s="6"/>
      <c r="C182" s="9"/>
      <c r="D182" s="10"/>
      <c r="E182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82" s="11">
        <f>((WEEKNUM(Tabla34356[[#This Row],[FECHA Y HORA DE INICIO]])))-1</f>
        <v>-1</v>
      </c>
      <c r="G182" s="39"/>
    </row>
    <row r="183" spans="2:7">
      <c r="B183" s="6"/>
      <c r="C183" s="9"/>
      <c r="D183" s="10"/>
      <c r="E183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83" s="11">
        <f>((WEEKNUM(Tabla34356[[#This Row],[FECHA Y HORA DE INICIO]])))-1</f>
        <v>-1</v>
      </c>
      <c r="G183" s="39"/>
    </row>
    <row r="184" spans="2:7">
      <c r="B184" s="6"/>
      <c r="C184" s="9"/>
      <c r="D184" s="10"/>
      <c r="E184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84" s="11">
        <f>((WEEKNUM(Tabla34356[[#This Row],[FECHA Y HORA DE INICIO]])))-1</f>
        <v>-1</v>
      </c>
      <c r="G184" s="39"/>
    </row>
    <row r="185" spans="2:7">
      <c r="B185" s="6"/>
      <c r="C185" s="9"/>
      <c r="D185" s="10"/>
      <c r="E185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85" s="11">
        <f>((WEEKNUM(Tabla34356[[#This Row],[FECHA Y HORA DE INICIO]])))-1</f>
        <v>-1</v>
      </c>
      <c r="G185" s="39"/>
    </row>
    <row r="186" spans="2:7">
      <c r="B186" s="6"/>
      <c r="C186" s="9"/>
      <c r="D186" s="10"/>
      <c r="E186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86" s="11">
        <f>((WEEKNUM(Tabla34356[[#This Row],[FECHA Y HORA DE INICIO]])))-1</f>
        <v>-1</v>
      </c>
      <c r="G186" s="39"/>
    </row>
    <row r="187" spans="2:7">
      <c r="B187" s="6"/>
      <c r="C187" s="9"/>
      <c r="D187" s="10"/>
      <c r="E187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87" s="11">
        <f>((WEEKNUM(Tabla34356[[#This Row],[FECHA Y HORA DE INICIO]])))-1</f>
        <v>-1</v>
      </c>
      <c r="G187" s="39"/>
    </row>
    <row r="188" spans="2:7">
      <c r="B188" s="6"/>
      <c r="C188" s="9"/>
      <c r="D188" s="10"/>
      <c r="E188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88" s="11">
        <f>((WEEKNUM(Tabla34356[[#This Row],[FECHA Y HORA DE INICIO]])))-1</f>
        <v>-1</v>
      </c>
      <c r="G188" s="39"/>
    </row>
    <row r="189" spans="2:7">
      <c r="B189" s="6"/>
      <c r="C189" s="9"/>
      <c r="D189" s="10"/>
      <c r="E189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89" s="11">
        <f>((WEEKNUM(Tabla34356[[#This Row],[FECHA Y HORA DE INICIO]])))-1</f>
        <v>-1</v>
      </c>
      <c r="G189" s="39"/>
    </row>
    <row r="190" spans="2:7">
      <c r="B190" s="6"/>
      <c r="C190" s="9"/>
      <c r="D190" s="10"/>
      <c r="E190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90" s="11">
        <f>((WEEKNUM(Tabla34356[[#This Row],[FECHA Y HORA DE INICIO]])))-1</f>
        <v>-1</v>
      </c>
      <c r="G190" s="39"/>
    </row>
    <row r="191" spans="2:7">
      <c r="B191" s="6"/>
      <c r="C191" s="9"/>
      <c r="D191" s="10"/>
      <c r="E191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91" s="11">
        <f>((WEEKNUM(Tabla34356[[#This Row],[FECHA Y HORA DE INICIO]])))-1</f>
        <v>-1</v>
      </c>
      <c r="G191" s="39"/>
    </row>
    <row r="192" spans="2:7">
      <c r="B192" s="6"/>
      <c r="C192" s="9"/>
      <c r="D192" s="10"/>
      <c r="E192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92" s="11">
        <f>((WEEKNUM(Tabla34356[[#This Row],[FECHA Y HORA DE INICIO]])))-1</f>
        <v>-1</v>
      </c>
      <c r="G192" s="39"/>
    </row>
    <row r="193" spans="2:7">
      <c r="B193" s="6"/>
      <c r="C193" s="9"/>
      <c r="D193" s="10"/>
      <c r="E193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93" s="11">
        <f>((WEEKNUM(Tabla34356[[#This Row],[FECHA Y HORA DE INICIO]])))-1</f>
        <v>-1</v>
      </c>
      <c r="G193" s="39"/>
    </row>
    <row r="194" spans="2:7">
      <c r="B194" s="6"/>
      <c r="C194" s="9"/>
      <c r="D194" s="10"/>
      <c r="E194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94" s="11">
        <f>((WEEKNUM(Tabla34356[[#This Row],[FECHA Y HORA DE INICIO]])))-1</f>
        <v>-1</v>
      </c>
      <c r="G194" s="39"/>
    </row>
    <row r="195" spans="2:7">
      <c r="B195" s="6"/>
      <c r="C195" s="9"/>
      <c r="D195" s="10"/>
      <c r="E195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95" s="11">
        <f>((WEEKNUM(Tabla34356[[#This Row],[FECHA Y HORA DE INICIO]])))-1</f>
        <v>-1</v>
      </c>
      <c r="G195" s="39"/>
    </row>
    <row r="196" spans="2:7">
      <c r="B196" s="6"/>
      <c r="C196" s="9"/>
      <c r="D196" s="10"/>
      <c r="E196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96" s="11">
        <f>((WEEKNUM(Tabla34356[[#This Row],[FECHA Y HORA DE INICIO]])))-1</f>
        <v>-1</v>
      </c>
      <c r="G196" s="39"/>
    </row>
    <row r="197" spans="2:7">
      <c r="B197" s="6"/>
      <c r="C197" s="9"/>
      <c r="D197" s="10"/>
      <c r="E197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97" s="11">
        <f>((WEEKNUM(Tabla34356[[#This Row],[FECHA Y HORA DE INICIO]])))-1</f>
        <v>-1</v>
      </c>
      <c r="G197" s="39"/>
    </row>
    <row r="198" spans="2:7">
      <c r="B198" s="6"/>
      <c r="C198" s="9"/>
      <c r="D198" s="10"/>
      <c r="E198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98" s="11">
        <f>((WEEKNUM(Tabla34356[[#This Row],[FECHA Y HORA DE INICIO]])))-1</f>
        <v>-1</v>
      </c>
      <c r="G198" s="39"/>
    </row>
    <row r="199" spans="2:7">
      <c r="B199" s="6"/>
      <c r="C199" s="9"/>
      <c r="D199" s="10"/>
      <c r="E199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199" s="11">
        <f>((WEEKNUM(Tabla34356[[#This Row],[FECHA Y HORA DE INICIO]])))-1</f>
        <v>-1</v>
      </c>
      <c r="G199" s="39"/>
    </row>
    <row r="200" spans="2:7">
      <c r="B200" s="6"/>
      <c r="C200" s="9"/>
      <c r="D200" s="10"/>
      <c r="E200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200" s="11">
        <f>((WEEKNUM(Tabla34356[[#This Row],[FECHA Y HORA DE INICIO]])))-1</f>
        <v>-1</v>
      </c>
      <c r="G200" s="39"/>
    </row>
    <row r="201" spans="2:7">
      <c r="B201" s="6"/>
      <c r="C201" s="9"/>
      <c r="D201" s="10"/>
      <c r="E201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201" s="11">
        <f>((WEEKNUM(Tabla34356[[#This Row],[FECHA Y HORA DE INICIO]])))-1</f>
        <v>-1</v>
      </c>
      <c r="G201" s="39"/>
    </row>
    <row r="202" spans="2:7">
      <c r="B202" s="6"/>
      <c r="C202" s="9"/>
      <c r="D202" s="10"/>
      <c r="E202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202" s="11">
        <f>((WEEKNUM(Tabla34356[[#This Row],[FECHA Y HORA DE INICIO]])))-1</f>
        <v>-1</v>
      </c>
      <c r="G202" s="39"/>
    </row>
    <row r="203" spans="2:7">
      <c r="B203" s="9"/>
      <c r="C203" s="9"/>
      <c r="D203" s="10"/>
      <c r="E203" s="8">
        <f>IF((Tabla34356[[#This Row],[FECHA Y HORA DE TERMINACIÓN ]]-Tabla34356[[#This Row],[FECHA Y HORA DE INICIO]])&lt;0,0,((Tabla34356[[#This Row],[FECHA Y HORA DE TERMINACIÓN ]]-Tabla34356[[#This Row],[FECHA Y HORA DE INICIO]])*24))</f>
        <v>0</v>
      </c>
      <c r="F203" s="11">
        <f>((WEEKNUM(Tabla34356[[#This Row],[FECHA Y HORA DE INICIO]])))-1</f>
        <v>-1</v>
      </c>
      <c r="G203" s="39"/>
    </row>
  </sheetData>
  <mergeCells count="1">
    <mergeCell ref="B7:F7"/>
  </mergeCells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B1:J203"/>
  <sheetViews>
    <sheetView workbookViewId="0">
      <selection activeCell="E4" sqref="E4"/>
    </sheetView>
  </sheetViews>
  <sheetFormatPr defaultColWidth="10.85546875" defaultRowHeight="12.6"/>
  <cols>
    <col min="1" max="1" width="10.85546875" style="3"/>
    <col min="2" max="2" width="15.28515625" style="3" bestFit="1" customWidth="1"/>
    <col min="3" max="3" width="24.5703125" style="3" customWidth="1"/>
    <col min="4" max="5" width="16.140625" style="3" customWidth="1"/>
    <col min="6" max="6" width="10.85546875" style="3"/>
    <col min="7" max="7" width="16.140625" style="3" customWidth="1"/>
    <col min="8" max="8" width="14.85546875" style="3" customWidth="1"/>
    <col min="9" max="16384" width="10.85546875" style="3"/>
  </cols>
  <sheetData>
    <row r="1" spans="2:10" ht="12.95">
      <c r="B1" s="1" t="s">
        <v>0</v>
      </c>
      <c r="C1" s="2">
        <v>1027</v>
      </c>
      <c r="G1" s="40" t="s">
        <v>1</v>
      </c>
      <c r="H1" s="41"/>
      <c r="I1" s="42" t="s">
        <v>2</v>
      </c>
    </row>
    <row r="2" spans="2:10" ht="12.95">
      <c r="B2" s="1" t="s">
        <v>4</v>
      </c>
      <c r="C2" s="2" t="s">
        <v>5</v>
      </c>
      <c r="G2" s="40" t="s">
        <v>6</v>
      </c>
      <c r="H2" s="41">
        <v>18</v>
      </c>
      <c r="I2" s="42" t="s">
        <v>7</v>
      </c>
    </row>
    <row r="3" spans="2:10" ht="14.45" customHeight="1">
      <c r="B3" s="1" t="s">
        <v>8</v>
      </c>
      <c r="C3" s="2" t="s">
        <v>57</v>
      </c>
      <c r="G3" s="40" t="s">
        <v>10</v>
      </c>
      <c r="H3" s="41" t="s">
        <v>58</v>
      </c>
      <c r="I3" s="42" t="s">
        <v>12</v>
      </c>
      <c r="J3" s="3" t="s">
        <v>59</v>
      </c>
    </row>
    <row r="4" spans="2:10" ht="14.45" customHeight="1">
      <c r="B4" s="1" t="s">
        <v>13</v>
      </c>
      <c r="C4" s="2">
        <v>1</v>
      </c>
      <c r="D4" s="38" t="s">
        <v>60</v>
      </c>
    </row>
    <row r="5" spans="2:10" ht="14.45" customHeight="1">
      <c r="B5" s="1" t="s">
        <v>16</v>
      </c>
      <c r="C5" s="2">
        <v>20</v>
      </c>
    </row>
    <row r="6" spans="2:10" ht="14.45" customHeight="1">
      <c r="B6" s="1"/>
      <c r="C6" s="1"/>
    </row>
    <row r="7" spans="2:10" ht="14.45" customHeight="1">
      <c r="B7" s="76" t="s">
        <v>17</v>
      </c>
      <c r="C7" s="77"/>
      <c r="D7" s="77"/>
      <c r="E7" s="77"/>
      <c r="F7" s="77"/>
      <c r="H7" s="12">
        <v>2022</v>
      </c>
      <c r="I7" s="13">
        <v>3543.7499999994761</v>
      </c>
    </row>
    <row r="8" spans="2:10" ht="5.0999999999999996" customHeight="1">
      <c r="B8" s="4"/>
      <c r="C8" s="4"/>
      <c r="D8" s="4"/>
      <c r="E8" s="4"/>
    </row>
    <row r="9" spans="2:10" ht="59.1" customHeight="1">
      <c r="B9" s="5" t="s">
        <v>18</v>
      </c>
      <c r="C9" s="5" t="s">
        <v>19</v>
      </c>
      <c r="D9" s="5" t="s">
        <v>20</v>
      </c>
      <c r="E9" s="5" t="s">
        <v>31</v>
      </c>
      <c r="F9" s="5" t="s">
        <v>22</v>
      </c>
      <c r="G9" s="19" t="s">
        <v>32</v>
      </c>
      <c r="H9" s="12" t="s">
        <v>23</v>
      </c>
      <c r="I9" s="13">
        <f>SUM(E10:E203)</f>
        <v>5416.5833333334303</v>
      </c>
    </row>
    <row r="10" spans="2:10">
      <c r="B10" s="14" t="s">
        <v>61</v>
      </c>
      <c r="C10" s="6">
        <v>44928.364583333336</v>
      </c>
      <c r="D10" s="6">
        <v>44933.326388888891</v>
      </c>
      <c r="E10" s="7">
        <f>IF((Tabla343567[[#This Row],[FECHA Y HORA DE TERMINACIÓN ]]-Tabla343567[[#This Row],[FECHA Y HORA DE INICIO]])&lt;0,0,((Tabla343567[[#This Row],[FECHA Y HORA DE TERMINACIÓN ]]-Tabla343567[[#This Row],[FECHA Y HORA DE INICIO]])*24))</f>
        <v>119.08333333331393</v>
      </c>
      <c r="F10" s="11">
        <f>((WEEKNUM(Tabla343567[[#This Row],[FECHA Y HORA DE INICIO]])))</f>
        <v>1</v>
      </c>
      <c r="G10" s="39"/>
    </row>
    <row r="11" spans="2:10">
      <c r="B11" s="14" t="s">
        <v>61</v>
      </c>
      <c r="C11" s="6">
        <v>44934.993055555555</v>
      </c>
      <c r="D11" s="6">
        <v>44936.111111111109</v>
      </c>
      <c r="E11" s="7">
        <f>IF((Tabla343567[[#This Row],[FECHA Y HORA DE TERMINACIÓN ]]-Tabla343567[[#This Row],[FECHA Y HORA DE INICIO]])&lt;0,0,((Tabla343567[[#This Row],[FECHA Y HORA DE TERMINACIÓN ]]-Tabla343567[[#This Row],[FECHA Y HORA DE INICIO]])*24))</f>
        <v>26.833333333313931</v>
      </c>
      <c r="F11" s="11">
        <f>((WEEKNUM(Tabla343567[[#This Row],[FECHA Y HORA DE INICIO]])))</f>
        <v>2</v>
      </c>
      <c r="G11" s="39"/>
      <c r="H11" s="12" t="s">
        <v>24</v>
      </c>
      <c r="I11" s="13">
        <f>I9+I7</f>
        <v>8960.3333333329065</v>
      </c>
    </row>
    <row r="12" spans="2:10">
      <c r="B12" s="14" t="s">
        <v>61</v>
      </c>
      <c r="C12" s="14">
        <v>44943.645833333336</v>
      </c>
      <c r="D12" s="6">
        <v>44947.447916666664</v>
      </c>
      <c r="E12" s="7">
        <f>IF((Tabla343567[[#This Row],[FECHA Y HORA DE TERMINACIÓN ]]-Tabla343567[[#This Row],[FECHA Y HORA DE INICIO]])&lt;0,0,((Tabla343567[[#This Row],[FECHA Y HORA DE TERMINACIÓN ]]-Tabla343567[[#This Row],[FECHA Y HORA DE INICIO]])*24))</f>
        <v>91.249999999883585</v>
      </c>
      <c r="F12" s="11">
        <f>((WEEKNUM(Tabla343567[[#This Row],[FECHA Y HORA DE INICIO]])))</f>
        <v>3</v>
      </c>
      <c r="G12" s="39"/>
    </row>
    <row r="13" spans="2:10">
      <c r="B13" s="14" t="s">
        <v>61</v>
      </c>
      <c r="C13" s="6">
        <v>44950.486111111109</v>
      </c>
      <c r="D13" s="6">
        <v>44951.625</v>
      </c>
      <c r="E13" s="7">
        <f>IF((Tabla343567[[#This Row],[FECHA Y HORA DE TERMINACIÓN ]]-Tabla343567[[#This Row],[FECHA Y HORA DE INICIO]])&lt;0,0,((Tabla343567[[#This Row],[FECHA Y HORA DE TERMINACIÓN ]]-Tabla343567[[#This Row],[FECHA Y HORA DE INICIO]])*24))</f>
        <v>27.333333333372138</v>
      </c>
      <c r="F13" s="11">
        <f>((WEEKNUM(Tabla343567[[#This Row],[FECHA Y HORA DE INICIO]])))</f>
        <v>4</v>
      </c>
      <c r="G13" s="39"/>
    </row>
    <row r="14" spans="2:10">
      <c r="B14" s="14" t="s">
        <v>61</v>
      </c>
      <c r="C14" s="6">
        <v>44973.458333333336</v>
      </c>
      <c r="D14" s="6">
        <v>44982.631944444445</v>
      </c>
      <c r="E14" s="7">
        <f>IF((Tabla343567[[#This Row],[FECHA Y HORA DE TERMINACIÓN ]]-Tabla343567[[#This Row],[FECHA Y HORA DE INICIO]])&lt;0,0,((Tabla343567[[#This Row],[FECHA Y HORA DE TERMINACIÓN ]]-Tabla343567[[#This Row],[FECHA Y HORA DE INICIO]])*24))</f>
        <v>220.16666666662786</v>
      </c>
      <c r="F14" s="11">
        <f>((WEEKNUM(Tabla343567[[#This Row],[FECHA Y HORA DE INICIO]])))</f>
        <v>7</v>
      </c>
      <c r="G14" s="39"/>
    </row>
    <row r="15" spans="2:10">
      <c r="B15" s="14" t="s">
        <v>61</v>
      </c>
      <c r="C15" s="6">
        <v>44984.069444444445</v>
      </c>
      <c r="D15" s="6">
        <v>44984.520833333336</v>
      </c>
      <c r="E15" s="7">
        <f>IF((Tabla343567[[#This Row],[FECHA Y HORA DE TERMINACIÓN ]]-Tabla343567[[#This Row],[FECHA Y HORA DE INICIO]])&lt;0,0,((Tabla343567[[#This Row],[FECHA Y HORA DE TERMINACIÓN ]]-Tabla343567[[#This Row],[FECHA Y HORA DE INICIO]])*24))</f>
        <v>10.833333333372138</v>
      </c>
      <c r="F15" s="11">
        <f>((WEEKNUM(Tabla343567[[#This Row],[FECHA Y HORA DE INICIO]])))</f>
        <v>9</v>
      </c>
      <c r="G15" s="39"/>
    </row>
    <row r="16" spans="2:10">
      <c r="B16" s="14" t="s">
        <v>61</v>
      </c>
      <c r="C16" s="9">
        <v>44984.729166666664</v>
      </c>
      <c r="D16" s="10">
        <v>44984.833333333336</v>
      </c>
      <c r="E16" s="7">
        <f>IF((Tabla343567[[#This Row],[FECHA Y HORA DE TERMINACIÓN ]]-Tabla343567[[#This Row],[FECHA Y HORA DE INICIO]])&lt;0,0,((Tabla343567[[#This Row],[FECHA Y HORA DE TERMINACIÓN ]]-Tabla343567[[#This Row],[FECHA Y HORA DE INICIO]])*24))</f>
        <v>2.5000000001164153</v>
      </c>
      <c r="F16" s="11">
        <f>((WEEKNUM(Tabla343567[[#This Row],[FECHA Y HORA DE INICIO]])))</f>
        <v>9</v>
      </c>
      <c r="G16" s="39"/>
    </row>
    <row r="17" spans="2:7">
      <c r="B17" s="14" t="s">
        <v>61</v>
      </c>
      <c r="C17" s="9">
        <v>44985.3125</v>
      </c>
      <c r="D17" s="10">
        <v>44985.388888888891</v>
      </c>
      <c r="E17" s="7">
        <f>IF((Tabla343567[[#This Row],[FECHA Y HORA DE TERMINACIÓN ]]-Tabla343567[[#This Row],[FECHA Y HORA DE INICIO]])&lt;0,0,((Tabla343567[[#This Row],[FECHA Y HORA DE TERMINACIÓN ]]-Tabla343567[[#This Row],[FECHA Y HORA DE INICIO]])*24))</f>
        <v>1.8333333333721384</v>
      </c>
      <c r="F17" s="11">
        <f>((WEEKNUM(Tabla343567[[#This Row],[FECHA Y HORA DE INICIO]])))</f>
        <v>9</v>
      </c>
      <c r="G17" s="39"/>
    </row>
    <row r="18" spans="2:7">
      <c r="B18" s="14" t="s">
        <v>61</v>
      </c>
      <c r="C18" s="9">
        <v>45012.041666666664</v>
      </c>
      <c r="D18" s="10">
        <v>45014.743055555555</v>
      </c>
      <c r="E18" s="7">
        <f>IF((Tabla343567[[#This Row],[FECHA Y HORA DE TERMINACIÓN ]]-Tabla343567[[#This Row],[FECHA Y HORA DE INICIO]])&lt;0,0,((Tabla343567[[#This Row],[FECHA Y HORA DE TERMINACIÓN ]]-Tabla343567[[#This Row],[FECHA Y HORA DE INICIO]])*24))</f>
        <v>64.833333333372138</v>
      </c>
      <c r="F18" s="11">
        <f>((WEEKNUM(Tabla343567[[#This Row],[FECHA Y HORA DE INICIO]])))</f>
        <v>13</v>
      </c>
      <c r="G18" s="39"/>
    </row>
    <row r="19" spans="2:7">
      <c r="B19" s="14" t="s">
        <v>61</v>
      </c>
      <c r="C19" s="9">
        <v>45014.979166666664</v>
      </c>
      <c r="D19" s="10">
        <v>45017.638888888891</v>
      </c>
      <c r="E19" s="7">
        <f>IF((Tabla343567[[#This Row],[FECHA Y HORA DE TERMINACIÓN ]]-Tabla343567[[#This Row],[FECHA Y HORA DE INICIO]])&lt;0,0,((Tabla343567[[#This Row],[FECHA Y HORA DE TERMINACIÓN ]]-Tabla343567[[#This Row],[FECHA Y HORA DE INICIO]])*24))</f>
        <v>63.833333333430346</v>
      </c>
      <c r="F19" s="11">
        <f>((WEEKNUM(Tabla343567[[#This Row],[FECHA Y HORA DE INICIO]])))</f>
        <v>13</v>
      </c>
      <c r="G19" s="39"/>
    </row>
    <row r="20" spans="2:7">
      <c r="B20" s="14" t="s">
        <v>61</v>
      </c>
      <c r="C20" s="9">
        <v>45019.041666666664</v>
      </c>
      <c r="D20" s="10">
        <v>45022.090277777781</v>
      </c>
      <c r="E20" s="7">
        <f>IF((Tabla343567[[#This Row],[FECHA Y HORA DE TERMINACIÓN ]]-Tabla343567[[#This Row],[FECHA Y HORA DE INICIO]])&lt;0,0,((Tabla343567[[#This Row],[FECHA Y HORA DE TERMINACIÓN ]]-Tabla343567[[#This Row],[FECHA Y HORA DE INICIO]])*24))</f>
        <v>73.166666666802485</v>
      </c>
      <c r="F20" s="11">
        <f>((WEEKNUM(Tabla343567[[#This Row],[FECHA Y HORA DE INICIO]])))</f>
        <v>14</v>
      </c>
      <c r="G20" s="39"/>
    </row>
    <row r="21" spans="2:7">
      <c r="B21" s="14" t="s">
        <v>61</v>
      </c>
      <c r="C21" s="9">
        <v>45027.298611111109</v>
      </c>
      <c r="D21" s="10">
        <v>45032.986111111109</v>
      </c>
      <c r="E21" s="7">
        <f>IF((Tabla343567[[#This Row],[FECHA Y HORA DE TERMINACIÓN ]]-Tabla343567[[#This Row],[FECHA Y HORA DE INICIO]])&lt;0,0,((Tabla343567[[#This Row],[FECHA Y HORA DE TERMINACIÓN ]]-Tabla343567[[#This Row],[FECHA Y HORA DE INICIO]])*24))</f>
        <v>136.5</v>
      </c>
      <c r="F21" s="11">
        <f>((WEEKNUM(Tabla343567[[#This Row],[FECHA Y HORA DE INICIO]])))</f>
        <v>15</v>
      </c>
      <c r="G21" s="39"/>
    </row>
    <row r="22" spans="2:7">
      <c r="B22" s="14" t="s">
        <v>62</v>
      </c>
      <c r="C22" s="9">
        <v>45036.079861111109</v>
      </c>
      <c r="D22" s="10">
        <v>45038.527777777781</v>
      </c>
      <c r="E22" s="7">
        <f>IF((Tabla343567[[#This Row],[FECHA Y HORA DE TERMINACIÓN ]]-Tabla343567[[#This Row],[FECHA Y HORA DE INICIO]])&lt;0,0,((Tabla343567[[#This Row],[FECHA Y HORA DE TERMINACIÓN ]]-Tabla343567[[#This Row],[FECHA Y HORA DE INICIO]])*24))</f>
        <v>58.750000000116415</v>
      </c>
      <c r="F22" s="11">
        <f>((WEEKNUM(Tabla343567[[#This Row],[FECHA Y HORA DE INICIO]])))</f>
        <v>16</v>
      </c>
      <c r="G22" s="39"/>
    </row>
    <row r="23" spans="2:7">
      <c r="B23" s="14" t="s">
        <v>63</v>
      </c>
      <c r="C23" s="9">
        <v>45040</v>
      </c>
      <c r="D23" s="10">
        <v>45041.329861111109</v>
      </c>
      <c r="E23" s="7">
        <f>IF((Tabla343567[[#This Row],[FECHA Y HORA DE TERMINACIÓN ]]-Tabla343567[[#This Row],[FECHA Y HORA DE INICIO]])&lt;0,0,((Tabla343567[[#This Row],[FECHA Y HORA DE TERMINACIÓN ]]-Tabla343567[[#This Row],[FECHA Y HORA DE INICIO]])*24))</f>
        <v>31.916666666627862</v>
      </c>
      <c r="F23" s="11">
        <f>((WEEKNUM(Tabla343567[[#This Row],[FECHA Y HORA DE INICIO]])))</f>
        <v>17</v>
      </c>
      <c r="G23" s="39"/>
    </row>
    <row r="24" spans="2:7">
      <c r="B24" s="14" t="s">
        <v>63</v>
      </c>
      <c r="C24" s="9">
        <v>45041.46875</v>
      </c>
      <c r="D24" s="10">
        <v>45042.434027777781</v>
      </c>
      <c r="E24" s="7">
        <f>IF((Tabla343567[[#This Row],[FECHA Y HORA DE TERMINACIÓN ]]-Tabla343567[[#This Row],[FECHA Y HORA DE INICIO]])&lt;0,0,((Tabla343567[[#This Row],[FECHA Y HORA DE TERMINACIÓN ]]-Tabla343567[[#This Row],[FECHA Y HORA DE INICIO]])*24))</f>
        <v>23.166666666744277</v>
      </c>
      <c r="F24" s="11">
        <f>((WEEKNUM(Tabla343567[[#This Row],[FECHA Y HORA DE INICIO]])))</f>
        <v>17</v>
      </c>
      <c r="G24" s="39"/>
    </row>
    <row r="25" spans="2:7">
      <c r="B25" s="14" t="s">
        <v>62</v>
      </c>
      <c r="C25" s="9">
        <v>45049.638888888891</v>
      </c>
      <c r="D25" s="10">
        <v>45052.493055555555</v>
      </c>
      <c r="E25" s="7">
        <f>IF((Tabla343567[[#This Row],[FECHA Y HORA DE TERMINACIÓN ]]-Tabla343567[[#This Row],[FECHA Y HORA DE INICIO]])&lt;0,0,((Tabla343567[[#This Row],[FECHA Y HORA DE TERMINACIÓN ]]-Tabla343567[[#This Row],[FECHA Y HORA DE INICIO]])*24))</f>
        <v>68.499999999941792</v>
      </c>
      <c r="F25" s="11">
        <f>((WEEKNUM(Tabla343567[[#This Row],[FECHA Y HORA DE INICIO]])))</f>
        <v>18</v>
      </c>
      <c r="G25" s="39"/>
    </row>
    <row r="26" spans="2:7">
      <c r="B26" s="14" t="s">
        <v>63</v>
      </c>
      <c r="C26" s="9">
        <v>45054.052083333336</v>
      </c>
      <c r="D26" s="10">
        <v>45063.902777777781</v>
      </c>
      <c r="E26" s="7">
        <f>IF((Tabla343567[[#This Row],[FECHA Y HORA DE TERMINACIÓN ]]-Tabla343567[[#This Row],[FECHA Y HORA DE INICIO]])&lt;0,0,((Tabla343567[[#This Row],[FECHA Y HORA DE TERMINACIÓN ]]-Tabla343567[[#This Row],[FECHA Y HORA DE INICIO]])*24))</f>
        <v>236.41666666668607</v>
      </c>
      <c r="F26" s="11">
        <f>((WEEKNUM(Tabla343567[[#This Row],[FECHA Y HORA DE INICIO]])))</f>
        <v>19</v>
      </c>
      <c r="G26" s="39"/>
    </row>
    <row r="27" spans="2:7">
      <c r="B27" s="14" t="s">
        <v>63</v>
      </c>
      <c r="C27" s="9">
        <v>45071.743055555555</v>
      </c>
      <c r="D27" s="10">
        <v>45073.479166666664</v>
      </c>
      <c r="E27" s="7">
        <f>IF((Tabla343567[[#This Row],[FECHA Y HORA DE TERMINACIÓN ]]-Tabla343567[[#This Row],[FECHA Y HORA DE INICIO]])&lt;0,0,((Tabla343567[[#This Row],[FECHA Y HORA DE TERMINACIÓN ]]-Tabla343567[[#This Row],[FECHA Y HORA DE INICIO]])*24))</f>
        <v>41.666666666627862</v>
      </c>
      <c r="F27" s="11">
        <f>((WEEKNUM(Tabla343567[[#This Row],[FECHA Y HORA DE INICIO]])))</f>
        <v>21</v>
      </c>
      <c r="G27" s="39"/>
    </row>
    <row r="28" spans="2:7">
      <c r="B28" s="14" t="s">
        <v>63</v>
      </c>
      <c r="C28" s="9">
        <v>45073.680555555555</v>
      </c>
      <c r="D28" s="10">
        <v>45049.677083333336</v>
      </c>
      <c r="E28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28" s="11">
        <f>((WEEKNUM(Tabla343567[[#This Row],[FECHA Y HORA DE INICIO]])))</f>
        <v>21</v>
      </c>
      <c r="G28" s="39"/>
    </row>
    <row r="29" spans="2:7">
      <c r="B29" s="14" t="s">
        <v>63</v>
      </c>
      <c r="C29" s="9">
        <v>45084.652777777781</v>
      </c>
      <c r="D29" s="10">
        <v>45092.125</v>
      </c>
      <c r="E29" s="7">
        <f>IF((Tabla343567[[#This Row],[FECHA Y HORA DE TERMINACIÓN ]]-Tabla343567[[#This Row],[FECHA Y HORA DE INICIO]])&lt;0,0,((Tabla343567[[#This Row],[FECHA Y HORA DE TERMINACIÓN ]]-Tabla343567[[#This Row],[FECHA Y HORA DE INICIO]])*24))</f>
        <v>179.33333333325572</v>
      </c>
      <c r="F29" s="11">
        <f>((WEEKNUM(Tabla343567[[#This Row],[FECHA Y HORA DE INICIO]])))</f>
        <v>23</v>
      </c>
      <c r="G29" s="39"/>
    </row>
    <row r="30" spans="2:7">
      <c r="B30" s="14" t="s">
        <v>63</v>
      </c>
      <c r="C30" s="9">
        <v>45098.097222222219</v>
      </c>
      <c r="D30" s="10">
        <v>45102.597222222219</v>
      </c>
      <c r="E30" s="7">
        <f>IF((Tabla343567[[#This Row],[FECHA Y HORA DE TERMINACIÓN ]]-Tabla343567[[#This Row],[FECHA Y HORA DE INICIO]])&lt;0,0,((Tabla343567[[#This Row],[FECHA Y HORA DE TERMINACIÓN ]]-Tabla343567[[#This Row],[FECHA Y HORA DE INICIO]])*24))</f>
        <v>108</v>
      </c>
      <c r="F30" s="11">
        <f>((WEEKNUM(Tabla343567[[#This Row],[FECHA Y HORA DE INICIO]])))</f>
        <v>25</v>
      </c>
      <c r="G30" s="39"/>
    </row>
    <row r="31" spans="2:7">
      <c r="B31" s="14" t="s">
        <v>63</v>
      </c>
      <c r="C31" s="9">
        <v>45102.854166666664</v>
      </c>
      <c r="D31" s="10">
        <v>45108.625</v>
      </c>
      <c r="E31" s="7">
        <f>IF((Tabla343567[[#This Row],[FECHA Y HORA DE TERMINACIÓN ]]-Tabla343567[[#This Row],[FECHA Y HORA DE INICIO]])&lt;0,0,((Tabla343567[[#This Row],[FECHA Y HORA DE TERMINACIÓN ]]-Tabla343567[[#This Row],[FECHA Y HORA DE INICIO]])*24))</f>
        <v>138.50000000005821</v>
      </c>
      <c r="F31" s="11">
        <f>((WEEKNUM(Tabla343567[[#This Row],[FECHA Y HORA DE INICIO]])))</f>
        <v>26</v>
      </c>
      <c r="G31" s="39"/>
    </row>
    <row r="32" spans="2:7">
      <c r="B32" s="14" t="s">
        <v>63</v>
      </c>
      <c r="C32" s="9">
        <v>45113.736111111109</v>
      </c>
      <c r="D32" s="10">
        <v>45114.625</v>
      </c>
      <c r="E32" s="7">
        <f>IF((Tabla343567[[#This Row],[FECHA Y HORA DE TERMINACIÓN ]]-Tabla343567[[#This Row],[FECHA Y HORA DE INICIO]])&lt;0,0,((Tabla343567[[#This Row],[FECHA Y HORA DE TERMINACIÓN ]]-Tabla343567[[#This Row],[FECHA Y HORA DE INICIO]])*24))</f>
        <v>21.333333333372138</v>
      </c>
      <c r="F32" s="11">
        <f>((WEEKNUM(Tabla343567[[#This Row],[FECHA Y HORA DE INICIO]])))</f>
        <v>27</v>
      </c>
      <c r="G32" s="39"/>
    </row>
    <row r="33" spans="2:7">
      <c r="B33" s="14" t="s">
        <v>63</v>
      </c>
      <c r="C33" s="9">
        <v>45117.027777777781</v>
      </c>
      <c r="D33" s="10">
        <v>45119.913194444445</v>
      </c>
      <c r="E33" s="7">
        <f>IF((Tabla343567[[#This Row],[FECHA Y HORA DE TERMINACIÓN ]]-Tabla343567[[#This Row],[FECHA Y HORA DE INICIO]])&lt;0,0,((Tabla343567[[#This Row],[FECHA Y HORA DE TERMINACIÓN ]]-Tabla343567[[#This Row],[FECHA Y HORA DE INICIO]])*24))</f>
        <v>69.249999999941792</v>
      </c>
      <c r="F33" s="11">
        <f>((WEEKNUM(Tabla343567[[#This Row],[FECHA Y HORA DE INICIO]])))</f>
        <v>28</v>
      </c>
      <c r="G33" s="39"/>
    </row>
    <row r="34" spans="2:7">
      <c r="B34" s="14" t="s">
        <v>63</v>
      </c>
      <c r="C34" s="9">
        <v>45120.090277777781</v>
      </c>
      <c r="D34" s="10">
        <v>45122.621527777781</v>
      </c>
      <c r="E34" s="7">
        <f>IF((Tabla343567[[#This Row],[FECHA Y HORA DE TERMINACIÓN ]]-Tabla343567[[#This Row],[FECHA Y HORA DE INICIO]])&lt;0,0,((Tabla343567[[#This Row],[FECHA Y HORA DE TERMINACIÓN ]]-Tabla343567[[#This Row],[FECHA Y HORA DE INICIO]])*24))</f>
        <v>60.75</v>
      </c>
      <c r="F34" s="11">
        <f>((WEEKNUM(Tabla343567[[#This Row],[FECHA Y HORA DE INICIO]])))</f>
        <v>28</v>
      </c>
      <c r="G34" s="39"/>
    </row>
    <row r="35" spans="2:7">
      <c r="B35" s="14" t="s">
        <v>63</v>
      </c>
      <c r="C35" s="9">
        <v>45123.027777777781</v>
      </c>
      <c r="D35" s="10">
        <v>45128.357638888891</v>
      </c>
      <c r="E35" s="7">
        <f>IF((Tabla343567[[#This Row],[FECHA Y HORA DE TERMINACIÓN ]]-Tabla343567[[#This Row],[FECHA Y HORA DE INICIO]])&lt;0,0,((Tabla343567[[#This Row],[FECHA Y HORA DE TERMINACIÓN ]]-Tabla343567[[#This Row],[FECHA Y HORA DE INICIO]])*24))</f>
        <v>127.91666666662786</v>
      </c>
      <c r="F35" s="11">
        <f>((WEEKNUM(Tabla343567[[#This Row],[FECHA Y HORA DE INICIO]])))</f>
        <v>29</v>
      </c>
      <c r="G35" s="39"/>
    </row>
    <row r="36" spans="2:7">
      <c r="B36" s="14" t="s">
        <v>34</v>
      </c>
      <c r="C36" s="9">
        <v>45129.381944444445</v>
      </c>
      <c r="D36" s="10">
        <v>45129.611111111109</v>
      </c>
      <c r="E36" s="7">
        <f>IF((Tabla343567[[#This Row],[FECHA Y HORA DE TERMINACIÓN ]]-Tabla343567[[#This Row],[FECHA Y HORA DE INICIO]])&lt;0,0,((Tabla343567[[#This Row],[FECHA Y HORA DE TERMINACIÓN ]]-Tabla343567[[#This Row],[FECHA Y HORA DE INICIO]])*24))</f>
        <v>5.4999999999417923</v>
      </c>
      <c r="F36" s="11">
        <f>((WEEKNUM(Tabla343567[[#This Row],[FECHA Y HORA DE INICIO]])))</f>
        <v>29</v>
      </c>
      <c r="G36" s="39"/>
    </row>
    <row r="37" spans="2:7">
      <c r="B37" s="14" t="s">
        <v>62</v>
      </c>
      <c r="C37" s="9">
        <v>45131.010416666664</v>
      </c>
      <c r="D37" s="10">
        <v>45136.590277777781</v>
      </c>
      <c r="E37" s="7">
        <f>IF((Tabla343567[[#This Row],[FECHA Y HORA DE TERMINACIÓN ]]-Tabla343567[[#This Row],[FECHA Y HORA DE INICIO]])&lt;0,0,((Tabla343567[[#This Row],[FECHA Y HORA DE TERMINACIÓN ]]-Tabla343567[[#This Row],[FECHA Y HORA DE INICIO]])*24))</f>
        <v>133.91666666680248</v>
      </c>
      <c r="F37" s="11">
        <f>((WEEKNUM(Tabla343567[[#This Row],[FECHA Y HORA DE INICIO]])))</f>
        <v>30</v>
      </c>
      <c r="G37" s="39"/>
    </row>
    <row r="38" spans="2:7">
      <c r="B38" s="14" t="s">
        <v>34</v>
      </c>
      <c r="C38" s="9">
        <v>45138.458333333336</v>
      </c>
      <c r="D38" s="10">
        <v>45138.777777777781</v>
      </c>
      <c r="E38" s="7">
        <f>IF((Tabla343567[[#This Row],[FECHA Y HORA DE TERMINACIÓN ]]-Tabla343567[[#This Row],[FECHA Y HORA DE INICIO]])&lt;0,0,((Tabla343567[[#This Row],[FECHA Y HORA DE TERMINACIÓN ]]-Tabla343567[[#This Row],[FECHA Y HORA DE INICIO]])*24))</f>
        <v>7.6666666666860692</v>
      </c>
      <c r="F38" s="11">
        <f>((WEEKNUM(Tabla343567[[#This Row],[FECHA Y HORA DE INICIO]])))</f>
        <v>31</v>
      </c>
      <c r="G38" s="43" t="s">
        <v>64</v>
      </c>
    </row>
    <row r="39" spans="2:7">
      <c r="B39" s="14" t="s">
        <v>63</v>
      </c>
      <c r="C39" s="9">
        <v>45141.201388888891</v>
      </c>
      <c r="D39" s="10">
        <v>45141.708333333336</v>
      </c>
      <c r="E39" s="7">
        <f>IF((Tabla343567[[#This Row],[FECHA Y HORA DE TERMINACIÓN ]]-Tabla343567[[#This Row],[FECHA Y HORA DE INICIO]])&lt;0,0,((Tabla343567[[#This Row],[FECHA Y HORA DE TERMINACIÓN ]]-Tabla343567[[#This Row],[FECHA Y HORA DE INICIO]])*24))</f>
        <v>12.166666666686069</v>
      </c>
      <c r="F39" s="11">
        <f>((WEEKNUM(Tabla343567[[#This Row],[FECHA Y HORA DE INICIO]])))</f>
        <v>31</v>
      </c>
      <c r="G39" s="43" t="s">
        <v>65</v>
      </c>
    </row>
    <row r="40" spans="2:7">
      <c r="B40" s="14" t="s">
        <v>63</v>
      </c>
      <c r="C40" s="9">
        <v>45142.194444444445</v>
      </c>
      <c r="D40" s="10">
        <v>45143.666666666664</v>
      </c>
      <c r="E40" s="7">
        <f>IF((Tabla343567[[#This Row],[FECHA Y HORA DE TERMINACIÓN ]]-Tabla343567[[#This Row],[FECHA Y HORA DE INICIO]])&lt;0,0,((Tabla343567[[#This Row],[FECHA Y HORA DE TERMINACIÓN ]]-Tabla343567[[#This Row],[FECHA Y HORA DE INICIO]])*24))</f>
        <v>35.333333333255723</v>
      </c>
      <c r="F40" s="11">
        <f>((WEEKNUM(Tabla343567[[#This Row],[FECHA Y HORA DE INICIO]])))</f>
        <v>31</v>
      </c>
      <c r="G40" s="43" t="s">
        <v>66</v>
      </c>
    </row>
    <row r="41" spans="2:7">
      <c r="B41" s="14" t="s">
        <v>62</v>
      </c>
      <c r="C41" s="9">
        <v>45145</v>
      </c>
      <c r="D41" s="10">
        <v>45150.652777777781</v>
      </c>
      <c r="E41" s="7">
        <f>IF((Tabla343567[[#This Row],[FECHA Y HORA DE TERMINACIÓN ]]-Tabla343567[[#This Row],[FECHA Y HORA DE INICIO]])&lt;0,0,((Tabla343567[[#This Row],[FECHA Y HORA DE TERMINACIÓN ]]-Tabla343567[[#This Row],[FECHA Y HORA DE INICIO]])*24))</f>
        <v>135.66666666674428</v>
      </c>
      <c r="F41" s="11">
        <f>((WEEKNUM(Tabla343567[[#This Row],[FECHA Y HORA DE INICIO]])))</f>
        <v>32</v>
      </c>
      <c r="G41" s="39"/>
    </row>
    <row r="42" spans="2:7">
      <c r="B42" s="14" t="s">
        <v>62</v>
      </c>
      <c r="C42" s="9">
        <v>45152.027777777781</v>
      </c>
      <c r="D42" s="10">
        <v>45157.645833333336</v>
      </c>
      <c r="E42" s="7">
        <f>IF((Tabla343567[[#This Row],[FECHA Y HORA DE TERMINACIÓN ]]-Tabla343567[[#This Row],[FECHA Y HORA DE INICIO]])&lt;0,0,((Tabla343567[[#This Row],[FECHA Y HORA DE TERMINACIÓN ]]-Tabla343567[[#This Row],[FECHA Y HORA DE INICIO]])*24))</f>
        <v>134.83333333331393</v>
      </c>
      <c r="F42" s="11">
        <f>((WEEKNUM(Tabla343567[[#This Row],[FECHA Y HORA DE INICIO]])))</f>
        <v>33</v>
      </c>
      <c r="G42" s="39"/>
    </row>
    <row r="43" spans="2:7">
      <c r="B43" s="14" t="s">
        <v>63</v>
      </c>
      <c r="C43" s="9">
        <v>45158.993055555555</v>
      </c>
      <c r="D43" s="10">
        <v>45160.798611111109</v>
      </c>
      <c r="E43" s="7">
        <f>IF((Tabla343567[[#This Row],[FECHA Y HORA DE TERMINACIÓN ]]-Tabla343567[[#This Row],[FECHA Y HORA DE INICIO]])&lt;0,0,((Tabla343567[[#This Row],[FECHA Y HORA DE TERMINACIÓN ]]-Tabla343567[[#This Row],[FECHA Y HORA DE INICIO]])*24))</f>
        <v>43.333333333313931</v>
      </c>
      <c r="F43" s="11">
        <f>((WEEKNUM(Tabla343567[[#This Row],[FECHA Y HORA DE INICIO]])))</f>
        <v>34</v>
      </c>
      <c r="G43" s="39"/>
    </row>
    <row r="44" spans="2:7">
      <c r="B44" s="14" t="s">
        <v>63</v>
      </c>
      <c r="C44" s="9">
        <v>45166</v>
      </c>
      <c r="D44" s="10">
        <v>45170.305555555555</v>
      </c>
      <c r="E44" s="7">
        <f>IF((Tabla343567[[#This Row],[FECHA Y HORA DE TERMINACIÓN ]]-Tabla343567[[#This Row],[FECHA Y HORA DE INICIO]])&lt;0,0,((Tabla343567[[#This Row],[FECHA Y HORA DE TERMINACIÓN ]]-Tabla343567[[#This Row],[FECHA Y HORA DE INICIO]])*24))</f>
        <v>103.33333333331393</v>
      </c>
      <c r="F44" s="11">
        <f>((WEEKNUM(Tabla343567[[#This Row],[FECHA Y HORA DE INICIO]])))</f>
        <v>35</v>
      </c>
      <c r="G44" s="39"/>
    </row>
    <row r="45" spans="2:7">
      <c r="B45" s="14" t="s">
        <v>63</v>
      </c>
      <c r="C45" s="9">
        <v>45173.020833333336</v>
      </c>
      <c r="D45" s="10">
        <v>45175.53125</v>
      </c>
      <c r="E45" s="7">
        <f>IF((Tabla343567[[#This Row],[FECHA Y HORA DE TERMINACIÓN ]]-Tabla343567[[#This Row],[FECHA Y HORA DE INICIO]])&lt;0,0,((Tabla343567[[#This Row],[FECHA Y HORA DE TERMINACIÓN ]]-Tabla343567[[#This Row],[FECHA Y HORA DE INICIO]])*24))</f>
        <v>60.249999999941792</v>
      </c>
      <c r="F45" s="11">
        <f>((WEEKNUM(Tabla343567[[#This Row],[FECHA Y HORA DE INICIO]])))</f>
        <v>36</v>
      </c>
      <c r="G45" s="39"/>
    </row>
    <row r="46" spans="2:7">
      <c r="B46" s="14" t="s">
        <v>67</v>
      </c>
      <c r="C46" s="9">
        <v>45176.694444444445</v>
      </c>
      <c r="D46" s="10">
        <v>45177.472222222219</v>
      </c>
      <c r="E46" s="7">
        <f>IF((Tabla343567[[#This Row],[FECHA Y HORA DE TERMINACIÓN ]]-Tabla343567[[#This Row],[FECHA Y HORA DE INICIO]])&lt;0,0,((Tabla343567[[#This Row],[FECHA Y HORA DE TERMINACIÓN ]]-Tabla343567[[#This Row],[FECHA Y HORA DE INICIO]])*24))</f>
        <v>18.666666666569654</v>
      </c>
      <c r="F46" s="11">
        <f>((WEEKNUM(Tabla343567[[#This Row],[FECHA Y HORA DE INICIO]])))</f>
        <v>36</v>
      </c>
      <c r="G46" s="39"/>
    </row>
    <row r="47" spans="2:7">
      <c r="B47" s="14" t="s">
        <v>63</v>
      </c>
      <c r="C47" s="9">
        <v>45180.020833333336</v>
      </c>
      <c r="D47" s="10">
        <v>45184.5625</v>
      </c>
      <c r="E47" s="7">
        <f>IF((Tabla343567[[#This Row],[FECHA Y HORA DE TERMINACIÓN ]]-Tabla343567[[#This Row],[FECHA Y HORA DE INICIO]])&lt;0,0,((Tabla343567[[#This Row],[FECHA Y HORA DE TERMINACIÓN ]]-Tabla343567[[#This Row],[FECHA Y HORA DE INICIO]])*24))</f>
        <v>108.99999999994179</v>
      </c>
      <c r="F47" s="11">
        <f>((WEEKNUM(Tabla343567[[#This Row],[FECHA Y HORA DE INICIO]])))</f>
        <v>37</v>
      </c>
      <c r="G47" s="39"/>
    </row>
    <row r="48" spans="2:7">
      <c r="B48" s="14" t="s">
        <v>63</v>
      </c>
      <c r="C48" s="9">
        <v>45189.503472222219</v>
      </c>
      <c r="D48" s="10">
        <v>45192.555555555555</v>
      </c>
      <c r="E48" s="7">
        <f>IF((Tabla343567[[#This Row],[FECHA Y HORA DE TERMINACIÓN ]]-Tabla343567[[#This Row],[FECHA Y HORA DE INICIO]])&lt;0,0,((Tabla343567[[#This Row],[FECHA Y HORA DE TERMINACIÓN ]]-Tabla343567[[#This Row],[FECHA Y HORA DE INICIO]])*24))</f>
        <v>73.250000000058208</v>
      </c>
      <c r="F48" s="11">
        <f>((WEEKNUM(Tabla343567[[#This Row],[FECHA Y HORA DE INICIO]])))</f>
        <v>38</v>
      </c>
      <c r="G48" s="39"/>
    </row>
    <row r="49" spans="2:7">
      <c r="B49" s="14" t="s">
        <v>63</v>
      </c>
      <c r="C49" s="9">
        <v>45194.027777777781</v>
      </c>
      <c r="D49" s="10">
        <v>45196.736111111109</v>
      </c>
      <c r="E49" s="7">
        <f>IF((Tabla343567[[#This Row],[FECHA Y HORA DE TERMINACIÓN ]]-Tabla343567[[#This Row],[FECHA Y HORA DE INICIO]])&lt;0,0,((Tabla343567[[#This Row],[FECHA Y HORA DE TERMINACIÓN ]]-Tabla343567[[#This Row],[FECHA Y HORA DE INICIO]])*24))</f>
        <v>64.999999999883585</v>
      </c>
      <c r="F49" s="11">
        <f>((WEEKNUM(Tabla343567[[#This Row],[FECHA Y HORA DE INICIO]])))</f>
        <v>39</v>
      </c>
      <c r="G49" s="39"/>
    </row>
    <row r="50" spans="2:7">
      <c r="B50" s="14" t="s">
        <v>63</v>
      </c>
      <c r="C50" s="9">
        <v>45197</v>
      </c>
      <c r="D50" s="10">
        <v>45201.038194444445</v>
      </c>
      <c r="E50" s="7">
        <f>IF((Tabla343567[[#This Row],[FECHA Y HORA DE TERMINACIÓN ]]-Tabla343567[[#This Row],[FECHA Y HORA DE INICIO]])&lt;0,0,((Tabla343567[[#This Row],[FECHA Y HORA DE TERMINACIÓN ]]-Tabla343567[[#This Row],[FECHA Y HORA DE INICIO]])*24))</f>
        <v>96.916666666686069</v>
      </c>
      <c r="F50" s="11">
        <f>((WEEKNUM(Tabla343567[[#This Row],[FECHA Y HORA DE INICIO]])))</f>
        <v>39</v>
      </c>
      <c r="G50" s="39"/>
    </row>
    <row r="51" spans="2:7">
      <c r="B51" s="14" t="s">
        <v>62</v>
      </c>
      <c r="C51" s="9">
        <v>45203.4375</v>
      </c>
      <c r="D51" s="10">
        <v>45206.552083333336</v>
      </c>
      <c r="E51" s="7">
        <f>IF((Tabla343567[[#This Row],[FECHA Y HORA DE TERMINACIÓN ]]-Tabla343567[[#This Row],[FECHA Y HORA DE INICIO]])&lt;0,0,((Tabla343567[[#This Row],[FECHA Y HORA DE TERMINACIÓN ]]-Tabla343567[[#This Row],[FECHA Y HORA DE INICIO]])*24))</f>
        <v>74.750000000058208</v>
      </c>
      <c r="F51" s="11">
        <f>((WEEKNUM(Tabla343567[[#This Row],[FECHA Y HORA DE INICIO]])))</f>
        <v>40</v>
      </c>
      <c r="G51" s="39"/>
    </row>
    <row r="52" spans="2:7">
      <c r="B52" s="14" t="s">
        <v>62</v>
      </c>
      <c r="C52" s="9">
        <v>45208</v>
      </c>
      <c r="D52" s="10">
        <v>45210.357638888891</v>
      </c>
      <c r="E52" s="7">
        <f>IF((Tabla343567[[#This Row],[FECHA Y HORA DE TERMINACIÓN ]]-Tabla343567[[#This Row],[FECHA Y HORA DE INICIO]])&lt;0,0,((Tabla343567[[#This Row],[FECHA Y HORA DE TERMINACIÓN ]]-Tabla343567[[#This Row],[FECHA Y HORA DE INICIO]])*24))</f>
        <v>56.583333333372138</v>
      </c>
      <c r="F52" s="11">
        <f>((WEEKNUM(Tabla343567[[#This Row],[FECHA Y HORA DE INICIO]])))</f>
        <v>41</v>
      </c>
      <c r="G52" s="39"/>
    </row>
    <row r="53" spans="2:7">
      <c r="B53" s="14" t="s">
        <v>63</v>
      </c>
      <c r="C53" s="9">
        <v>45211.190972222219</v>
      </c>
      <c r="D53" s="10">
        <v>45213.5625</v>
      </c>
      <c r="E53" s="7">
        <f>IF((Tabla343567[[#This Row],[FECHA Y HORA DE TERMINACIÓN ]]-Tabla343567[[#This Row],[FECHA Y HORA DE INICIO]])&lt;0,0,((Tabla343567[[#This Row],[FECHA Y HORA DE TERMINACIÓN ]]-Tabla343567[[#This Row],[FECHA Y HORA DE INICIO]])*24))</f>
        <v>56.916666666744277</v>
      </c>
      <c r="F53" s="11">
        <f>((WEEKNUM(Tabla343567[[#This Row],[FECHA Y HORA DE INICIO]])))</f>
        <v>41</v>
      </c>
      <c r="G53" s="39"/>
    </row>
    <row r="54" spans="2:7">
      <c r="B54" s="14" t="s">
        <v>63</v>
      </c>
      <c r="C54" s="9">
        <v>45215.083333333336</v>
      </c>
      <c r="D54" s="10">
        <v>45220.552083333336</v>
      </c>
      <c r="E54" s="7">
        <f>IF((Tabla343567[[#This Row],[FECHA Y HORA DE TERMINACIÓN ]]-Tabla343567[[#This Row],[FECHA Y HORA DE INICIO]])&lt;0,0,((Tabla343567[[#This Row],[FECHA Y HORA DE TERMINACIÓN ]]-Tabla343567[[#This Row],[FECHA Y HORA DE INICIO]])*24))</f>
        <v>131.25</v>
      </c>
      <c r="F54" s="11">
        <f>((WEEKNUM(Tabla343567[[#This Row],[FECHA Y HORA DE INICIO]])))</f>
        <v>42</v>
      </c>
      <c r="G54" s="39"/>
    </row>
    <row r="55" spans="2:7">
      <c r="B55" s="14" t="s">
        <v>62</v>
      </c>
      <c r="C55" s="9">
        <v>45222.052083333336</v>
      </c>
      <c r="D55" s="10">
        <v>45227.611111111109</v>
      </c>
      <c r="E55" s="7">
        <f>IF((Tabla343567[[#This Row],[FECHA Y HORA DE TERMINACIÓN ]]-Tabla343567[[#This Row],[FECHA Y HORA DE INICIO]])&lt;0,0,((Tabla343567[[#This Row],[FECHA Y HORA DE TERMINACIÓN ]]-Tabla343567[[#This Row],[FECHA Y HORA DE INICIO]])*24))</f>
        <v>133.41666666656965</v>
      </c>
      <c r="F55" s="11">
        <f>((WEEKNUM(Tabla343567[[#This Row],[FECHA Y HORA DE INICIO]])))</f>
        <v>43</v>
      </c>
      <c r="G55" s="39"/>
    </row>
    <row r="56" spans="2:7">
      <c r="B56" s="14" t="s">
        <v>62</v>
      </c>
      <c r="C56" s="9">
        <v>45231.020833333336</v>
      </c>
      <c r="D56" s="10">
        <v>45233.493055555555</v>
      </c>
      <c r="E56" s="7">
        <f>IF((Tabla343567[[#This Row],[FECHA Y HORA DE TERMINACIÓN ]]-Tabla343567[[#This Row],[FECHA Y HORA DE INICIO]])&lt;0,0,((Tabla343567[[#This Row],[FECHA Y HORA DE TERMINACIÓN ]]-Tabla343567[[#This Row],[FECHA Y HORA DE INICIO]])*24))</f>
        <v>59.333333333255723</v>
      </c>
      <c r="F56" s="11">
        <f>((WEEKNUM(Tabla343567[[#This Row],[FECHA Y HORA DE INICIO]])))</f>
        <v>44</v>
      </c>
      <c r="G56" s="39"/>
    </row>
    <row r="57" spans="2:7">
      <c r="B57" s="14" t="s">
        <v>62</v>
      </c>
      <c r="C57" s="9">
        <v>45233.805555555555</v>
      </c>
      <c r="D57" s="10">
        <v>45234.583333333336</v>
      </c>
      <c r="E57" s="7">
        <f>IF((Tabla343567[[#This Row],[FECHA Y HORA DE TERMINACIÓN ]]-Tabla343567[[#This Row],[FECHA Y HORA DE INICIO]])&lt;0,0,((Tabla343567[[#This Row],[FECHA Y HORA DE TERMINACIÓN ]]-Tabla343567[[#This Row],[FECHA Y HORA DE INICIO]])*24))</f>
        <v>18.666666666744277</v>
      </c>
      <c r="F57" s="11">
        <f>((WEEKNUM(Tabla343567[[#This Row],[FECHA Y HORA DE INICIO]])))</f>
        <v>44</v>
      </c>
      <c r="G57" s="39"/>
    </row>
    <row r="58" spans="2:7">
      <c r="B58" s="14" t="s">
        <v>63</v>
      </c>
      <c r="C58" s="9">
        <v>45237.572916666664</v>
      </c>
      <c r="D58" s="10">
        <v>45241.53125</v>
      </c>
      <c r="E58" s="7">
        <f>IF((Tabla343567[[#This Row],[FECHA Y HORA DE TERMINACIÓN ]]-Tabla343567[[#This Row],[FECHA Y HORA DE INICIO]])&lt;0,0,((Tabla343567[[#This Row],[FECHA Y HORA DE TERMINACIÓN ]]-Tabla343567[[#This Row],[FECHA Y HORA DE INICIO]])*24))</f>
        <v>95.000000000058208</v>
      </c>
      <c r="F58" s="11">
        <f>((WEEKNUM(Tabla343567[[#This Row],[FECHA Y HORA DE INICIO]])))</f>
        <v>45</v>
      </c>
      <c r="G58" s="39"/>
    </row>
    <row r="59" spans="2:7">
      <c r="B59" s="14" t="s">
        <v>63</v>
      </c>
      <c r="C59" s="9">
        <v>45243.048611111109</v>
      </c>
      <c r="D59" s="10">
        <v>45248.534722222219</v>
      </c>
      <c r="E59" s="7">
        <f>IF((Tabla343567[[#This Row],[FECHA Y HORA DE TERMINACIÓN ]]-Tabla343567[[#This Row],[FECHA Y HORA DE INICIO]])&lt;0,0,((Tabla343567[[#This Row],[FECHA Y HORA DE TERMINACIÓN ]]-Tabla343567[[#This Row],[FECHA Y HORA DE INICIO]])*24))</f>
        <v>131.66666666662786</v>
      </c>
      <c r="F59" s="11">
        <f>((WEEKNUM(Tabla343567[[#This Row],[FECHA Y HORA DE INICIO]])))</f>
        <v>46</v>
      </c>
      <c r="G59" s="39"/>
    </row>
    <row r="60" spans="2:7">
      <c r="B60" s="14" t="s">
        <v>62</v>
      </c>
      <c r="C60" s="9">
        <v>45250.006944444445</v>
      </c>
      <c r="D60" s="10">
        <v>45255.611111111109</v>
      </c>
      <c r="E60" s="7">
        <f>IF((Tabla343567[[#This Row],[FECHA Y HORA DE TERMINACIÓN ]]-Tabla343567[[#This Row],[FECHA Y HORA DE INICIO]])&lt;0,0,((Tabla343567[[#This Row],[FECHA Y HORA DE TERMINACIÓN ]]-Tabla343567[[#This Row],[FECHA Y HORA DE INICIO]])*24))</f>
        <v>134.49999999994179</v>
      </c>
      <c r="F60" s="11">
        <f>((WEEKNUM(Tabla343567[[#This Row],[FECHA Y HORA DE INICIO]])))</f>
        <v>47</v>
      </c>
      <c r="G60" s="39"/>
    </row>
    <row r="61" spans="2:7">
      <c r="B61" s="14" t="s">
        <v>63</v>
      </c>
      <c r="C61" s="9">
        <v>45256.024305555555</v>
      </c>
      <c r="D61" s="10">
        <v>45261.597222222219</v>
      </c>
      <c r="E61" s="7">
        <f>IF((Tabla343567[[#This Row],[FECHA Y HORA DE TERMINACIÓN ]]-Tabla343567[[#This Row],[FECHA Y HORA DE INICIO]])&lt;0,0,((Tabla343567[[#This Row],[FECHA Y HORA DE TERMINACIÓN ]]-Tabla343567[[#This Row],[FECHA Y HORA DE INICIO]])*24))</f>
        <v>133.74999999994179</v>
      </c>
      <c r="F61" s="11">
        <f>((WEEKNUM(Tabla343567[[#This Row],[FECHA Y HORA DE INICIO]])))</f>
        <v>48</v>
      </c>
      <c r="G61" s="39"/>
    </row>
    <row r="62" spans="2:7">
      <c r="B62" s="14" t="s">
        <v>63</v>
      </c>
      <c r="C62" s="9">
        <v>45264.083333333336</v>
      </c>
      <c r="D62" s="10">
        <v>45267.697916666664</v>
      </c>
      <c r="E62" s="7">
        <f>IF((Tabla343567[[#This Row],[FECHA Y HORA DE TERMINACIÓN ]]-Tabla343567[[#This Row],[FECHA Y HORA DE INICIO]])&lt;0,0,((Tabla343567[[#This Row],[FECHA Y HORA DE TERMINACIÓN ]]-Tabla343567[[#This Row],[FECHA Y HORA DE INICIO]])*24))</f>
        <v>86.749999999883585</v>
      </c>
      <c r="F62" s="11">
        <f>((WEEKNUM(Tabla343567[[#This Row],[FECHA Y HORA DE INICIO]])))</f>
        <v>49</v>
      </c>
      <c r="G62" s="39"/>
    </row>
    <row r="63" spans="2:7">
      <c r="B63" s="14" t="s">
        <v>63</v>
      </c>
      <c r="C63" s="9">
        <v>45271.041666666664</v>
      </c>
      <c r="D63" s="10">
        <v>45274.236111111109</v>
      </c>
      <c r="E63" s="7">
        <f>IF((Tabla343567[[#This Row],[FECHA Y HORA DE TERMINACIÓN ]]-Tabla343567[[#This Row],[FECHA Y HORA DE INICIO]])&lt;0,0,((Tabla343567[[#This Row],[FECHA Y HORA DE TERMINACIÓN ]]-Tabla343567[[#This Row],[FECHA Y HORA DE INICIO]])*24))</f>
        <v>76.666666666686069</v>
      </c>
      <c r="F63" s="11">
        <f>((WEEKNUM(Tabla343567[[#This Row],[FECHA Y HORA DE INICIO]])))</f>
        <v>50</v>
      </c>
      <c r="G63" s="39"/>
    </row>
    <row r="64" spans="2:7">
      <c r="B64" s="14" t="s">
        <v>63</v>
      </c>
      <c r="C64" s="9">
        <v>45278.03125</v>
      </c>
      <c r="D64" s="10">
        <v>45282.59375</v>
      </c>
      <c r="E64" s="7">
        <f>IF((Tabla343567[[#This Row],[FECHA Y HORA DE TERMINACIÓN ]]-Tabla343567[[#This Row],[FECHA Y HORA DE INICIO]])&lt;0,0,((Tabla343567[[#This Row],[FECHA Y HORA DE TERMINACIÓN ]]-Tabla343567[[#This Row],[FECHA Y HORA DE INICIO]])*24))</f>
        <v>109.5</v>
      </c>
      <c r="F64" s="11">
        <f>((WEEKNUM(Tabla343567[[#This Row],[FECHA Y HORA DE INICIO]])))</f>
        <v>51</v>
      </c>
      <c r="G64" s="39"/>
    </row>
    <row r="65" spans="2:7">
      <c r="B65" s="14" t="s">
        <v>63</v>
      </c>
      <c r="C65" s="9">
        <v>45286.048611111109</v>
      </c>
      <c r="D65" s="10">
        <v>45290.520833333336</v>
      </c>
      <c r="E65" s="7">
        <f>IF((Tabla343567[[#This Row],[FECHA Y HORA DE TERMINACIÓN ]]-Tabla343567[[#This Row],[FECHA Y HORA DE INICIO]])&lt;0,0,((Tabla343567[[#This Row],[FECHA Y HORA DE TERMINACIÓN ]]-Tabla343567[[#This Row],[FECHA Y HORA DE INICIO]])*24))</f>
        <v>107.33333333343035</v>
      </c>
      <c r="F65" s="11">
        <f>((WEEKNUM(Tabla343567[[#This Row],[FECHA Y HORA DE INICIO]])))</f>
        <v>52</v>
      </c>
      <c r="G65" s="39"/>
    </row>
    <row r="66" spans="2:7">
      <c r="B66" s="14" t="s">
        <v>63</v>
      </c>
      <c r="C66" s="9">
        <v>45293.333333333336</v>
      </c>
      <c r="D66" s="10">
        <v>45297.631944444445</v>
      </c>
      <c r="E66" s="7">
        <f>IF((Tabla343567[[#This Row],[FECHA Y HORA DE TERMINACIÓN ]]-Tabla343567[[#This Row],[FECHA Y HORA DE INICIO]])&lt;0,0,((Tabla343567[[#This Row],[FECHA Y HORA DE TERMINACIÓN ]]-Tabla343567[[#This Row],[FECHA Y HORA DE INICIO]])*24))</f>
        <v>103.16666666662786</v>
      </c>
      <c r="F66" s="11">
        <f>((WEEKNUM(Tabla343567[[#This Row],[FECHA Y HORA DE INICIO]])))</f>
        <v>1</v>
      </c>
      <c r="G66" s="39"/>
    </row>
    <row r="67" spans="2:7">
      <c r="B67" s="14" t="s">
        <v>62</v>
      </c>
      <c r="C67" s="9">
        <v>45301.472222222219</v>
      </c>
      <c r="D67" s="10">
        <v>45304.631944444445</v>
      </c>
      <c r="E67" s="7">
        <f>IF((Tabla343567[[#This Row],[FECHA Y HORA DE TERMINACIÓN ]]-Tabla343567[[#This Row],[FECHA Y HORA DE INICIO]])&lt;0,0,((Tabla343567[[#This Row],[FECHA Y HORA DE TERMINACIÓN ]]-Tabla343567[[#This Row],[FECHA Y HORA DE INICIO]])*24))</f>
        <v>75.833333333430346</v>
      </c>
      <c r="F67" s="11">
        <f>((WEEKNUM(Tabla343567[[#This Row],[FECHA Y HORA DE INICIO]])))</f>
        <v>2</v>
      </c>
      <c r="G67" s="39"/>
    </row>
    <row r="68" spans="2:7">
      <c r="B68" s="14" t="s">
        <v>63</v>
      </c>
      <c r="C68" s="9">
        <v>45305.989583333336</v>
      </c>
      <c r="D68" s="10">
        <v>45311.670138888891</v>
      </c>
      <c r="E68" s="7">
        <f>IF((Tabla343567[[#This Row],[FECHA Y HORA DE TERMINACIÓN ]]-Tabla343567[[#This Row],[FECHA Y HORA DE INICIO]])&lt;0,0,((Tabla343567[[#This Row],[FECHA Y HORA DE TERMINACIÓN ]]-Tabla343567[[#This Row],[FECHA Y HORA DE INICIO]])*24))</f>
        <v>136.33333333331393</v>
      </c>
      <c r="F68" s="11">
        <f>((WEEKNUM(Tabla343567[[#This Row],[FECHA Y HORA DE INICIO]])))</f>
        <v>3</v>
      </c>
      <c r="G68" s="39"/>
    </row>
    <row r="69" spans="2:7">
      <c r="B69" s="14" t="s">
        <v>63</v>
      </c>
      <c r="C69" s="9">
        <v>45313.020833333336</v>
      </c>
      <c r="D69" s="10">
        <v>45318.909722222219</v>
      </c>
      <c r="E69" s="7">
        <f>IF((Tabla343567[[#This Row],[FECHA Y HORA DE TERMINACIÓN ]]-Tabla343567[[#This Row],[FECHA Y HORA DE INICIO]])&lt;0,0,((Tabla343567[[#This Row],[FECHA Y HORA DE TERMINACIÓN ]]-Tabla343567[[#This Row],[FECHA Y HORA DE INICIO]])*24))</f>
        <v>141.33333333319752</v>
      </c>
      <c r="F69" s="11">
        <f>((WEEKNUM(Tabla343567[[#This Row],[FECHA Y HORA DE INICIO]])))</f>
        <v>4</v>
      </c>
      <c r="G69" s="39"/>
    </row>
    <row r="70" spans="2:7">
      <c r="B70" s="14" t="s">
        <v>63</v>
      </c>
      <c r="C70" s="9">
        <v>45320</v>
      </c>
      <c r="D70" s="10">
        <v>45325.069444444445</v>
      </c>
      <c r="E70" s="7">
        <f>IF((Tabla343567[[#This Row],[FECHA Y HORA DE TERMINACIÓN ]]-Tabla343567[[#This Row],[FECHA Y HORA DE INICIO]])&lt;0,0,((Tabla343567[[#This Row],[FECHA Y HORA DE TERMINACIÓN ]]-Tabla343567[[#This Row],[FECHA Y HORA DE INICIO]])*24))</f>
        <v>121.66666666668607</v>
      </c>
      <c r="F70" s="11">
        <f>((WEEKNUM(Tabla343567[[#This Row],[FECHA Y HORA DE INICIO]])))</f>
        <v>5</v>
      </c>
      <c r="G70" s="39"/>
    </row>
    <row r="71" spans="2:7">
      <c r="B71" s="6" t="s">
        <v>62</v>
      </c>
      <c r="C71" s="9">
        <v>45328.013888888891</v>
      </c>
      <c r="D71" s="10">
        <v>45332.666666666664</v>
      </c>
      <c r="E71" s="7">
        <f>IF((Tabla343567[[#This Row],[FECHA Y HORA DE TERMINACIÓN ]]-Tabla343567[[#This Row],[FECHA Y HORA DE INICIO]])&lt;0,0,((Tabla343567[[#This Row],[FECHA Y HORA DE TERMINACIÓN ]]-Tabla343567[[#This Row],[FECHA Y HORA DE INICIO]])*24))</f>
        <v>111.66666666656965</v>
      </c>
      <c r="F71" s="11">
        <f>((WEEKNUM(Tabla343567[[#This Row],[FECHA Y HORA DE INICIO]])))</f>
        <v>6</v>
      </c>
      <c r="G71" s="39"/>
    </row>
    <row r="72" spans="2:7">
      <c r="B72" s="14" t="s">
        <v>63</v>
      </c>
      <c r="C72" s="9">
        <v>45334</v>
      </c>
      <c r="D72" s="10">
        <v>45339.527777777781</v>
      </c>
      <c r="E72" s="7">
        <f>IF((Tabla343567[[#This Row],[FECHA Y HORA DE TERMINACIÓN ]]-Tabla343567[[#This Row],[FECHA Y HORA DE INICIO]])&lt;0,0,((Tabla343567[[#This Row],[FECHA Y HORA DE TERMINACIÓN ]]-Tabla343567[[#This Row],[FECHA Y HORA DE INICIO]])*24))</f>
        <v>132.66666666674428</v>
      </c>
      <c r="F72" s="11">
        <f>((WEEKNUM(Tabla343567[[#This Row],[FECHA Y HORA DE INICIO]])))</f>
        <v>7</v>
      </c>
      <c r="G72" s="39"/>
    </row>
    <row r="73" spans="2:7">
      <c r="B73" s="6" t="s">
        <v>63</v>
      </c>
      <c r="C73" s="9">
        <v>45343.791666666664</v>
      </c>
      <c r="D73" s="10">
        <v>45346.625</v>
      </c>
      <c r="E73" s="7">
        <f>IF((Tabla343567[[#This Row],[FECHA Y HORA DE TERMINACIÓN ]]-Tabla343567[[#This Row],[FECHA Y HORA DE INICIO]])&lt;0,0,((Tabla343567[[#This Row],[FECHA Y HORA DE TERMINACIÓN ]]-Tabla343567[[#This Row],[FECHA Y HORA DE INICIO]])*24))</f>
        <v>68.000000000058208</v>
      </c>
      <c r="F73" s="11">
        <f>((WEEKNUM(Tabla343567[[#This Row],[FECHA Y HORA DE INICIO]])))</f>
        <v>8</v>
      </c>
      <c r="G73" s="39"/>
    </row>
    <row r="74" spans="2:7">
      <c r="B74" s="6" t="s">
        <v>62</v>
      </c>
      <c r="C74" s="9">
        <v>45350.229166666664</v>
      </c>
      <c r="D74" s="10">
        <v>45353.618055555555</v>
      </c>
      <c r="E74" s="7">
        <f>IF((Tabla343567[[#This Row],[FECHA Y HORA DE TERMINACIÓN ]]-Tabla343567[[#This Row],[FECHA Y HORA DE INICIO]])&lt;0,0,((Tabla343567[[#This Row],[FECHA Y HORA DE TERMINACIÓN ]]-Tabla343567[[#This Row],[FECHA Y HORA DE INICIO]])*24))</f>
        <v>81.333333333372138</v>
      </c>
      <c r="F74" s="11">
        <f>((WEEKNUM(Tabla343567[[#This Row],[FECHA Y HORA DE INICIO]])))</f>
        <v>9</v>
      </c>
      <c r="G74" s="39"/>
    </row>
    <row r="75" spans="2:7">
      <c r="B75" s="6"/>
      <c r="C75" s="9"/>
      <c r="D75" s="10"/>
      <c r="E75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75" s="11">
        <f>((WEEKNUM(Tabla343567[[#This Row],[FECHA Y HORA DE INICIO]])))</f>
        <v>0</v>
      </c>
      <c r="G75" s="39"/>
    </row>
    <row r="76" spans="2:7">
      <c r="B76" s="6"/>
      <c r="C76" s="9"/>
      <c r="D76" s="10"/>
      <c r="E76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76" s="11">
        <f>((WEEKNUM(Tabla343567[[#This Row],[FECHA Y HORA DE INICIO]])))</f>
        <v>0</v>
      </c>
      <c r="G76" s="39"/>
    </row>
    <row r="77" spans="2:7">
      <c r="B77" s="6"/>
      <c r="C77" s="9"/>
      <c r="D77" s="10"/>
      <c r="E77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77" s="11">
        <f>((WEEKNUM(Tabla343567[[#This Row],[FECHA Y HORA DE INICIO]])))</f>
        <v>0</v>
      </c>
      <c r="G77" s="39"/>
    </row>
    <row r="78" spans="2:7">
      <c r="B78" s="6"/>
      <c r="C78" s="9"/>
      <c r="D78" s="10"/>
      <c r="E78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78" s="11">
        <f>((WEEKNUM(Tabla343567[[#This Row],[FECHA Y HORA DE INICIO]])))</f>
        <v>0</v>
      </c>
      <c r="G78" s="39"/>
    </row>
    <row r="79" spans="2:7">
      <c r="B79" s="6"/>
      <c r="C79" s="9"/>
      <c r="D79" s="10"/>
      <c r="E79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79" s="11">
        <f>((WEEKNUM(Tabla343567[[#This Row],[FECHA Y HORA DE INICIO]])))</f>
        <v>0</v>
      </c>
      <c r="G79" s="39"/>
    </row>
    <row r="80" spans="2:7">
      <c r="B80" s="6"/>
      <c r="C80" s="9"/>
      <c r="D80" s="10"/>
      <c r="E80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80" s="11">
        <f>((WEEKNUM(Tabla343567[[#This Row],[FECHA Y HORA DE INICIO]])))</f>
        <v>0</v>
      </c>
      <c r="G80" s="39"/>
    </row>
    <row r="81" spans="2:7">
      <c r="B81" s="6"/>
      <c r="C81" s="9"/>
      <c r="D81" s="10"/>
      <c r="E81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81" s="11">
        <f>((WEEKNUM(Tabla343567[[#This Row],[FECHA Y HORA DE INICIO]])))</f>
        <v>0</v>
      </c>
      <c r="G81" s="39"/>
    </row>
    <row r="82" spans="2:7">
      <c r="B82" s="6"/>
      <c r="C82" s="9"/>
      <c r="D82" s="10"/>
      <c r="E82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82" s="11">
        <f>((WEEKNUM(Tabla343567[[#This Row],[FECHA Y HORA DE INICIO]])))</f>
        <v>0</v>
      </c>
      <c r="G82" s="39"/>
    </row>
    <row r="83" spans="2:7">
      <c r="B83" s="6"/>
      <c r="C83" s="9"/>
      <c r="D83" s="10"/>
      <c r="E83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83" s="11">
        <f>((WEEKNUM(Tabla343567[[#This Row],[FECHA Y HORA DE INICIO]])))</f>
        <v>0</v>
      </c>
      <c r="G83" s="39"/>
    </row>
    <row r="84" spans="2:7">
      <c r="B84" s="6"/>
      <c r="C84" s="9"/>
      <c r="D84" s="10"/>
      <c r="E84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84" s="11">
        <f>((WEEKNUM(Tabla343567[[#This Row],[FECHA Y HORA DE INICIO]])))</f>
        <v>0</v>
      </c>
      <c r="G84" s="39"/>
    </row>
    <row r="85" spans="2:7">
      <c r="B85" s="6"/>
      <c r="C85" s="9"/>
      <c r="D85" s="10"/>
      <c r="E85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85" s="11">
        <f>((WEEKNUM(Tabla343567[[#This Row],[FECHA Y HORA DE INICIO]])))</f>
        <v>0</v>
      </c>
      <c r="G85" s="39"/>
    </row>
    <row r="86" spans="2:7">
      <c r="B86" s="6"/>
      <c r="C86" s="9"/>
      <c r="D86" s="10"/>
      <c r="E86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86" s="11">
        <f>((WEEKNUM(Tabla343567[[#This Row],[FECHA Y HORA DE INICIO]])))</f>
        <v>0</v>
      </c>
      <c r="G86" s="39"/>
    </row>
    <row r="87" spans="2:7">
      <c r="B87" s="6"/>
      <c r="C87" s="9"/>
      <c r="D87" s="10"/>
      <c r="E87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87" s="11">
        <f>((WEEKNUM(Tabla343567[[#This Row],[FECHA Y HORA DE INICIO]])))</f>
        <v>0</v>
      </c>
      <c r="G87" s="39"/>
    </row>
    <row r="88" spans="2:7">
      <c r="B88" s="6"/>
      <c r="C88" s="9"/>
      <c r="D88" s="10"/>
      <c r="E88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88" s="11">
        <f>((WEEKNUM(Tabla343567[[#This Row],[FECHA Y HORA DE INICIO]])))</f>
        <v>0</v>
      </c>
      <c r="G88" s="39"/>
    </row>
    <row r="89" spans="2:7">
      <c r="B89" s="6"/>
      <c r="C89" s="9"/>
      <c r="D89" s="10"/>
      <c r="E89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89" s="11">
        <f>((WEEKNUM(Tabla343567[[#This Row],[FECHA Y HORA DE INICIO]])))</f>
        <v>0</v>
      </c>
      <c r="G89" s="39"/>
    </row>
    <row r="90" spans="2:7">
      <c r="B90" s="6"/>
      <c r="C90" s="9"/>
      <c r="D90" s="10"/>
      <c r="E90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90" s="11">
        <f>((WEEKNUM(Tabla343567[[#This Row],[FECHA Y HORA DE INICIO]])))</f>
        <v>0</v>
      </c>
      <c r="G90" s="39"/>
    </row>
    <row r="91" spans="2:7">
      <c r="B91" s="6"/>
      <c r="C91" s="9"/>
      <c r="D91" s="10"/>
      <c r="E91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91" s="11">
        <f>((WEEKNUM(Tabla343567[[#This Row],[FECHA Y HORA DE INICIO]])))</f>
        <v>0</v>
      </c>
      <c r="G91" s="39"/>
    </row>
    <row r="92" spans="2:7">
      <c r="B92" s="6"/>
      <c r="C92" s="9"/>
      <c r="D92" s="10"/>
      <c r="E92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92" s="11">
        <f>((WEEKNUM(Tabla343567[[#This Row],[FECHA Y HORA DE INICIO]])))</f>
        <v>0</v>
      </c>
      <c r="G92" s="39"/>
    </row>
    <row r="93" spans="2:7">
      <c r="B93" s="6"/>
      <c r="C93" s="9"/>
      <c r="D93" s="10"/>
      <c r="E93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93" s="11">
        <f>((WEEKNUM(Tabla343567[[#This Row],[FECHA Y HORA DE INICIO]])))</f>
        <v>0</v>
      </c>
      <c r="G93" s="39"/>
    </row>
    <row r="94" spans="2:7">
      <c r="B94" s="6"/>
      <c r="C94" s="9"/>
      <c r="D94" s="10"/>
      <c r="E94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94" s="11">
        <f>((WEEKNUM(Tabla343567[[#This Row],[FECHA Y HORA DE INICIO]])))</f>
        <v>0</v>
      </c>
      <c r="G94" s="39"/>
    </row>
    <row r="95" spans="2:7">
      <c r="B95" s="6"/>
      <c r="C95" s="9"/>
      <c r="D95" s="10"/>
      <c r="E95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95" s="11">
        <f>((WEEKNUM(Tabla343567[[#This Row],[FECHA Y HORA DE INICIO]])))</f>
        <v>0</v>
      </c>
      <c r="G95" s="39"/>
    </row>
    <row r="96" spans="2:7">
      <c r="B96" s="6"/>
      <c r="C96" s="9"/>
      <c r="D96" s="10"/>
      <c r="E96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96" s="11">
        <f>((WEEKNUM(Tabla343567[[#This Row],[FECHA Y HORA DE INICIO]])))</f>
        <v>0</v>
      </c>
      <c r="G96" s="39"/>
    </row>
    <row r="97" spans="2:7">
      <c r="B97" s="6"/>
      <c r="C97" s="9"/>
      <c r="D97" s="10"/>
      <c r="E97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97" s="11">
        <f>((WEEKNUM(Tabla343567[[#This Row],[FECHA Y HORA DE INICIO]])))</f>
        <v>0</v>
      </c>
      <c r="G97" s="39"/>
    </row>
    <row r="98" spans="2:7">
      <c r="B98" s="6"/>
      <c r="C98" s="9"/>
      <c r="D98" s="10"/>
      <c r="E98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98" s="11">
        <f>((WEEKNUM(Tabla343567[[#This Row],[FECHA Y HORA DE INICIO]])))</f>
        <v>0</v>
      </c>
      <c r="G98" s="39"/>
    </row>
    <row r="99" spans="2:7">
      <c r="B99" s="6"/>
      <c r="C99" s="9"/>
      <c r="D99" s="10"/>
      <c r="E99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99" s="11">
        <f>((WEEKNUM(Tabla343567[[#This Row],[FECHA Y HORA DE INICIO]])))</f>
        <v>0</v>
      </c>
      <c r="G99" s="39"/>
    </row>
    <row r="100" spans="2:7">
      <c r="B100" s="6"/>
      <c r="C100" s="9"/>
      <c r="D100" s="10"/>
      <c r="E100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00" s="11">
        <f>((WEEKNUM(Tabla343567[[#This Row],[FECHA Y HORA DE INICIO]])))</f>
        <v>0</v>
      </c>
      <c r="G100" s="39"/>
    </row>
    <row r="101" spans="2:7">
      <c r="B101" s="6"/>
      <c r="C101" s="9"/>
      <c r="D101" s="10"/>
      <c r="E101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01" s="11">
        <f>((WEEKNUM(Tabla343567[[#This Row],[FECHA Y HORA DE INICIO]])))</f>
        <v>0</v>
      </c>
      <c r="G101" s="39"/>
    </row>
    <row r="102" spans="2:7">
      <c r="B102" s="6"/>
      <c r="C102" s="9"/>
      <c r="D102" s="10"/>
      <c r="E102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02" s="11">
        <f>((WEEKNUM(Tabla343567[[#This Row],[FECHA Y HORA DE INICIO]])))</f>
        <v>0</v>
      </c>
      <c r="G102" s="39"/>
    </row>
    <row r="103" spans="2:7">
      <c r="B103" s="6"/>
      <c r="C103" s="9"/>
      <c r="D103" s="10"/>
      <c r="E103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03" s="11">
        <f>((WEEKNUM(Tabla343567[[#This Row],[FECHA Y HORA DE INICIO]])))</f>
        <v>0</v>
      </c>
      <c r="G103" s="39"/>
    </row>
    <row r="104" spans="2:7">
      <c r="B104" s="6"/>
      <c r="C104" s="9"/>
      <c r="D104" s="10"/>
      <c r="E104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04" s="11">
        <f>((WEEKNUM(Tabla343567[[#This Row],[FECHA Y HORA DE INICIO]])))</f>
        <v>0</v>
      </c>
      <c r="G104" s="39"/>
    </row>
    <row r="105" spans="2:7">
      <c r="B105" s="6"/>
      <c r="C105" s="9"/>
      <c r="D105" s="10"/>
      <c r="E105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05" s="11">
        <f>((WEEKNUM(Tabla343567[[#This Row],[FECHA Y HORA DE INICIO]])))</f>
        <v>0</v>
      </c>
      <c r="G105" s="39"/>
    </row>
    <row r="106" spans="2:7">
      <c r="B106" s="6"/>
      <c r="C106" s="9"/>
      <c r="D106" s="10"/>
      <c r="E106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06" s="11">
        <f>((WEEKNUM(Tabla343567[[#This Row],[FECHA Y HORA DE INICIO]])))</f>
        <v>0</v>
      </c>
      <c r="G106" s="39"/>
    </row>
    <row r="107" spans="2:7">
      <c r="B107" s="6"/>
      <c r="C107" s="9"/>
      <c r="D107" s="10"/>
      <c r="E107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07" s="11">
        <f>((WEEKNUM(Tabla343567[[#This Row],[FECHA Y HORA DE INICIO]])))</f>
        <v>0</v>
      </c>
      <c r="G107" s="39"/>
    </row>
    <row r="108" spans="2:7">
      <c r="B108" s="6"/>
      <c r="C108" s="9"/>
      <c r="D108" s="10"/>
      <c r="E108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08" s="11">
        <f>((WEEKNUM(Tabla343567[[#This Row],[FECHA Y HORA DE INICIO]])))</f>
        <v>0</v>
      </c>
      <c r="G108" s="39"/>
    </row>
    <row r="109" spans="2:7">
      <c r="B109" s="6"/>
      <c r="C109" s="9"/>
      <c r="D109" s="10"/>
      <c r="E109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09" s="11">
        <f>((WEEKNUM(Tabla343567[[#This Row],[FECHA Y HORA DE INICIO]])))</f>
        <v>0</v>
      </c>
      <c r="G109" s="39"/>
    </row>
    <row r="110" spans="2:7">
      <c r="B110" s="6"/>
      <c r="C110" s="9"/>
      <c r="D110" s="10"/>
      <c r="E110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10" s="11">
        <f>((WEEKNUM(Tabla343567[[#This Row],[FECHA Y HORA DE INICIO]])))</f>
        <v>0</v>
      </c>
      <c r="G110" s="39"/>
    </row>
    <row r="111" spans="2:7">
      <c r="B111" s="6"/>
      <c r="C111" s="9"/>
      <c r="D111" s="10"/>
      <c r="E111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11" s="11">
        <f>((WEEKNUM(Tabla343567[[#This Row],[FECHA Y HORA DE INICIO]])))</f>
        <v>0</v>
      </c>
      <c r="G111" s="39"/>
    </row>
    <row r="112" spans="2:7">
      <c r="B112" s="6"/>
      <c r="C112" s="9"/>
      <c r="D112" s="10"/>
      <c r="E112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12" s="11">
        <f>((WEEKNUM(Tabla343567[[#This Row],[FECHA Y HORA DE INICIO]])))</f>
        <v>0</v>
      </c>
      <c r="G112" s="39"/>
    </row>
    <row r="113" spans="2:7">
      <c r="B113" s="6"/>
      <c r="C113" s="9"/>
      <c r="D113" s="10"/>
      <c r="E113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13" s="11">
        <f>((WEEKNUM(Tabla343567[[#This Row],[FECHA Y HORA DE INICIO]])))</f>
        <v>0</v>
      </c>
      <c r="G113" s="39"/>
    </row>
    <row r="114" spans="2:7">
      <c r="B114" s="6"/>
      <c r="C114" s="9"/>
      <c r="D114" s="10"/>
      <c r="E114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14" s="11">
        <f>((WEEKNUM(Tabla343567[[#This Row],[FECHA Y HORA DE INICIO]])))</f>
        <v>0</v>
      </c>
      <c r="G114" s="39"/>
    </row>
    <row r="115" spans="2:7">
      <c r="B115" s="6"/>
      <c r="C115" s="9"/>
      <c r="D115" s="10"/>
      <c r="E115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15" s="11">
        <f>((WEEKNUM(Tabla343567[[#This Row],[FECHA Y HORA DE INICIO]])))</f>
        <v>0</v>
      </c>
      <c r="G115" s="39"/>
    </row>
    <row r="116" spans="2:7">
      <c r="B116" s="6"/>
      <c r="C116" s="9"/>
      <c r="D116" s="10"/>
      <c r="E116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16" s="11">
        <f>((WEEKNUM(Tabla343567[[#This Row],[FECHA Y HORA DE INICIO]])))</f>
        <v>0</v>
      </c>
      <c r="G116" s="39"/>
    </row>
    <row r="117" spans="2:7">
      <c r="B117" s="6"/>
      <c r="C117" s="9"/>
      <c r="D117" s="10"/>
      <c r="E117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17" s="11">
        <f>((WEEKNUM(Tabla343567[[#This Row],[FECHA Y HORA DE INICIO]])))</f>
        <v>0</v>
      </c>
      <c r="G117" s="39"/>
    </row>
    <row r="118" spans="2:7">
      <c r="B118" s="6"/>
      <c r="C118" s="9"/>
      <c r="D118" s="10"/>
      <c r="E118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18" s="11">
        <f>((WEEKNUM(Tabla343567[[#This Row],[FECHA Y HORA DE INICIO]])))</f>
        <v>0</v>
      </c>
      <c r="G118" s="39"/>
    </row>
    <row r="119" spans="2:7">
      <c r="B119" s="6"/>
      <c r="C119" s="9"/>
      <c r="D119" s="10"/>
      <c r="E119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19" s="11">
        <f>((WEEKNUM(Tabla343567[[#This Row],[FECHA Y HORA DE INICIO]])))</f>
        <v>0</v>
      </c>
      <c r="G119" s="39"/>
    </row>
    <row r="120" spans="2:7">
      <c r="B120" s="6"/>
      <c r="C120" s="9"/>
      <c r="D120" s="10"/>
      <c r="E120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20" s="11">
        <f>((WEEKNUM(Tabla343567[[#This Row],[FECHA Y HORA DE INICIO]])))</f>
        <v>0</v>
      </c>
      <c r="G120" s="39"/>
    </row>
    <row r="121" spans="2:7">
      <c r="B121" s="6"/>
      <c r="C121" s="9"/>
      <c r="D121" s="10"/>
      <c r="E121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21" s="11">
        <f>((WEEKNUM(Tabla343567[[#This Row],[FECHA Y HORA DE INICIO]])))</f>
        <v>0</v>
      </c>
      <c r="G121" s="39"/>
    </row>
    <row r="122" spans="2:7">
      <c r="B122" s="6"/>
      <c r="C122" s="9"/>
      <c r="D122" s="10"/>
      <c r="E122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22" s="11">
        <f>((WEEKNUM(Tabla343567[[#This Row],[FECHA Y HORA DE INICIO]])))</f>
        <v>0</v>
      </c>
      <c r="G122" s="39"/>
    </row>
    <row r="123" spans="2:7">
      <c r="B123" s="6"/>
      <c r="C123" s="9"/>
      <c r="D123" s="10"/>
      <c r="E123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23" s="11">
        <f>((WEEKNUM(Tabla343567[[#This Row],[FECHA Y HORA DE INICIO]])))</f>
        <v>0</v>
      </c>
      <c r="G123" s="39"/>
    </row>
    <row r="124" spans="2:7">
      <c r="B124" s="6"/>
      <c r="C124" s="9"/>
      <c r="D124" s="10"/>
      <c r="E124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24" s="11">
        <f>((WEEKNUM(Tabla343567[[#This Row],[FECHA Y HORA DE INICIO]])))</f>
        <v>0</v>
      </c>
      <c r="G124" s="39"/>
    </row>
    <row r="125" spans="2:7">
      <c r="B125" s="6"/>
      <c r="C125" s="9"/>
      <c r="D125" s="10"/>
      <c r="E125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25" s="11">
        <f>((WEEKNUM(Tabla343567[[#This Row],[FECHA Y HORA DE INICIO]])))</f>
        <v>0</v>
      </c>
      <c r="G125" s="39"/>
    </row>
    <row r="126" spans="2:7">
      <c r="B126" s="6"/>
      <c r="C126" s="9"/>
      <c r="D126" s="10"/>
      <c r="E126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26" s="11">
        <f>((WEEKNUM(Tabla343567[[#This Row],[FECHA Y HORA DE INICIO]])))</f>
        <v>0</v>
      </c>
      <c r="G126" s="39"/>
    </row>
    <row r="127" spans="2:7">
      <c r="B127" s="6"/>
      <c r="C127" s="9"/>
      <c r="D127" s="10"/>
      <c r="E127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27" s="11">
        <f>((WEEKNUM(Tabla343567[[#This Row],[FECHA Y HORA DE INICIO]])))</f>
        <v>0</v>
      </c>
      <c r="G127" s="39"/>
    </row>
    <row r="128" spans="2:7">
      <c r="B128" s="6"/>
      <c r="C128" s="9"/>
      <c r="D128" s="10"/>
      <c r="E128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28" s="11">
        <f>((WEEKNUM(Tabla343567[[#This Row],[FECHA Y HORA DE INICIO]])))</f>
        <v>0</v>
      </c>
      <c r="G128" s="39"/>
    </row>
    <row r="129" spans="2:7">
      <c r="B129" s="6"/>
      <c r="C129" s="9"/>
      <c r="D129" s="10"/>
      <c r="E129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29" s="11">
        <f>((WEEKNUM(Tabla343567[[#This Row],[FECHA Y HORA DE INICIO]])))</f>
        <v>0</v>
      </c>
      <c r="G129" s="39"/>
    </row>
    <row r="130" spans="2:7">
      <c r="B130" s="6"/>
      <c r="C130" s="9"/>
      <c r="D130" s="10"/>
      <c r="E130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30" s="11">
        <f>((WEEKNUM(Tabla343567[[#This Row],[FECHA Y HORA DE INICIO]])))</f>
        <v>0</v>
      </c>
      <c r="G130" s="39"/>
    </row>
    <row r="131" spans="2:7">
      <c r="B131" s="6"/>
      <c r="C131" s="9"/>
      <c r="D131" s="10"/>
      <c r="E131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31" s="11">
        <f>((WEEKNUM(Tabla343567[[#This Row],[FECHA Y HORA DE INICIO]])))</f>
        <v>0</v>
      </c>
      <c r="G131" s="39"/>
    </row>
    <row r="132" spans="2:7">
      <c r="B132" s="6"/>
      <c r="C132" s="9"/>
      <c r="D132" s="10"/>
      <c r="E132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32" s="11">
        <f>((WEEKNUM(Tabla343567[[#This Row],[FECHA Y HORA DE INICIO]])))</f>
        <v>0</v>
      </c>
      <c r="G132" s="39"/>
    </row>
    <row r="133" spans="2:7">
      <c r="B133" s="6"/>
      <c r="C133" s="9"/>
      <c r="D133" s="10"/>
      <c r="E133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33" s="11">
        <f>((WEEKNUM(Tabla343567[[#This Row],[FECHA Y HORA DE INICIO]])))</f>
        <v>0</v>
      </c>
      <c r="G133" s="39"/>
    </row>
    <row r="134" spans="2:7">
      <c r="B134" s="6"/>
      <c r="C134" s="9"/>
      <c r="D134" s="10"/>
      <c r="E134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34" s="11">
        <f>((WEEKNUM(Tabla343567[[#This Row],[FECHA Y HORA DE INICIO]])))</f>
        <v>0</v>
      </c>
      <c r="G134" s="39"/>
    </row>
    <row r="135" spans="2:7">
      <c r="B135" s="6"/>
      <c r="C135" s="9"/>
      <c r="D135" s="10"/>
      <c r="E135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35" s="11">
        <f>((WEEKNUM(Tabla343567[[#This Row],[FECHA Y HORA DE INICIO]])))</f>
        <v>0</v>
      </c>
      <c r="G135" s="39"/>
    </row>
    <row r="136" spans="2:7">
      <c r="B136" s="6"/>
      <c r="C136" s="9"/>
      <c r="D136" s="10"/>
      <c r="E136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36" s="11">
        <f>((WEEKNUM(Tabla343567[[#This Row],[FECHA Y HORA DE INICIO]])))</f>
        <v>0</v>
      </c>
      <c r="G136" s="39"/>
    </row>
    <row r="137" spans="2:7">
      <c r="B137" s="6"/>
      <c r="C137" s="9"/>
      <c r="D137" s="10"/>
      <c r="E137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37" s="11">
        <f>((WEEKNUM(Tabla343567[[#This Row],[FECHA Y HORA DE INICIO]])))</f>
        <v>0</v>
      </c>
      <c r="G137" s="39"/>
    </row>
    <row r="138" spans="2:7">
      <c r="B138" s="6"/>
      <c r="C138" s="9"/>
      <c r="D138" s="10"/>
      <c r="E138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38" s="11">
        <f>((WEEKNUM(Tabla343567[[#This Row],[FECHA Y HORA DE INICIO]])))</f>
        <v>0</v>
      </c>
      <c r="G138" s="39"/>
    </row>
    <row r="139" spans="2:7">
      <c r="B139" s="6"/>
      <c r="C139" s="9"/>
      <c r="D139" s="10"/>
      <c r="E139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39" s="11">
        <f>((WEEKNUM(Tabla343567[[#This Row],[FECHA Y HORA DE INICIO]])))</f>
        <v>0</v>
      </c>
      <c r="G139" s="39"/>
    </row>
    <row r="140" spans="2:7">
      <c r="B140" s="6"/>
      <c r="C140" s="9"/>
      <c r="D140" s="10"/>
      <c r="E140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40" s="11">
        <f>((WEEKNUM(Tabla343567[[#This Row],[FECHA Y HORA DE INICIO]])))</f>
        <v>0</v>
      </c>
      <c r="G140" s="39"/>
    </row>
    <row r="141" spans="2:7">
      <c r="B141" s="6"/>
      <c r="C141" s="9"/>
      <c r="D141" s="10"/>
      <c r="E141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41" s="11">
        <f>((WEEKNUM(Tabla343567[[#This Row],[FECHA Y HORA DE INICIO]])))</f>
        <v>0</v>
      </c>
      <c r="G141" s="39"/>
    </row>
    <row r="142" spans="2:7">
      <c r="B142" s="6"/>
      <c r="C142" s="9"/>
      <c r="D142" s="10"/>
      <c r="E142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42" s="11">
        <f>((WEEKNUM(Tabla343567[[#This Row],[FECHA Y HORA DE INICIO]])))</f>
        <v>0</v>
      </c>
      <c r="G142" s="39"/>
    </row>
    <row r="143" spans="2:7">
      <c r="B143" s="6"/>
      <c r="C143" s="9"/>
      <c r="D143" s="10"/>
      <c r="E143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43" s="11">
        <f>((WEEKNUM(Tabla343567[[#This Row],[FECHA Y HORA DE INICIO]])))</f>
        <v>0</v>
      </c>
      <c r="G143" s="39"/>
    </row>
    <row r="144" spans="2:7">
      <c r="B144" s="6"/>
      <c r="C144" s="9"/>
      <c r="D144" s="10"/>
      <c r="E144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44" s="11">
        <f>((WEEKNUM(Tabla343567[[#This Row],[FECHA Y HORA DE INICIO]])))</f>
        <v>0</v>
      </c>
      <c r="G144" s="39"/>
    </row>
    <row r="145" spans="2:7">
      <c r="B145" s="6"/>
      <c r="C145" s="9"/>
      <c r="D145" s="10"/>
      <c r="E145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45" s="11">
        <f>((WEEKNUM(Tabla343567[[#This Row],[FECHA Y HORA DE INICIO]])))</f>
        <v>0</v>
      </c>
      <c r="G145" s="39"/>
    </row>
    <row r="146" spans="2:7">
      <c r="B146" s="6"/>
      <c r="C146" s="9"/>
      <c r="D146" s="10"/>
      <c r="E146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46" s="11">
        <f>((WEEKNUM(Tabla343567[[#This Row],[FECHA Y HORA DE INICIO]])))</f>
        <v>0</v>
      </c>
      <c r="G146" s="39"/>
    </row>
    <row r="147" spans="2:7">
      <c r="B147" s="6"/>
      <c r="C147" s="9"/>
      <c r="D147" s="10"/>
      <c r="E147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47" s="11">
        <f>((WEEKNUM(Tabla343567[[#This Row],[FECHA Y HORA DE INICIO]])))</f>
        <v>0</v>
      </c>
      <c r="G147" s="39"/>
    </row>
    <row r="148" spans="2:7">
      <c r="B148" s="6"/>
      <c r="C148" s="9"/>
      <c r="D148" s="10"/>
      <c r="E148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48" s="11">
        <f>((WEEKNUM(Tabla343567[[#This Row],[FECHA Y HORA DE INICIO]])))</f>
        <v>0</v>
      </c>
      <c r="G148" s="39"/>
    </row>
    <row r="149" spans="2:7">
      <c r="B149" s="6"/>
      <c r="C149" s="9"/>
      <c r="D149" s="10"/>
      <c r="E149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49" s="11">
        <f>((WEEKNUM(Tabla343567[[#This Row],[FECHA Y HORA DE INICIO]])))</f>
        <v>0</v>
      </c>
      <c r="G149" s="39"/>
    </row>
    <row r="150" spans="2:7">
      <c r="B150" s="6"/>
      <c r="C150" s="9"/>
      <c r="D150" s="10"/>
      <c r="E150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50" s="11">
        <f>((WEEKNUM(Tabla343567[[#This Row],[FECHA Y HORA DE INICIO]])))</f>
        <v>0</v>
      </c>
      <c r="G150" s="39"/>
    </row>
    <row r="151" spans="2:7">
      <c r="B151" s="6"/>
      <c r="C151" s="9"/>
      <c r="D151" s="10"/>
      <c r="E151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51" s="11">
        <f>((WEEKNUM(Tabla343567[[#This Row],[FECHA Y HORA DE INICIO]])))</f>
        <v>0</v>
      </c>
      <c r="G151" s="39"/>
    </row>
    <row r="152" spans="2:7">
      <c r="B152" s="6"/>
      <c r="C152" s="9"/>
      <c r="D152" s="10"/>
      <c r="E152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52" s="11">
        <f>((WEEKNUM(Tabla343567[[#This Row],[FECHA Y HORA DE INICIO]])))</f>
        <v>0</v>
      </c>
      <c r="G152" s="39"/>
    </row>
    <row r="153" spans="2:7">
      <c r="B153" s="6"/>
      <c r="C153" s="9"/>
      <c r="D153" s="10"/>
      <c r="E153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53" s="11">
        <f>((WEEKNUM(Tabla343567[[#This Row],[FECHA Y HORA DE INICIO]])))</f>
        <v>0</v>
      </c>
      <c r="G153" s="39"/>
    </row>
    <row r="154" spans="2:7">
      <c r="B154" s="6"/>
      <c r="C154" s="9"/>
      <c r="D154" s="10"/>
      <c r="E154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54" s="11">
        <f>((WEEKNUM(Tabla343567[[#This Row],[FECHA Y HORA DE INICIO]])))</f>
        <v>0</v>
      </c>
      <c r="G154" s="39"/>
    </row>
    <row r="155" spans="2:7">
      <c r="B155" s="6"/>
      <c r="C155" s="9"/>
      <c r="D155" s="10"/>
      <c r="E155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55" s="11">
        <f>((WEEKNUM(Tabla343567[[#This Row],[FECHA Y HORA DE INICIO]])))</f>
        <v>0</v>
      </c>
      <c r="G155" s="39"/>
    </row>
    <row r="156" spans="2:7">
      <c r="B156" s="6"/>
      <c r="C156" s="9"/>
      <c r="D156" s="10"/>
      <c r="E156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56" s="11">
        <f>((WEEKNUM(Tabla343567[[#This Row],[FECHA Y HORA DE INICIO]])))</f>
        <v>0</v>
      </c>
      <c r="G156" s="39"/>
    </row>
    <row r="157" spans="2:7">
      <c r="B157" s="6"/>
      <c r="C157" s="9"/>
      <c r="D157" s="10"/>
      <c r="E157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57" s="11">
        <f>((WEEKNUM(Tabla343567[[#This Row],[FECHA Y HORA DE INICIO]])))</f>
        <v>0</v>
      </c>
      <c r="G157" s="39"/>
    </row>
    <row r="158" spans="2:7">
      <c r="B158" s="6"/>
      <c r="C158" s="9"/>
      <c r="D158" s="10"/>
      <c r="E158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58" s="11">
        <f>((WEEKNUM(Tabla343567[[#This Row],[FECHA Y HORA DE INICIO]])))</f>
        <v>0</v>
      </c>
      <c r="G158" s="39"/>
    </row>
    <row r="159" spans="2:7">
      <c r="B159" s="6"/>
      <c r="C159" s="9"/>
      <c r="D159" s="10"/>
      <c r="E159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59" s="11">
        <f>((WEEKNUM(Tabla343567[[#This Row],[FECHA Y HORA DE INICIO]])))</f>
        <v>0</v>
      </c>
      <c r="G159" s="39"/>
    </row>
    <row r="160" spans="2:7">
      <c r="B160" s="6"/>
      <c r="C160" s="9"/>
      <c r="D160" s="10"/>
      <c r="E160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60" s="11">
        <f>((WEEKNUM(Tabla343567[[#This Row],[FECHA Y HORA DE INICIO]])))</f>
        <v>0</v>
      </c>
      <c r="G160" s="39"/>
    </row>
    <row r="161" spans="2:7">
      <c r="B161" s="6"/>
      <c r="C161" s="9"/>
      <c r="D161" s="10"/>
      <c r="E161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61" s="11">
        <f>((WEEKNUM(Tabla343567[[#This Row],[FECHA Y HORA DE INICIO]])))</f>
        <v>0</v>
      </c>
      <c r="G161" s="39"/>
    </row>
    <row r="162" spans="2:7">
      <c r="B162" s="6"/>
      <c r="C162" s="9"/>
      <c r="D162" s="10"/>
      <c r="E162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62" s="11">
        <f>((WEEKNUM(Tabla343567[[#This Row],[FECHA Y HORA DE INICIO]])))</f>
        <v>0</v>
      </c>
      <c r="G162" s="39"/>
    </row>
    <row r="163" spans="2:7">
      <c r="B163" s="6"/>
      <c r="C163" s="9"/>
      <c r="D163" s="10"/>
      <c r="E163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63" s="11">
        <f>((WEEKNUM(Tabla343567[[#This Row],[FECHA Y HORA DE INICIO]])))</f>
        <v>0</v>
      </c>
      <c r="G163" s="39"/>
    </row>
    <row r="164" spans="2:7">
      <c r="B164" s="6"/>
      <c r="C164" s="9"/>
      <c r="D164" s="10"/>
      <c r="E164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64" s="11">
        <f>((WEEKNUM(Tabla343567[[#This Row],[FECHA Y HORA DE INICIO]])))</f>
        <v>0</v>
      </c>
      <c r="G164" s="39"/>
    </row>
    <row r="165" spans="2:7">
      <c r="B165" s="6"/>
      <c r="C165" s="9"/>
      <c r="D165" s="10"/>
      <c r="E165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65" s="11">
        <f>((WEEKNUM(Tabla343567[[#This Row],[FECHA Y HORA DE INICIO]])))</f>
        <v>0</v>
      </c>
      <c r="G165" s="39"/>
    </row>
    <row r="166" spans="2:7">
      <c r="B166" s="6"/>
      <c r="C166" s="9"/>
      <c r="D166" s="10"/>
      <c r="E166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66" s="11">
        <f>((WEEKNUM(Tabla343567[[#This Row],[FECHA Y HORA DE INICIO]])))</f>
        <v>0</v>
      </c>
      <c r="G166" s="39"/>
    </row>
    <row r="167" spans="2:7">
      <c r="B167" s="6"/>
      <c r="C167" s="9"/>
      <c r="D167" s="10"/>
      <c r="E167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67" s="11">
        <f>((WEEKNUM(Tabla343567[[#This Row],[FECHA Y HORA DE INICIO]])))</f>
        <v>0</v>
      </c>
      <c r="G167" s="39"/>
    </row>
    <row r="168" spans="2:7">
      <c r="B168" s="6"/>
      <c r="C168" s="9"/>
      <c r="D168" s="10"/>
      <c r="E168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68" s="11">
        <f>((WEEKNUM(Tabla343567[[#This Row],[FECHA Y HORA DE INICIO]])))</f>
        <v>0</v>
      </c>
      <c r="G168" s="39"/>
    </row>
    <row r="169" spans="2:7">
      <c r="B169" s="6"/>
      <c r="C169" s="9"/>
      <c r="D169" s="10"/>
      <c r="E169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69" s="11">
        <f>((WEEKNUM(Tabla343567[[#This Row],[FECHA Y HORA DE INICIO]])))</f>
        <v>0</v>
      </c>
      <c r="G169" s="39"/>
    </row>
    <row r="170" spans="2:7">
      <c r="B170" s="6"/>
      <c r="C170" s="9"/>
      <c r="D170" s="10"/>
      <c r="E170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70" s="11">
        <f>((WEEKNUM(Tabla343567[[#This Row],[FECHA Y HORA DE INICIO]])))</f>
        <v>0</v>
      </c>
      <c r="G170" s="39"/>
    </row>
    <row r="171" spans="2:7">
      <c r="B171" s="6"/>
      <c r="C171" s="9"/>
      <c r="D171" s="10"/>
      <c r="E171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71" s="11">
        <f>((WEEKNUM(Tabla343567[[#This Row],[FECHA Y HORA DE INICIO]])))</f>
        <v>0</v>
      </c>
      <c r="G171" s="39"/>
    </row>
    <row r="172" spans="2:7">
      <c r="B172" s="6"/>
      <c r="C172" s="9"/>
      <c r="D172" s="10"/>
      <c r="E172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72" s="11">
        <f>((WEEKNUM(Tabla343567[[#This Row],[FECHA Y HORA DE INICIO]])))</f>
        <v>0</v>
      </c>
      <c r="G172" s="39"/>
    </row>
    <row r="173" spans="2:7">
      <c r="B173" s="6"/>
      <c r="C173" s="9"/>
      <c r="D173" s="10"/>
      <c r="E173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73" s="11">
        <f>((WEEKNUM(Tabla343567[[#This Row],[FECHA Y HORA DE INICIO]])))</f>
        <v>0</v>
      </c>
      <c r="G173" s="39"/>
    </row>
    <row r="174" spans="2:7">
      <c r="B174" s="6"/>
      <c r="C174" s="9"/>
      <c r="D174" s="10"/>
      <c r="E174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74" s="11">
        <f>((WEEKNUM(Tabla343567[[#This Row],[FECHA Y HORA DE INICIO]])))</f>
        <v>0</v>
      </c>
      <c r="G174" s="39"/>
    </row>
    <row r="175" spans="2:7">
      <c r="B175" s="6"/>
      <c r="C175" s="9"/>
      <c r="D175" s="10"/>
      <c r="E175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75" s="11">
        <f>((WEEKNUM(Tabla343567[[#This Row],[FECHA Y HORA DE INICIO]])))</f>
        <v>0</v>
      </c>
      <c r="G175" s="39"/>
    </row>
    <row r="176" spans="2:7">
      <c r="B176" s="6"/>
      <c r="C176" s="9"/>
      <c r="D176" s="10"/>
      <c r="E176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76" s="11">
        <f>((WEEKNUM(Tabla343567[[#This Row],[FECHA Y HORA DE INICIO]])))</f>
        <v>0</v>
      </c>
      <c r="G176" s="39"/>
    </row>
    <row r="177" spans="2:7">
      <c r="B177" s="6"/>
      <c r="C177" s="9"/>
      <c r="D177" s="10"/>
      <c r="E177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77" s="11">
        <f>((WEEKNUM(Tabla343567[[#This Row],[FECHA Y HORA DE INICIO]])))</f>
        <v>0</v>
      </c>
      <c r="G177" s="39"/>
    </row>
    <row r="178" spans="2:7">
      <c r="B178" s="6"/>
      <c r="C178" s="9"/>
      <c r="D178" s="10"/>
      <c r="E178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78" s="11">
        <f>((WEEKNUM(Tabla343567[[#This Row],[FECHA Y HORA DE INICIO]])))</f>
        <v>0</v>
      </c>
      <c r="G178" s="39"/>
    </row>
    <row r="179" spans="2:7">
      <c r="B179" s="6"/>
      <c r="C179" s="9"/>
      <c r="D179" s="10"/>
      <c r="E179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79" s="11">
        <f>((WEEKNUM(Tabla343567[[#This Row],[FECHA Y HORA DE INICIO]])))</f>
        <v>0</v>
      </c>
      <c r="G179" s="39"/>
    </row>
    <row r="180" spans="2:7">
      <c r="B180" s="6"/>
      <c r="C180" s="9"/>
      <c r="D180" s="10"/>
      <c r="E180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80" s="11">
        <f>((WEEKNUM(Tabla343567[[#This Row],[FECHA Y HORA DE INICIO]])))</f>
        <v>0</v>
      </c>
      <c r="G180" s="39"/>
    </row>
    <row r="181" spans="2:7">
      <c r="B181" s="6"/>
      <c r="C181" s="9"/>
      <c r="D181" s="10"/>
      <c r="E181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81" s="11">
        <f>((WEEKNUM(Tabla343567[[#This Row],[FECHA Y HORA DE INICIO]])))</f>
        <v>0</v>
      </c>
      <c r="G181" s="39"/>
    </row>
    <row r="182" spans="2:7">
      <c r="B182" s="6"/>
      <c r="C182" s="9"/>
      <c r="D182" s="10"/>
      <c r="E182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82" s="11">
        <f>((WEEKNUM(Tabla343567[[#This Row],[FECHA Y HORA DE INICIO]])))</f>
        <v>0</v>
      </c>
      <c r="G182" s="39"/>
    </row>
    <row r="183" spans="2:7">
      <c r="B183" s="6"/>
      <c r="C183" s="9"/>
      <c r="D183" s="10"/>
      <c r="E183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83" s="11">
        <f>((WEEKNUM(Tabla343567[[#This Row],[FECHA Y HORA DE INICIO]])))</f>
        <v>0</v>
      </c>
      <c r="G183" s="39"/>
    </row>
    <row r="184" spans="2:7">
      <c r="B184" s="6"/>
      <c r="C184" s="9"/>
      <c r="D184" s="10"/>
      <c r="E184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84" s="11">
        <f>((WEEKNUM(Tabla343567[[#This Row],[FECHA Y HORA DE INICIO]])))</f>
        <v>0</v>
      </c>
      <c r="G184" s="39"/>
    </row>
    <row r="185" spans="2:7">
      <c r="B185" s="6"/>
      <c r="C185" s="9"/>
      <c r="D185" s="10"/>
      <c r="E185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85" s="11">
        <f>((WEEKNUM(Tabla343567[[#This Row],[FECHA Y HORA DE INICIO]])))</f>
        <v>0</v>
      </c>
      <c r="G185" s="39"/>
    </row>
    <row r="186" spans="2:7">
      <c r="B186" s="6"/>
      <c r="C186" s="9"/>
      <c r="D186" s="10"/>
      <c r="E186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86" s="11">
        <f>((WEEKNUM(Tabla343567[[#This Row],[FECHA Y HORA DE INICIO]])))</f>
        <v>0</v>
      </c>
      <c r="G186" s="39"/>
    </row>
    <row r="187" spans="2:7">
      <c r="B187" s="6"/>
      <c r="C187" s="9"/>
      <c r="D187" s="10"/>
      <c r="E187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87" s="11">
        <f>((WEEKNUM(Tabla343567[[#This Row],[FECHA Y HORA DE INICIO]])))</f>
        <v>0</v>
      </c>
      <c r="G187" s="39"/>
    </row>
    <row r="188" spans="2:7">
      <c r="B188" s="6"/>
      <c r="C188" s="9"/>
      <c r="D188" s="10"/>
      <c r="E188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88" s="11">
        <f>((WEEKNUM(Tabla343567[[#This Row],[FECHA Y HORA DE INICIO]])))</f>
        <v>0</v>
      </c>
      <c r="G188" s="39"/>
    </row>
    <row r="189" spans="2:7">
      <c r="B189" s="6"/>
      <c r="C189" s="9"/>
      <c r="D189" s="10"/>
      <c r="E189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89" s="11">
        <f>((WEEKNUM(Tabla343567[[#This Row],[FECHA Y HORA DE INICIO]])))</f>
        <v>0</v>
      </c>
      <c r="G189" s="39"/>
    </row>
    <row r="190" spans="2:7">
      <c r="B190" s="6"/>
      <c r="C190" s="9"/>
      <c r="D190" s="10"/>
      <c r="E190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90" s="11">
        <f>((WEEKNUM(Tabla343567[[#This Row],[FECHA Y HORA DE INICIO]])))</f>
        <v>0</v>
      </c>
      <c r="G190" s="39"/>
    </row>
    <row r="191" spans="2:7">
      <c r="B191" s="6"/>
      <c r="C191" s="9"/>
      <c r="D191" s="10"/>
      <c r="E191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91" s="11">
        <f>((WEEKNUM(Tabla343567[[#This Row],[FECHA Y HORA DE INICIO]])))</f>
        <v>0</v>
      </c>
      <c r="G191" s="39"/>
    </row>
    <row r="192" spans="2:7">
      <c r="B192" s="6"/>
      <c r="C192" s="9"/>
      <c r="D192" s="10"/>
      <c r="E192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92" s="11">
        <f>((WEEKNUM(Tabla343567[[#This Row],[FECHA Y HORA DE INICIO]])))</f>
        <v>0</v>
      </c>
      <c r="G192" s="39"/>
    </row>
    <row r="193" spans="2:7">
      <c r="B193" s="6"/>
      <c r="C193" s="9"/>
      <c r="D193" s="10"/>
      <c r="E193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93" s="11">
        <f>((WEEKNUM(Tabla343567[[#This Row],[FECHA Y HORA DE INICIO]])))</f>
        <v>0</v>
      </c>
      <c r="G193" s="39"/>
    </row>
    <row r="194" spans="2:7">
      <c r="B194" s="6"/>
      <c r="C194" s="9"/>
      <c r="D194" s="10"/>
      <c r="E194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94" s="11">
        <f>((WEEKNUM(Tabla343567[[#This Row],[FECHA Y HORA DE INICIO]])))</f>
        <v>0</v>
      </c>
      <c r="G194" s="39"/>
    </row>
    <row r="195" spans="2:7">
      <c r="B195" s="6"/>
      <c r="C195" s="9"/>
      <c r="D195" s="10"/>
      <c r="E195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95" s="11">
        <f>((WEEKNUM(Tabla343567[[#This Row],[FECHA Y HORA DE INICIO]])))</f>
        <v>0</v>
      </c>
      <c r="G195" s="39"/>
    </row>
    <row r="196" spans="2:7">
      <c r="B196" s="6"/>
      <c r="C196" s="9"/>
      <c r="D196" s="10"/>
      <c r="E196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96" s="11">
        <f>((WEEKNUM(Tabla343567[[#This Row],[FECHA Y HORA DE INICIO]])))</f>
        <v>0</v>
      </c>
      <c r="G196" s="39"/>
    </row>
    <row r="197" spans="2:7">
      <c r="B197" s="6"/>
      <c r="C197" s="9"/>
      <c r="D197" s="10"/>
      <c r="E197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97" s="11">
        <f>((WEEKNUM(Tabla343567[[#This Row],[FECHA Y HORA DE INICIO]])))</f>
        <v>0</v>
      </c>
      <c r="G197" s="39"/>
    </row>
    <row r="198" spans="2:7">
      <c r="B198" s="6"/>
      <c r="C198" s="9"/>
      <c r="D198" s="10"/>
      <c r="E198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98" s="11">
        <f>((WEEKNUM(Tabla343567[[#This Row],[FECHA Y HORA DE INICIO]])))</f>
        <v>0</v>
      </c>
      <c r="G198" s="39"/>
    </row>
    <row r="199" spans="2:7">
      <c r="B199" s="6"/>
      <c r="C199" s="9"/>
      <c r="D199" s="10"/>
      <c r="E199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199" s="11">
        <f>((WEEKNUM(Tabla343567[[#This Row],[FECHA Y HORA DE INICIO]])))</f>
        <v>0</v>
      </c>
      <c r="G199" s="39"/>
    </row>
    <row r="200" spans="2:7">
      <c r="B200" s="6"/>
      <c r="C200" s="9"/>
      <c r="D200" s="10"/>
      <c r="E200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200" s="11">
        <f>((WEEKNUM(Tabla343567[[#This Row],[FECHA Y HORA DE INICIO]])))</f>
        <v>0</v>
      </c>
      <c r="G200" s="39"/>
    </row>
    <row r="201" spans="2:7">
      <c r="B201" s="6"/>
      <c r="C201" s="9"/>
      <c r="D201" s="10"/>
      <c r="E201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201" s="11">
        <f>((WEEKNUM(Tabla343567[[#This Row],[FECHA Y HORA DE INICIO]])))</f>
        <v>0</v>
      </c>
      <c r="G201" s="39"/>
    </row>
    <row r="202" spans="2:7">
      <c r="B202" s="6"/>
      <c r="C202" s="9"/>
      <c r="D202" s="10"/>
      <c r="E202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202" s="11">
        <f>((WEEKNUM(Tabla343567[[#This Row],[FECHA Y HORA DE INICIO]])))</f>
        <v>0</v>
      </c>
      <c r="G202" s="39"/>
    </row>
    <row r="203" spans="2:7">
      <c r="B203" s="9"/>
      <c r="C203" s="9"/>
      <c r="D203" s="10"/>
      <c r="E203" s="7">
        <f>IF((Tabla343567[[#This Row],[FECHA Y HORA DE TERMINACIÓN ]]-Tabla343567[[#This Row],[FECHA Y HORA DE INICIO]])&lt;0,0,((Tabla343567[[#This Row],[FECHA Y HORA DE TERMINACIÓN ]]-Tabla343567[[#This Row],[FECHA Y HORA DE INICIO]])*24))</f>
        <v>0</v>
      </c>
      <c r="F203" s="11">
        <f>((WEEKNUM(Tabla343567[[#This Row],[FECHA Y HORA DE INICIO]])))</f>
        <v>0</v>
      </c>
      <c r="G203" s="39"/>
    </row>
  </sheetData>
  <mergeCells count="1">
    <mergeCell ref="B7:F7"/>
  </mergeCells>
  <pageMargins left="0.7" right="0.7" top="0.75" bottom="0.75" header="0.3" footer="0.3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B1:J203"/>
  <sheetViews>
    <sheetView workbookViewId="0">
      <selection activeCell="D1" sqref="D1:J4"/>
    </sheetView>
  </sheetViews>
  <sheetFormatPr defaultColWidth="10.85546875" defaultRowHeight="12.6"/>
  <cols>
    <col min="1" max="1" width="10.85546875" style="3"/>
    <col min="2" max="2" width="14.140625" style="3" bestFit="1" customWidth="1"/>
    <col min="3" max="3" width="24.5703125" style="3" customWidth="1"/>
    <col min="4" max="5" width="16.140625" style="3" customWidth="1"/>
    <col min="6" max="6" width="10.85546875" style="3"/>
    <col min="7" max="7" width="16.140625" style="3" customWidth="1"/>
    <col min="8" max="8" width="14.85546875" style="3" customWidth="1"/>
    <col min="9" max="16384" width="10.85546875" style="3"/>
  </cols>
  <sheetData>
    <row r="1" spans="2:10" ht="12.95">
      <c r="B1" s="1" t="s">
        <v>0</v>
      </c>
      <c r="C1" s="2">
        <v>1028</v>
      </c>
      <c r="G1" s="40" t="s">
        <v>1</v>
      </c>
      <c r="H1" s="41" t="s">
        <v>68</v>
      </c>
      <c r="I1" s="42" t="s">
        <v>2</v>
      </c>
      <c r="J1" s="3" t="s">
        <v>69</v>
      </c>
    </row>
    <row r="2" spans="2:10" ht="12.95">
      <c r="B2" s="1" t="s">
        <v>4</v>
      </c>
      <c r="C2" s="2" t="s">
        <v>70</v>
      </c>
      <c r="G2" s="40" t="s">
        <v>6</v>
      </c>
      <c r="H2" s="41">
        <v>0</v>
      </c>
      <c r="I2" s="42" t="s">
        <v>7</v>
      </c>
    </row>
    <row r="3" spans="2:10" ht="14.45" customHeight="1">
      <c r="B3" s="1" t="s">
        <v>8</v>
      </c>
      <c r="C3" s="2" t="s">
        <v>71</v>
      </c>
      <c r="G3" s="40" t="s">
        <v>10</v>
      </c>
      <c r="H3" s="47">
        <v>0.8</v>
      </c>
      <c r="I3" s="42" t="s">
        <v>12</v>
      </c>
      <c r="J3" s="3" t="s">
        <v>72</v>
      </c>
    </row>
    <row r="4" spans="2:10" ht="14.45" customHeight="1">
      <c r="B4" s="1" t="s">
        <v>13</v>
      </c>
      <c r="C4" s="2">
        <v>5</v>
      </c>
      <c r="D4" s="38" t="s">
        <v>73</v>
      </c>
      <c r="G4" s="38" t="s">
        <v>15</v>
      </c>
    </row>
    <row r="5" spans="2:10" ht="14.45" customHeight="1">
      <c r="B5" s="1" t="s">
        <v>16</v>
      </c>
      <c r="C5" s="2">
        <v>20</v>
      </c>
    </row>
    <row r="6" spans="2:10" ht="14.45" customHeight="1">
      <c r="B6" s="1"/>
      <c r="C6" s="1"/>
    </row>
    <row r="7" spans="2:10" ht="14.45" customHeight="1">
      <c r="B7" s="76" t="s">
        <v>17</v>
      </c>
      <c r="C7" s="77"/>
      <c r="D7" s="77"/>
      <c r="E7" s="77"/>
      <c r="F7" s="77"/>
      <c r="H7" s="12">
        <v>2022</v>
      </c>
      <c r="I7" s="13">
        <v>2873.0166666674777</v>
      </c>
    </row>
    <row r="8" spans="2:10" ht="5.0999999999999996" customHeight="1">
      <c r="B8" s="4"/>
      <c r="C8" s="4"/>
      <c r="D8" s="4"/>
      <c r="E8" s="4"/>
    </row>
    <row r="9" spans="2:10" ht="59.1" customHeight="1">
      <c r="B9" s="5" t="s">
        <v>18</v>
      </c>
      <c r="C9" s="5" t="s">
        <v>19</v>
      </c>
      <c r="D9" s="5" t="s">
        <v>20</v>
      </c>
      <c r="E9" s="5" t="s">
        <v>31</v>
      </c>
      <c r="F9" s="5" t="s">
        <v>22</v>
      </c>
      <c r="G9" s="19" t="s">
        <v>32</v>
      </c>
      <c r="H9" s="12" t="s">
        <v>23</v>
      </c>
      <c r="I9" s="13">
        <f>SUM(E10:E203)</f>
        <v>4556.4166666666861</v>
      </c>
    </row>
    <row r="10" spans="2:10">
      <c r="B10" s="14" t="s">
        <v>34</v>
      </c>
      <c r="C10" s="6">
        <v>44928.333333333336</v>
      </c>
      <c r="D10" s="6">
        <v>44930.663194444445</v>
      </c>
      <c r="E10" s="7">
        <f>IF((Tabla3435678[[#This Row],[FECHA Y HORA DE TERMINACIÓN ]]-Tabla3435678[[#This Row],[FECHA Y HORA DE INICIO]])&lt;0,0,((Tabla3435678[[#This Row],[FECHA Y HORA DE TERMINACIÓN ]]-Tabla3435678[[#This Row],[FECHA Y HORA DE INICIO]])*24))</f>
        <v>55.916666666627862</v>
      </c>
      <c r="F10" s="11">
        <f>((WEEKNUM(Tabla3435678[[#This Row],[FECHA Y HORA DE INICIO]])))</f>
        <v>1</v>
      </c>
      <c r="G10" s="14"/>
    </row>
    <row r="11" spans="2:10">
      <c r="B11" s="14" t="s">
        <v>33</v>
      </c>
      <c r="C11" s="6">
        <v>44934.965277777781</v>
      </c>
      <c r="D11" s="6">
        <v>44940.625</v>
      </c>
      <c r="E11" s="7">
        <f>IF((Tabla3435678[[#This Row],[FECHA Y HORA DE TERMINACIÓN ]]-Tabla3435678[[#This Row],[FECHA Y HORA DE INICIO]])&lt;0,0,((Tabla3435678[[#This Row],[FECHA Y HORA DE TERMINACIÓN ]]-Tabla3435678[[#This Row],[FECHA Y HORA DE INICIO]])*24))</f>
        <v>135.83333333325572</v>
      </c>
      <c r="F11" s="11">
        <f>((WEEKNUM(Tabla3435678[[#This Row],[FECHA Y HORA DE INICIO]])))</f>
        <v>2</v>
      </c>
      <c r="G11" s="6"/>
      <c r="H11" s="12" t="s">
        <v>24</v>
      </c>
      <c r="I11" s="13">
        <f>I9+I7</f>
        <v>7429.4333333341638</v>
      </c>
    </row>
    <row r="12" spans="2:10">
      <c r="B12" s="14" t="s">
        <v>34</v>
      </c>
      <c r="C12" s="14">
        <v>44942.701388888891</v>
      </c>
      <c r="D12" s="6">
        <v>44947.888888888891</v>
      </c>
      <c r="E12" s="7">
        <f>IF((Tabla3435678[[#This Row],[FECHA Y HORA DE TERMINACIÓN ]]-Tabla3435678[[#This Row],[FECHA Y HORA DE INICIO]])&lt;0,0,((Tabla3435678[[#This Row],[FECHA Y HORA DE TERMINACIÓN ]]-Tabla3435678[[#This Row],[FECHA Y HORA DE INICIO]])*24))</f>
        <v>124.5</v>
      </c>
      <c r="F12" s="11">
        <f>((WEEKNUM(Tabla3435678[[#This Row],[FECHA Y HORA DE INICIO]])))</f>
        <v>3</v>
      </c>
      <c r="G12" s="6"/>
    </row>
    <row r="13" spans="2:10">
      <c r="B13" s="14" t="s">
        <v>34</v>
      </c>
      <c r="C13" s="6">
        <v>44950.173611111109</v>
      </c>
      <c r="D13" s="6">
        <v>44954.21875</v>
      </c>
      <c r="E13" s="7">
        <f>IF((Tabla3435678[[#This Row],[FECHA Y HORA DE TERMINACIÓN ]]-Tabla3435678[[#This Row],[FECHA Y HORA DE INICIO]])&lt;0,0,((Tabla3435678[[#This Row],[FECHA Y HORA DE TERMINACIÓN ]]-Tabla3435678[[#This Row],[FECHA Y HORA DE INICIO]])*24))</f>
        <v>97.083333333372138</v>
      </c>
      <c r="F13" s="11">
        <f>((WEEKNUM(Tabla3435678[[#This Row],[FECHA Y HORA DE INICIO]])))</f>
        <v>4</v>
      </c>
      <c r="G13" s="6"/>
    </row>
    <row r="14" spans="2:10">
      <c r="B14" s="14" t="s">
        <v>34</v>
      </c>
      <c r="C14" s="6">
        <v>44955.979166666664</v>
      </c>
      <c r="D14" s="6">
        <v>44958.326388888891</v>
      </c>
      <c r="E14" s="7">
        <f>IF((Tabla3435678[[#This Row],[FECHA Y HORA DE TERMINACIÓN ]]-Tabla3435678[[#This Row],[FECHA Y HORA DE INICIO]])&lt;0,0,((Tabla3435678[[#This Row],[FECHA Y HORA DE TERMINACIÓN ]]-Tabla3435678[[#This Row],[FECHA Y HORA DE INICIO]])*24))</f>
        <v>56.333333333430346</v>
      </c>
      <c r="F14" s="11">
        <f>((WEEKNUM(Tabla3435678[[#This Row],[FECHA Y HORA DE INICIO]])))</f>
        <v>5</v>
      </c>
      <c r="G14" s="6"/>
    </row>
    <row r="15" spans="2:10">
      <c r="B15" s="14" t="s">
        <v>33</v>
      </c>
      <c r="C15" s="6">
        <v>44958.427083333336</v>
      </c>
      <c r="D15" s="6">
        <v>44959.652777777781</v>
      </c>
      <c r="E15" s="7">
        <f>IF((Tabla3435678[[#This Row],[FECHA Y HORA DE TERMINACIÓN ]]-Tabla3435678[[#This Row],[FECHA Y HORA DE INICIO]])&lt;0,0,((Tabla3435678[[#This Row],[FECHA Y HORA DE TERMINACIÓN ]]-Tabla3435678[[#This Row],[FECHA Y HORA DE INICIO]])*24))</f>
        <v>29.416666666686069</v>
      </c>
      <c r="F15" s="11">
        <f>((WEEKNUM(Tabla3435678[[#This Row],[FECHA Y HORA DE INICIO]])))</f>
        <v>5</v>
      </c>
      <c r="G15" s="6"/>
    </row>
    <row r="16" spans="2:10">
      <c r="B16" s="14" t="s">
        <v>34</v>
      </c>
      <c r="C16" s="9">
        <v>44964.791666666664</v>
      </c>
      <c r="D16" s="10">
        <v>44968.25</v>
      </c>
      <c r="E16" s="7">
        <f>IF((Tabla3435678[[#This Row],[FECHA Y HORA DE TERMINACIÓN ]]-Tabla3435678[[#This Row],[FECHA Y HORA DE INICIO]])&lt;0,0,((Tabla3435678[[#This Row],[FECHA Y HORA DE TERMINACIÓN ]]-Tabla3435678[[#This Row],[FECHA Y HORA DE INICIO]])*24))</f>
        <v>83.000000000058208</v>
      </c>
      <c r="F16" s="11">
        <f>((WEEKNUM(Tabla3435678[[#This Row],[FECHA Y HORA DE INICIO]])))</f>
        <v>6</v>
      </c>
      <c r="G16" s="6"/>
    </row>
    <row r="17" spans="2:7">
      <c r="B17" s="14" t="s">
        <v>34</v>
      </c>
      <c r="C17" s="9">
        <v>44977.041666666664</v>
      </c>
      <c r="D17" s="10">
        <v>44982.600694444445</v>
      </c>
      <c r="E17" s="7">
        <f>IF((Tabla3435678[[#This Row],[FECHA Y HORA DE TERMINACIÓN ]]-Tabla3435678[[#This Row],[FECHA Y HORA DE INICIO]])&lt;0,0,((Tabla3435678[[#This Row],[FECHA Y HORA DE TERMINACIÓN ]]-Tabla3435678[[#This Row],[FECHA Y HORA DE INICIO]])*24))</f>
        <v>133.41666666674428</v>
      </c>
      <c r="F17" s="11">
        <f>((WEEKNUM(Tabla3435678[[#This Row],[FECHA Y HORA DE INICIO]])))</f>
        <v>8</v>
      </c>
      <c r="G17" s="6"/>
    </row>
    <row r="18" spans="2:7">
      <c r="B18" s="14" t="s">
        <v>34</v>
      </c>
      <c r="C18" s="9">
        <v>44990.982638888891</v>
      </c>
      <c r="D18" s="10">
        <v>44993.180555555555</v>
      </c>
      <c r="E18" s="7">
        <f>IF((Tabla3435678[[#This Row],[FECHA Y HORA DE TERMINACIÓN ]]-Tabla3435678[[#This Row],[FECHA Y HORA DE INICIO]])&lt;0,0,((Tabla3435678[[#This Row],[FECHA Y HORA DE TERMINACIÓN ]]-Tabla3435678[[#This Row],[FECHA Y HORA DE INICIO]])*24))</f>
        <v>52.749999999941792</v>
      </c>
      <c r="F18" s="11">
        <f>((WEEKNUM(Tabla3435678[[#This Row],[FECHA Y HORA DE INICIO]])))</f>
        <v>10</v>
      </c>
      <c r="G18" s="6"/>
    </row>
    <row r="19" spans="2:7">
      <c r="B19" s="14" t="s">
        <v>34</v>
      </c>
      <c r="C19" s="9">
        <v>44997.975694444445</v>
      </c>
      <c r="D19" s="10">
        <v>45000.895833333336</v>
      </c>
      <c r="E19" s="7">
        <f>IF((Tabla3435678[[#This Row],[FECHA Y HORA DE TERMINACIÓN ]]-Tabla3435678[[#This Row],[FECHA Y HORA DE INICIO]])&lt;0,0,((Tabla3435678[[#This Row],[FECHA Y HORA DE TERMINACIÓN ]]-Tabla3435678[[#This Row],[FECHA Y HORA DE INICIO]])*24))</f>
        <v>70.083333333372138</v>
      </c>
      <c r="F19" s="11">
        <f>((WEEKNUM(Tabla3435678[[#This Row],[FECHA Y HORA DE INICIO]])))</f>
        <v>11</v>
      </c>
      <c r="G19" s="6"/>
    </row>
    <row r="20" spans="2:7">
      <c r="B20" s="14" t="s">
        <v>34</v>
      </c>
      <c r="C20" s="9">
        <v>45000.90625</v>
      </c>
      <c r="D20" s="10">
        <v>45003.635416666664</v>
      </c>
      <c r="E20" s="7">
        <f>IF((Tabla3435678[[#This Row],[FECHA Y HORA DE TERMINACIÓN ]]-Tabla3435678[[#This Row],[FECHA Y HORA DE INICIO]])&lt;0,0,((Tabla3435678[[#This Row],[FECHA Y HORA DE TERMINACIÓN ]]-Tabla3435678[[#This Row],[FECHA Y HORA DE INICIO]])*24))</f>
        <v>65.499999999941792</v>
      </c>
      <c r="F20" s="11">
        <f>((WEEKNUM(Tabla3435678[[#This Row],[FECHA Y HORA DE INICIO]])))</f>
        <v>11</v>
      </c>
      <c r="G20" s="6"/>
    </row>
    <row r="21" spans="2:7">
      <c r="B21" s="14" t="s">
        <v>34</v>
      </c>
      <c r="C21" s="9">
        <v>45011.989583333336</v>
      </c>
      <c r="D21" s="10">
        <v>45014.4375</v>
      </c>
      <c r="E21" s="7">
        <f>IF((Tabla3435678[[#This Row],[FECHA Y HORA DE TERMINACIÓN ]]-Tabla3435678[[#This Row],[FECHA Y HORA DE INICIO]])&lt;0,0,((Tabla3435678[[#This Row],[FECHA Y HORA DE TERMINACIÓN ]]-Tabla3435678[[#This Row],[FECHA Y HORA DE INICIO]])*24))</f>
        <v>58.749999999941792</v>
      </c>
      <c r="F21" s="11">
        <f>((WEEKNUM(Tabla3435678[[#This Row],[FECHA Y HORA DE INICIO]])))</f>
        <v>13</v>
      </c>
      <c r="G21" s="6"/>
    </row>
    <row r="22" spans="2:7">
      <c r="B22" s="14" t="s">
        <v>34</v>
      </c>
      <c r="C22" s="9">
        <v>45014.479166666664</v>
      </c>
      <c r="D22" s="10">
        <v>45017.600694444445</v>
      </c>
      <c r="E22" s="7">
        <f>IF((Tabla3435678[[#This Row],[FECHA Y HORA DE TERMINACIÓN ]]-Tabla3435678[[#This Row],[FECHA Y HORA DE INICIO]])&lt;0,0,((Tabla3435678[[#This Row],[FECHA Y HORA DE TERMINACIÓN ]]-Tabla3435678[[#This Row],[FECHA Y HORA DE INICIO]])*24))</f>
        <v>74.916666666744277</v>
      </c>
      <c r="F22" s="11">
        <f>((WEEKNUM(Tabla3435678[[#This Row],[FECHA Y HORA DE INICIO]])))</f>
        <v>13</v>
      </c>
      <c r="G22" s="6"/>
    </row>
    <row r="23" spans="2:7">
      <c r="B23" s="14" t="s">
        <v>34</v>
      </c>
      <c r="C23" s="9">
        <v>45025.996527777781</v>
      </c>
      <c r="D23" s="10">
        <v>45028.652777777781</v>
      </c>
      <c r="E23" s="7">
        <f>IF((Tabla3435678[[#This Row],[FECHA Y HORA DE TERMINACIÓN ]]-Tabla3435678[[#This Row],[FECHA Y HORA DE INICIO]])&lt;0,0,((Tabla3435678[[#This Row],[FECHA Y HORA DE TERMINACIÓN ]]-Tabla3435678[[#This Row],[FECHA Y HORA DE INICIO]])*24))</f>
        <v>63.75</v>
      </c>
      <c r="F23" s="11">
        <f>((WEEKNUM(Tabla3435678[[#This Row],[FECHA Y HORA DE INICIO]])))</f>
        <v>15</v>
      </c>
      <c r="G23" s="6"/>
    </row>
    <row r="24" spans="2:7">
      <c r="B24" s="14" t="s">
        <v>34</v>
      </c>
      <c r="C24" s="9">
        <v>45034.569444444445</v>
      </c>
      <c r="D24" s="10">
        <v>45035.979166666664</v>
      </c>
      <c r="E24" s="7">
        <f>IF((Tabla3435678[[#This Row],[FECHA Y HORA DE TERMINACIÓN ]]-Tabla3435678[[#This Row],[FECHA Y HORA DE INICIO]])&lt;0,0,((Tabla3435678[[#This Row],[FECHA Y HORA DE TERMINACIÓN ]]-Tabla3435678[[#This Row],[FECHA Y HORA DE INICIO]])*24))</f>
        <v>33.833333333255723</v>
      </c>
      <c r="F24" s="11">
        <f>((WEEKNUM(Tabla3435678[[#This Row],[FECHA Y HORA DE INICIO]])))</f>
        <v>16</v>
      </c>
      <c r="G24" s="6"/>
    </row>
    <row r="25" spans="2:7">
      <c r="B25" s="14" t="s">
        <v>34</v>
      </c>
      <c r="C25" s="9">
        <v>45040.607638888891</v>
      </c>
      <c r="D25" s="10">
        <v>45044.270833333336</v>
      </c>
      <c r="E25" s="7">
        <f>IF((Tabla3435678[[#This Row],[FECHA Y HORA DE TERMINACIÓN ]]-Tabla3435678[[#This Row],[FECHA Y HORA DE INICIO]])&lt;0,0,((Tabla3435678[[#This Row],[FECHA Y HORA DE TERMINACIÓN ]]-Tabla3435678[[#This Row],[FECHA Y HORA DE INICIO]])*24))</f>
        <v>87.916666666686069</v>
      </c>
      <c r="F25" s="11">
        <f>((WEEKNUM(Tabla3435678[[#This Row],[FECHA Y HORA DE INICIO]])))</f>
        <v>17</v>
      </c>
      <c r="G25" s="6"/>
    </row>
    <row r="26" spans="2:7">
      <c r="B26" s="14" t="s">
        <v>34</v>
      </c>
      <c r="C26" s="9">
        <v>45044.40625</v>
      </c>
      <c r="D26" s="10">
        <v>45045.694444444445</v>
      </c>
      <c r="E26" s="7">
        <f>IF((Tabla3435678[[#This Row],[FECHA Y HORA DE TERMINACIÓN ]]-Tabla3435678[[#This Row],[FECHA Y HORA DE INICIO]])&lt;0,0,((Tabla3435678[[#This Row],[FECHA Y HORA DE TERMINACIÓN ]]-Tabla3435678[[#This Row],[FECHA Y HORA DE INICIO]])*24))</f>
        <v>30.916666666686069</v>
      </c>
      <c r="F26" s="11">
        <f>((WEEKNUM(Tabla3435678[[#This Row],[FECHA Y HORA DE INICIO]])))</f>
        <v>17</v>
      </c>
      <c r="G26" s="6"/>
    </row>
    <row r="27" spans="2:7">
      <c r="B27" s="14" t="s">
        <v>34</v>
      </c>
      <c r="C27" s="9">
        <v>45047.010416666664</v>
      </c>
      <c r="D27" s="10">
        <v>45050.104166666664</v>
      </c>
      <c r="E27" s="7">
        <f>IF((Tabla3435678[[#This Row],[FECHA Y HORA DE TERMINACIÓN ]]-Tabla3435678[[#This Row],[FECHA Y HORA DE INICIO]])&lt;0,0,((Tabla3435678[[#This Row],[FECHA Y HORA DE TERMINACIÓN ]]-Tabla3435678[[#This Row],[FECHA Y HORA DE INICIO]])*24))</f>
        <v>74.25</v>
      </c>
      <c r="F27" s="11">
        <f>((WEEKNUM(Tabla3435678[[#This Row],[FECHA Y HORA DE INICIO]])))</f>
        <v>18</v>
      </c>
      <c r="G27" s="6"/>
    </row>
    <row r="28" spans="2:7">
      <c r="B28" s="14" t="s">
        <v>33</v>
      </c>
      <c r="C28" s="9">
        <v>45061.020833333336</v>
      </c>
      <c r="D28" s="10">
        <v>45065.788194444445</v>
      </c>
      <c r="E28" s="7">
        <f>IF((Tabla3435678[[#This Row],[FECHA Y HORA DE TERMINACIÓN ]]-Tabla3435678[[#This Row],[FECHA Y HORA DE INICIO]])&lt;0,0,((Tabla3435678[[#This Row],[FECHA Y HORA DE TERMINACIÓN ]]-Tabla3435678[[#This Row],[FECHA Y HORA DE INICIO]])*24))</f>
        <v>114.41666666662786</v>
      </c>
      <c r="F28" s="11">
        <f>((WEEKNUM(Tabla3435678[[#This Row],[FECHA Y HORA DE INICIO]])))</f>
        <v>20</v>
      </c>
      <c r="G28" s="6"/>
    </row>
    <row r="29" spans="2:7">
      <c r="B29" s="14" t="s">
        <v>33</v>
      </c>
      <c r="C29" s="9">
        <v>45075.729166666664</v>
      </c>
      <c r="D29" s="10">
        <v>45080.590277777781</v>
      </c>
      <c r="E29" s="7">
        <f>IF((Tabla3435678[[#This Row],[FECHA Y HORA DE TERMINACIÓN ]]-Tabla3435678[[#This Row],[FECHA Y HORA DE INICIO]])&lt;0,0,((Tabla3435678[[#This Row],[FECHA Y HORA DE TERMINACIÓN ]]-Tabla3435678[[#This Row],[FECHA Y HORA DE INICIO]])*24))</f>
        <v>116.66666666680248</v>
      </c>
      <c r="F29" s="11">
        <f>((WEEKNUM(Tabla3435678[[#This Row],[FECHA Y HORA DE INICIO]])))</f>
        <v>22</v>
      </c>
      <c r="G29" s="6"/>
    </row>
    <row r="30" spans="2:7">
      <c r="B30" s="14" t="s">
        <v>33</v>
      </c>
      <c r="C30" s="9">
        <v>45082</v>
      </c>
      <c r="D30" s="10">
        <v>45084.576388888891</v>
      </c>
      <c r="E30" s="7">
        <f>IF((Tabla3435678[[#This Row],[FECHA Y HORA DE TERMINACIÓN ]]-Tabla3435678[[#This Row],[FECHA Y HORA DE INICIO]])&lt;0,0,((Tabla3435678[[#This Row],[FECHA Y HORA DE TERMINACIÓN ]]-Tabla3435678[[#This Row],[FECHA Y HORA DE INICIO]])*24))</f>
        <v>61.833333333372138</v>
      </c>
      <c r="F30" s="11">
        <f>((WEEKNUM(Tabla3435678[[#This Row],[FECHA Y HORA DE INICIO]])))</f>
        <v>23</v>
      </c>
      <c r="G30" s="6"/>
    </row>
    <row r="31" spans="2:7">
      <c r="B31" s="14" t="s">
        <v>33</v>
      </c>
      <c r="C31" s="9">
        <v>45096.333333333336</v>
      </c>
      <c r="D31" s="10">
        <v>45101.638888888891</v>
      </c>
      <c r="E31" s="7">
        <f>IF((Tabla3435678[[#This Row],[FECHA Y HORA DE TERMINACIÓN ]]-Tabla3435678[[#This Row],[FECHA Y HORA DE INICIO]])&lt;0,0,((Tabla3435678[[#This Row],[FECHA Y HORA DE TERMINACIÓN ]]-Tabla3435678[[#This Row],[FECHA Y HORA DE INICIO]])*24))</f>
        <v>127.33333333331393</v>
      </c>
      <c r="F31" s="11">
        <f>((WEEKNUM(Tabla3435678[[#This Row],[FECHA Y HORA DE INICIO]])))</f>
        <v>25</v>
      </c>
      <c r="G31" s="6"/>
    </row>
    <row r="32" spans="2:7">
      <c r="B32" s="14" t="s">
        <v>33</v>
      </c>
      <c r="C32" s="9">
        <v>45106.072916666664</v>
      </c>
      <c r="D32" s="10">
        <v>45107.336805555555</v>
      </c>
      <c r="E32" s="7">
        <f>IF((Tabla3435678[[#This Row],[FECHA Y HORA DE TERMINACIÓN ]]-Tabla3435678[[#This Row],[FECHA Y HORA DE INICIO]])&lt;0,0,((Tabla3435678[[#This Row],[FECHA Y HORA DE TERMINACIÓN ]]-Tabla3435678[[#This Row],[FECHA Y HORA DE INICIO]])*24))</f>
        <v>30.333333333372138</v>
      </c>
      <c r="F32" s="11">
        <f>((WEEKNUM(Tabla3435678[[#This Row],[FECHA Y HORA DE INICIO]])))</f>
        <v>26</v>
      </c>
      <c r="G32" s="6"/>
    </row>
    <row r="33" spans="2:7">
      <c r="B33" s="14" t="s">
        <v>33</v>
      </c>
      <c r="C33" s="9">
        <v>45107.381944444445</v>
      </c>
      <c r="D33" s="10">
        <v>45108.583333333336</v>
      </c>
      <c r="E33" s="7">
        <f>IF((Tabla3435678[[#This Row],[FECHA Y HORA DE TERMINACIÓN ]]-Tabla3435678[[#This Row],[FECHA Y HORA DE INICIO]])&lt;0,0,((Tabla3435678[[#This Row],[FECHA Y HORA DE TERMINACIÓN ]]-Tabla3435678[[#This Row],[FECHA Y HORA DE INICIO]])*24))</f>
        <v>28.833333333372138</v>
      </c>
      <c r="F33" s="11">
        <f>((WEEKNUM(Tabla3435678[[#This Row],[FECHA Y HORA DE INICIO]])))</f>
        <v>26</v>
      </c>
      <c r="G33" s="6"/>
    </row>
    <row r="34" spans="2:7">
      <c r="B34" s="14" t="s">
        <v>33</v>
      </c>
      <c r="C34" s="9">
        <v>45110.0625</v>
      </c>
      <c r="D34" s="10">
        <v>45114.65625</v>
      </c>
      <c r="E34" s="7">
        <f>IF((Tabla3435678[[#This Row],[FECHA Y HORA DE TERMINACIÓN ]]-Tabla3435678[[#This Row],[FECHA Y HORA DE INICIO]])&lt;0,0,((Tabla3435678[[#This Row],[FECHA Y HORA DE TERMINACIÓN ]]-Tabla3435678[[#This Row],[FECHA Y HORA DE INICIO]])*24))</f>
        <v>110.25</v>
      </c>
      <c r="F34" s="11">
        <f>((WEEKNUM(Tabla3435678[[#This Row],[FECHA Y HORA DE INICIO]])))</f>
        <v>27</v>
      </c>
      <c r="G34" s="6"/>
    </row>
    <row r="35" spans="2:7">
      <c r="B35" s="14" t="s">
        <v>33</v>
      </c>
      <c r="C35" s="9">
        <v>45116.96875</v>
      </c>
      <c r="D35" s="10">
        <v>45117.475694444445</v>
      </c>
      <c r="E35" s="7">
        <f>IF((Tabla3435678[[#This Row],[FECHA Y HORA DE TERMINACIÓN ]]-Tabla3435678[[#This Row],[FECHA Y HORA DE INICIO]])&lt;0,0,((Tabla3435678[[#This Row],[FECHA Y HORA DE TERMINACIÓN ]]-Tabla3435678[[#This Row],[FECHA Y HORA DE INICIO]])*24))</f>
        <v>12.166666666686069</v>
      </c>
      <c r="F35" s="11">
        <f>((WEEKNUM(Tabla3435678[[#This Row],[FECHA Y HORA DE INICIO]])))</f>
        <v>28</v>
      </c>
      <c r="G35" s="6"/>
    </row>
    <row r="36" spans="2:7">
      <c r="B36" s="14" t="s">
        <v>74</v>
      </c>
      <c r="C36" s="9">
        <v>45117.527777777781</v>
      </c>
      <c r="D36" s="10">
        <v>45117.6875</v>
      </c>
      <c r="E36" s="7">
        <f>IF((Tabla3435678[[#This Row],[FECHA Y HORA DE TERMINACIÓN ]]-Tabla3435678[[#This Row],[FECHA Y HORA DE INICIO]])&lt;0,0,((Tabla3435678[[#This Row],[FECHA Y HORA DE TERMINACIÓN ]]-Tabla3435678[[#This Row],[FECHA Y HORA DE INICIO]])*24))</f>
        <v>3.8333333332557231</v>
      </c>
      <c r="F36" s="11">
        <f>((WEEKNUM(Tabla3435678[[#This Row],[FECHA Y HORA DE INICIO]])))</f>
        <v>28</v>
      </c>
      <c r="G36" s="6"/>
    </row>
    <row r="37" spans="2:7">
      <c r="B37" s="14" t="s">
        <v>34</v>
      </c>
      <c r="C37" s="9">
        <v>45118.96875</v>
      </c>
      <c r="D37" s="10">
        <v>45119.736111111109</v>
      </c>
      <c r="E37" s="7">
        <f>IF((Tabla3435678[[#This Row],[FECHA Y HORA DE TERMINACIÓN ]]-Tabla3435678[[#This Row],[FECHA Y HORA DE INICIO]])&lt;0,0,((Tabla3435678[[#This Row],[FECHA Y HORA DE TERMINACIÓN ]]-Tabla3435678[[#This Row],[FECHA Y HORA DE INICIO]])*24))</f>
        <v>18.416666666627862</v>
      </c>
      <c r="F37" s="11">
        <f>((WEEKNUM(Tabla3435678[[#This Row],[FECHA Y HORA DE INICIO]])))</f>
        <v>28</v>
      </c>
      <c r="G37" s="6"/>
    </row>
    <row r="38" spans="2:7">
      <c r="B38" s="14" t="s">
        <v>74</v>
      </c>
      <c r="C38" s="9">
        <v>45124.072916666664</v>
      </c>
      <c r="D38" s="10">
        <v>45129.677083333336</v>
      </c>
      <c r="E38" s="7">
        <f>IF((Tabla3435678[[#This Row],[FECHA Y HORA DE TERMINACIÓN ]]-Tabla3435678[[#This Row],[FECHA Y HORA DE INICIO]])&lt;0,0,((Tabla3435678[[#This Row],[FECHA Y HORA DE TERMINACIÓN ]]-Tabla3435678[[#This Row],[FECHA Y HORA DE INICIO]])*24))</f>
        <v>134.50000000011642</v>
      </c>
      <c r="F38" s="11">
        <f>((WEEKNUM(Tabla3435678[[#This Row],[FECHA Y HORA DE INICIO]])))</f>
        <v>29</v>
      </c>
      <c r="G38" s="6"/>
    </row>
    <row r="39" spans="2:7">
      <c r="B39" s="14" t="s">
        <v>33</v>
      </c>
      <c r="C39" s="9">
        <v>45130.972222222219</v>
      </c>
      <c r="D39" s="10">
        <v>45136.59375</v>
      </c>
      <c r="E39" s="7">
        <f>IF((Tabla3435678[[#This Row],[FECHA Y HORA DE TERMINACIÓN ]]-Tabla3435678[[#This Row],[FECHA Y HORA DE INICIO]])&lt;0,0,((Tabla3435678[[#This Row],[FECHA Y HORA DE TERMINACIÓN ]]-Tabla3435678[[#This Row],[FECHA Y HORA DE INICIO]])*24))</f>
        <v>134.91666666674428</v>
      </c>
      <c r="F39" s="11">
        <f>((WEEKNUM(Tabla3435678[[#This Row],[FECHA Y HORA DE INICIO]])))</f>
        <v>30</v>
      </c>
      <c r="G39" s="6"/>
    </row>
    <row r="40" spans="2:7">
      <c r="B40" s="14" t="s">
        <v>34</v>
      </c>
      <c r="C40" s="9">
        <v>45139.027777777781</v>
      </c>
      <c r="D40" s="10">
        <v>45141.701388888891</v>
      </c>
      <c r="E40" s="7">
        <f>IF((Tabla3435678[[#This Row],[FECHA Y HORA DE TERMINACIÓN ]]-Tabla3435678[[#This Row],[FECHA Y HORA DE INICIO]])&lt;0,0,((Tabla3435678[[#This Row],[FECHA Y HORA DE TERMINACIÓN ]]-Tabla3435678[[#This Row],[FECHA Y HORA DE INICIO]])*24))</f>
        <v>64.166666666627862</v>
      </c>
      <c r="F40" s="11"/>
      <c r="G40" s="6"/>
    </row>
    <row r="41" spans="2:7">
      <c r="B41" s="14" t="s">
        <v>34</v>
      </c>
      <c r="C41" s="9">
        <v>45142.003472222219</v>
      </c>
      <c r="D41" s="10">
        <v>45143.159722222219</v>
      </c>
      <c r="E41" s="7">
        <f>IF((Tabla3435678[[#This Row],[FECHA Y HORA DE TERMINACIÓN ]]-Tabla3435678[[#This Row],[FECHA Y HORA DE INICIO]])&lt;0,0,((Tabla3435678[[#This Row],[FECHA Y HORA DE TERMINACIÓN ]]-Tabla3435678[[#This Row],[FECHA Y HORA DE INICIO]])*24))</f>
        <v>27.75</v>
      </c>
      <c r="F41" s="11">
        <f>((WEEKNUM(Tabla3435678[[#This Row],[FECHA Y HORA DE INICIO]])))</f>
        <v>31</v>
      </c>
      <c r="G41" s="6"/>
    </row>
    <row r="42" spans="2:7">
      <c r="B42" s="14" t="s">
        <v>33</v>
      </c>
      <c r="C42" s="9">
        <v>45144.9375</v>
      </c>
      <c r="D42" s="10">
        <v>45150.604166666664</v>
      </c>
      <c r="E42" s="7">
        <f>IF((Tabla3435678[[#This Row],[FECHA Y HORA DE TERMINACIÓN ]]-Tabla3435678[[#This Row],[FECHA Y HORA DE INICIO]])&lt;0,0,((Tabla3435678[[#This Row],[FECHA Y HORA DE TERMINACIÓN ]]-Tabla3435678[[#This Row],[FECHA Y HORA DE INICIO]])*24))</f>
        <v>135.99999999994179</v>
      </c>
      <c r="F42" s="11">
        <f>((WEEKNUM(Tabla3435678[[#This Row],[FECHA Y HORA DE INICIO]])))</f>
        <v>32</v>
      </c>
      <c r="G42" s="6"/>
    </row>
    <row r="43" spans="2:7">
      <c r="B43" s="14" t="s">
        <v>33</v>
      </c>
      <c r="C43" s="9">
        <v>45172.982638888891</v>
      </c>
      <c r="D43" s="10">
        <v>45175.572916666664</v>
      </c>
      <c r="E43" s="7">
        <f>IF((Tabla3435678[[#This Row],[FECHA Y HORA DE TERMINACIÓN ]]-Tabla3435678[[#This Row],[FECHA Y HORA DE INICIO]])&lt;0,0,((Tabla3435678[[#This Row],[FECHA Y HORA DE TERMINACIÓN ]]-Tabla3435678[[#This Row],[FECHA Y HORA DE INICIO]])*24))</f>
        <v>62.166666666569654</v>
      </c>
      <c r="F43" s="11">
        <f>((WEEKNUM(Tabla3435678[[#This Row],[FECHA Y HORA DE INICIO]])))</f>
        <v>36</v>
      </c>
      <c r="G43" s="6"/>
    </row>
    <row r="44" spans="2:7">
      <c r="B44" s="14" t="s">
        <v>33</v>
      </c>
      <c r="C44" s="9">
        <v>45179.958333333336</v>
      </c>
      <c r="D44" s="10">
        <v>45183.09375</v>
      </c>
      <c r="E44" s="7">
        <f>IF((Tabla3435678[[#This Row],[FECHA Y HORA DE TERMINACIÓN ]]-Tabla3435678[[#This Row],[FECHA Y HORA DE INICIO]])&lt;0,0,((Tabla3435678[[#This Row],[FECHA Y HORA DE TERMINACIÓN ]]-Tabla3435678[[#This Row],[FECHA Y HORA DE INICIO]])*24))</f>
        <v>75.249999999941792</v>
      </c>
      <c r="F44" s="11">
        <f>((WEEKNUM(Tabla3435678[[#This Row],[FECHA Y HORA DE INICIO]])))</f>
        <v>37</v>
      </c>
      <c r="G44" s="6"/>
    </row>
    <row r="45" spans="2:7">
      <c r="B45" s="14" t="s">
        <v>33</v>
      </c>
      <c r="C45" s="9">
        <v>45186.993055555555</v>
      </c>
      <c r="D45" s="10">
        <v>45189.145833333336</v>
      </c>
      <c r="E45" s="7">
        <f>IF((Tabla3435678[[#This Row],[FECHA Y HORA DE TERMINACIÓN ]]-Tabla3435678[[#This Row],[FECHA Y HORA DE INICIO]])&lt;0,0,((Tabla3435678[[#This Row],[FECHA Y HORA DE TERMINACIÓN ]]-Tabla3435678[[#This Row],[FECHA Y HORA DE INICIO]])*24))</f>
        <v>51.666666666744277</v>
      </c>
      <c r="F45" s="11">
        <f>((WEEKNUM(Tabla3435678[[#This Row],[FECHA Y HORA DE INICIO]])))</f>
        <v>38</v>
      </c>
      <c r="G45" s="6"/>
    </row>
    <row r="46" spans="2:7">
      <c r="B46" s="14" t="s">
        <v>33</v>
      </c>
      <c r="C46" s="9">
        <v>45189.326388888891</v>
      </c>
      <c r="D46" s="10">
        <v>45192.555555555555</v>
      </c>
      <c r="E46" s="7">
        <f>IF((Tabla3435678[[#This Row],[FECHA Y HORA DE TERMINACIÓN ]]-Tabla3435678[[#This Row],[FECHA Y HORA DE INICIO]])&lt;0,0,((Tabla3435678[[#This Row],[FECHA Y HORA DE TERMINACIÓN ]]-Tabla3435678[[#This Row],[FECHA Y HORA DE INICIO]])*24))</f>
        <v>77.499999999941792</v>
      </c>
      <c r="F46" s="11">
        <f>((WEEKNUM(Tabla3435678[[#This Row],[FECHA Y HORA DE INICIO]])))</f>
        <v>38</v>
      </c>
      <c r="G46" s="6"/>
    </row>
    <row r="47" spans="2:7">
      <c r="B47" s="14" t="s">
        <v>33</v>
      </c>
      <c r="C47" s="9">
        <v>45193.972222222219</v>
      </c>
      <c r="D47" s="10">
        <v>45196.708333333336</v>
      </c>
      <c r="E47" s="7">
        <f>IF((Tabla3435678[[#This Row],[FECHA Y HORA DE TERMINACIÓN ]]-Tabla3435678[[#This Row],[FECHA Y HORA DE INICIO]])&lt;0,0,((Tabla3435678[[#This Row],[FECHA Y HORA DE TERMINACIÓN ]]-Tabla3435678[[#This Row],[FECHA Y HORA DE INICIO]])*24))</f>
        <v>65.666666666802485</v>
      </c>
      <c r="F47" s="11">
        <f>((WEEKNUM(Tabla3435678[[#This Row],[FECHA Y HORA DE INICIO]])))</f>
        <v>39</v>
      </c>
      <c r="G47" s="6"/>
    </row>
    <row r="48" spans="2:7">
      <c r="B48" s="14" t="s">
        <v>33</v>
      </c>
      <c r="C48" s="9">
        <v>45196.802083333336</v>
      </c>
      <c r="D48" s="10">
        <v>45199.576388888891</v>
      </c>
      <c r="E48" s="7">
        <f>IF((Tabla3435678[[#This Row],[FECHA Y HORA DE TERMINACIÓN ]]-Tabla3435678[[#This Row],[FECHA Y HORA DE INICIO]])&lt;0,0,((Tabla3435678[[#This Row],[FECHA Y HORA DE TERMINACIÓN ]]-Tabla3435678[[#This Row],[FECHA Y HORA DE INICIO]])*24))</f>
        <v>66.583333333313931</v>
      </c>
      <c r="F48" s="11">
        <f>((WEEKNUM(Tabla3435678[[#This Row],[FECHA Y HORA DE INICIO]])))</f>
        <v>39</v>
      </c>
      <c r="G48" s="6"/>
    </row>
    <row r="49" spans="2:7">
      <c r="B49" s="14" t="s">
        <v>33</v>
      </c>
      <c r="C49" s="9">
        <v>45200.979166666664</v>
      </c>
      <c r="D49" s="10">
        <v>45204.864583333336</v>
      </c>
      <c r="E49" s="7">
        <f>IF((Tabla3435678[[#This Row],[FECHA Y HORA DE TERMINACIÓN ]]-Tabla3435678[[#This Row],[FECHA Y HORA DE INICIO]])&lt;0,0,((Tabla3435678[[#This Row],[FECHA Y HORA DE TERMINACIÓN ]]-Tabla3435678[[#This Row],[FECHA Y HORA DE INICIO]])*24))</f>
        <v>93.250000000116415</v>
      </c>
      <c r="F49" s="11">
        <f>((WEEKNUM(Tabla3435678[[#This Row],[FECHA Y HORA DE INICIO]])))</f>
        <v>40</v>
      </c>
      <c r="G49" s="6"/>
    </row>
    <row r="50" spans="2:7">
      <c r="B50" s="14" t="s">
        <v>33</v>
      </c>
      <c r="C50" s="9">
        <v>45208.034722222219</v>
      </c>
      <c r="D50" s="10">
        <v>45209.25</v>
      </c>
      <c r="E50" s="7">
        <f>IF((Tabla3435678[[#This Row],[FECHA Y HORA DE TERMINACIÓN ]]-Tabla3435678[[#This Row],[FECHA Y HORA DE INICIO]])&lt;0,0,((Tabla3435678[[#This Row],[FECHA Y HORA DE TERMINACIÓN ]]-Tabla3435678[[#This Row],[FECHA Y HORA DE INICIO]])*24))</f>
        <v>29.166666666744277</v>
      </c>
      <c r="F50" s="11">
        <f>((WEEKNUM(Tabla3435678[[#This Row],[FECHA Y HORA DE INICIO]])))</f>
        <v>41</v>
      </c>
      <c r="G50" s="6"/>
    </row>
    <row r="51" spans="2:7">
      <c r="B51" s="14" t="s">
        <v>33</v>
      </c>
      <c r="C51" s="9">
        <v>45209.309027777781</v>
      </c>
      <c r="D51" s="10">
        <v>45211.097222222219</v>
      </c>
      <c r="E51" s="7">
        <f>IF((Tabla3435678[[#This Row],[FECHA Y HORA DE TERMINACIÓN ]]-Tabla3435678[[#This Row],[FECHA Y HORA DE INICIO]])&lt;0,0,((Tabla3435678[[#This Row],[FECHA Y HORA DE TERMINACIÓN ]]-Tabla3435678[[#This Row],[FECHA Y HORA DE INICIO]])*24))</f>
        <v>42.916666666511446</v>
      </c>
      <c r="F51" s="11">
        <f>((WEEKNUM(Tabla3435678[[#This Row],[FECHA Y HORA DE INICIO]])))</f>
        <v>41</v>
      </c>
      <c r="G51" s="6"/>
    </row>
    <row r="52" spans="2:7">
      <c r="B52" s="14" t="s">
        <v>33</v>
      </c>
      <c r="C52" s="9">
        <v>45211.184027777781</v>
      </c>
      <c r="D52" s="10">
        <v>45213.572916666664</v>
      </c>
      <c r="E52" s="7">
        <f>IF((Tabla3435678[[#This Row],[FECHA Y HORA DE TERMINACIÓN ]]-Tabla3435678[[#This Row],[FECHA Y HORA DE INICIO]])&lt;0,0,((Tabla3435678[[#This Row],[FECHA Y HORA DE TERMINACIÓN ]]-Tabla3435678[[#This Row],[FECHA Y HORA DE INICIO]])*24))</f>
        <v>57.333333333197515</v>
      </c>
      <c r="F52" s="11">
        <f>((WEEKNUM(Tabla3435678[[#This Row],[FECHA Y HORA DE INICIO]])))</f>
        <v>41</v>
      </c>
      <c r="G52" s="6"/>
    </row>
    <row r="53" spans="2:7">
      <c r="B53" s="14" t="s">
        <v>33</v>
      </c>
      <c r="C53" s="9">
        <v>45218.003472222219</v>
      </c>
      <c r="D53" s="10">
        <v>45220.513888888891</v>
      </c>
      <c r="E53" s="7">
        <f>IF((Tabla3435678[[#This Row],[FECHA Y HORA DE TERMINACIÓN ]]-Tabla3435678[[#This Row],[FECHA Y HORA DE INICIO]])&lt;0,0,((Tabla3435678[[#This Row],[FECHA Y HORA DE TERMINACIÓN ]]-Tabla3435678[[#This Row],[FECHA Y HORA DE INICIO]])*24))</f>
        <v>60.250000000116415</v>
      </c>
      <c r="F53" s="11">
        <f>((WEEKNUM(Tabla3435678[[#This Row],[FECHA Y HORA DE INICIO]])))</f>
        <v>42</v>
      </c>
      <c r="G53" s="6"/>
    </row>
    <row r="54" spans="2:7">
      <c r="B54" s="14" t="s">
        <v>34</v>
      </c>
      <c r="C54" s="9">
        <v>45221.986111111109</v>
      </c>
      <c r="D54" s="10">
        <v>45227.5</v>
      </c>
      <c r="E54" s="7">
        <f>IF((Tabla3435678[[#This Row],[FECHA Y HORA DE TERMINACIÓN ]]-Tabla3435678[[#This Row],[FECHA Y HORA DE INICIO]])&lt;0,0,((Tabla3435678[[#This Row],[FECHA Y HORA DE TERMINACIÓN ]]-Tabla3435678[[#This Row],[FECHA Y HORA DE INICIO]])*24))</f>
        <v>132.33333333337214</v>
      </c>
      <c r="F54" s="11">
        <f>((WEEKNUM(Tabla3435678[[#This Row],[FECHA Y HORA DE INICIO]])))</f>
        <v>43</v>
      </c>
      <c r="G54" s="6"/>
    </row>
    <row r="55" spans="2:7">
      <c r="B55" s="14" t="s">
        <v>34</v>
      </c>
      <c r="C55" s="9">
        <v>45236.024305555555</v>
      </c>
      <c r="D55" s="10">
        <v>45239.760416666664</v>
      </c>
      <c r="E55" s="7">
        <f>IF((Tabla3435678[[#This Row],[FECHA Y HORA DE TERMINACIÓN ]]-Tabla3435678[[#This Row],[FECHA Y HORA DE INICIO]])&lt;0,0,((Tabla3435678[[#This Row],[FECHA Y HORA DE TERMINACIÓN ]]-Tabla3435678[[#This Row],[FECHA Y HORA DE INICIO]])*24))</f>
        <v>89.666666666627862</v>
      </c>
      <c r="F55" s="11">
        <f>((WEEKNUM(Tabla3435678[[#This Row],[FECHA Y HORA DE INICIO]])))</f>
        <v>45</v>
      </c>
      <c r="G55" s="6"/>
    </row>
    <row r="56" spans="2:7">
      <c r="B56" s="14" t="s">
        <v>33</v>
      </c>
      <c r="C56" s="9">
        <v>45242.965277777781</v>
      </c>
      <c r="D56" s="10">
        <v>45248.513888888891</v>
      </c>
      <c r="E56" s="7">
        <f>IF((Tabla3435678[[#This Row],[FECHA Y HORA DE TERMINACIÓN ]]-Tabla3435678[[#This Row],[FECHA Y HORA DE INICIO]])&lt;0,0,((Tabla3435678[[#This Row],[FECHA Y HORA DE TERMINACIÓN ]]-Tabla3435678[[#This Row],[FECHA Y HORA DE INICIO]])*24))</f>
        <v>133.16666666662786</v>
      </c>
      <c r="F56" s="11">
        <f>((WEEKNUM(Tabla3435678[[#This Row],[FECHA Y HORA DE INICIO]])))</f>
        <v>46</v>
      </c>
      <c r="G56" s="6"/>
    </row>
    <row r="57" spans="2:7">
      <c r="B57" s="14" t="s">
        <v>34</v>
      </c>
      <c r="C57" s="9">
        <v>45250.006944444445</v>
      </c>
      <c r="D57" s="10">
        <v>45253.611111111109</v>
      </c>
      <c r="E57" s="7">
        <f>IF((Tabla3435678[[#This Row],[FECHA Y HORA DE TERMINACIÓN ]]-Tabla3435678[[#This Row],[FECHA Y HORA DE INICIO]])&lt;0,0,((Tabla3435678[[#This Row],[FECHA Y HORA DE TERMINACIÓN ]]-Tabla3435678[[#This Row],[FECHA Y HORA DE INICIO]])*24))</f>
        <v>86.499999999941792</v>
      </c>
      <c r="F57" s="11">
        <f>((WEEKNUM(Tabla3435678[[#This Row],[FECHA Y HORA DE INICIO]])))</f>
        <v>47</v>
      </c>
      <c r="G57" s="6"/>
    </row>
    <row r="58" spans="2:7">
      <c r="B58" s="14" t="s">
        <v>34</v>
      </c>
      <c r="C58" s="9">
        <v>45257</v>
      </c>
      <c r="D58" s="10">
        <v>45261.534722222219</v>
      </c>
      <c r="E58" s="7">
        <f>IF((Tabla3435678[[#This Row],[FECHA Y HORA DE TERMINACIÓN ]]-Tabla3435678[[#This Row],[FECHA Y HORA DE INICIO]])&lt;0,0,((Tabla3435678[[#This Row],[FECHA Y HORA DE TERMINACIÓN ]]-Tabla3435678[[#This Row],[FECHA Y HORA DE INICIO]])*24))</f>
        <v>108.83333333325572</v>
      </c>
      <c r="F58" s="11">
        <f>((WEEKNUM(Tabla3435678[[#This Row],[FECHA Y HORA DE INICIO]])))</f>
        <v>48</v>
      </c>
      <c r="G58" s="6"/>
    </row>
    <row r="59" spans="2:7">
      <c r="B59" s="14" t="s">
        <v>33</v>
      </c>
      <c r="C59" s="9">
        <v>45265.520833333336</v>
      </c>
      <c r="D59" s="10">
        <v>45237.583333333336</v>
      </c>
      <c r="E59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59" s="11">
        <f>((WEEKNUM(Tabla3435678[[#This Row],[FECHA Y HORA DE INICIO]])))</f>
        <v>49</v>
      </c>
      <c r="G59" s="44" t="s">
        <v>75</v>
      </c>
    </row>
    <row r="60" spans="2:7">
      <c r="B60" s="14" t="s">
        <v>34</v>
      </c>
      <c r="C60" s="9">
        <v>45271.020833333336</v>
      </c>
      <c r="D60" s="10">
        <v>45273.618055555555</v>
      </c>
      <c r="E60" s="7">
        <f>IF((Tabla3435678[[#This Row],[FECHA Y HORA DE TERMINACIÓN ]]-Tabla3435678[[#This Row],[FECHA Y HORA DE INICIO]])&lt;0,0,((Tabla3435678[[#This Row],[FECHA Y HORA DE TERMINACIÓN ]]-Tabla3435678[[#This Row],[FECHA Y HORA DE INICIO]])*24))</f>
        <v>62.333333333255723</v>
      </c>
      <c r="F60" s="11">
        <f>((WEEKNUM(Tabla3435678[[#This Row],[FECHA Y HORA DE INICIO]])))</f>
        <v>50</v>
      </c>
      <c r="G60" s="44" t="s">
        <v>76</v>
      </c>
    </row>
    <row r="61" spans="2:7">
      <c r="B61" s="14" t="s">
        <v>33</v>
      </c>
      <c r="C61" s="9">
        <v>45273.833333333336</v>
      </c>
      <c r="D61" s="10">
        <v>45276.625</v>
      </c>
      <c r="E61" s="7">
        <f>IF((Tabla3435678[[#This Row],[FECHA Y HORA DE TERMINACIÓN ]]-Tabla3435678[[#This Row],[FECHA Y HORA DE INICIO]])&lt;0,0,((Tabla3435678[[#This Row],[FECHA Y HORA DE TERMINACIÓN ]]-Tabla3435678[[#This Row],[FECHA Y HORA DE INICIO]])*24))</f>
        <v>66.999999999941792</v>
      </c>
      <c r="F61" s="11">
        <f>((WEEKNUM(Tabla3435678[[#This Row],[FECHA Y HORA DE INICIO]])))</f>
        <v>50</v>
      </c>
      <c r="G61" s="44" t="s">
        <v>77</v>
      </c>
    </row>
    <row r="62" spans="2:7">
      <c r="B62" s="14" t="s">
        <v>33</v>
      </c>
      <c r="C62" s="9">
        <v>45280.590277777781</v>
      </c>
      <c r="D62" s="10">
        <v>45282.59375</v>
      </c>
      <c r="E62" s="7">
        <f>IF((Tabla3435678[[#This Row],[FECHA Y HORA DE TERMINACIÓN ]]-Tabla3435678[[#This Row],[FECHA Y HORA DE INICIO]])&lt;0,0,((Tabla3435678[[#This Row],[FECHA Y HORA DE TERMINACIÓN ]]-Tabla3435678[[#This Row],[FECHA Y HORA DE INICIO]])*24))</f>
        <v>48.083333333255723</v>
      </c>
      <c r="F62" s="11">
        <f>((WEEKNUM(Tabla3435678[[#This Row],[FECHA Y HORA DE INICIO]])))</f>
        <v>51</v>
      </c>
      <c r="G62" s="6"/>
    </row>
    <row r="63" spans="2:7">
      <c r="B63" s="14" t="s">
        <v>33</v>
      </c>
      <c r="C63" s="9">
        <v>45287.909722222219</v>
      </c>
      <c r="D63" s="10">
        <v>45290.46875</v>
      </c>
      <c r="E63" s="7">
        <f>IF((Tabla3435678[[#This Row],[FECHA Y HORA DE TERMINACIÓN ]]-Tabla3435678[[#This Row],[FECHA Y HORA DE INICIO]])&lt;0,0,((Tabla3435678[[#This Row],[FECHA Y HORA DE TERMINACIÓN ]]-Tabla3435678[[#This Row],[FECHA Y HORA DE INICIO]])*24))</f>
        <v>61.416666666744277</v>
      </c>
      <c r="F63" s="11">
        <f>((WEEKNUM(Tabla3435678[[#This Row],[FECHA Y HORA DE INICIO]])))</f>
        <v>52</v>
      </c>
      <c r="G63" s="6"/>
    </row>
    <row r="64" spans="2:7">
      <c r="B64" s="14" t="s">
        <v>33</v>
      </c>
      <c r="C64" s="9">
        <v>45293.322916666664</v>
      </c>
      <c r="D64" s="10">
        <v>45294.1875</v>
      </c>
      <c r="E64" s="7">
        <f>IF((Tabla3435678[[#This Row],[FECHA Y HORA DE TERMINACIÓN ]]-Tabla3435678[[#This Row],[FECHA Y HORA DE INICIO]])&lt;0,0,((Tabla3435678[[#This Row],[FECHA Y HORA DE TERMINACIÓN ]]-Tabla3435678[[#This Row],[FECHA Y HORA DE INICIO]])*24))</f>
        <v>20.750000000058208</v>
      </c>
      <c r="F64" s="11">
        <f>((WEEKNUM(Tabla3435678[[#This Row],[FECHA Y HORA DE INICIO]])))</f>
        <v>1</v>
      </c>
      <c r="G64" s="6"/>
    </row>
    <row r="65" spans="2:10">
      <c r="B65" s="14" t="s">
        <v>34</v>
      </c>
      <c r="C65" s="9">
        <v>45298.986111111109</v>
      </c>
      <c r="D65" s="10">
        <v>45302.951388888891</v>
      </c>
      <c r="E65" s="7">
        <f>IF((Tabla3435678[[#This Row],[FECHA Y HORA DE TERMINACIÓN ]]-Tabla3435678[[#This Row],[FECHA Y HORA DE INICIO]])&lt;0,0,((Tabla3435678[[#This Row],[FECHA Y HORA DE TERMINACIÓN ]]-Tabla3435678[[#This Row],[FECHA Y HORA DE INICIO]])*24))</f>
        <v>95.166666666744277</v>
      </c>
      <c r="F65" s="11">
        <f>((WEEKNUM(Tabla3435678[[#This Row],[FECHA Y HORA DE INICIO]])))</f>
        <v>2</v>
      </c>
      <c r="G65" s="6"/>
    </row>
    <row r="66" spans="2:10">
      <c r="B66" s="14" t="s">
        <v>33</v>
      </c>
      <c r="C66" s="9">
        <v>45305.979166666664</v>
      </c>
      <c r="D66" s="10">
        <v>45311.284722222219</v>
      </c>
      <c r="E66" s="7">
        <f>IF((Tabla3435678[[#This Row],[FECHA Y HORA DE TERMINACIÓN ]]-Tabla3435678[[#This Row],[FECHA Y HORA DE INICIO]])&lt;0,0,((Tabla3435678[[#This Row],[FECHA Y HORA DE TERMINACIÓN ]]-Tabla3435678[[#This Row],[FECHA Y HORA DE INICIO]])*24))</f>
        <v>127.33333333331393</v>
      </c>
      <c r="F66" s="11">
        <f>((WEEKNUM(Tabla3435678[[#This Row],[FECHA Y HORA DE INICIO]])))</f>
        <v>3</v>
      </c>
      <c r="G66" s="6"/>
    </row>
    <row r="67" spans="2:10">
      <c r="B67" s="14" t="s">
        <v>33</v>
      </c>
      <c r="C67" s="9">
        <v>45320.003472222219</v>
      </c>
      <c r="D67" s="10">
        <v>45325.614583333336</v>
      </c>
      <c r="E67" s="7">
        <f>IF((Tabla3435678[[#This Row],[FECHA Y HORA DE TERMINACIÓN ]]-Tabla3435678[[#This Row],[FECHA Y HORA DE INICIO]])&lt;0,0,((Tabla3435678[[#This Row],[FECHA Y HORA DE TERMINACIÓN ]]-Tabla3435678[[#This Row],[FECHA Y HORA DE INICIO]])*24))</f>
        <v>134.66666666680248</v>
      </c>
      <c r="F67" s="11">
        <f>((WEEKNUM(Tabla3435678[[#This Row],[FECHA Y HORA DE INICIO]])))</f>
        <v>5</v>
      </c>
      <c r="G67" s="6"/>
    </row>
    <row r="68" spans="2:10" ht="12.95">
      <c r="B68" s="14" t="s">
        <v>33</v>
      </c>
      <c r="C68" s="9">
        <v>45336.715277777781</v>
      </c>
      <c r="D68" s="10">
        <v>45339.631944444445</v>
      </c>
      <c r="E68" s="7">
        <f>IF((Tabla3435678[[#This Row],[FECHA Y HORA DE TERMINACIÓN ]]-Tabla3435678[[#This Row],[FECHA Y HORA DE INICIO]])&lt;0,0,((Tabla3435678[[#This Row],[FECHA Y HORA DE TERMINACIÓN ]]-Tabla3435678[[#This Row],[FECHA Y HORA DE INICIO]])*24))</f>
        <v>69.999999999941792</v>
      </c>
      <c r="F68" s="11">
        <f>((WEEKNUM(Tabla3435678[[#This Row],[FECHA Y HORA DE INICIO]])))</f>
        <v>7</v>
      </c>
      <c r="G68" s="6"/>
      <c r="H68" s="35" t="s">
        <v>71</v>
      </c>
      <c r="I68" s="38"/>
      <c r="J68" s="38"/>
    </row>
    <row r="69" spans="2:10">
      <c r="B69" s="14" t="s">
        <v>33</v>
      </c>
      <c r="C69" s="9">
        <v>45343.833333333336</v>
      </c>
      <c r="D69" s="10">
        <v>45351.659722222219</v>
      </c>
      <c r="E69" s="7">
        <f>IF((Tabla3435678[[#This Row],[FECHA Y HORA DE TERMINACIÓN ]]-Tabla3435678[[#This Row],[FECHA Y HORA DE INICIO]])&lt;0,0,((Tabla3435678[[#This Row],[FECHA Y HORA DE TERMINACIÓN ]]-Tabla3435678[[#This Row],[FECHA Y HORA DE INICIO]])*24))</f>
        <v>187.83333333319752</v>
      </c>
      <c r="F69" s="11">
        <f>((WEEKNUM(Tabla3435678[[#This Row],[FECHA Y HORA DE INICIO]])))</f>
        <v>8</v>
      </c>
      <c r="G69" s="6"/>
    </row>
    <row r="70" spans="2:10">
      <c r="B70" s="6"/>
      <c r="C70" s="9"/>
      <c r="D70" s="10"/>
      <c r="E70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70" s="11">
        <f>((WEEKNUM(Tabla3435678[[#This Row],[FECHA Y HORA DE INICIO]])))</f>
        <v>0</v>
      </c>
      <c r="G70" s="6"/>
    </row>
    <row r="71" spans="2:10">
      <c r="B71" s="6"/>
      <c r="C71" s="9"/>
      <c r="D71" s="10"/>
      <c r="E71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71" s="11">
        <f>((WEEKNUM(Tabla3435678[[#This Row],[FECHA Y HORA DE INICIO]])))</f>
        <v>0</v>
      </c>
      <c r="G71" s="6"/>
    </row>
    <row r="72" spans="2:10">
      <c r="B72" s="6"/>
      <c r="C72" s="9"/>
      <c r="D72" s="10"/>
      <c r="E72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72" s="11">
        <f>((WEEKNUM(Tabla3435678[[#This Row],[FECHA Y HORA DE INICIO]])))</f>
        <v>0</v>
      </c>
      <c r="G72" s="6"/>
    </row>
    <row r="73" spans="2:10">
      <c r="B73" s="6"/>
      <c r="C73" s="9"/>
      <c r="D73" s="10"/>
      <c r="E73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73" s="11">
        <f>((WEEKNUM(Tabla3435678[[#This Row],[FECHA Y HORA DE INICIO]])))</f>
        <v>0</v>
      </c>
      <c r="G73" s="6"/>
    </row>
    <row r="74" spans="2:10">
      <c r="B74" s="6"/>
      <c r="C74" s="9"/>
      <c r="D74" s="10"/>
      <c r="E74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74" s="11">
        <f>((WEEKNUM(Tabla3435678[[#This Row],[FECHA Y HORA DE INICIO]])))</f>
        <v>0</v>
      </c>
      <c r="G74" s="6"/>
    </row>
    <row r="75" spans="2:10">
      <c r="B75" s="6"/>
      <c r="C75" s="9"/>
      <c r="D75" s="10"/>
      <c r="E75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75" s="11">
        <f>((WEEKNUM(Tabla3435678[[#This Row],[FECHA Y HORA DE INICIO]])))</f>
        <v>0</v>
      </c>
      <c r="G75" s="6"/>
    </row>
    <row r="76" spans="2:10">
      <c r="B76" s="6"/>
      <c r="C76" s="9"/>
      <c r="D76" s="10"/>
      <c r="E76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76" s="11">
        <f>((WEEKNUM(Tabla3435678[[#This Row],[FECHA Y HORA DE INICIO]])))</f>
        <v>0</v>
      </c>
      <c r="G76" s="6"/>
    </row>
    <row r="77" spans="2:10">
      <c r="B77" s="6"/>
      <c r="C77" s="9"/>
      <c r="D77" s="10"/>
      <c r="E77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77" s="11">
        <f>((WEEKNUM(Tabla3435678[[#This Row],[FECHA Y HORA DE INICIO]])))</f>
        <v>0</v>
      </c>
      <c r="G77" s="6"/>
    </row>
    <row r="78" spans="2:10">
      <c r="B78" s="6"/>
      <c r="C78" s="9"/>
      <c r="D78" s="10"/>
      <c r="E78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78" s="11">
        <f>((WEEKNUM(Tabla3435678[[#This Row],[FECHA Y HORA DE INICIO]])))</f>
        <v>0</v>
      </c>
      <c r="G78" s="6"/>
    </row>
    <row r="79" spans="2:10">
      <c r="B79" s="6"/>
      <c r="C79" s="9"/>
      <c r="D79" s="10"/>
      <c r="E79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79" s="11">
        <f>((WEEKNUM(Tabla3435678[[#This Row],[FECHA Y HORA DE INICIO]])))</f>
        <v>0</v>
      </c>
      <c r="G79" s="6"/>
    </row>
    <row r="80" spans="2:10">
      <c r="B80" s="6"/>
      <c r="C80" s="9"/>
      <c r="D80" s="10"/>
      <c r="E80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80" s="11">
        <f>((WEEKNUM(Tabla3435678[[#This Row],[FECHA Y HORA DE INICIO]])))</f>
        <v>0</v>
      </c>
      <c r="G80" s="6"/>
    </row>
    <row r="81" spans="2:7">
      <c r="B81" s="6"/>
      <c r="C81" s="9"/>
      <c r="D81" s="10"/>
      <c r="E81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81" s="11">
        <f>((WEEKNUM(Tabla3435678[[#This Row],[FECHA Y HORA DE INICIO]])))</f>
        <v>0</v>
      </c>
      <c r="G81" s="6"/>
    </row>
    <row r="82" spans="2:7">
      <c r="B82" s="6"/>
      <c r="C82" s="9"/>
      <c r="D82" s="10"/>
      <c r="E82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82" s="11">
        <f>((WEEKNUM(Tabla3435678[[#This Row],[FECHA Y HORA DE INICIO]])))</f>
        <v>0</v>
      </c>
      <c r="G82" s="6"/>
    </row>
    <row r="83" spans="2:7">
      <c r="B83" s="6"/>
      <c r="C83" s="9"/>
      <c r="D83" s="10"/>
      <c r="E83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83" s="11">
        <f>((WEEKNUM(Tabla3435678[[#This Row],[FECHA Y HORA DE INICIO]])))</f>
        <v>0</v>
      </c>
      <c r="G83" s="6"/>
    </row>
    <row r="84" spans="2:7">
      <c r="B84" s="6"/>
      <c r="C84" s="9"/>
      <c r="D84" s="10"/>
      <c r="E84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84" s="11">
        <f>((WEEKNUM(Tabla3435678[[#This Row],[FECHA Y HORA DE INICIO]])))</f>
        <v>0</v>
      </c>
      <c r="G84" s="6"/>
    </row>
    <row r="85" spans="2:7">
      <c r="B85" s="6"/>
      <c r="C85" s="9"/>
      <c r="D85" s="10"/>
      <c r="E85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85" s="11">
        <f>((WEEKNUM(Tabla3435678[[#This Row],[FECHA Y HORA DE INICIO]])))</f>
        <v>0</v>
      </c>
      <c r="G85" s="6"/>
    </row>
    <row r="86" spans="2:7">
      <c r="B86" s="6"/>
      <c r="C86" s="9"/>
      <c r="D86" s="10"/>
      <c r="E86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86" s="11">
        <f>((WEEKNUM(Tabla3435678[[#This Row],[FECHA Y HORA DE INICIO]])))</f>
        <v>0</v>
      </c>
      <c r="G86" s="6"/>
    </row>
    <row r="87" spans="2:7">
      <c r="B87" s="6"/>
      <c r="C87" s="9"/>
      <c r="D87" s="10"/>
      <c r="E87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87" s="11">
        <f>((WEEKNUM(Tabla3435678[[#This Row],[FECHA Y HORA DE INICIO]])))</f>
        <v>0</v>
      </c>
      <c r="G87" s="6"/>
    </row>
    <row r="88" spans="2:7">
      <c r="B88" s="6"/>
      <c r="C88" s="9"/>
      <c r="D88" s="10"/>
      <c r="E88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88" s="11">
        <f>((WEEKNUM(Tabla3435678[[#This Row],[FECHA Y HORA DE INICIO]])))</f>
        <v>0</v>
      </c>
      <c r="G88" s="6"/>
    </row>
    <row r="89" spans="2:7">
      <c r="B89" s="6"/>
      <c r="C89" s="9"/>
      <c r="D89" s="10"/>
      <c r="E89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89" s="11">
        <f>((WEEKNUM(Tabla3435678[[#This Row],[FECHA Y HORA DE INICIO]])))</f>
        <v>0</v>
      </c>
      <c r="G89" s="6"/>
    </row>
    <row r="90" spans="2:7">
      <c r="B90" s="6"/>
      <c r="C90" s="9"/>
      <c r="D90" s="10"/>
      <c r="E90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90" s="11">
        <f>((WEEKNUM(Tabla3435678[[#This Row],[FECHA Y HORA DE INICIO]])))</f>
        <v>0</v>
      </c>
      <c r="G90" s="6"/>
    </row>
    <row r="91" spans="2:7">
      <c r="B91" s="6"/>
      <c r="C91" s="9"/>
      <c r="D91" s="10"/>
      <c r="E91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91" s="11">
        <f>((WEEKNUM(Tabla3435678[[#This Row],[FECHA Y HORA DE INICIO]])))</f>
        <v>0</v>
      </c>
      <c r="G91" s="6"/>
    </row>
    <row r="92" spans="2:7">
      <c r="B92" s="6"/>
      <c r="C92" s="9"/>
      <c r="D92" s="10"/>
      <c r="E92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92" s="11">
        <f>((WEEKNUM(Tabla3435678[[#This Row],[FECHA Y HORA DE INICIO]])))</f>
        <v>0</v>
      </c>
      <c r="G92" s="6"/>
    </row>
    <row r="93" spans="2:7">
      <c r="B93" s="6"/>
      <c r="C93" s="9"/>
      <c r="D93" s="10"/>
      <c r="E93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93" s="11">
        <f>((WEEKNUM(Tabla3435678[[#This Row],[FECHA Y HORA DE INICIO]])))</f>
        <v>0</v>
      </c>
      <c r="G93" s="6"/>
    </row>
    <row r="94" spans="2:7">
      <c r="B94" s="6"/>
      <c r="C94" s="9"/>
      <c r="D94" s="10"/>
      <c r="E94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94" s="11">
        <f>((WEEKNUM(Tabla3435678[[#This Row],[FECHA Y HORA DE INICIO]])))</f>
        <v>0</v>
      </c>
      <c r="G94" s="6"/>
    </row>
    <row r="95" spans="2:7">
      <c r="B95" s="6"/>
      <c r="C95" s="9"/>
      <c r="D95" s="10"/>
      <c r="E95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95" s="11">
        <f>((WEEKNUM(Tabla3435678[[#This Row],[FECHA Y HORA DE INICIO]])))</f>
        <v>0</v>
      </c>
      <c r="G95" s="6"/>
    </row>
    <row r="96" spans="2:7">
      <c r="B96" s="6"/>
      <c r="C96" s="9"/>
      <c r="D96" s="10"/>
      <c r="E96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96" s="11">
        <f>((WEEKNUM(Tabla3435678[[#This Row],[FECHA Y HORA DE INICIO]])))</f>
        <v>0</v>
      </c>
      <c r="G96" s="6"/>
    </row>
    <row r="97" spans="2:7">
      <c r="B97" s="6"/>
      <c r="C97" s="9"/>
      <c r="D97" s="10"/>
      <c r="E97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97" s="11">
        <f>((WEEKNUM(Tabla3435678[[#This Row],[FECHA Y HORA DE INICIO]])))</f>
        <v>0</v>
      </c>
      <c r="G97" s="6"/>
    </row>
    <row r="98" spans="2:7">
      <c r="B98" s="6"/>
      <c r="C98" s="9"/>
      <c r="D98" s="10"/>
      <c r="E98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98" s="11">
        <f>((WEEKNUM(Tabla3435678[[#This Row],[FECHA Y HORA DE INICIO]])))</f>
        <v>0</v>
      </c>
      <c r="G98" s="6"/>
    </row>
    <row r="99" spans="2:7">
      <c r="B99" s="6"/>
      <c r="C99" s="9"/>
      <c r="D99" s="10"/>
      <c r="E99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99" s="11">
        <f>((WEEKNUM(Tabla3435678[[#This Row],[FECHA Y HORA DE INICIO]])))</f>
        <v>0</v>
      </c>
      <c r="G99" s="6"/>
    </row>
    <row r="100" spans="2:7">
      <c r="B100" s="6"/>
      <c r="C100" s="9"/>
      <c r="D100" s="10"/>
      <c r="E100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00" s="11">
        <f>((WEEKNUM(Tabla3435678[[#This Row],[FECHA Y HORA DE INICIO]])))</f>
        <v>0</v>
      </c>
      <c r="G100" s="6"/>
    </row>
    <row r="101" spans="2:7">
      <c r="B101" s="6"/>
      <c r="C101" s="9"/>
      <c r="D101" s="10"/>
      <c r="E101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01" s="11">
        <f>((WEEKNUM(Tabla3435678[[#This Row],[FECHA Y HORA DE INICIO]])))</f>
        <v>0</v>
      </c>
      <c r="G101" s="6"/>
    </row>
    <row r="102" spans="2:7">
      <c r="B102" s="6"/>
      <c r="C102" s="9"/>
      <c r="D102" s="10"/>
      <c r="E102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02" s="11">
        <f>((WEEKNUM(Tabla3435678[[#This Row],[FECHA Y HORA DE INICIO]])))</f>
        <v>0</v>
      </c>
      <c r="G102" s="6"/>
    </row>
    <row r="103" spans="2:7">
      <c r="B103" s="6"/>
      <c r="C103" s="9"/>
      <c r="D103" s="10"/>
      <c r="E103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03" s="11">
        <f>((WEEKNUM(Tabla3435678[[#This Row],[FECHA Y HORA DE INICIO]])))</f>
        <v>0</v>
      </c>
      <c r="G103" s="6"/>
    </row>
    <row r="104" spans="2:7">
      <c r="B104" s="6"/>
      <c r="C104" s="9"/>
      <c r="D104" s="10"/>
      <c r="E104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04" s="11">
        <f>((WEEKNUM(Tabla3435678[[#This Row],[FECHA Y HORA DE INICIO]])))</f>
        <v>0</v>
      </c>
      <c r="G104" s="6"/>
    </row>
    <row r="105" spans="2:7">
      <c r="B105" s="6"/>
      <c r="C105" s="9"/>
      <c r="D105" s="10"/>
      <c r="E105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05" s="11">
        <f>((WEEKNUM(Tabla3435678[[#This Row],[FECHA Y HORA DE INICIO]])))</f>
        <v>0</v>
      </c>
      <c r="G105" s="6"/>
    </row>
    <row r="106" spans="2:7">
      <c r="B106" s="6"/>
      <c r="C106" s="9"/>
      <c r="D106" s="10"/>
      <c r="E106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06" s="11">
        <f>((WEEKNUM(Tabla3435678[[#This Row],[FECHA Y HORA DE INICIO]])))</f>
        <v>0</v>
      </c>
      <c r="G106" s="6"/>
    </row>
    <row r="107" spans="2:7">
      <c r="B107" s="6"/>
      <c r="C107" s="9"/>
      <c r="D107" s="10"/>
      <c r="E107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07" s="11">
        <f>((WEEKNUM(Tabla3435678[[#This Row],[FECHA Y HORA DE INICIO]])))</f>
        <v>0</v>
      </c>
      <c r="G107" s="6"/>
    </row>
    <row r="108" spans="2:7">
      <c r="B108" s="6"/>
      <c r="C108" s="9"/>
      <c r="D108" s="10"/>
      <c r="E108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08" s="11">
        <f>((WEEKNUM(Tabla3435678[[#This Row],[FECHA Y HORA DE INICIO]])))</f>
        <v>0</v>
      </c>
      <c r="G108" s="6"/>
    </row>
    <row r="109" spans="2:7">
      <c r="B109" s="6"/>
      <c r="C109" s="9"/>
      <c r="D109" s="10"/>
      <c r="E109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09" s="11">
        <f>((WEEKNUM(Tabla3435678[[#This Row],[FECHA Y HORA DE INICIO]])))</f>
        <v>0</v>
      </c>
      <c r="G109" s="6"/>
    </row>
    <row r="110" spans="2:7">
      <c r="B110" s="6"/>
      <c r="C110" s="9"/>
      <c r="D110" s="10"/>
      <c r="E110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10" s="11">
        <f>((WEEKNUM(Tabla3435678[[#This Row],[FECHA Y HORA DE INICIO]])))</f>
        <v>0</v>
      </c>
      <c r="G110" s="6"/>
    </row>
    <row r="111" spans="2:7">
      <c r="B111" s="6"/>
      <c r="C111" s="9"/>
      <c r="D111" s="10"/>
      <c r="E111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11" s="11">
        <f>((WEEKNUM(Tabla3435678[[#This Row],[FECHA Y HORA DE INICIO]])))</f>
        <v>0</v>
      </c>
      <c r="G111" s="6"/>
    </row>
    <row r="112" spans="2:7">
      <c r="B112" s="6"/>
      <c r="C112" s="9"/>
      <c r="D112" s="10"/>
      <c r="E112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12" s="11">
        <f>((WEEKNUM(Tabla3435678[[#This Row],[FECHA Y HORA DE INICIO]])))</f>
        <v>0</v>
      </c>
      <c r="G112" s="6"/>
    </row>
    <row r="113" spans="2:7">
      <c r="B113" s="6"/>
      <c r="C113" s="9"/>
      <c r="D113" s="10"/>
      <c r="E113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13" s="11">
        <f>((WEEKNUM(Tabla3435678[[#This Row],[FECHA Y HORA DE INICIO]])))</f>
        <v>0</v>
      </c>
      <c r="G113" s="6"/>
    </row>
    <row r="114" spans="2:7">
      <c r="B114" s="6"/>
      <c r="C114" s="9"/>
      <c r="D114" s="10"/>
      <c r="E114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14" s="11">
        <f>((WEEKNUM(Tabla3435678[[#This Row],[FECHA Y HORA DE INICIO]])))</f>
        <v>0</v>
      </c>
      <c r="G114" s="6"/>
    </row>
    <row r="115" spans="2:7">
      <c r="B115" s="6"/>
      <c r="C115" s="9"/>
      <c r="D115" s="10"/>
      <c r="E115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15" s="11">
        <f>((WEEKNUM(Tabla3435678[[#This Row],[FECHA Y HORA DE INICIO]])))</f>
        <v>0</v>
      </c>
      <c r="G115" s="6"/>
    </row>
    <row r="116" spans="2:7">
      <c r="B116" s="6"/>
      <c r="C116" s="9"/>
      <c r="D116" s="10"/>
      <c r="E116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16" s="11">
        <f>((WEEKNUM(Tabla3435678[[#This Row],[FECHA Y HORA DE INICIO]])))</f>
        <v>0</v>
      </c>
      <c r="G116" s="6"/>
    </row>
    <row r="117" spans="2:7">
      <c r="B117" s="6"/>
      <c r="C117" s="9"/>
      <c r="D117" s="10"/>
      <c r="E117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17" s="11">
        <f>((WEEKNUM(Tabla3435678[[#This Row],[FECHA Y HORA DE INICIO]])))</f>
        <v>0</v>
      </c>
      <c r="G117" s="6"/>
    </row>
    <row r="118" spans="2:7">
      <c r="B118" s="6"/>
      <c r="C118" s="9"/>
      <c r="D118" s="10"/>
      <c r="E118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18" s="11">
        <f>((WEEKNUM(Tabla3435678[[#This Row],[FECHA Y HORA DE INICIO]])))</f>
        <v>0</v>
      </c>
      <c r="G118" s="6"/>
    </row>
    <row r="119" spans="2:7">
      <c r="B119" s="6"/>
      <c r="C119" s="9"/>
      <c r="D119" s="10"/>
      <c r="E119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19" s="11">
        <f>((WEEKNUM(Tabla3435678[[#This Row],[FECHA Y HORA DE INICIO]])))</f>
        <v>0</v>
      </c>
      <c r="G119" s="6"/>
    </row>
    <row r="120" spans="2:7">
      <c r="B120" s="6"/>
      <c r="C120" s="9"/>
      <c r="D120" s="10"/>
      <c r="E120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20" s="11">
        <f>((WEEKNUM(Tabla3435678[[#This Row],[FECHA Y HORA DE INICIO]])))</f>
        <v>0</v>
      </c>
      <c r="G120" s="6"/>
    </row>
    <row r="121" spans="2:7">
      <c r="B121" s="6"/>
      <c r="C121" s="9"/>
      <c r="D121" s="10"/>
      <c r="E121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21" s="11">
        <f>((WEEKNUM(Tabla3435678[[#This Row],[FECHA Y HORA DE INICIO]])))</f>
        <v>0</v>
      </c>
      <c r="G121" s="6"/>
    </row>
    <row r="122" spans="2:7">
      <c r="B122" s="6"/>
      <c r="C122" s="9"/>
      <c r="D122" s="10"/>
      <c r="E122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22" s="11">
        <f>((WEEKNUM(Tabla3435678[[#This Row],[FECHA Y HORA DE INICIO]])))</f>
        <v>0</v>
      </c>
      <c r="G122" s="6"/>
    </row>
    <row r="123" spans="2:7">
      <c r="B123" s="6"/>
      <c r="C123" s="9"/>
      <c r="D123" s="10"/>
      <c r="E123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23" s="11">
        <f>((WEEKNUM(Tabla3435678[[#This Row],[FECHA Y HORA DE INICIO]])))</f>
        <v>0</v>
      </c>
      <c r="G123" s="6"/>
    </row>
    <row r="124" spans="2:7">
      <c r="B124" s="6"/>
      <c r="C124" s="9"/>
      <c r="D124" s="10"/>
      <c r="E124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24" s="11">
        <f>((WEEKNUM(Tabla3435678[[#This Row],[FECHA Y HORA DE INICIO]])))</f>
        <v>0</v>
      </c>
      <c r="G124" s="6"/>
    </row>
    <row r="125" spans="2:7">
      <c r="B125" s="6"/>
      <c r="C125" s="9"/>
      <c r="D125" s="10"/>
      <c r="E125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25" s="11">
        <f>((WEEKNUM(Tabla3435678[[#This Row],[FECHA Y HORA DE INICIO]])))</f>
        <v>0</v>
      </c>
      <c r="G125" s="6"/>
    </row>
    <row r="126" spans="2:7">
      <c r="B126" s="6"/>
      <c r="C126" s="9"/>
      <c r="D126" s="10"/>
      <c r="E126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26" s="11">
        <f>((WEEKNUM(Tabla3435678[[#This Row],[FECHA Y HORA DE INICIO]])))</f>
        <v>0</v>
      </c>
      <c r="G126" s="6"/>
    </row>
    <row r="127" spans="2:7">
      <c r="B127" s="6"/>
      <c r="C127" s="9"/>
      <c r="D127" s="10"/>
      <c r="E127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27" s="11">
        <f>((WEEKNUM(Tabla3435678[[#This Row],[FECHA Y HORA DE INICIO]])))</f>
        <v>0</v>
      </c>
      <c r="G127" s="6"/>
    </row>
    <row r="128" spans="2:7">
      <c r="B128" s="6"/>
      <c r="C128" s="9"/>
      <c r="D128" s="10"/>
      <c r="E128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28" s="11">
        <f>((WEEKNUM(Tabla3435678[[#This Row],[FECHA Y HORA DE INICIO]])))</f>
        <v>0</v>
      </c>
      <c r="G128" s="6"/>
    </row>
    <row r="129" spans="2:7">
      <c r="B129" s="6"/>
      <c r="C129" s="9"/>
      <c r="D129" s="10"/>
      <c r="E129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29" s="11">
        <f>((WEEKNUM(Tabla3435678[[#This Row],[FECHA Y HORA DE INICIO]])))</f>
        <v>0</v>
      </c>
      <c r="G129" s="6"/>
    </row>
    <row r="130" spans="2:7">
      <c r="B130" s="6"/>
      <c r="C130" s="9"/>
      <c r="D130" s="10"/>
      <c r="E130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30" s="11">
        <f>((WEEKNUM(Tabla3435678[[#This Row],[FECHA Y HORA DE INICIO]])))</f>
        <v>0</v>
      </c>
      <c r="G130" s="6"/>
    </row>
    <row r="131" spans="2:7">
      <c r="B131" s="6"/>
      <c r="C131" s="9"/>
      <c r="D131" s="10"/>
      <c r="E131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31" s="11">
        <f>((WEEKNUM(Tabla3435678[[#This Row],[FECHA Y HORA DE INICIO]])))</f>
        <v>0</v>
      </c>
      <c r="G131" s="6"/>
    </row>
    <row r="132" spans="2:7">
      <c r="B132" s="6"/>
      <c r="C132" s="9"/>
      <c r="D132" s="10"/>
      <c r="E132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32" s="11">
        <f>((WEEKNUM(Tabla3435678[[#This Row],[FECHA Y HORA DE INICIO]])))</f>
        <v>0</v>
      </c>
      <c r="G132" s="6"/>
    </row>
    <row r="133" spans="2:7">
      <c r="B133" s="6"/>
      <c r="C133" s="9"/>
      <c r="D133" s="10"/>
      <c r="E133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33" s="11">
        <f>((WEEKNUM(Tabla3435678[[#This Row],[FECHA Y HORA DE INICIO]])))</f>
        <v>0</v>
      </c>
      <c r="G133" s="6"/>
    </row>
    <row r="134" spans="2:7">
      <c r="B134" s="6"/>
      <c r="C134" s="9"/>
      <c r="D134" s="10"/>
      <c r="E134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34" s="11">
        <f>((WEEKNUM(Tabla3435678[[#This Row],[FECHA Y HORA DE INICIO]])))</f>
        <v>0</v>
      </c>
      <c r="G134" s="6"/>
    </row>
    <row r="135" spans="2:7">
      <c r="B135" s="6"/>
      <c r="C135" s="9"/>
      <c r="D135" s="10"/>
      <c r="E135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35" s="11">
        <f>((WEEKNUM(Tabla3435678[[#This Row],[FECHA Y HORA DE INICIO]])))</f>
        <v>0</v>
      </c>
      <c r="G135" s="6"/>
    </row>
    <row r="136" spans="2:7">
      <c r="B136" s="6"/>
      <c r="C136" s="9"/>
      <c r="D136" s="10"/>
      <c r="E136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36" s="11">
        <f>((WEEKNUM(Tabla3435678[[#This Row],[FECHA Y HORA DE INICIO]])))</f>
        <v>0</v>
      </c>
      <c r="G136" s="6"/>
    </row>
    <row r="137" spans="2:7">
      <c r="B137" s="6"/>
      <c r="C137" s="9"/>
      <c r="D137" s="10"/>
      <c r="E137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37" s="11">
        <f>((WEEKNUM(Tabla3435678[[#This Row],[FECHA Y HORA DE INICIO]])))</f>
        <v>0</v>
      </c>
      <c r="G137" s="6"/>
    </row>
    <row r="138" spans="2:7">
      <c r="B138" s="6"/>
      <c r="C138" s="9"/>
      <c r="D138" s="10"/>
      <c r="E138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38" s="11">
        <f>((WEEKNUM(Tabla3435678[[#This Row],[FECHA Y HORA DE INICIO]])))</f>
        <v>0</v>
      </c>
      <c r="G138" s="6"/>
    </row>
    <row r="139" spans="2:7">
      <c r="B139" s="6"/>
      <c r="C139" s="9"/>
      <c r="D139" s="10"/>
      <c r="E139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39" s="11">
        <f>((WEEKNUM(Tabla3435678[[#This Row],[FECHA Y HORA DE INICIO]])))</f>
        <v>0</v>
      </c>
      <c r="G139" s="6"/>
    </row>
    <row r="140" spans="2:7">
      <c r="B140" s="6"/>
      <c r="C140" s="9"/>
      <c r="D140" s="10"/>
      <c r="E140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40" s="11">
        <f>((WEEKNUM(Tabla3435678[[#This Row],[FECHA Y HORA DE INICIO]])))</f>
        <v>0</v>
      </c>
      <c r="G140" s="6"/>
    </row>
    <row r="141" spans="2:7">
      <c r="B141" s="6"/>
      <c r="C141" s="9"/>
      <c r="D141" s="10"/>
      <c r="E141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41" s="11">
        <f>((WEEKNUM(Tabla3435678[[#This Row],[FECHA Y HORA DE INICIO]])))</f>
        <v>0</v>
      </c>
      <c r="G141" s="6"/>
    </row>
    <row r="142" spans="2:7">
      <c r="B142" s="6"/>
      <c r="C142" s="9"/>
      <c r="D142" s="10"/>
      <c r="E142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42" s="11">
        <f>((WEEKNUM(Tabla3435678[[#This Row],[FECHA Y HORA DE INICIO]])))</f>
        <v>0</v>
      </c>
      <c r="G142" s="6"/>
    </row>
    <row r="143" spans="2:7">
      <c r="B143" s="6"/>
      <c r="C143" s="9"/>
      <c r="D143" s="10"/>
      <c r="E143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43" s="11">
        <f>((WEEKNUM(Tabla3435678[[#This Row],[FECHA Y HORA DE INICIO]])))</f>
        <v>0</v>
      </c>
      <c r="G143" s="6"/>
    </row>
    <row r="144" spans="2:7">
      <c r="B144" s="6"/>
      <c r="C144" s="9"/>
      <c r="D144" s="10"/>
      <c r="E144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44" s="11">
        <f>((WEEKNUM(Tabla3435678[[#This Row],[FECHA Y HORA DE INICIO]])))</f>
        <v>0</v>
      </c>
      <c r="G144" s="6"/>
    </row>
    <row r="145" spans="2:7">
      <c r="B145" s="6"/>
      <c r="C145" s="9"/>
      <c r="D145" s="10"/>
      <c r="E145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45" s="11">
        <f>((WEEKNUM(Tabla3435678[[#This Row],[FECHA Y HORA DE INICIO]])))</f>
        <v>0</v>
      </c>
      <c r="G145" s="6"/>
    </row>
    <row r="146" spans="2:7">
      <c r="B146" s="6"/>
      <c r="C146" s="9"/>
      <c r="D146" s="10"/>
      <c r="E146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46" s="11">
        <f>((WEEKNUM(Tabla3435678[[#This Row],[FECHA Y HORA DE INICIO]])))</f>
        <v>0</v>
      </c>
      <c r="G146" s="6"/>
    </row>
    <row r="147" spans="2:7">
      <c r="B147" s="6"/>
      <c r="C147" s="9"/>
      <c r="D147" s="10"/>
      <c r="E147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47" s="11">
        <f>((WEEKNUM(Tabla3435678[[#This Row],[FECHA Y HORA DE INICIO]])))</f>
        <v>0</v>
      </c>
      <c r="G147" s="6"/>
    </row>
    <row r="148" spans="2:7">
      <c r="B148" s="6"/>
      <c r="C148" s="9"/>
      <c r="D148" s="10"/>
      <c r="E148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48" s="11">
        <f>((WEEKNUM(Tabla3435678[[#This Row],[FECHA Y HORA DE INICIO]])))</f>
        <v>0</v>
      </c>
      <c r="G148" s="6"/>
    </row>
    <row r="149" spans="2:7">
      <c r="B149" s="6"/>
      <c r="C149" s="9"/>
      <c r="D149" s="10"/>
      <c r="E149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49" s="11">
        <f>((WEEKNUM(Tabla3435678[[#This Row],[FECHA Y HORA DE INICIO]])))</f>
        <v>0</v>
      </c>
      <c r="G149" s="6"/>
    </row>
    <row r="150" spans="2:7">
      <c r="B150" s="6"/>
      <c r="C150" s="9"/>
      <c r="D150" s="10"/>
      <c r="E150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50" s="11">
        <f>((WEEKNUM(Tabla3435678[[#This Row],[FECHA Y HORA DE INICIO]])))</f>
        <v>0</v>
      </c>
      <c r="G150" s="6"/>
    </row>
    <row r="151" spans="2:7">
      <c r="B151" s="6"/>
      <c r="C151" s="9"/>
      <c r="D151" s="10"/>
      <c r="E151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51" s="11">
        <f>((WEEKNUM(Tabla3435678[[#This Row],[FECHA Y HORA DE INICIO]])))</f>
        <v>0</v>
      </c>
      <c r="G151" s="6"/>
    </row>
    <row r="152" spans="2:7">
      <c r="B152" s="6"/>
      <c r="C152" s="9"/>
      <c r="D152" s="10"/>
      <c r="E152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52" s="11">
        <f>((WEEKNUM(Tabla3435678[[#This Row],[FECHA Y HORA DE INICIO]])))</f>
        <v>0</v>
      </c>
      <c r="G152" s="6"/>
    </row>
    <row r="153" spans="2:7">
      <c r="B153" s="6"/>
      <c r="C153" s="9"/>
      <c r="D153" s="10"/>
      <c r="E153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53" s="11">
        <f>((WEEKNUM(Tabla3435678[[#This Row],[FECHA Y HORA DE INICIO]])))</f>
        <v>0</v>
      </c>
      <c r="G153" s="6"/>
    </row>
    <row r="154" spans="2:7">
      <c r="B154" s="6"/>
      <c r="C154" s="9"/>
      <c r="D154" s="10"/>
      <c r="E154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54" s="11">
        <f>((WEEKNUM(Tabla3435678[[#This Row],[FECHA Y HORA DE INICIO]])))</f>
        <v>0</v>
      </c>
      <c r="G154" s="6"/>
    </row>
    <row r="155" spans="2:7">
      <c r="B155" s="6"/>
      <c r="C155" s="9"/>
      <c r="D155" s="10"/>
      <c r="E155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55" s="11">
        <f>((WEEKNUM(Tabla3435678[[#This Row],[FECHA Y HORA DE INICIO]])))</f>
        <v>0</v>
      </c>
      <c r="G155" s="6"/>
    </row>
    <row r="156" spans="2:7">
      <c r="B156" s="6"/>
      <c r="C156" s="9"/>
      <c r="D156" s="10"/>
      <c r="E156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56" s="11">
        <f>((WEEKNUM(Tabla3435678[[#This Row],[FECHA Y HORA DE INICIO]])))</f>
        <v>0</v>
      </c>
      <c r="G156" s="6"/>
    </row>
    <row r="157" spans="2:7">
      <c r="B157" s="6"/>
      <c r="C157" s="9"/>
      <c r="D157" s="10"/>
      <c r="E157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57" s="11">
        <f>((WEEKNUM(Tabla3435678[[#This Row],[FECHA Y HORA DE INICIO]])))</f>
        <v>0</v>
      </c>
      <c r="G157" s="6"/>
    </row>
    <row r="158" spans="2:7">
      <c r="B158" s="6"/>
      <c r="C158" s="9"/>
      <c r="D158" s="10"/>
      <c r="E158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58" s="11">
        <f>((WEEKNUM(Tabla3435678[[#This Row],[FECHA Y HORA DE INICIO]])))</f>
        <v>0</v>
      </c>
      <c r="G158" s="6"/>
    </row>
    <row r="159" spans="2:7">
      <c r="B159" s="6"/>
      <c r="C159" s="9"/>
      <c r="D159" s="10"/>
      <c r="E159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59" s="11">
        <f>((WEEKNUM(Tabla3435678[[#This Row],[FECHA Y HORA DE INICIO]])))</f>
        <v>0</v>
      </c>
      <c r="G159" s="6"/>
    </row>
    <row r="160" spans="2:7">
      <c r="B160" s="6"/>
      <c r="C160" s="9"/>
      <c r="D160" s="10"/>
      <c r="E160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60" s="11">
        <f>((WEEKNUM(Tabla3435678[[#This Row],[FECHA Y HORA DE INICIO]])))</f>
        <v>0</v>
      </c>
      <c r="G160" s="6"/>
    </row>
    <row r="161" spans="2:7">
      <c r="B161" s="6"/>
      <c r="C161" s="9"/>
      <c r="D161" s="10"/>
      <c r="E161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61" s="11">
        <f>((WEEKNUM(Tabla3435678[[#This Row],[FECHA Y HORA DE INICIO]])))</f>
        <v>0</v>
      </c>
      <c r="G161" s="6"/>
    </row>
    <row r="162" spans="2:7">
      <c r="B162" s="6"/>
      <c r="C162" s="9"/>
      <c r="D162" s="10"/>
      <c r="E162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62" s="11">
        <f>((WEEKNUM(Tabla3435678[[#This Row],[FECHA Y HORA DE INICIO]])))</f>
        <v>0</v>
      </c>
      <c r="G162" s="6"/>
    </row>
    <row r="163" spans="2:7">
      <c r="B163" s="6"/>
      <c r="C163" s="9"/>
      <c r="D163" s="10"/>
      <c r="E163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63" s="11">
        <f>((WEEKNUM(Tabla3435678[[#This Row],[FECHA Y HORA DE INICIO]])))</f>
        <v>0</v>
      </c>
      <c r="G163" s="6"/>
    </row>
    <row r="164" spans="2:7">
      <c r="B164" s="6"/>
      <c r="C164" s="9"/>
      <c r="D164" s="10"/>
      <c r="E164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64" s="11">
        <f>((WEEKNUM(Tabla3435678[[#This Row],[FECHA Y HORA DE INICIO]])))</f>
        <v>0</v>
      </c>
      <c r="G164" s="6"/>
    </row>
    <row r="165" spans="2:7">
      <c r="B165" s="6"/>
      <c r="C165" s="9"/>
      <c r="D165" s="10"/>
      <c r="E165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65" s="11">
        <f>((WEEKNUM(Tabla3435678[[#This Row],[FECHA Y HORA DE INICIO]])))</f>
        <v>0</v>
      </c>
      <c r="G165" s="6"/>
    </row>
    <row r="166" spans="2:7">
      <c r="B166" s="6"/>
      <c r="C166" s="9"/>
      <c r="D166" s="10"/>
      <c r="E166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66" s="11">
        <f>((WEEKNUM(Tabla3435678[[#This Row],[FECHA Y HORA DE INICIO]])))</f>
        <v>0</v>
      </c>
      <c r="G166" s="6"/>
    </row>
    <row r="167" spans="2:7">
      <c r="B167" s="6"/>
      <c r="C167" s="9"/>
      <c r="D167" s="10"/>
      <c r="E167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67" s="11">
        <f>((WEEKNUM(Tabla3435678[[#This Row],[FECHA Y HORA DE INICIO]])))</f>
        <v>0</v>
      </c>
      <c r="G167" s="6"/>
    </row>
    <row r="168" spans="2:7">
      <c r="B168" s="6"/>
      <c r="C168" s="9"/>
      <c r="D168" s="10"/>
      <c r="E168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68" s="11">
        <f>((WEEKNUM(Tabla3435678[[#This Row],[FECHA Y HORA DE INICIO]])))</f>
        <v>0</v>
      </c>
      <c r="G168" s="6"/>
    </row>
    <row r="169" spans="2:7">
      <c r="B169" s="6"/>
      <c r="C169" s="9"/>
      <c r="D169" s="10"/>
      <c r="E169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69" s="11">
        <f>((WEEKNUM(Tabla3435678[[#This Row],[FECHA Y HORA DE INICIO]])))</f>
        <v>0</v>
      </c>
      <c r="G169" s="6"/>
    </row>
    <row r="170" spans="2:7">
      <c r="B170" s="6"/>
      <c r="C170" s="9"/>
      <c r="D170" s="10"/>
      <c r="E170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70" s="11">
        <f>((WEEKNUM(Tabla3435678[[#This Row],[FECHA Y HORA DE INICIO]])))</f>
        <v>0</v>
      </c>
      <c r="G170" s="6"/>
    </row>
    <row r="171" spans="2:7">
      <c r="B171" s="6"/>
      <c r="C171" s="9"/>
      <c r="D171" s="10"/>
      <c r="E171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71" s="11">
        <f>((WEEKNUM(Tabla3435678[[#This Row],[FECHA Y HORA DE INICIO]])))</f>
        <v>0</v>
      </c>
      <c r="G171" s="6"/>
    </row>
    <row r="172" spans="2:7">
      <c r="B172" s="6"/>
      <c r="C172" s="9"/>
      <c r="D172" s="10"/>
      <c r="E172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72" s="11">
        <f>((WEEKNUM(Tabla3435678[[#This Row],[FECHA Y HORA DE INICIO]])))</f>
        <v>0</v>
      </c>
      <c r="G172" s="6"/>
    </row>
    <row r="173" spans="2:7">
      <c r="B173" s="6"/>
      <c r="C173" s="9"/>
      <c r="D173" s="10"/>
      <c r="E173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73" s="11">
        <f>((WEEKNUM(Tabla3435678[[#This Row],[FECHA Y HORA DE INICIO]])))</f>
        <v>0</v>
      </c>
      <c r="G173" s="6"/>
    </row>
    <row r="174" spans="2:7">
      <c r="B174" s="6"/>
      <c r="C174" s="9"/>
      <c r="D174" s="10"/>
      <c r="E174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74" s="11">
        <f>((WEEKNUM(Tabla3435678[[#This Row],[FECHA Y HORA DE INICIO]])))</f>
        <v>0</v>
      </c>
      <c r="G174" s="6"/>
    </row>
    <row r="175" spans="2:7">
      <c r="B175" s="6"/>
      <c r="C175" s="9"/>
      <c r="D175" s="10"/>
      <c r="E175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75" s="11">
        <f>((WEEKNUM(Tabla3435678[[#This Row],[FECHA Y HORA DE INICIO]])))</f>
        <v>0</v>
      </c>
      <c r="G175" s="6"/>
    </row>
    <row r="176" spans="2:7">
      <c r="B176" s="6"/>
      <c r="C176" s="9"/>
      <c r="D176" s="10"/>
      <c r="E176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76" s="11">
        <f>((WEEKNUM(Tabla3435678[[#This Row],[FECHA Y HORA DE INICIO]])))</f>
        <v>0</v>
      </c>
      <c r="G176" s="6"/>
    </row>
    <row r="177" spans="2:7">
      <c r="B177" s="6"/>
      <c r="C177" s="9"/>
      <c r="D177" s="10"/>
      <c r="E177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77" s="11">
        <f>((WEEKNUM(Tabla3435678[[#This Row],[FECHA Y HORA DE INICIO]])))</f>
        <v>0</v>
      </c>
      <c r="G177" s="6"/>
    </row>
    <row r="178" spans="2:7">
      <c r="B178" s="6"/>
      <c r="C178" s="9"/>
      <c r="D178" s="10"/>
      <c r="E178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78" s="11">
        <f>((WEEKNUM(Tabla3435678[[#This Row],[FECHA Y HORA DE INICIO]])))</f>
        <v>0</v>
      </c>
      <c r="G178" s="6"/>
    </row>
    <row r="179" spans="2:7">
      <c r="B179" s="6"/>
      <c r="C179" s="9"/>
      <c r="D179" s="10"/>
      <c r="E179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79" s="11">
        <f>((WEEKNUM(Tabla3435678[[#This Row],[FECHA Y HORA DE INICIO]])))</f>
        <v>0</v>
      </c>
      <c r="G179" s="6"/>
    </row>
    <row r="180" spans="2:7">
      <c r="B180" s="6"/>
      <c r="C180" s="9"/>
      <c r="D180" s="10"/>
      <c r="E180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80" s="11">
        <f>((WEEKNUM(Tabla3435678[[#This Row],[FECHA Y HORA DE INICIO]])))</f>
        <v>0</v>
      </c>
      <c r="G180" s="6"/>
    </row>
    <row r="181" spans="2:7">
      <c r="B181" s="6"/>
      <c r="C181" s="9"/>
      <c r="D181" s="10"/>
      <c r="E181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81" s="11">
        <f>((WEEKNUM(Tabla3435678[[#This Row],[FECHA Y HORA DE INICIO]])))</f>
        <v>0</v>
      </c>
      <c r="G181" s="6"/>
    </row>
    <row r="182" spans="2:7">
      <c r="B182" s="6"/>
      <c r="C182" s="9"/>
      <c r="D182" s="10"/>
      <c r="E182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82" s="11">
        <f>((WEEKNUM(Tabla3435678[[#This Row],[FECHA Y HORA DE INICIO]])))</f>
        <v>0</v>
      </c>
      <c r="G182" s="6"/>
    </row>
    <row r="183" spans="2:7">
      <c r="B183" s="6"/>
      <c r="C183" s="9"/>
      <c r="D183" s="10"/>
      <c r="E183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83" s="11">
        <f>((WEEKNUM(Tabla3435678[[#This Row],[FECHA Y HORA DE INICIO]])))</f>
        <v>0</v>
      </c>
      <c r="G183" s="6"/>
    </row>
    <row r="184" spans="2:7">
      <c r="B184" s="6"/>
      <c r="C184" s="9"/>
      <c r="D184" s="10"/>
      <c r="E184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84" s="11">
        <f>((WEEKNUM(Tabla3435678[[#This Row],[FECHA Y HORA DE INICIO]])))</f>
        <v>0</v>
      </c>
      <c r="G184" s="6"/>
    </row>
    <row r="185" spans="2:7">
      <c r="B185" s="6"/>
      <c r="C185" s="9"/>
      <c r="D185" s="10"/>
      <c r="E185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85" s="11">
        <f>((WEEKNUM(Tabla3435678[[#This Row],[FECHA Y HORA DE INICIO]])))</f>
        <v>0</v>
      </c>
      <c r="G185" s="6"/>
    </row>
    <row r="186" spans="2:7">
      <c r="B186" s="6"/>
      <c r="C186" s="9"/>
      <c r="D186" s="10"/>
      <c r="E186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86" s="11">
        <f>((WEEKNUM(Tabla3435678[[#This Row],[FECHA Y HORA DE INICIO]])))</f>
        <v>0</v>
      </c>
      <c r="G186" s="6"/>
    </row>
    <row r="187" spans="2:7">
      <c r="B187" s="6"/>
      <c r="C187" s="9"/>
      <c r="D187" s="10"/>
      <c r="E187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87" s="11">
        <f>((WEEKNUM(Tabla3435678[[#This Row],[FECHA Y HORA DE INICIO]])))</f>
        <v>0</v>
      </c>
      <c r="G187" s="6"/>
    </row>
    <row r="188" spans="2:7">
      <c r="B188" s="6"/>
      <c r="C188" s="9"/>
      <c r="D188" s="10"/>
      <c r="E188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88" s="11">
        <f>((WEEKNUM(Tabla3435678[[#This Row],[FECHA Y HORA DE INICIO]])))</f>
        <v>0</v>
      </c>
      <c r="G188" s="6"/>
    </row>
    <row r="189" spans="2:7">
      <c r="B189" s="6"/>
      <c r="C189" s="9"/>
      <c r="D189" s="10"/>
      <c r="E189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89" s="11">
        <f>((WEEKNUM(Tabla3435678[[#This Row],[FECHA Y HORA DE INICIO]])))</f>
        <v>0</v>
      </c>
      <c r="G189" s="6"/>
    </row>
    <row r="190" spans="2:7">
      <c r="B190" s="6"/>
      <c r="C190" s="9"/>
      <c r="D190" s="10"/>
      <c r="E190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90" s="11">
        <f>((WEEKNUM(Tabla3435678[[#This Row],[FECHA Y HORA DE INICIO]])))</f>
        <v>0</v>
      </c>
      <c r="G190" s="6"/>
    </row>
    <row r="191" spans="2:7">
      <c r="B191" s="6"/>
      <c r="C191" s="9"/>
      <c r="D191" s="10"/>
      <c r="E191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91" s="11">
        <f>((WEEKNUM(Tabla3435678[[#This Row],[FECHA Y HORA DE INICIO]])))</f>
        <v>0</v>
      </c>
      <c r="G191" s="6"/>
    </row>
    <row r="192" spans="2:7">
      <c r="B192" s="6"/>
      <c r="C192" s="9"/>
      <c r="D192" s="10"/>
      <c r="E192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92" s="11">
        <f>((WEEKNUM(Tabla3435678[[#This Row],[FECHA Y HORA DE INICIO]])))</f>
        <v>0</v>
      </c>
      <c r="G192" s="6"/>
    </row>
    <row r="193" spans="2:7">
      <c r="B193" s="6"/>
      <c r="C193" s="9"/>
      <c r="D193" s="10"/>
      <c r="E193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93" s="11">
        <f>((WEEKNUM(Tabla3435678[[#This Row],[FECHA Y HORA DE INICIO]])))</f>
        <v>0</v>
      </c>
      <c r="G193" s="6"/>
    </row>
    <row r="194" spans="2:7">
      <c r="B194" s="6"/>
      <c r="C194" s="9"/>
      <c r="D194" s="10"/>
      <c r="E194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94" s="11">
        <f>((WEEKNUM(Tabla3435678[[#This Row],[FECHA Y HORA DE INICIO]])))</f>
        <v>0</v>
      </c>
      <c r="G194" s="6"/>
    </row>
    <row r="195" spans="2:7">
      <c r="B195" s="6"/>
      <c r="C195" s="9"/>
      <c r="D195" s="10"/>
      <c r="E195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95" s="11">
        <f>((WEEKNUM(Tabla3435678[[#This Row],[FECHA Y HORA DE INICIO]])))</f>
        <v>0</v>
      </c>
      <c r="G195" s="6"/>
    </row>
    <row r="196" spans="2:7">
      <c r="B196" s="6"/>
      <c r="C196" s="9"/>
      <c r="D196" s="10"/>
      <c r="E196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96" s="11">
        <f>((WEEKNUM(Tabla3435678[[#This Row],[FECHA Y HORA DE INICIO]])))</f>
        <v>0</v>
      </c>
      <c r="G196" s="6"/>
    </row>
    <row r="197" spans="2:7">
      <c r="B197" s="6"/>
      <c r="C197" s="9"/>
      <c r="D197" s="10"/>
      <c r="E197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97" s="11">
        <f>((WEEKNUM(Tabla3435678[[#This Row],[FECHA Y HORA DE INICIO]])))</f>
        <v>0</v>
      </c>
      <c r="G197" s="6"/>
    </row>
    <row r="198" spans="2:7">
      <c r="B198" s="6"/>
      <c r="C198" s="9"/>
      <c r="D198" s="10"/>
      <c r="E198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98" s="11">
        <f>((WEEKNUM(Tabla3435678[[#This Row],[FECHA Y HORA DE INICIO]])))</f>
        <v>0</v>
      </c>
      <c r="G198" s="6"/>
    </row>
    <row r="199" spans="2:7">
      <c r="B199" s="6"/>
      <c r="C199" s="9"/>
      <c r="D199" s="10"/>
      <c r="E199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199" s="11">
        <f>((WEEKNUM(Tabla3435678[[#This Row],[FECHA Y HORA DE INICIO]])))</f>
        <v>0</v>
      </c>
      <c r="G199" s="6"/>
    </row>
    <row r="200" spans="2:7">
      <c r="B200" s="6"/>
      <c r="C200" s="9"/>
      <c r="D200" s="10"/>
      <c r="E200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200" s="11">
        <f>((WEEKNUM(Tabla3435678[[#This Row],[FECHA Y HORA DE INICIO]])))</f>
        <v>0</v>
      </c>
      <c r="G200" s="6"/>
    </row>
    <row r="201" spans="2:7">
      <c r="B201" s="6"/>
      <c r="C201" s="9"/>
      <c r="D201" s="10"/>
      <c r="E201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201" s="11">
        <f>((WEEKNUM(Tabla3435678[[#This Row],[FECHA Y HORA DE INICIO]])))</f>
        <v>0</v>
      </c>
      <c r="G201" s="6"/>
    </row>
    <row r="202" spans="2:7">
      <c r="B202" s="6"/>
      <c r="C202" s="9"/>
      <c r="D202" s="10"/>
      <c r="E202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202" s="11">
        <f>((WEEKNUM(Tabla3435678[[#This Row],[FECHA Y HORA DE INICIO]])))</f>
        <v>0</v>
      </c>
      <c r="G202" s="6"/>
    </row>
    <row r="203" spans="2:7">
      <c r="B203" s="9"/>
      <c r="C203" s="9"/>
      <c r="D203" s="10"/>
      <c r="E203" s="7">
        <f>IF((Tabla3435678[[#This Row],[FECHA Y HORA DE TERMINACIÓN ]]-Tabla3435678[[#This Row],[FECHA Y HORA DE INICIO]])&lt;0,0,((Tabla3435678[[#This Row],[FECHA Y HORA DE TERMINACIÓN ]]-Tabla3435678[[#This Row],[FECHA Y HORA DE INICIO]])*24))</f>
        <v>0</v>
      </c>
      <c r="F203" s="11">
        <f>((WEEKNUM(Tabla3435678[[#This Row],[FECHA Y HORA DE INICIO]])))</f>
        <v>0</v>
      </c>
      <c r="G203" s="9"/>
    </row>
  </sheetData>
  <mergeCells count="1">
    <mergeCell ref="B7:F7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B1:I203"/>
  <sheetViews>
    <sheetView workbookViewId="0">
      <selection activeCell="G4" sqref="G4"/>
    </sheetView>
  </sheetViews>
  <sheetFormatPr defaultColWidth="10.85546875" defaultRowHeight="12.6"/>
  <cols>
    <col min="1" max="1" width="10.85546875" style="3"/>
    <col min="2" max="2" width="14.140625" style="3" bestFit="1" customWidth="1"/>
    <col min="3" max="3" width="24.5703125" style="3" customWidth="1"/>
    <col min="4" max="5" width="16.140625" style="3" customWidth="1"/>
    <col min="6" max="6" width="10.85546875" style="3"/>
    <col min="7" max="7" width="16.140625" style="3" customWidth="1"/>
    <col min="8" max="8" width="14.85546875" style="3" customWidth="1"/>
    <col min="9" max="16384" width="10.85546875" style="3"/>
  </cols>
  <sheetData>
    <row r="1" spans="2:9" ht="12.95">
      <c r="B1" s="1" t="s">
        <v>0</v>
      </c>
      <c r="C1" s="2">
        <v>1029</v>
      </c>
      <c r="G1" s="40" t="s">
        <v>1</v>
      </c>
      <c r="H1" s="41"/>
      <c r="I1" s="42" t="s">
        <v>2</v>
      </c>
    </row>
    <row r="2" spans="2:9" ht="12.95">
      <c r="B2" s="1" t="s">
        <v>4</v>
      </c>
      <c r="C2" s="2" t="s">
        <v>70</v>
      </c>
      <c r="G2" s="40" t="s">
        <v>6</v>
      </c>
      <c r="H2" s="41"/>
      <c r="I2" s="42" t="s">
        <v>7</v>
      </c>
    </row>
    <row r="3" spans="2:9" ht="14.45" customHeight="1">
      <c r="B3" s="1" t="s">
        <v>8</v>
      </c>
      <c r="C3" s="2" t="s">
        <v>50</v>
      </c>
      <c r="G3" s="40" t="s">
        <v>10</v>
      </c>
      <c r="H3" s="47"/>
      <c r="I3" s="42" t="s">
        <v>12</v>
      </c>
    </row>
    <row r="4" spans="2:9" ht="14.45" customHeight="1">
      <c r="B4" s="1" t="s">
        <v>13</v>
      </c>
      <c r="C4" s="2">
        <v>1</v>
      </c>
      <c r="D4" s="38"/>
      <c r="G4" s="38"/>
    </row>
    <row r="5" spans="2:9" ht="14.45" customHeight="1">
      <c r="B5" s="1" t="s">
        <v>16</v>
      </c>
      <c r="C5" s="2">
        <v>20</v>
      </c>
    </row>
    <row r="6" spans="2:9" ht="14.45" customHeight="1">
      <c r="B6" s="1"/>
      <c r="C6" s="1"/>
    </row>
    <row r="7" spans="2:9" ht="14.45" customHeight="1">
      <c r="B7" s="76" t="s">
        <v>17</v>
      </c>
      <c r="C7" s="77"/>
      <c r="D7" s="77"/>
      <c r="E7" s="77"/>
      <c r="F7" s="77"/>
      <c r="H7" s="12">
        <v>2022</v>
      </c>
      <c r="I7" s="13">
        <v>1550.9999999996508</v>
      </c>
    </row>
    <row r="8" spans="2:9" ht="5.0999999999999996" customHeight="1">
      <c r="B8" s="4"/>
      <c r="C8" s="4"/>
      <c r="D8" s="4"/>
      <c r="E8" s="4"/>
    </row>
    <row r="9" spans="2:9" ht="59.1" customHeight="1">
      <c r="B9" s="5" t="s">
        <v>18</v>
      </c>
      <c r="C9" s="5" t="s">
        <v>19</v>
      </c>
      <c r="D9" s="5" t="s">
        <v>20</v>
      </c>
      <c r="E9" s="5" t="s">
        <v>31</v>
      </c>
      <c r="F9" s="5" t="s">
        <v>22</v>
      </c>
      <c r="H9" s="12" t="s">
        <v>23</v>
      </c>
      <c r="I9" s="13">
        <f>SUM(E10:E203)</f>
        <v>0</v>
      </c>
    </row>
    <row r="10" spans="2:9">
      <c r="B10" s="14"/>
      <c r="C10" s="6"/>
      <c r="D10" s="6"/>
      <c r="E10" s="7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0" s="11">
        <f>((WEEKNUM(Tabla34356789[[#This Row],[FECHA Y HORA DE INICIO]])))-1</f>
        <v>-1</v>
      </c>
    </row>
    <row r="11" spans="2:9">
      <c r="B11" s="14"/>
      <c r="C11" s="6"/>
      <c r="D11" s="6"/>
      <c r="E11" s="7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1" s="11">
        <f>((WEEKNUM(Tabla34356789[[#This Row],[FECHA Y HORA DE INICIO]])))-1</f>
        <v>-1</v>
      </c>
      <c r="H11" s="12" t="s">
        <v>24</v>
      </c>
      <c r="I11" s="13">
        <f>I9+I7</f>
        <v>1550.9999999996508</v>
      </c>
    </row>
    <row r="12" spans="2:9">
      <c r="B12" s="14"/>
      <c r="C12" s="14"/>
      <c r="D12" s="6"/>
      <c r="E12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2" s="11">
        <f>((WEEKNUM(Tabla34356789[[#This Row],[FECHA Y HORA DE INICIO]])))-1</f>
        <v>-1</v>
      </c>
    </row>
    <row r="13" spans="2:9">
      <c r="B13" s="14"/>
      <c r="C13" s="6"/>
      <c r="D13" s="6"/>
      <c r="E13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3" s="11">
        <f>((WEEKNUM(Tabla34356789[[#This Row],[FECHA Y HORA DE INICIO]])))-1</f>
        <v>-1</v>
      </c>
    </row>
    <row r="14" spans="2:9">
      <c r="B14" s="14"/>
      <c r="C14" s="6"/>
      <c r="D14" s="6"/>
      <c r="E14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4" s="11">
        <f>((WEEKNUM(Tabla34356789[[#This Row],[FECHA Y HORA DE INICIO]])))-1</f>
        <v>-1</v>
      </c>
    </row>
    <row r="15" spans="2:9">
      <c r="B15" s="14"/>
      <c r="C15" s="6"/>
      <c r="D15" s="6"/>
      <c r="E15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5" s="11">
        <f>((WEEKNUM(Tabla34356789[[#This Row],[FECHA Y HORA DE INICIO]])))-1</f>
        <v>-1</v>
      </c>
    </row>
    <row r="16" spans="2:9">
      <c r="B16" s="14"/>
      <c r="C16" s="9"/>
      <c r="D16" s="10"/>
      <c r="E16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6" s="11">
        <f>((WEEKNUM(Tabla34356789[[#This Row],[FECHA Y HORA DE INICIO]])))-1</f>
        <v>-1</v>
      </c>
    </row>
    <row r="17" spans="2:6">
      <c r="B17" s="14"/>
      <c r="C17" s="9"/>
      <c r="D17" s="10"/>
      <c r="E17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7" s="11">
        <f>((WEEKNUM(Tabla34356789[[#This Row],[FECHA Y HORA DE INICIO]])))-1</f>
        <v>-1</v>
      </c>
    </row>
    <row r="18" spans="2:6">
      <c r="B18" s="14"/>
      <c r="C18" s="9"/>
      <c r="D18" s="10"/>
      <c r="E18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8" s="11">
        <f>((WEEKNUM(Tabla34356789[[#This Row],[FECHA Y HORA DE INICIO]])))-1</f>
        <v>-1</v>
      </c>
    </row>
    <row r="19" spans="2:6">
      <c r="B19" s="14"/>
      <c r="C19" s="9"/>
      <c r="D19" s="10"/>
      <c r="E19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9" s="11">
        <f>((WEEKNUM(Tabla34356789[[#This Row],[FECHA Y HORA DE INICIO]])))-1</f>
        <v>-1</v>
      </c>
    </row>
    <row r="20" spans="2:6">
      <c r="B20" s="14"/>
      <c r="C20" s="9"/>
      <c r="D20" s="10"/>
      <c r="E20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20" s="11">
        <f>((WEEKNUM(Tabla34356789[[#This Row],[FECHA Y HORA DE INICIO]])))-1</f>
        <v>-1</v>
      </c>
    </row>
    <row r="21" spans="2:6">
      <c r="B21" s="14"/>
      <c r="C21" s="9"/>
      <c r="D21" s="10"/>
      <c r="E21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21" s="11">
        <f>((WEEKNUM(Tabla34356789[[#This Row],[FECHA Y HORA DE INICIO]])))-1</f>
        <v>-1</v>
      </c>
    </row>
    <row r="22" spans="2:6">
      <c r="B22" s="14"/>
      <c r="C22" s="9"/>
      <c r="D22" s="10"/>
      <c r="E22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22" s="11">
        <f>((WEEKNUM(Tabla34356789[[#This Row],[FECHA Y HORA DE INICIO]])))-1</f>
        <v>-1</v>
      </c>
    </row>
    <row r="23" spans="2:6">
      <c r="B23" s="14"/>
      <c r="C23" s="9"/>
      <c r="D23" s="10"/>
      <c r="E23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23" s="11">
        <f>((WEEKNUM(Tabla34356789[[#This Row],[FECHA Y HORA DE INICIO]])))-1</f>
        <v>-1</v>
      </c>
    </row>
    <row r="24" spans="2:6">
      <c r="B24" s="14"/>
      <c r="C24" s="9"/>
      <c r="D24" s="10"/>
      <c r="E24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24" s="11">
        <f>((WEEKNUM(Tabla34356789[[#This Row],[FECHA Y HORA DE INICIO]])))-1</f>
        <v>-1</v>
      </c>
    </row>
    <row r="25" spans="2:6">
      <c r="B25" s="14"/>
      <c r="C25" s="9"/>
      <c r="D25" s="10"/>
      <c r="E25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25" s="11">
        <f>((WEEKNUM(Tabla34356789[[#This Row],[FECHA Y HORA DE INICIO]])))-1</f>
        <v>-1</v>
      </c>
    </row>
    <row r="26" spans="2:6">
      <c r="B26" s="14"/>
      <c r="C26" s="9"/>
      <c r="D26" s="10"/>
      <c r="E26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26" s="11">
        <f>((WEEKNUM(Tabla34356789[[#This Row],[FECHA Y HORA DE INICIO]])))-1</f>
        <v>-1</v>
      </c>
    </row>
    <row r="27" spans="2:6">
      <c r="B27" s="14"/>
      <c r="C27" s="9"/>
      <c r="D27" s="10"/>
      <c r="E27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27" s="11">
        <f>((WEEKNUM(Tabla34356789[[#This Row],[FECHA Y HORA DE INICIO]])))-1</f>
        <v>-1</v>
      </c>
    </row>
    <row r="28" spans="2:6">
      <c r="B28" s="14"/>
      <c r="C28" s="9"/>
      <c r="D28" s="10"/>
      <c r="E28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28" s="11">
        <f>((WEEKNUM(Tabla34356789[[#This Row],[FECHA Y HORA DE INICIO]])))-1</f>
        <v>-1</v>
      </c>
    </row>
    <row r="29" spans="2:6">
      <c r="B29" s="14"/>
      <c r="C29" s="9"/>
      <c r="D29" s="10"/>
      <c r="E29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29" s="11">
        <f>((WEEKNUM(Tabla34356789[[#This Row],[FECHA Y HORA DE INICIO]])))-1</f>
        <v>-1</v>
      </c>
    </row>
    <row r="30" spans="2:6">
      <c r="B30" s="14"/>
      <c r="C30" s="9"/>
      <c r="D30" s="10"/>
      <c r="E30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30" s="11">
        <f>((WEEKNUM(Tabla34356789[[#This Row],[FECHA Y HORA DE INICIO]])))-1</f>
        <v>-1</v>
      </c>
    </row>
    <row r="31" spans="2:6">
      <c r="B31" s="14"/>
      <c r="C31" s="9"/>
      <c r="D31" s="10"/>
      <c r="E31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31" s="11">
        <f>((WEEKNUM(Tabla34356789[[#This Row],[FECHA Y HORA DE INICIO]])))-1</f>
        <v>-1</v>
      </c>
    </row>
    <row r="32" spans="2:6">
      <c r="B32" s="14"/>
      <c r="C32" s="9"/>
      <c r="D32" s="10"/>
      <c r="E32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32" s="11">
        <f>((WEEKNUM(Tabla34356789[[#This Row],[FECHA Y HORA DE INICIO]])))-1</f>
        <v>-1</v>
      </c>
    </row>
    <row r="33" spans="2:6">
      <c r="B33" s="14"/>
      <c r="C33" s="9"/>
      <c r="D33" s="10"/>
      <c r="E33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33" s="11">
        <f>((WEEKNUM(Tabla34356789[[#This Row],[FECHA Y HORA DE INICIO]])))-1</f>
        <v>-1</v>
      </c>
    </row>
    <row r="34" spans="2:6">
      <c r="B34" s="14"/>
      <c r="C34" s="9"/>
      <c r="D34" s="10"/>
      <c r="E34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34" s="11">
        <f>((WEEKNUM(Tabla34356789[[#This Row],[FECHA Y HORA DE INICIO]])))-1</f>
        <v>-1</v>
      </c>
    </row>
    <row r="35" spans="2:6">
      <c r="B35" s="14"/>
      <c r="C35" s="9"/>
      <c r="D35" s="10"/>
      <c r="E35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35" s="11">
        <f>((WEEKNUM(Tabla34356789[[#This Row],[FECHA Y HORA DE INICIO]])))-1</f>
        <v>-1</v>
      </c>
    </row>
    <row r="36" spans="2:6">
      <c r="B36" s="14"/>
      <c r="C36" s="9"/>
      <c r="D36" s="10"/>
      <c r="E36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36" s="11">
        <f>((WEEKNUM(Tabla34356789[[#This Row],[FECHA Y HORA DE INICIO]])))-1</f>
        <v>-1</v>
      </c>
    </row>
    <row r="37" spans="2:6">
      <c r="B37" s="14"/>
      <c r="C37" s="9"/>
      <c r="D37" s="10"/>
      <c r="E37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37" s="11">
        <f>((WEEKNUM(Tabla34356789[[#This Row],[FECHA Y HORA DE INICIO]])))-1</f>
        <v>-1</v>
      </c>
    </row>
    <row r="38" spans="2:6">
      <c r="B38" s="14"/>
      <c r="C38" s="9"/>
      <c r="D38" s="10"/>
      <c r="E38" s="8"/>
      <c r="F38" s="11"/>
    </row>
    <row r="39" spans="2:6">
      <c r="B39" s="14"/>
      <c r="C39" s="9"/>
      <c r="D39" s="10"/>
      <c r="E39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39" s="11">
        <f>((WEEKNUM(Tabla34356789[[#This Row],[FECHA Y HORA DE INICIO]])))-1</f>
        <v>-1</v>
      </c>
    </row>
    <row r="40" spans="2:6">
      <c r="B40" s="14"/>
      <c r="C40" s="9"/>
      <c r="D40" s="10"/>
      <c r="E40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40" s="11">
        <f>((WEEKNUM(Tabla34356789[[#This Row],[FECHA Y HORA DE INICIO]])))-1</f>
        <v>-1</v>
      </c>
    </row>
    <row r="41" spans="2:6">
      <c r="B41" s="14"/>
      <c r="C41" s="9"/>
      <c r="D41" s="10"/>
      <c r="E41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41" s="11">
        <f>((WEEKNUM(Tabla34356789[[#This Row],[FECHA Y HORA DE INICIO]])))-1</f>
        <v>-1</v>
      </c>
    </row>
    <row r="42" spans="2:6">
      <c r="B42" s="14"/>
      <c r="C42" s="9"/>
      <c r="D42" s="10"/>
      <c r="E42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42" s="11">
        <f>((WEEKNUM(Tabla34356789[[#This Row],[FECHA Y HORA DE INICIO]])))-1</f>
        <v>-1</v>
      </c>
    </row>
    <row r="43" spans="2:6">
      <c r="B43" s="14"/>
      <c r="C43" s="9"/>
      <c r="D43" s="10"/>
      <c r="E43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43" s="11">
        <f>((WEEKNUM(Tabla34356789[[#This Row],[FECHA Y HORA DE INICIO]])))-1</f>
        <v>-1</v>
      </c>
    </row>
    <row r="44" spans="2:6">
      <c r="B44" s="14"/>
      <c r="C44" s="9"/>
      <c r="D44" s="10"/>
      <c r="E44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44" s="11">
        <f>((WEEKNUM(Tabla34356789[[#This Row],[FECHA Y HORA DE INICIO]])))-1</f>
        <v>-1</v>
      </c>
    </row>
    <row r="45" spans="2:6">
      <c r="B45" s="14"/>
      <c r="C45" s="9"/>
      <c r="D45" s="10"/>
      <c r="E45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45" s="11">
        <f>((WEEKNUM(Tabla34356789[[#This Row],[FECHA Y HORA DE INICIO]])))-1</f>
        <v>-1</v>
      </c>
    </row>
    <row r="46" spans="2:6">
      <c r="B46" s="14"/>
      <c r="C46" s="9"/>
      <c r="D46" s="10"/>
      <c r="E46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46" s="11">
        <f>((WEEKNUM(Tabla34356789[[#This Row],[FECHA Y HORA DE INICIO]])))-1</f>
        <v>-1</v>
      </c>
    </row>
    <row r="47" spans="2:6">
      <c r="B47" s="14"/>
      <c r="C47" s="9"/>
      <c r="D47" s="10"/>
      <c r="E47" s="8"/>
      <c r="F47" s="11"/>
    </row>
    <row r="48" spans="2:6">
      <c r="B48" s="14"/>
      <c r="C48" s="9"/>
      <c r="D48" s="10"/>
      <c r="E48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48" s="11">
        <f>((WEEKNUM(Tabla34356789[[#This Row],[FECHA Y HORA DE INICIO]])))-1</f>
        <v>-1</v>
      </c>
    </row>
    <row r="49" spans="2:6">
      <c r="B49" s="14"/>
      <c r="C49" s="9"/>
      <c r="D49" s="10"/>
      <c r="E49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49" s="11">
        <f>((WEEKNUM(Tabla34356789[[#This Row],[FECHA Y HORA DE INICIO]])))-1</f>
        <v>-1</v>
      </c>
    </row>
    <row r="50" spans="2:6">
      <c r="B50" s="14"/>
      <c r="C50" s="9"/>
      <c r="D50" s="10"/>
      <c r="E50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50" s="11">
        <f>((WEEKNUM(Tabla34356789[[#This Row],[FECHA Y HORA DE INICIO]])))-1</f>
        <v>-1</v>
      </c>
    </row>
    <row r="51" spans="2:6">
      <c r="B51" s="14"/>
      <c r="C51" s="9"/>
      <c r="D51" s="10"/>
      <c r="E51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51" s="11">
        <f>((WEEKNUM(Tabla34356789[[#This Row],[FECHA Y HORA DE INICIO]])))-1</f>
        <v>-1</v>
      </c>
    </row>
    <row r="52" spans="2:6">
      <c r="B52" s="14"/>
      <c r="C52" s="9"/>
      <c r="D52" s="10"/>
      <c r="E52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52" s="11">
        <f>((WEEKNUM(Tabla34356789[[#This Row],[FECHA Y HORA DE INICIO]])))-1</f>
        <v>-1</v>
      </c>
    </row>
    <row r="53" spans="2:6">
      <c r="B53" s="14"/>
      <c r="C53" s="9"/>
      <c r="D53" s="10"/>
      <c r="E53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53" s="11">
        <f>((WEEKNUM(Tabla34356789[[#This Row],[FECHA Y HORA DE INICIO]])))-1</f>
        <v>-1</v>
      </c>
    </row>
    <row r="54" spans="2:6">
      <c r="B54" s="14"/>
      <c r="C54" s="9"/>
      <c r="D54" s="10"/>
      <c r="E54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54" s="11">
        <f>((WEEKNUM(Tabla34356789[[#This Row],[FECHA Y HORA DE INICIO]])))-1</f>
        <v>-1</v>
      </c>
    </row>
    <row r="55" spans="2:6">
      <c r="B55" s="14"/>
      <c r="C55" s="9"/>
      <c r="D55" s="10"/>
      <c r="E55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55" s="11">
        <f>((WEEKNUM(Tabla34356789[[#This Row],[FECHA Y HORA DE INICIO]])))-1</f>
        <v>-1</v>
      </c>
    </row>
    <row r="56" spans="2:6">
      <c r="B56" s="14"/>
      <c r="C56" s="9"/>
      <c r="D56" s="10"/>
      <c r="E56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56" s="11">
        <f>((WEEKNUM(Tabla34356789[[#This Row],[FECHA Y HORA DE INICIO]])))-1</f>
        <v>-1</v>
      </c>
    </row>
    <row r="57" spans="2:6">
      <c r="B57" s="14"/>
      <c r="C57" s="9"/>
      <c r="D57" s="10"/>
      <c r="E57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57" s="11">
        <f>((WEEKNUM(Tabla34356789[[#This Row],[FECHA Y HORA DE INICIO]])))-1</f>
        <v>-1</v>
      </c>
    </row>
    <row r="58" spans="2:6">
      <c r="B58" s="14"/>
      <c r="C58" s="9"/>
      <c r="D58" s="10"/>
      <c r="E58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58" s="11">
        <f>((WEEKNUM(Tabla34356789[[#This Row],[FECHA Y HORA DE INICIO]])))-1</f>
        <v>-1</v>
      </c>
    </row>
    <row r="59" spans="2:6">
      <c r="B59" s="14"/>
      <c r="C59" s="9"/>
      <c r="D59" s="10"/>
      <c r="E59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59" s="11">
        <f>((WEEKNUM(Tabla34356789[[#This Row],[FECHA Y HORA DE INICIO]])))-1</f>
        <v>-1</v>
      </c>
    </row>
    <row r="60" spans="2:6">
      <c r="B60" s="14"/>
      <c r="C60" s="9"/>
      <c r="D60" s="10"/>
      <c r="E60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60" s="11">
        <f>((WEEKNUM(Tabla34356789[[#This Row],[FECHA Y HORA DE INICIO]])))-1</f>
        <v>-1</v>
      </c>
    </row>
    <row r="61" spans="2:6">
      <c r="B61" s="14"/>
      <c r="C61" s="9"/>
      <c r="D61" s="10"/>
      <c r="E61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61" s="11">
        <f>((WEEKNUM(Tabla34356789[[#This Row],[FECHA Y HORA DE INICIO]])))-1</f>
        <v>-1</v>
      </c>
    </row>
    <row r="62" spans="2:6">
      <c r="B62" s="14"/>
      <c r="C62" s="9"/>
      <c r="D62" s="10"/>
      <c r="E62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62" s="11">
        <f>((WEEKNUM(Tabla34356789[[#This Row],[FECHA Y HORA DE INICIO]])))-1</f>
        <v>-1</v>
      </c>
    </row>
    <row r="63" spans="2:6">
      <c r="B63" s="14"/>
      <c r="C63" s="9"/>
      <c r="D63" s="10"/>
      <c r="E63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63" s="11">
        <f>((WEEKNUM(Tabla34356789[[#This Row],[FECHA Y HORA DE INICIO]])))-1</f>
        <v>-1</v>
      </c>
    </row>
    <row r="64" spans="2:6">
      <c r="B64" s="14"/>
      <c r="C64" s="9"/>
      <c r="D64" s="10"/>
      <c r="E64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64" s="11">
        <f>((WEEKNUM(Tabla34356789[[#This Row],[FECHA Y HORA DE INICIO]])))-1</f>
        <v>-1</v>
      </c>
    </row>
    <row r="65" spans="2:6">
      <c r="B65" s="14"/>
      <c r="C65" s="9"/>
      <c r="D65" s="10"/>
      <c r="E65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65" s="11">
        <f>((WEEKNUM(Tabla34356789[[#This Row],[FECHA Y HORA DE INICIO]])))-1</f>
        <v>-1</v>
      </c>
    </row>
    <row r="66" spans="2:6">
      <c r="B66" s="14"/>
      <c r="C66" s="9"/>
      <c r="D66" s="10"/>
      <c r="E66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66" s="11">
        <f>((WEEKNUM(Tabla34356789[[#This Row],[FECHA Y HORA DE INICIO]])))-1</f>
        <v>-1</v>
      </c>
    </row>
    <row r="67" spans="2:6">
      <c r="B67" s="14"/>
      <c r="C67" s="9"/>
      <c r="D67" s="10"/>
      <c r="E67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67" s="11">
        <f>((WEEKNUM(Tabla34356789[[#This Row],[FECHA Y HORA DE INICIO]])))-1</f>
        <v>-1</v>
      </c>
    </row>
    <row r="68" spans="2:6">
      <c r="B68" s="14"/>
      <c r="C68" s="9"/>
      <c r="D68" s="10"/>
      <c r="E68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68" s="11">
        <f>((WEEKNUM(Tabla34356789[[#This Row],[FECHA Y HORA DE INICIO]])))-1</f>
        <v>-1</v>
      </c>
    </row>
    <row r="69" spans="2:6">
      <c r="B69" s="14"/>
      <c r="C69" s="9"/>
      <c r="D69" s="10"/>
      <c r="E69" s="8"/>
      <c r="F69" s="11"/>
    </row>
    <row r="70" spans="2:6">
      <c r="B70" s="6"/>
      <c r="C70" s="9"/>
      <c r="D70" s="10"/>
      <c r="E70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70" s="11">
        <f>((WEEKNUM(Tabla34356789[[#This Row],[FECHA Y HORA DE INICIO]])))-1</f>
        <v>-1</v>
      </c>
    </row>
    <row r="71" spans="2:6">
      <c r="B71" s="6"/>
      <c r="C71" s="9"/>
      <c r="D71" s="10"/>
      <c r="E71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71" s="11">
        <f>((WEEKNUM(Tabla34356789[[#This Row],[FECHA Y HORA DE INICIO]])))-1</f>
        <v>-1</v>
      </c>
    </row>
    <row r="72" spans="2:6">
      <c r="B72" s="6"/>
      <c r="C72" s="9"/>
      <c r="D72" s="10"/>
      <c r="E72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72" s="11">
        <f>((WEEKNUM(Tabla34356789[[#This Row],[FECHA Y HORA DE INICIO]])))-1</f>
        <v>-1</v>
      </c>
    </row>
    <row r="73" spans="2:6">
      <c r="B73" s="6"/>
      <c r="C73" s="9"/>
      <c r="D73" s="10"/>
      <c r="E73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73" s="11">
        <f>((WEEKNUM(Tabla34356789[[#This Row],[FECHA Y HORA DE INICIO]])))-1</f>
        <v>-1</v>
      </c>
    </row>
    <row r="74" spans="2:6">
      <c r="B74" s="6"/>
      <c r="C74" s="9"/>
      <c r="D74" s="10"/>
      <c r="E74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74" s="11">
        <f>((WEEKNUM(Tabla34356789[[#This Row],[FECHA Y HORA DE INICIO]])))-1</f>
        <v>-1</v>
      </c>
    </row>
    <row r="75" spans="2:6">
      <c r="B75" s="6"/>
      <c r="C75" s="9"/>
      <c r="D75" s="10"/>
      <c r="E75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75" s="11">
        <f>((WEEKNUM(Tabla34356789[[#This Row],[FECHA Y HORA DE INICIO]])))-1</f>
        <v>-1</v>
      </c>
    </row>
    <row r="76" spans="2:6">
      <c r="B76" s="6"/>
      <c r="C76" s="9"/>
      <c r="D76" s="10"/>
      <c r="E76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76" s="11">
        <f>((WEEKNUM(Tabla34356789[[#This Row],[FECHA Y HORA DE INICIO]])))-1</f>
        <v>-1</v>
      </c>
    </row>
    <row r="77" spans="2:6">
      <c r="B77" s="6"/>
      <c r="C77" s="9"/>
      <c r="D77" s="10"/>
      <c r="E77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77" s="11">
        <f>((WEEKNUM(Tabla34356789[[#This Row],[FECHA Y HORA DE INICIO]])))-1</f>
        <v>-1</v>
      </c>
    </row>
    <row r="78" spans="2:6">
      <c r="B78" s="6"/>
      <c r="C78" s="9"/>
      <c r="D78" s="10"/>
      <c r="E78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78" s="11">
        <f>((WEEKNUM(Tabla34356789[[#This Row],[FECHA Y HORA DE INICIO]])))-1</f>
        <v>-1</v>
      </c>
    </row>
    <row r="79" spans="2:6">
      <c r="B79" s="6"/>
      <c r="C79" s="9"/>
      <c r="D79" s="10"/>
      <c r="E79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79" s="11">
        <f>((WEEKNUM(Tabla34356789[[#This Row],[FECHA Y HORA DE INICIO]])))-1</f>
        <v>-1</v>
      </c>
    </row>
    <row r="80" spans="2:6">
      <c r="B80" s="6"/>
      <c r="C80" s="9"/>
      <c r="D80" s="10"/>
      <c r="E80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80" s="11">
        <f>((WEEKNUM(Tabla34356789[[#This Row],[FECHA Y HORA DE INICIO]])))-1</f>
        <v>-1</v>
      </c>
    </row>
    <row r="81" spans="2:6">
      <c r="B81" s="6"/>
      <c r="C81" s="9"/>
      <c r="D81" s="10"/>
      <c r="E81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81" s="11">
        <f>((WEEKNUM(Tabla34356789[[#This Row],[FECHA Y HORA DE INICIO]])))-1</f>
        <v>-1</v>
      </c>
    </row>
    <row r="82" spans="2:6">
      <c r="B82" s="6"/>
      <c r="C82" s="9"/>
      <c r="D82" s="10"/>
      <c r="E82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82" s="11">
        <f>((WEEKNUM(Tabla34356789[[#This Row],[FECHA Y HORA DE INICIO]])))-1</f>
        <v>-1</v>
      </c>
    </row>
    <row r="83" spans="2:6">
      <c r="B83" s="6"/>
      <c r="C83" s="9"/>
      <c r="D83" s="10"/>
      <c r="E83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83" s="11">
        <f>((WEEKNUM(Tabla34356789[[#This Row],[FECHA Y HORA DE INICIO]])))-1</f>
        <v>-1</v>
      </c>
    </row>
    <row r="84" spans="2:6">
      <c r="B84" s="6"/>
      <c r="C84" s="9"/>
      <c r="D84" s="10"/>
      <c r="E84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84" s="11">
        <f>((WEEKNUM(Tabla34356789[[#This Row],[FECHA Y HORA DE INICIO]])))-1</f>
        <v>-1</v>
      </c>
    </row>
    <row r="85" spans="2:6">
      <c r="B85" s="6"/>
      <c r="C85" s="9"/>
      <c r="D85" s="10"/>
      <c r="E85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85" s="11">
        <f>((WEEKNUM(Tabla34356789[[#This Row],[FECHA Y HORA DE INICIO]])))-1</f>
        <v>-1</v>
      </c>
    </row>
    <row r="86" spans="2:6">
      <c r="B86" s="6"/>
      <c r="C86" s="9"/>
      <c r="D86" s="10"/>
      <c r="E86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86" s="11">
        <f>((WEEKNUM(Tabla34356789[[#This Row],[FECHA Y HORA DE INICIO]])))-1</f>
        <v>-1</v>
      </c>
    </row>
    <row r="87" spans="2:6">
      <c r="B87" s="6"/>
      <c r="C87" s="9"/>
      <c r="D87" s="10"/>
      <c r="E87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87" s="11">
        <f>((WEEKNUM(Tabla34356789[[#This Row],[FECHA Y HORA DE INICIO]])))-1</f>
        <v>-1</v>
      </c>
    </row>
    <row r="88" spans="2:6">
      <c r="B88" s="6"/>
      <c r="C88" s="9"/>
      <c r="D88" s="10"/>
      <c r="E88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88" s="11">
        <f>((WEEKNUM(Tabla34356789[[#This Row],[FECHA Y HORA DE INICIO]])))-1</f>
        <v>-1</v>
      </c>
    </row>
    <row r="89" spans="2:6">
      <c r="B89" s="6"/>
      <c r="C89" s="9"/>
      <c r="D89" s="10"/>
      <c r="E89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89" s="11">
        <f>((WEEKNUM(Tabla34356789[[#This Row],[FECHA Y HORA DE INICIO]])))-1</f>
        <v>-1</v>
      </c>
    </row>
    <row r="90" spans="2:6">
      <c r="B90" s="6"/>
      <c r="C90" s="9"/>
      <c r="D90" s="10"/>
      <c r="E90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90" s="11">
        <f>((WEEKNUM(Tabla34356789[[#This Row],[FECHA Y HORA DE INICIO]])))-1</f>
        <v>-1</v>
      </c>
    </row>
    <row r="91" spans="2:6">
      <c r="B91" s="6"/>
      <c r="C91" s="9"/>
      <c r="D91" s="10"/>
      <c r="E91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91" s="11">
        <f>((WEEKNUM(Tabla34356789[[#This Row],[FECHA Y HORA DE INICIO]])))-1</f>
        <v>-1</v>
      </c>
    </row>
    <row r="92" spans="2:6">
      <c r="B92" s="6"/>
      <c r="C92" s="9"/>
      <c r="D92" s="10"/>
      <c r="E92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92" s="11">
        <f>((WEEKNUM(Tabla34356789[[#This Row],[FECHA Y HORA DE INICIO]])))-1</f>
        <v>-1</v>
      </c>
    </row>
    <row r="93" spans="2:6">
      <c r="B93" s="6"/>
      <c r="C93" s="9"/>
      <c r="D93" s="10"/>
      <c r="E93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93" s="11">
        <f>((WEEKNUM(Tabla34356789[[#This Row],[FECHA Y HORA DE INICIO]])))-1</f>
        <v>-1</v>
      </c>
    </row>
    <row r="94" spans="2:6">
      <c r="B94" s="6"/>
      <c r="C94" s="9"/>
      <c r="D94" s="10"/>
      <c r="E94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94" s="11">
        <f>((WEEKNUM(Tabla34356789[[#This Row],[FECHA Y HORA DE INICIO]])))-1</f>
        <v>-1</v>
      </c>
    </row>
    <row r="95" spans="2:6">
      <c r="B95" s="6"/>
      <c r="C95" s="9"/>
      <c r="D95" s="10"/>
      <c r="E95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95" s="11">
        <f>((WEEKNUM(Tabla34356789[[#This Row],[FECHA Y HORA DE INICIO]])))-1</f>
        <v>-1</v>
      </c>
    </row>
    <row r="96" spans="2:6">
      <c r="B96" s="6"/>
      <c r="C96" s="9"/>
      <c r="D96" s="10"/>
      <c r="E96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96" s="11">
        <f>((WEEKNUM(Tabla34356789[[#This Row],[FECHA Y HORA DE INICIO]])))-1</f>
        <v>-1</v>
      </c>
    </row>
    <row r="97" spans="2:6">
      <c r="B97" s="6"/>
      <c r="C97" s="9"/>
      <c r="D97" s="10"/>
      <c r="E97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97" s="11">
        <f>((WEEKNUM(Tabla34356789[[#This Row],[FECHA Y HORA DE INICIO]])))-1</f>
        <v>-1</v>
      </c>
    </row>
    <row r="98" spans="2:6">
      <c r="B98" s="6"/>
      <c r="C98" s="9"/>
      <c r="D98" s="10"/>
      <c r="E98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98" s="11">
        <f>((WEEKNUM(Tabla34356789[[#This Row],[FECHA Y HORA DE INICIO]])))-1</f>
        <v>-1</v>
      </c>
    </row>
    <row r="99" spans="2:6">
      <c r="B99" s="6"/>
      <c r="C99" s="9"/>
      <c r="D99" s="10"/>
      <c r="E99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99" s="11">
        <f>((WEEKNUM(Tabla34356789[[#This Row],[FECHA Y HORA DE INICIO]])))-1</f>
        <v>-1</v>
      </c>
    </row>
    <row r="100" spans="2:6">
      <c r="B100" s="6"/>
      <c r="C100" s="9"/>
      <c r="D100" s="10"/>
      <c r="E100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00" s="11">
        <f>((WEEKNUM(Tabla34356789[[#This Row],[FECHA Y HORA DE INICIO]])))-1</f>
        <v>-1</v>
      </c>
    </row>
    <row r="101" spans="2:6">
      <c r="B101" s="6"/>
      <c r="C101" s="9"/>
      <c r="D101" s="10"/>
      <c r="E101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01" s="11">
        <f>((WEEKNUM(Tabla34356789[[#This Row],[FECHA Y HORA DE INICIO]])))-1</f>
        <v>-1</v>
      </c>
    </row>
    <row r="102" spans="2:6">
      <c r="B102" s="6"/>
      <c r="C102" s="9"/>
      <c r="D102" s="10"/>
      <c r="E102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02" s="11">
        <f>((WEEKNUM(Tabla34356789[[#This Row],[FECHA Y HORA DE INICIO]])))-1</f>
        <v>-1</v>
      </c>
    </row>
    <row r="103" spans="2:6">
      <c r="B103" s="6"/>
      <c r="C103" s="9"/>
      <c r="D103" s="10"/>
      <c r="E103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03" s="11">
        <f>((WEEKNUM(Tabla34356789[[#This Row],[FECHA Y HORA DE INICIO]])))-1</f>
        <v>-1</v>
      </c>
    </row>
    <row r="104" spans="2:6">
      <c r="B104" s="6"/>
      <c r="C104" s="9"/>
      <c r="D104" s="10"/>
      <c r="E104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04" s="11">
        <f>((WEEKNUM(Tabla34356789[[#This Row],[FECHA Y HORA DE INICIO]])))-1</f>
        <v>-1</v>
      </c>
    </row>
    <row r="105" spans="2:6">
      <c r="B105" s="6"/>
      <c r="C105" s="9"/>
      <c r="D105" s="10"/>
      <c r="E105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05" s="11">
        <f>((WEEKNUM(Tabla34356789[[#This Row],[FECHA Y HORA DE INICIO]])))-1</f>
        <v>-1</v>
      </c>
    </row>
    <row r="106" spans="2:6">
      <c r="B106" s="6"/>
      <c r="C106" s="9"/>
      <c r="D106" s="10"/>
      <c r="E106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06" s="11">
        <f>((WEEKNUM(Tabla34356789[[#This Row],[FECHA Y HORA DE INICIO]])))-1</f>
        <v>-1</v>
      </c>
    </row>
    <row r="107" spans="2:6">
      <c r="B107" s="6"/>
      <c r="C107" s="9"/>
      <c r="D107" s="10"/>
      <c r="E107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07" s="11">
        <f>((WEEKNUM(Tabla34356789[[#This Row],[FECHA Y HORA DE INICIO]])))-1</f>
        <v>-1</v>
      </c>
    </row>
    <row r="108" spans="2:6">
      <c r="B108" s="6"/>
      <c r="C108" s="9"/>
      <c r="D108" s="10"/>
      <c r="E108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08" s="11">
        <f>((WEEKNUM(Tabla34356789[[#This Row],[FECHA Y HORA DE INICIO]])))-1</f>
        <v>-1</v>
      </c>
    </row>
    <row r="109" spans="2:6">
      <c r="B109" s="6"/>
      <c r="C109" s="9"/>
      <c r="D109" s="10"/>
      <c r="E109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09" s="11">
        <f>((WEEKNUM(Tabla34356789[[#This Row],[FECHA Y HORA DE INICIO]])))-1</f>
        <v>-1</v>
      </c>
    </row>
    <row r="110" spans="2:6">
      <c r="B110" s="6"/>
      <c r="C110" s="9"/>
      <c r="D110" s="10"/>
      <c r="E110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10" s="11">
        <f>((WEEKNUM(Tabla34356789[[#This Row],[FECHA Y HORA DE INICIO]])))-1</f>
        <v>-1</v>
      </c>
    </row>
    <row r="111" spans="2:6">
      <c r="B111" s="6"/>
      <c r="C111" s="9"/>
      <c r="D111" s="10"/>
      <c r="E111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11" s="11">
        <f>((WEEKNUM(Tabla34356789[[#This Row],[FECHA Y HORA DE INICIO]])))-1</f>
        <v>-1</v>
      </c>
    </row>
    <row r="112" spans="2:6">
      <c r="B112" s="6"/>
      <c r="C112" s="9"/>
      <c r="D112" s="10"/>
      <c r="E112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12" s="11">
        <f>((WEEKNUM(Tabla34356789[[#This Row],[FECHA Y HORA DE INICIO]])))-1</f>
        <v>-1</v>
      </c>
    </row>
    <row r="113" spans="2:6">
      <c r="B113" s="6"/>
      <c r="C113" s="9"/>
      <c r="D113" s="10"/>
      <c r="E113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13" s="11">
        <f>((WEEKNUM(Tabla34356789[[#This Row],[FECHA Y HORA DE INICIO]])))-1</f>
        <v>-1</v>
      </c>
    </row>
    <row r="114" spans="2:6">
      <c r="B114" s="6"/>
      <c r="C114" s="9"/>
      <c r="D114" s="10"/>
      <c r="E114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14" s="11">
        <f>((WEEKNUM(Tabla34356789[[#This Row],[FECHA Y HORA DE INICIO]])))-1</f>
        <v>-1</v>
      </c>
    </row>
    <row r="115" spans="2:6">
      <c r="B115" s="6"/>
      <c r="C115" s="9"/>
      <c r="D115" s="10"/>
      <c r="E115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15" s="11">
        <f>((WEEKNUM(Tabla34356789[[#This Row],[FECHA Y HORA DE INICIO]])))-1</f>
        <v>-1</v>
      </c>
    </row>
    <row r="116" spans="2:6">
      <c r="B116" s="6"/>
      <c r="C116" s="9"/>
      <c r="D116" s="10"/>
      <c r="E116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16" s="11">
        <f>((WEEKNUM(Tabla34356789[[#This Row],[FECHA Y HORA DE INICIO]])))-1</f>
        <v>-1</v>
      </c>
    </row>
    <row r="117" spans="2:6">
      <c r="B117" s="6"/>
      <c r="C117" s="9"/>
      <c r="D117" s="10"/>
      <c r="E117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17" s="11">
        <f>((WEEKNUM(Tabla34356789[[#This Row],[FECHA Y HORA DE INICIO]])))-1</f>
        <v>-1</v>
      </c>
    </row>
    <row r="118" spans="2:6">
      <c r="B118" s="6"/>
      <c r="C118" s="9"/>
      <c r="D118" s="10"/>
      <c r="E118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18" s="11">
        <f>((WEEKNUM(Tabla34356789[[#This Row],[FECHA Y HORA DE INICIO]])))-1</f>
        <v>-1</v>
      </c>
    </row>
    <row r="119" spans="2:6">
      <c r="B119" s="6"/>
      <c r="C119" s="9"/>
      <c r="D119" s="10"/>
      <c r="E119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19" s="11">
        <f>((WEEKNUM(Tabla34356789[[#This Row],[FECHA Y HORA DE INICIO]])))-1</f>
        <v>-1</v>
      </c>
    </row>
    <row r="120" spans="2:6">
      <c r="B120" s="6"/>
      <c r="C120" s="9"/>
      <c r="D120" s="10"/>
      <c r="E120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20" s="11">
        <f>((WEEKNUM(Tabla34356789[[#This Row],[FECHA Y HORA DE INICIO]])))-1</f>
        <v>-1</v>
      </c>
    </row>
    <row r="121" spans="2:6">
      <c r="B121" s="6"/>
      <c r="C121" s="9"/>
      <c r="D121" s="10"/>
      <c r="E121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21" s="11">
        <f>((WEEKNUM(Tabla34356789[[#This Row],[FECHA Y HORA DE INICIO]])))-1</f>
        <v>-1</v>
      </c>
    </row>
    <row r="122" spans="2:6">
      <c r="B122" s="6"/>
      <c r="C122" s="9"/>
      <c r="D122" s="10"/>
      <c r="E122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22" s="11">
        <f>((WEEKNUM(Tabla34356789[[#This Row],[FECHA Y HORA DE INICIO]])))-1</f>
        <v>-1</v>
      </c>
    </row>
    <row r="123" spans="2:6">
      <c r="B123" s="6"/>
      <c r="C123" s="9"/>
      <c r="D123" s="10"/>
      <c r="E123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23" s="11">
        <f>((WEEKNUM(Tabla34356789[[#This Row],[FECHA Y HORA DE INICIO]])))-1</f>
        <v>-1</v>
      </c>
    </row>
    <row r="124" spans="2:6">
      <c r="B124" s="6"/>
      <c r="C124" s="9"/>
      <c r="D124" s="10"/>
      <c r="E124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24" s="11">
        <f>((WEEKNUM(Tabla34356789[[#This Row],[FECHA Y HORA DE INICIO]])))-1</f>
        <v>-1</v>
      </c>
    </row>
    <row r="125" spans="2:6">
      <c r="B125" s="6"/>
      <c r="C125" s="9"/>
      <c r="D125" s="10"/>
      <c r="E125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25" s="11">
        <f>((WEEKNUM(Tabla34356789[[#This Row],[FECHA Y HORA DE INICIO]])))-1</f>
        <v>-1</v>
      </c>
    </row>
    <row r="126" spans="2:6">
      <c r="B126" s="6"/>
      <c r="C126" s="9"/>
      <c r="D126" s="10"/>
      <c r="E126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26" s="11">
        <f>((WEEKNUM(Tabla34356789[[#This Row],[FECHA Y HORA DE INICIO]])))-1</f>
        <v>-1</v>
      </c>
    </row>
    <row r="127" spans="2:6">
      <c r="B127" s="6"/>
      <c r="C127" s="9"/>
      <c r="D127" s="10"/>
      <c r="E127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27" s="11">
        <f>((WEEKNUM(Tabla34356789[[#This Row],[FECHA Y HORA DE INICIO]])))-1</f>
        <v>-1</v>
      </c>
    </row>
    <row r="128" spans="2:6">
      <c r="B128" s="6"/>
      <c r="C128" s="9"/>
      <c r="D128" s="10"/>
      <c r="E128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28" s="11">
        <f>((WEEKNUM(Tabla34356789[[#This Row],[FECHA Y HORA DE INICIO]])))-1</f>
        <v>-1</v>
      </c>
    </row>
    <row r="129" spans="2:6">
      <c r="B129" s="6"/>
      <c r="C129" s="9"/>
      <c r="D129" s="10"/>
      <c r="E129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29" s="11">
        <f>((WEEKNUM(Tabla34356789[[#This Row],[FECHA Y HORA DE INICIO]])))-1</f>
        <v>-1</v>
      </c>
    </row>
    <row r="130" spans="2:6">
      <c r="B130" s="6"/>
      <c r="C130" s="9"/>
      <c r="D130" s="10"/>
      <c r="E130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30" s="11">
        <f>((WEEKNUM(Tabla34356789[[#This Row],[FECHA Y HORA DE INICIO]])))-1</f>
        <v>-1</v>
      </c>
    </row>
    <row r="131" spans="2:6">
      <c r="B131" s="6"/>
      <c r="C131" s="9"/>
      <c r="D131" s="10"/>
      <c r="E131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31" s="11">
        <f>((WEEKNUM(Tabla34356789[[#This Row],[FECHA Y HORA DE INICIO]])))-1</f>
        <v>-1</v>
      </c>
    </row>
    <row r="132" spans="2:6">
      <c r="B132" s="6"/>
      <c r="C132" s="9"/>
      <c r="D132" s="10"/>
      <c r="E132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32" s="11">
        <f>((WEEKNUM(Tabla34356789[[#This Row],[FECHA Y HORA DE INICIO]])))-1</f>
        <v>-1</v>
      </c>
    </row>
    <row r="133" spans="2:6">
      <c r="B133" s="6"/>
      <c r="C133" s="9"/>
      <c r="D133" s="10"/>
      <c r="E133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33" s="11">
        <f>((WEEKNUM(Tabla34356789[[#This Row],[FECHA Y HORA DE INICIO]])))-1</f>
        <v>-1</v>
      </c>
    </row>
    <row r="134" spans="2:6">
      <c r="B134" s="6"/>
      <c r="C134" s="9"/>
      <c r="D134" s="10"/>
      <c r="E134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34" s="11">
        <f>((WEEKNUM(Tabla34356789[[#This Row],[FECHA Y HORA DE INICIO]])))-1</f>
        <v>-1</v>
      </c>
    </row>
    <row r="135" spans="2:6">
      <c r="B135" s="6"/>
      <c r="C135" s="9"/>
      <c r="D135" s="10"/>
      <c r="E135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35" s="11">
        <f>((WEEKNUM(Tabla34356789[[#This Row],[FECHA Y HORA DE INICIO]])))-1</f>
        <v>-1</v>
      </c>
    </row>
    <row r="136" spans="2:6">
      <c r="B136" s="6"/>
      <c r="C136" s="9"/>
      <c r="D136" s="10"/>
      <c r="E136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36" s="11">
        <f>((WEEKNUM(Tabla34356789[[#This Row],[FECHA Y HORA DE INICIO]])))-1</f>
        <v>-1</v>
      </c>
    </row>
    <row r="137" spans="2:6">
      <c r="B137" s="6"/>
      <c r="C137" s="9"/>
      <c r="D137" s="10"/>
      <c r="E137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37" s="11">
        <f>((WEEKNUM(Tabla34356789[[#This Row],[FECHA Y HORA DE INICIO]])))-1</f>
        <v>-1</v>
      </c>
    </row>
    <row r="138" spans="2:6">
      <c r="B138" s="6"/>
      <c r="C138" s="9"/>
      <c r="D138" s="10"/>
      <c r="E138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38" s="11">
        <f>((WEEKNUM(Tabla34356789[[#This Row],[FECHA Y HORA DE INICIO]])))-1</f>
        <v>-1</v>
      </c>
    </row>
    <row r="139" spans="2:6">
      <c r="B139" s="6"/>
      <c r="C139" s="9"/>
      <c r="D139" s="10"/>
      <c r="E139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39" s="11">
        <f>((WEEKNUM(Tabla34356789[[#This Row],[FECHA Y HORA DE INICIO]])))-1</f>
        <v>-1</v>
      </c>
    </row>
    <row r="140" spans="2:6">
      <c r="B140" s="6"/>
      <c r="C140" s="9"/>
      <c r="D140" s="10"/>
      <c r="E140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40" s="11">
        <f>((WEEKNUM(Tabla34356789[[#This Row],[FECHA Y HORA DE INICIO]])))-1</f>
        <v>-1</v>
      </c>
    </row>
    <row r="141" spans="2:6">
      <c r="B141" s="6"/>
      <c r="C141" s="9"/>
      <c r="D141" s="10"/>
      <c r="E141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41" s="11">
        <f>((WEEKNUM(Tabla34356789[[#This Row],[FECHA Y HORA DE INICIO]])))-1</f>
        <v>-1</v>
      </c>
    </row>
    <row r="142" spans="2:6">
      <c r="B142" s="6"/>
      <c r="C142" s="9"/>
      <c r="D142" s="10"/>
      <c r="E142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42" s="11">
        <f>((WEEKNUM(Tabla34356789[[#This Row],[FECHA Y HORA DE INICIO]])))-1</f>
        <v>-1</v>
      </c>
    </row>
    <row r="143" spans="2:6">
      <c r="B143" s="6"/>
      <c r="C143" s="9"/>
      <c r="D143" s="10"/>
      <c r="E143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43" s="11">
        <f>((WEEKNUM(Tabla34356789[[#This Row],[FECHA Y HORA DE INICIO]])))-1</f>
        <v>-1</v>
      </c>
    </row>
    <row r="144" spans="2:6">
      <c r="B144" s="6"/>
      <c r="C144" s="9"/>
      <c r="D144" s="10"/>
      <c r="E144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44" s="11">
        <f>((WEEKNUM(Tabla34356789[[#This Row],[FECHA Y HORA DE INICIO]])))-1</f>
        <v>-1</v>
      </c>
    </row>
    <row r="145" spans="2:6">
      <c r="B145" s="6"/>
      <c r="C145" s="9"/>
      <c r="D145" s="10"/>
      <c r="E145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45" s="11">
        <f>((WEEKNUM(Tabla34356789[[#This Row],[FECHA Y HORA DE INICIO]])))-1</f>
        <v>-1</v>
      </c>
    </row>
    <row r="146" spans="2:6">
      <c r="B146" s="6"/>
      <c r="C146" s="9"/>
      <c r="D146" s="10"/>
      <c r="E146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46" s="11">
        <f>((WEEKNUM(Tabla34356789[[#This Row],[FECHA Y HORA DE INICIO]])))-1</f>
        <v>-1</v>
      </c>
    </row>
    <row r="147" spans="2:6">
      <c r="B147" s="6"/>
      <c r="C147" s="9"/>
      <c r="D147" s="10"/>
      <c r="E147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47" s="11">
        <f>((WEEKNUM(Tabla34356789[[#This Row],[FECHA Y HORA DE INICIO]])))-1</f>
        <v>-1</v>
      </c>
    </row>
    <row r="148" spans="2:6">
      <c r="B148" s="6"/>
      <c r="C148" s="9"/>
      <c r="D148" s="10"/>
      <c r="E148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48" s="11">
        <f>((WEEKNUM(Tabla34356789[[#This Row],[FECHA Y HORA DE INICIO]])))-1</f>
        <v>-1</v>
      </c>
    </row>
    <row r="149" spans="2:6">
      <c r="B149" s="6"/>
      <c r="C149" s="9"/>
      <c r="D149" s="10"/>
      <c r="E149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49" s="11">
        <f>((WEEKNUM(Tabla34356789[[#This Row],[FECHA Y HORA DE INICIO]])))-1</f>
        <v>-1</v>
      </c>
    </row>
    <row r="150" spans="2:6">
      <c r="B150" s="6"/>
      <c r="C150" s="9"/>
      <c r="D150" s="10"/>
      <c r="E150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50" s="11">
        <f>((WEEKNUM(Tabla34356789[[#This Row],[FECHA Y HORA DE INICIO]])))-1</f>
        <v>-1</v>
      </c>
    </row>
    <row r="151" spans="2:6">
      <c r="B151" s="6"/>
      <c r="C151" s="9"/>
      <c r="D151" s="10"/>
      <c r="E151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51" s="11">
        <f>((WEEKNUM(Tabla34356789[[#This Row],[FECHA Y HORA DE INICIO]])))-1</f>
        <v>-1</v>
      </c>
    </row>
    <row r="152" spans="2:6">
      <c r="B152" s="6"/>
      <c r="C152" s="9"/>
      <c r="D152" s="10"/>
      <c r="E152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52" s="11">
        <f>((WEEKNUM(Tabla34356789[[#This Row],[FECHA Y HORA DE INICIO]])))-1</f>
        <v>-1</v>
      </c>
    </row>
    <row r="153" spans="2:6">
      <c r="B153" s="6"/>
      <c r="C153" s="9"/>
      <c r="D153" s="10"/>
      <c r="E153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53" s="11">
        <f>((WEEKNUM(Tabla34356789[[#This Row],[FECHA Y HORA DE INICIO]])))-1</f>
        <v>-1</v>
      </c>
    </row>
    <row r="154" spans="2:6">
      <c r="B154" s="6"/>
      <c r="C154" s="9"/>
      <c r="D154" s="10"/>
      <c r="E154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54" s="11">
        <f>((WEEKNUM(Tabla34356789[[#This Row],[FECHA Y HORA DE INICIO]])))-1</f>
        <v>-1</v>
      </c>
    </row>
    <row r="155" spans="2:6">
      <c r="B155" s="6"/>
      <c r="C155" s="9"/>
      <c r="D155" s="10"/>
      <c r="E155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55" s="11">
        <f>((WEEKNUM(Tabla34356789[[#This Row],[FECHA Y HORA DE INICIO]])))-1</f>
        <v>-1</v>
      </c>
    </row>
    <row r="156" spans="2:6">
      <c r="B156" s="6"/>
      <c r="C156" s="9"/>
      <c r="D156" s="10"/>
      <c r="E156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56" s="11">
        <f>((WEEKNUM(Tabla34356789[[#This Row],[FECHA Y HORA DE INICIO]])))-1</f>
        <v>-1</v>
      </c>
    </row>
    <row r="157" spans="2:6">
      <c r="B157" s="6"/>
      <c r="C157" s="9"/>
      <c r="D157" s="10"/>
      <c r="E157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57" s="11">
        <f>((WEEKNUM(Tabla34356789[[#This Row],[FECHA Y HORA DE INICIO]])))-1</f>
        <v>-1</v>
      </c>
    </row>
    <row r="158" spans="2:6">
      <c r="B158" s="6"/>
      <c r="C158" s="9"/>
      <c r="D158" s="10"/>
      <c r="E158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58" s="11">
        <f>((WEEKNUM(Tabla34356789[[#This Row],[FECHA Y HORA DE INICIO]])))-1</f>
        <v>-1</v>
      </c>
    </row>
    <row r="159" spans="2:6">
      <c r="B159" s="6"/>
      <c r="C159" s="9"/>
      <c r="D159" s="10"/>
      <c r="E159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59" s="11">
        <f>((WEEKNUM(Tabla34356789[[#This Row],[FECHA Y HORA DE INICIO]])))-1</f>
        <v>-1</v>
      </c>
    </row>
    <row r="160" spans="2:6">
      <c r="B160" s="6"/>
      <c r="C160" s="9"/>
      <c r="D160" s="10"/>
      <c r="E160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60" s="11">
        <f>((WEEKNUM(Tabla34356789[[#This Row],[FECHA Y HORA DE INICIO]])))-1</f>
        <v>-1</v>
      </c>
    </row>
    <row r="161" spans="2:6">
      <c r="B161" s="6"/>
      <c r="C161" s="9"/>
      <c r="D161" s="10"/>
      <c r="E161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61" s="11">
        <f>((WEEKNUM(Tabla34356789[[#This Row],[FECHA Y HORA DE INICIO]])))-1</f>
        <v>-1</v>
      </c>
    </row>
    <row r="162" spans="2:6">
      <c r="B162" s="6"/>
      <c r="C162" s="9"/>
      <c r="D162" s="10"/>
      <c r="E162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62" s="11">
        <f>((WEEKNUM(Tabla34356789[[#This Row],[FECHA Y HORA DE INICIO]])))-1</f>
        <v>-1</v>
      </c>
    </row>
    <row r="163" spans="2:6">
      <c r="B163" s="6"/>
      <c r="C163" s="9"/>
      <c r="D163" s="10"/>
      <c r="E163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63" s="11">
        <f>((WEEKNUM(Tabla34356789[[#This Row],[FECHA Y HORA DE INICIO]])))-1</f>
        <v>-1</v>
      </c>
    </row>
    <row r="164" spans="2:6">
      <c r="B164" s="6"/>
      <c r="C164" s="9"/>
      <c r="D164" s="10"/>
      <c r="E164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64" s="11">
        <f>((WEEKNUM(Tabla34356789[[#This Row],[FECHA Y HORA DE INICIO]])))-1</f>
        <v>-1</v>
      </c>
    </row>
    <row r="165" spans="2:6">
      <c r="B165" s="6"/>
      <c r="C165" s="9"/>
      <c r="D165" s="10"/>
      <c r="E165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65" s="11">
        <f>((WEEKNUM(Tabla34356789[[#This Row],[FECHA Y HORA DE INICIO]])))-1</f>
        <v>-1</v>
      </c>
    </row>
    <row r="166" spans="2:6">
      <c r="B166" s="6"/>
      <c r="C166" s="9"/>
      <c r="D166" s="10"/>
      <c r="E166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66" s="11">
        <f>((WEEKNUM(Tabla34356789[[#This Row],[FECHA Y HORA DE INICIO]])))-1</f>
        <v>-1</v>
      </c>
    </row>
    <row r="167" spans="2:6">
      <c r="B167" s="6"/>
      <c r="C167" s="9"/>
      <c r="D167" s="10"/>
      <c r="E167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67" s="11">
        <f>((WEEKNUM(Tabla34356789[[#This Row],[FECHA Y HORA DE INICIO]])))-1</f>
        <v>-1</v>
      </c>
    </row>
    <row r="168" spans="2:6">
      <c r="B168" s="6"/>
      <c r="C168" s="9"/>
      <c r="D168" s="10"/>
      <c r="E168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68" s="11">
        <f>((WEEKNUM(Tabla34356789[[#This Row],[FECHA Y HORA DE INICIO]])))-1</f>
        <v>-1</v>
      </c>
    </row>
    <row r="169" spans="2:6">
      <c r="B169" s="6"/>
      <c r="C169" s="9"/>
      <c r="D169" s="10"/>
      <c r="E169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69" s="11">
        <f>((WEEKNUM(Tabla34356789[[#This Row],[FECHA Y HORA DE INICIO]])))-1</f>
        <v>-1</v>
      </c>
    </row>
    <row r="170" spans="2:6">
      <c r="B170" s="6"/>
      <c r="C170" s="9"/>
      <c r="D170" s="10"/>
      <c r="E170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70" s="11">
        <f>((WEEKNUM(Tabla34356789[[#This Row],[FECHA Y HORA DE INICIO]])))-1</f>
        <v>-1</v>
      </c>
    </row>
    <row r="171" spans="2:6">
      <c r="B171" s="6"/>
      <c r="C171" s="9"/>
      <c r="D171" s="10"/>
      <c r="E171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71" s="11">
        <f>((WEEKNUM(Tabla34356789[[#This Row],[FECHA Y HORA DE INICIO]])))-1</f>
        <v>-1</v>
      </c>
    </row>
    <row r="172" spans="2:6">
      <c r="B172" s="6"/>
      <c r="C172" s="9"/>
      <c r="D172" s="10"/>
      <c r="E172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72" s="11">
        <f>((WEEKNUM(Tabla34356789[[#This Row],[FECHA Y HORA DE INICIO]])))-1</f>
        <v>-1</v>
      </c>
    </row>
    <row r="173" spans="2:6">
      <c r="B173" s="6"/>
      <c r="C173" s="9"/>
      <c r="D173" s="10"/>
      <c r="E173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73" s="11">
        <f>((WEEKNUM(Tabla34356789[[#This Row],[FECHA Y HORA DE INICIO]])))-1</f>
        <v>-1</v>
      </c>
    </row>
    <row r="174" spans="2:6">
      <c r="B174" s="6"/>
      <c r="C174" s="9"/>
      <c r="D174" s="10"/>
      <c r="E174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74" s="11">
        <f>((WEEKNUM(Tabla34356789[[#This Row],[FECHA Y HORA DE INICIO]])))-1</f>
        <v>-1</v>
      </c>
    </row>
    <row r="175" spans="2:6">
      <c r="B175" s="6"/>
      <c r="C175" s="9"/>
      <c r="D175" s="10"/>
      <c r="E175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75" s="11">
        <f>((WEEKNUM(Tabla34356789[[#This Row],[FECHA Y HORA DE INICIO]])))-1</f>
        <v>-1</v>
      </c>
    </row>
    <row r="176" spans="2:6">
      <c r="B176" s="6"/>
      <c r="C176" s="9"/>
      <c r="D176" s="10"/>
      <c r="E176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76" s="11">
        <f>((WEEKNUM(Tabla34356789[[#This Row],[FECHA Y HORA DE INICIO]])))-1</f>
        <v>-1</v>
      </c>
    </row>
    <row r="177" spans="2:6">
      <c r="B177" s="6"/>
      <c r="C177" s="9"/>
      <c r="D177" s="10"/>
      <c r="E177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77" s="11">
        <f>((WEEKNUM(Tabla34356789[[#This Row],[FECHA Y HORA DE INICIO]])))-1</f>
        <v>-1</v>
      </c>
    </row>
    <row r="178" spans="2:6">
      <c r="B178" s="6"/>
      <c r="C178" s="9"/>
      <c r="D178" s="10"/>
      <c r="E178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78" s="11">
        <f>((WEEKNUM(Tabla34356789[[#This Row],[FECHA Y HORA DE INICIO]])))-1</f>
        <v>-1</v>
      </c>
    </row>
    <row r="179" spans="2:6">
      <c r="B179" s="6"/>
      <c r="C179" s="9"/>
      <c r="D179" s="10"/>
      <c r="E179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79" s="11">
        <f>((WEEKNUM(Tabla34356789[[#This Row],[FECHA Y HORA DE INICIO]])))-1</f>
        <v>-1</v>
      </c>
    </row>
    <row r="180" spans="2:6">
      <c r="B180" s="6"/>
      <c r="C180" s="9"/>
      <c r="D180" s="10"/>
      <c r="E180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80" s="11">
        <f>((WEEKNUM(Tabla34356789[[#This Row],[FECHA Y HORA DE INICIO]])))-1</f>
        <v>-1</v>
      </c>
    </row>
    <row r="181" spans="2:6">
      <c r="B181" s="6"/>
      <c r="C181" s="9"/>
      <c r="D181" s="10"/>
      <c r="E181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81" s="11">
        <f>((WEEKNUM(Tabla34356789[[#This Row],[FECHA Y HORA DE INICIO]])))-1</f>
        <v>-1</v>
      </c>
    </row>
    <row r="182" spans="2:6">
      <c r="B182" s="6"/>
      <c r="C182" s="9"/>
      <c r="D182" s="10"/>
      <c r="E182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82" s="11">
        <f>((WEEKNUM(Tabla34356789[[#This Row],[FECHA Y HORA DE INICIO]])))-1</f>
        <v>-1</v>
      </c>
    </row>
    <row r="183" spans="2:6">
      <c r="B183" s="6"/>
      <c r="C183" s="9"/>
      <c r="D183" s="10"/>
      <c r="E183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83" s="11">
        <f>((WEEKNUM(Tabla34356789[[#This Row],[FECHA Y HORA DE INICIO]])))-1</f>
        <v>-1</v>
      </c>
    </row>
    <row r="184" spans="2:6">
      <c r="B184" s="6"/>
      <c r="C184" s="9"/>
      <c r="D184" s="10"/>
      <c r="E184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84" s="11">
        <f>((WEEKNUM(Tabla34356789[[#This Row],[FECHA Y HORA DE INICIO]])))-1</f>
        <v>-1</v>
      </c>
    </row>
    <row r="185" spans="2:6">
      <c r="B185" s="6"/>
      <c r="C185" s="9"/>
      <c r="D185" s="10"/>
      <c r="E185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85" s="11">
        <f>((WEEKNUM(Tabla34356789[[#This Row],[FECHA Y HORA DE INICIO]])))-1</f>
        <v>-1</v>
      </c>
    </row>
    <row r="186" spans="2:6">
      <c r="B186" s="6"/>
      <c r="C186" s="9"/>
      <c r="D186" s="10"/>
      <c r="E186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86" s="11">
        <f>((WEEKNUM(Tabla34356789[[#This Row],[FECHA Y HORA DE INICIO]])))-1</f>
        <v>-1</v>
      </c>
    </row>
    <row r="187" spans="2:6">
      <c r="B187" s="6"/>
      <c r="C187" s="9"/>
      <c r="D187" s="10"/>
      <c r="E187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87" s="11">
        <f>((WEEKNUM(Tabla34356789[[#This Row],[FECHA Y HORA DE INICIO]])))-1</f>
        <v>-1</v>
      </c>
    </row>
    <row r="188" spans="2:6">
      <c r="B188" s="6"/>
      <c r="C188" s="9"/>
      <c r="D188" s="10"/>
      <c r="E188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88" s="11">
        <f>((WEEKNUM(Tabla34356789[[#This Row],[FECHA Y HORA DE INICIO]])))-1</f>
        <v>-1</v>
      </c>
    </row>
    <row r="189" spans="2:6">
      <c r="B189" s="6"/>
      <c r="C189" s="9"/>
      <c r="D189" s="10"/>
      <c r="E189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89" s="11">
        <f>((WEEKNUM(Tabla34356789[[#This Row],[FECHA Y HORA DE INICIO]])))-1</f>
        <v>-1</v>
      </c>
    </row>
    <row r="190" spans="2:6">
      <c r="B190" s="6"/>
      <c r="C190" s="9"/>
      <c r="D190" s="10"/>
      <c r="E190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90" s="11">
        <f>((WEEKNUM(Tabla34356789[[#This Row],[FECHA Y HORA DE INICIO]])))-1</f>
        <v>-1</v>
      </c>
    </row>
    <row r="191" spans="2:6">
      <c r="B191" s="6"/>
      <c r="C191" s="9"/>
      <c r="D191" s="10"/>
      <c r="E191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91" s="11">
        <f>((WEEKNUM(Tabla34356789[[#This Row],[FECHA Y HORA DE INICIO]])))-1</f>
        <v>-1</v>
      </c>
    </row>
    <row r="192" spans="2:6">
      <c r="B192" s="6"/>
      <c r="C192" s="9"/>
      <c r="D192" s="10"/>
      <c r="E192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92" s="11">
        <f>((WEEKNUM(Tabla34356789[[#This Row],[FECHA Y HORA DE INICIO]])))-1</f>
        <v>-1</v>
      </c>
    </row>
    <row r="193" spans="2:6">
      <c r="B193" s="6"/>
      <c r="C193" s="9"/>
      <c r="D193" s="10"/>
      <c r="E193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93" s="11">
        <f>((WEEKNUM(Tabla34356789[[#This Row],[FECHA Y HORA DE INICIO]])))-1</f>
        <v>-1</v>
      </c>
    </row>
    <row r="194" spans="2:6">
      <c r="B194" s="6"/>
      <c r="C194" s="9"/>
      <c r="D194" s="10"/>
      <c r="E194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94" s="11">
        <f>((WEEKNUM(Tabla34356789[[#This Row],[FECHA Y HORA DE INICIO]])))-1</f>
        <v>-1</v>
      </c>
    </row>
    <row r="195" spans="2:6">
      <c r="B195" s="6"/>
      <c r="C195" s="9"/>
      <c r="D195" s="10"/>
      <c r="E195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95" s="11">
        <f>((WEEKNUM(Tabla34356789[[#This Row],[FECHA Y HORA DE INICIO]])))-1</f>
        <v>-1</v>
      </c>
    </row>
    <row r="196" spans="2:6">
      <c r="B196" s="6"/>
      <c r="C196" s="9"/>
      <c r="D196" s="10"/>
      <c r="E196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96" s="11">
        <f>((WEEKNUM(Tabla34356789[[#This Row],[FECHA Y HORA DE INICIO]])))-1</f>
        <v>-1</v>
      </c>
    </row>
    <row r="197" spans="2:6">
      <c r="B197" s="6"/>
      <c r="C197" s="9"/>
      <c r="D197" s="10"/>
      <c r="E197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97" s="11">
        <f>((WEEKNUM(Tabla34356789[[#This Row],[FECHA Y HORA DE INICIO]])))-1</f>
        <v>-1</v>
      </c>
    </row>
    <row r="198" spans="2:6">
      <c r="B198" s="6"/>
      <c r="C198" s="9"/>
      <c r="D198" s="10"/>
      <c r="E198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98" s="11">
        <f>((WEEKNUM(Tabla34356789[[#This Row],[FECHA Y HORA DE INICIO]])))-1</f>
        <v>-1</v>
      </c>
    </row>
    <row r="199" spans="2:6">
      <c r="B199" s="6"/>
      <c r="C199" s="9"/>
      <c r="D199" s="10"/>
      <c r="E199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199" s="11">
        <f>((WEEKNUM(Tabla34356789[[#This Row],[FECHA Y HORA DE INICIO]])))-1</f>
        <v>-1</v>
      </c>
    </row>
    <row r="200" spans="2:6">
      <c r="B200" s="6"/>
      <c r="C200" s="9"/>
      <c r="D200" s="10"/>
      <c r="E200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200" s="11">
        <f>((WEEKNUM(Tabla34356789[[#This Row],[FECHA Y HORA DE INICIO]])))-1</f>
        <v>-1</v>
      </c>
    </row>
    <row r="201" spans="2:6">
      <c r="B201" s="6"/>
      <c r="C201" s="9"/>
      <c r="D201" s="10"/>
      <c r="E201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201" s="11">
        <f>((WEEKNUM(Tabla34356789[[#This Row],[FECHA Y HORA DE INICIO]])))-1</f>
        <v>-1</v>
      </c>
    </row>
    <row r="202" spans="2:6">
      <c r="B202" s="6"/>
      <c r="C202" s="9"/>
      <c r="D202" s="10"/>
      <c r="E202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202" s="11">
        <f>((WEEKNUM(Tabla34356789[[#This Row],[FECHA Y HORA DE INICIO]])))-1</f>
        <v>-1</v>
      </c>
    </row>
    <row r="203" spans="2:6">
      <c r="B203" s="9"/>
      <c r="C203" s="9"/>
      <c r="D203" s="10"/>
      <c r="E203" s="8">
        <f>IF((Tabla34356789[[#This Row],[FECHA Y HORA DE TERMINACIÓN ]]-Tabla34356789[[#This Row],[FECHA Y HORA DE INICIO]])&lt;0,0,((Tabla34356789[[#This Row],[FECHA Y HORA DE TERMINACIÓN ]]-Tabla34356789[[#This Row],[FECHA Y HORA DE INICIO]])*24))</f>
        <v>0</v>
      </c>
      <c r="F203" s="11">
        <f>((WEEKNUM(Tabla34356789[[#This Row],[FECHA Y HORA DE INICIO]])))-1</f>
        <v>-1</v>
      </c>
    </row>
  </sheetData>
  <mergeCells count="1">
    <mergeCell ref="B7:F7"/>
  </mergeCells>
  <pageMargins left="0.7" right="0.7" top="0.75" bottom="0.75" header="0.3" footer="0.3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81EE7-B0A4-449A-8CCE-5F198041BED0}">
  <sheetPr>
    <tabColor rgb="FFF7A3A3"/>
  </sheetPr>
  <dimension ref="B1:J203"/>
  <sheetViews>
    <sheetView workbookViewId="0">
      <selection activeCell="J4" sqref="J4"/>
    </sheetView>
  </sheetViews>
  <sheetFormatPr defaultColWidth="10.85546875" defaultRowHeight="12.6"/>
  <cols>
    <col min="1" max="1" width="10.85546875" style="3"/>
    <col min="2" max="2" width="14.140625" style="3" bestFit="1" customWidth="1"/>
    <col min="3" max="3" width="24.5703125" style="3" customWidth="1"/>
    <col min="4" max="5" width="16.140625" style="3" customWidth="1"/>
    <col min="6" max="6" width="9.140625" style="3"/>
    <col min="7" max="7" width="16.140625" style="3" customWidth="1"/>
    <col min="8" max="8" width="14.85546875" style="3" customWidth="1"/>
    <col min="9" max="16384" width="10.85546875" style="3"/>
  </cols>
  <sheetData>
    <row r="1" spans="2:10" ht="12.95">
      <c r="B1" s="1" t="s">
        <v>0</v>
      </c>
      <c r="C1" s="2">
        <v>1033</v>
      </c>
      <c r="G1" s="40" t="s">
        <v>1</v>
      </c>
      <c r="H1" s="41"/>
      <c r="I1" s="42" t="s">
        <v>2</v>
      </c>
    </row>
    <row r="2" spans="2:10" ht="12.95">
      <c r="B2" s="1" t="s">
        <v>4</v>
      </c>
      <c r="C2" s="2" t="s">
        <v>5</v>
      </c>
      <c r="G2" s="40" t="s">
        <v>6</v>
      </c>
      <c r="H2" s="41" t="s">
        <v>78</v>
      </c>
      <c r="I2" s="42" t="s">
        <v>7</v>
      </c>
    </row>
    <row r="3" spans="2:10" ht="14.45" customHeight="1">
      <c r="B3" s="1" t="s">
        <v>8</v>
      </c>
      <c r="C3" s="2" t="s">
        <v>79</v>
      </c>
      <c r="G3" s="40" t="s">
        <v>10</v>
      </c>
      <c r="H3" s="41" t="s">
        <v>80</v>
      </c>
      <c r="I3" s="42" t="s">
        <v>12</v>
      </c>
      <c r="J3" s="3" t="s">
        <v>81</v>
      </c>
    </row>
    <row r="4" spans="2:10" ht="14.45" customHeight="1">
      <c r="B4" s="1" t="s">
        <v>13</v>
      </c>
      <c r="C4" s="2">
        <v>1</v>
      </c>
      <c r="D4" s="38" t="s">
        <v>82</v>
      </c>
    </row>
    <row r="5" spans="2:10" ht="14.45" customHeight="1">
      <c r="B5" s="1" t="s">
        <v>16</v>
      </c>
      <c r="C5" s="2">
        <v>20</v>
      </c>
    </row>
    <row r="6" spans="2:10" ht="14.45" customHeight="1">
      <c r="B6" s="1"/>
      <c r="C6" s="1"/>
    </row>
    <row r="7" spans="2:10" ht="14.45" customHeight="1">
      <c r="B7" s="76" t="s">
        <v>17</v>
      </c>
      <c r="C7" s="77"/>
      <c r="D7" s="77"/>
      <c r="E7" s="77"/>
      <c r="F7" s="77"/>
      <c r="H7" s="12">
        <v>2022</v>
      </c>
      <c r="I7" s="13">
        <v>73.416666666569654</v>
      </c>
    </row>
    <row r="8" spans="2:10" ht="5.0999999999999996" customHeight="1">
      <c r="B8" s="4"/>
      <c r="C8" s="4"/>
      <c r="D8" s="4"/>
      <c r="E8" s="4"/>
    </row>
    <row r="9" spans="2:10" ht="59.1" customHeight="1">
      <c r="B9" s="5" t="s">
        <v>18</v>
      </c>
      <c r="C9" s="5" t="s">
        <v>19</v>
      </c>
      <c r="D9" s="5" t="s">
        <v>20</v>
      </c>
      <c r="E9" s="5" t="s">
        <v>31</v>
      </c>
      <c r="F9" s="5" t="s">
        <v>22</v>
      </c>
      <c r="H9" s="12" t="s">
        <v>23</v>
      </c>
      <c r="I9" s="13">
        <f>SUM(E10:E203)</f>
        <v>0</v>
      </c>
    </row>
    <row r="10" spans="2:10">
      <c r="B10" s="14"/>
      <c r="C10" s="6"/>
      <c r="D10" s="6"/>
      <c r="E10" s="7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0" s="11">
        <f>((WEEKNUM(Tabla34365[[#This Row],[FECHA Y HORA DE INICIO]])))-1</f>
        <v>-1</v>
      </c>
    </row>
    <row r="11" spans="2:10">
      <c r="B11" s="14"/>
      <c r="C11" s="6"/>
      <c r="D11" s="6"/>
      <c r="E11" s="7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1" s="11">
        <f>((WEEKNUM(Tabla34365[[#This Row],[FECHA Y HORA DE INICIO]])))-1</f>
        <v>-1</v>
      </c>
      <c r="H11" s="12" t="s">
        <v>24</v>
      </c>
      <c r="I11" s="13">
        <f>I9+I7</f>
        <v>73.416666666569654</v>
      </c>
    </row>
    <row r="12" spans="2:10">
      <c r="B12" s="14"/>
      <c r="C12" s="6"/>
      <c r="D12" s="6"/>
      <c r="E12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2" s="11">
        <f>((WEEKNUM(Tabla34365[[#This Row],[FECHA Y HORA DE INICIO]])))-1</f>
        <v>-1</v>
      </c>
    </row>
    <row r="13" spans="2:10">
      <c r="B13" s="14"/>
      <c r="C13" s="6"/>
      <c r="D13" s="6"/>
      <c r="E13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3" s="11">
        <f>((WEEKNUM(Tabla34365[[#This Row],[FECHA Y HORA DE INICIO]])))-1</f>
        <v>-1</v>
      </c>
    </row>
    <row r="14" spans="2:10">
      <c r="B14" s="14"/>
      <c r="C14" s="6"/>
      <c r="D14" s="6"/>
      <c r="E14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4" s="11">
        <f>((WEEKNUM(Tabla34365[[#This Row],[FECHA Y HORA DE INICIO]])))-1</f>
        <v>-1</v>
      </c>
    </row>
    <row r="15" spans="2:10">
      <c r="B15" s="14"/>
      <c r="C15" s="6"/>
      <c r="D15" s="6"/>
      <c r="E15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5" s="11">
        <f>((WEEKNUM(Tabla34365[[#This Row],[FECHA Y HORA DE INICIO]])))-1</f>
        <v>-1</v>
      </c>
    </row>
    <row r="16" spans="2:10">
      <c r="B16" s="14"/>
      <c r="C16" s="9"/>
      <c r="D16" s="10"/>
      <c r="E16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6" s="11">
        <f>((WEEKNUM(Tabla34365[[#This Row],[FECHA Y HORA DE INICIO]])))-1</f>
        <v>-1</v>
      </c>
    </row>
    <row r="17" spans="2:6">
      <c r="B17" s="14"/>
      <c r="C17" s="9"/>
      <c r="D17" s="10"/>
      <c r="E17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7" s="11">
        <f>((WEEKNUM(Tabla34365[[#This Row],[FECHA Y HORA DE INICIO]])))-1</f>
        <v>-1</v>
      </c>
    </row>
    <row r="18" spans="2:6">
      <c r="B18" s="14"/>
      <c r="C18" s="9"/>
      <c r="D18" s="10"/>
      <c r="E18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8" s="11">
        <f>((WEEKNUM(Tabla34365[[#This Row],[FECHA Y HORA DE INICIO]])))-1</f>
        <v>-1</v>
      </c>
    </row>
    <row r="19" spans="2:6">
      <c r="B19" s="14"/>
      <c r="C19" s="9"/>
      <c r="D19" s="10"/>
      <c r="E19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9" s="11">
        <f>((WEEKNUM(Tabla34365[[#This Row],[FECHA Y HORA DE INICIO]])))-1</f>
        <v>-1</v>
      </c>
    </row>
    <row r="20" spans="2:6">
      <c r="B20" s="14"/>
      <c r="C20" s="9"/>
      <c r="D20" s="10"/>
      <c r="E20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20" s="11">
        <f>((WEEKNUM(Tabla34365[[#This Row],[FECHA Y HORA DE INICIO]])))-1</f>
        <v>-1</v>
      </c>
    </row>
    <row r="21" spans="2:6">
      <c r="B21" s="14"/>
      <c r="C21" s="9"/>
      <c r="D21" s="10"/>
      <c r="E21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21" s="11">
        <f>((WEEKNUM(Tabla34365[[#This Row],[FECHA Y HORA DE INICIO]])))-1</f>
        <v>-1</v>
      </c>
    </row>
    <row r="22" spans="2:6">
      <c r="B22" s="6"/>
      <c r="C22" s="9"/>
      <c r="D22" s="10"/>
      <c r="E22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22" s="11">
        <f>((WEEKNUM(Tabla34365[[#This Row],[FECHA Y HORA DE INICIO]])))-1</f>
        <v>-1</v>
      </c>
    </row>
    <row r="23" spans="2:6">
      <c r="B23" s="6"/>
      <c r="C23" s="9"/>
      <c r="D23" s="10"/>
      <c r="E23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23" s="11">
        <f>((WEEKNUM(Tabla34365[[#This Row],[FECHA Y HORA DE INICIO]])))-1</f>
        <v>-1</v>
      </c>
    </row>
    <row r="24" spans="2:6">
      <c r="B24" s="6"/>
      <c r="C24" s="9"/>
      <c r="D24" s="10"/>
      <c r="E24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24" s="11">
        <f>((WEEKNUM(Tabla34365[[#This Row],[FECHA Y HORA DE INICIO]])))-1</f>
        <v>-1</v>
      </c>
    </row>
    <row r="25" spans="2:6">
      <c r="B25" s="6"/>
      <c r="C25" s="9"/>
      <c r="D25" s="10"/>
      <c r="E25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25" s="11">
        <f>((WEEKNUM(Tabla34365[[#This Row],[FECHA Y HORA DE INICIO]])))-1</f>
        <v>-1</v>
      </c>
    </row>
    <row r="26" spans="2:6">
      <c r="B26" s="6"/>
      <c r="C26" s="9"/>
      <c r="D26" s="10"/>
      <c r="E26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26" s="11">
        <f>((WEEKNUM(Tabla34365[[#This Row],[FECHA Y HORA DE INICIO]])))-1</f>
        <v>-1</v>
      </c>
    </row>
    <row r="27" spans="2:6">
      <c r="B27" s="6"/>
      <c r="C27" s="9"/>
      <c r="D27" s="10"/>
      <c r="E27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27" s="11">
        <f>((WEEKNUM(Tabla34365[[#This Row],[FECHA Y HORA DE INICIO]])))-1</f>
        <v>-1</v>
      </c>
    </row>
    <row r="28" spans="2:6">
      <c r="B28" s="6"/>
      <c r="C28" s="9"/>
      <c r="D28" s="10"/>
      <c r="E28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28" s="11">
        <f>((WEEKNUM(Tabla34365[[#This Row],[FECHA Y HORA DE INICIO]])))-1</f>
        <v>-1</v>
      </c>
    </row>
    <row r="29" spans="2:6">
      <c r="B29" s="6"/>
      <c r="C29" s="9"/>
      <c r="D29" s="10"/>
      <c r="E29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29" s="11">
        <f>((WEEKNUM(Tabla34365[[#This Row],[FECHA Y HORA DE INICIO]])))-1</f>
        <v>-1</v>
      </c>
    </row>
    <row r="30" spans="2:6">
      <c r="B30" s="6"/>
      <c r="C30" s="9"/>
      <c r="D30" s="10"/>
      <c r="E30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30" s="11">
        <f>((WEEKNUM(Tabla34365[[#This Row],[FECHA Y HORA DE INICIO]])))-1</f>
        <v>-1</v>
      </c>
    </row>
    <row r="31" spans="2:6">
      <c r="B31" s="6"/>
      <c r="C31" s="9"/>
      <c r="D31" s="10"/>
      <c r="E31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31" s="11">
        <f>((WEEKNUM(Tabla34365[[#This Row],[FECHA Y HORA DE INICIO]])))-1</f>
        <v>-1</v>
      </c>
    </row>
    <row r="32" spans="2:6">
      <c r="B32" s="6"/>
      <c r="C32" s="9"/>
      <c r="D32" s="10"/>
      <c r="E32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32" s="11">
        <f>((WEEKNUM(Tabla34365[[#This Row],[FECHA Y HORA DE INICIO]])))-1</f>
        <v>-1</v>
      </c>
    </row>
    <row r="33" spans="2:6">
      <c r="B33" s="6"/>
      <c r="C33" s="9"/>
      <c r="D33" s="10"/>
      <c r="E33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33" s="11">
        <f>((WEEKNUM(Tabla34365[[#This Row],[FECHA Y HORA DE INICIO]])))-1</f>
        <v>-1</v>
      </c>
    </row>
    <row r="34" spans="2:6">
      <c r="B34" s="6"/>
      <c r="C34" s="9"/>
      <c r="D34" s="10"/>
      <c r="E34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34" s="11">
        <f>((WEEKNUM(Tabla34365[[#This Row],[FECHA Y HORA DE INICIO]])))-1</f>
        <v>-1</v>
      </c>
    </row>
    <row r="35" spans="2:6">
      <c r="B35" s="6"/>
      <c r="C35" s="9"/>
      <c r="D35" s="10"/>
      <c r="E35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35" s="11">
        <f>((WEEKNUM(Tabla34365[[#This Row],[FECHA Y HORA DE INICIO]])))-1</f>
        <v>-1</v>
      </c>
    </row>
    <row r="36" spans="2:6">
      <c r="B36" s="6"/>
      <c r="C36" s="9"/>
      <c r="D36" s="10"/>
      <c r="E36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36" s="11">
        <f>((WEEKNUM(Tabla34365[[#This Row],[FECHA Y HORA DE INICIO]])))-1</f>
        <v>-1</v>
      </c>
    </row>
    <row r="37" spans="2:6">
      <c r="B37" s="6"/>
      <c r="C37" s="9"/>
      <c r="D37" s="10"/>
      <c r="E37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37" s="11">
        <f>((WEEKNUM(Tabla34365[[#This Row],[FECHA Y HORA DE INICIO]])))-1</f>
        <v>-1</v>
      </c>
    </row>
    <row r="38" spans="2:6">
      <c r="B38" s="6"/>
      <c r="C38" s="9"/>
      <c r="D38" s="10"/>
      <c r="E38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38" s="11">
        <f>((WEEKNUM(Tabla34365[[#This Row],[FECHA Y HORA DE INICIO]])))-1</f>
        <v>-1</v>
      </c>
    </row>
    <row r="39" spans="2:6">
      <c r="B39" s="6"/>
      <c r="C39" s="9"/>
      <c r="D39" s="10"/>
      <c r="E39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39" s="11">
        <f>((WEEKNUM(Tabla34365[[#This Row],[FECHA Y HORA DE INICIO]])))-1</f>
        <v>-1</v>
      </c>
    </row>
    <row r="40" spans="2:6">
      <c r="B40" s="6"/>
      <c r="C40" s="9"/>
      <c r="D40" s="10"/>
      <c r="E40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40" s="11">
        <f>((WEEKNUM(Tabla34365[[#This Row],[FECHA Y HORA DE INICIO]])))-1</f>
        <v>-1</v>
      </c>
    </row>
    <row r="41" spans="2:6">
      <c r="B41" s="6"/>
      <c r="C41" s="9"/>
      <c r="D41" s="10"/>
      <c r="E41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41" s="11">
        <f>((WEEKNUM(Tabla34365[[#This Row],[FECHA Y HORA DE INICIO]])))-1</f>
        <v>-1</v>
      </c>
    </row>
    <row r="42" spans="2:6">
      <c r="B42" s="6"/>
      <c r="C42" s="9"/>
      <c r="D42" s="10"/>
      <c r="E42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42" s="11">
        <f>((WEEKNUM(Tabla34365[[#This Row],[FECHA Y HORA DE INICIO]])))-1</f>
        <v>-1</v>
      </c>
    </row>
    <row r="43" spans="2:6">
      <c r="B43" s="6"/>
      <c r="C43" s="9"/>
      <c r="D43" s="10"/>
      <c r="E43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43" s="11">
        <f>((WEEKNUM(Tabla34365[[#This Row],[FECHA Y HORA DE INICIO]])))-1</f>
        <v>-1</v>
      </c>
    </row>
    <row r="44" spans="2:6">
      <c r="B44" s="6"/>
      <c r="C44" s="9"/>
      <c r="D44" s="10"/>
      <c r="E44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44" s="11">
        <f>((WEEKNUM(Tabla34365[[#This Row],[FECHA Y HORA DE INICIO]])))-1</f>
        <v>-1</v>
      </c>
    </row>
    <row r="45" spans="2:6">
      <c r="B45" s="6"/>
      <c r="C45" s="9"/>
      <c r="D45" s="10"/>
      <c r="E45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45" s="11">
        <f>((WEEKNUM(Tabla34365[[#This Row],[FECHA Y HORA DE INICIO]])))-1</f>
        <v>-1</v>
      </c>
    </row>
    <row r="46" spans="2:6">
      <c r="B46" s="6"/>
      <c r="C46" s="9"/>
      <c r="D46" s="10"/>
      <c r="E46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46" s="11">
        <f>((WEEKNUM(Tabla34365[[#This Row],[FECHA Y HORA DE INICIO]])))-1</f>
        <v>-1</v>
      </c>
    </row>
    <row r="47" spans="2:6">
      <c r="B47" s="6"/>
      <c r="C47" s="9"/>
      <c r="D47" s="10"/>
      <c r="E47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47" s="11">
        <f>((WEEKNUM(Tabla34365[[#This Row],[FECHA Y HORA DE INICIO]])))-1</f>
        <v>-1</v>
      </c>
    </row>
    <row r="48" spans="2:6">
      <c r="B48" s="6"/>
      <c r="C48" s="9"/>
      <c r="D48" s="10"/>
      <c r="E48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48" s="11">
        <f>((WEEKNUM(Tabla34365[[#This Row],[FECHA Y HORA DE INICIO]])))-1</f>
        <v>-1</v>
      </c>
    </row>
    <row r="49" spans="2:6">
      <c r="B49" s="6"/>
      <c r="C49" s="9"/>
      <c r="D49" s="10"/>
      <c r="E49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49" s="11">
        <f>((WEEKNUM(Tabla34365[[#This Row],[FECHA Y HORA DE INICIO]])))-1</f>
        <v>-1</v>
      </c>
    </row>
    <row r="50" spans="2:6">
      <c r="B50" s="6"/>
      <c r="C50" s="9"/>
      <c r="D50" s="10"/>
      <c r="E50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50" s="11">
        <f>((WEEKNUM(Tabla34365[[#This Row],[FECHA Y HORA DE INICIO]])))-1</f>
        <v>-1</v>
      </c>
    </row>
    <row r="51" spans="2:6">
      <c r="B51" s="6"/>
      <c r="C51" s="9"/>
      <c r="D51" s="10"/>
      <c r="E51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51" s="11">
        <f>((WEEKNUM(Tabla34365[[#This Row],[FECHA Y HORA DE INICIO]])))-1</f>
        <v>-1</v>
      </c>
    </row>
    <row r="52" spans="2:6">
      <c r="B52" s="6"/>
      <c r="C52" s="9"/>
      <c r="D52" s="10"/>
      <c r="E52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52" s="11">
        <f>((WEEKNUM(Tabla34365[[#This Row],[FECHA Y HORA DE INICIO]])))-1</f>
        <v>-1</v>
      </c>
    </row>
    <row r="53" spans="2:6">
      <c r="B53" s="6"/>
      <c r="C53" s="9"/>
      <c r="D53" s="10"/>
      <c r="E53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53" s="11">
        <f>((WEEKNUM(Tabla34365[[#This Row],[FECHA Y HORA DE INICIO]])))-1</f>
        <v>-1</v>
      </c>
    </row>
    <row r="54" spans="2:6">
      <c r="B54" s="6"/>
      <c r="C54" s="9"/>
      <c r="D54" s="10"/>
      <c r="E54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54" s="11">
        <f>((WEEKNUM(Tabla34365[[#This Row],[FECHA Y HORA DE INICIO]])))-1</f>
        <v>-1</v>
      </c>
    </row>
    <row r="55" spans="2:6">
      <c r="B55" s="6"/>
      <c r="C55" s="9"/>
      <c r="D55" s="10"/>
      <c r="E55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55" s="11">
        <f>((WEEKNUM(Tabla34365[[#This Row],[FECHA Y HORA DE INICIO]])))-1</f>
        <v>-1</v>
      </c>
    </row>
    <row r="56" spans="2:6">
      <c r="B56" s="6"/>
      <c r="C56" s="9"/>
      <c r="D56" s="10"/>
      <c r="E56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56" s="11">
        <f>((WEEKNUM(Tabla34365[[#This Row],[FECHA Y HORA DE INICIO]])))-1</f>
        <v>-1</v>
      </c>
    </row>
    <row r="57" spans="2:6">
      <c r="B57" s="6"/>
      <c r="C57" s="9"/>
      <c r="D57" s="10"/>
      <c r="E57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57" s="11">
        <f>((WEEKNUM(Tabla34365[[#This Row],[FECHA Y HORA DE INICIO]])))-1</f>
        <v>-1</v>
      </c>
    </row>
    <row r="58" spans="2:6">
      <c r="B58" s="6"/>
      <c r="C58" s="9"/>
      <c r="D58" s="10"/>
      <c r="E58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58" s="11">
        <f>((WEEKNUM(Tabla34365[[#This Row],[FECHA Y HORA DE INICIO]])))-1</f>
        <v>-1</v>
      </c>
    </row>
    <row r="59" spans="2:6">
      <c r="B59" s="6"/>
      <c r="C59" s="9"/>
      <c r="D59" s="10"/>
      <c r="E59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59" s="11">
        <f>((WEEKNUM(Tabla34365[[#This Row],[FECHA Y HORA DE INICIO]])))-1</f>
        <v>-1</v>
      </c>
    </row>
    <row r="60" spans="2:6">
      <c r="B60" s="6"/>
      <c r="C60" s="9"/>
      <c r="D60" s="10"/>
      <c r="E60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60" s="11">
        <f>((WEEKNUM(Tabla34365[[#This Row],[FECHA Y HORA DE INICIO]])))-1</f>
        <v>-1</v>
      </c>
    </row>
    <row r="61" spans="2:6">
      <c r="B61" s="6"/>
      <c r="C61" s="9"/>
      <c r="D61" s="10"/>
      <c r="E61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61" s="11">
        <f>((WEEKNUM(Tabla34365[[#This Row],[FECHA Y HORA DE INICIO]])))-1</f>
        <v>-1</v>
      </c>
    </row>
    <row r="62" spans="2:6">
      <c r="B62" s="6"/>
      <c r="C62" s="9"/>
      <c r="D62" s="10"/>
      <c r="E62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62" s="11">
        <f>((WEEKNUM(Tabla34365[[#This Row],[FECHA Y HORA DE INICIO]])))-1</f>
        <v>-1</v>
      </c>
    </row>
    <row r="63" spans="2:6">
      <c r="B63" s="6"/>
      <c r="C63" s="9"/>
      <c r="D63" s="10"/>
      <c r="E63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63" s="11">
        <f>((WEEKNUM(Tabla34365[[#This Row],[FECHA Y HORA DE INICIO]])))-1</f>
        <v>-1</v>
      </c>
    </row>
    <row r="64" spans="2:6">
      <c r="B64" s="6"/>
      <c r="C64" s="9"/>
      <c r="D64" s="10"/>
      <c r="E64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64" s="11">
        <f>((WEEKNUM(Tabla34365[[#This Row],[FECHA Y HORA DE INICIO]])))-1</f>
        <v>-1</v>
      </c>
    </row>
    <row r="65" spans="2:6">
      <c r="B65" s="6"/>
      <c r="C65" s="9"/>
      <c r="D65" s="10"/>
      <c r="E65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65" s="11">
        <f>((WEEKNUM(Tabla34365[[#This Row],[FECHA Y HORA DE INICIO]])))-1</f>
        <v>-1</v>
      </c>
    </row>
    <row r="66" spans="2:6">
      <c r="B66" s="6"/>
      <c r="C66" s="9"/>
      <c r="D66" s="10"/>
      <c r="E66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66" s="11">
        <f>((WEEKNUM(Tabla34365[[#This Row],[FECHA Y HORA DE INICIO]])))-1</f>
        <v>-1</v>
      </c>
    </row>
    <row r="67" spans="2:6">
      <c r="B67" s="6"/>
      <c r="C67" s="9"/>
      <c r="D67" s="10"/>
      <c r="E67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67" s="11">
        <f>((WEEKNUM(Tabla34365[[#This Row],[FECHA Y HORA DE INICIO]])))-1</f>
        <v>-1</v>
      </c>
    </row>
    <row r="68" spans="2:6">
      <c r="B68" s="6"/>
      <c r="C68" s="9"/>
      <c r="D68" s="10"/>
      <c r="E68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68" s="11">
        <f>((WEEKNUM(Tabla34365[[#This Row],[FECHA Y HORA DE INICIO]])))-1</f>
        <v>-1</v>
      </c>
    </row>
    <row r="69" spans="2:6">
      <c r="B69" s="6"/>
      <c r="C69" s="9"/>
      <c r="D69" s="10"/>
      <c r="E69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69" s="11">
        <f>((WEEKNUM(Tabla34365[[#This Row],[FECHA Y HORA DE INICIO]])))-1</f>
        <v>-1</v>
      </c>
    </row>
    <row r="70" spans="2:6">
      <c r="B70" s="6"/>
      <c r="C70" s="9"/>
      <c r="D70" s="10"/>
      <c r="E70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70" s="11">
        <f>((WEEKNUM(Tabla34365[[#This Row],[FECHA Y HORA DE INICIO]])))-1</f>
        <v>-1</v>
      </c>
    </row>
    <row r="71" spans="2:6">
      <c r="B71" s="6"/>
      <c r="C71" s="9"/>
      <c r="D71" s="10"/>
      <c r="E71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71" s="11">
        <f>((WEEKNUM(Tabla34365[[#This Row],[FECHA Y HORA DE INICIO]])))-1</f>
        <v>-1</v>
      </c>
    </row>
    <row r="72" spans="2:6">
      <c r="B72" s="6"/>
      <c r="C72" s="9"/>
      <c r="D72" s="10"/>
      <c r="E72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72" s="11">
        <f>((WEEKNUM(Tabla34365[[#This Row],[FECHA Y HORA DE INICIO]])))-1</f>
        <v>-1</v>
      </c>
    </row>
    <row r="73" spans="2:6">
      <c r="B73" s="6"/>
      <c r="C73" s="9"/>
      <c r="D73" s="10"/>
      <c r="E73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73" s="11">
        <f>((WEEKNUM(Tabla34365[[#This Row],[FECHA Y HORA DE INICIO]])))-1</f>
        <v>-1</v>
      </c>
    </row>
    <row r="74" spans="2:6">
      <c r="B74" s="6"/>
      <c r="C74" s="9"/>
      <c r="D74" s="10"/>
      <c r="E74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74" s="11">
        <f>((WEEKNUM(Tabla34365[[#This Row],[FECHA Y HORA DE INICIO]])))-1</f>
        <v>-1</v>
      </c>
    </row>
    <row r="75" spans="2:6">
      <c r="B75" s="6"/>
      <c r="C75" s="9"/>
      <c r="D75" s="10"/>
      <c r="E75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75" s="11">
        <f>((WEEKNUM(Tabla34365[[#This Row],[FECHA Y HORA DE INICIO]])))-1</f>
        <v>-1</v>
      </c>
    </row>
    <row r="76" spans="2:6">
      <c r="B76" s="6"/>
      <c r="C76" s="9"/>
      <c r="D76" s="10"/>
      <c r="E76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76" s="11">
        <f>((WEEKNUM(Tabla34365[[#This Row],[FECHA Y HORA DE INICIO]])))-1</f>
        <v>-1</v>
      </c>
    </row>
    <row r="77" spans="2:6">
      <c r="B77" s="6"/>
      <c r="C77" s="9"/>
      <c r="D77" s="10"/>
      <c r="E77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77" s="11">
        <f>((WEEKNUM(Tabla34365[[#This Row],[FECHA Y HORA DE INICIO]])))-1</f>
        <v>-1</v>
      </c>
    </row>
    <row r="78" spans="2:6">
      <c r="B78" s="6"/>
      <c r="C78" s="9"/>
      <c r="D78" s="10"/>
      <c r="E78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78" s="11">
        <f>((WEEKNUM(Tabla34365[[#This Row],[FECHA Y HORA DE INICIO]])))-1</f>
        <v>-1</v>
      </c>
    </row>
    <row r="79" spans="2:6">
      <c r="B79" s="6"/>
      <c r="C79" s="9"/>
      <c r="D79" s="10"/>
      <c r="E79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79" s="11">
        <f>((WEEKNUM(Tabla34365[[#This Row],[FECHA Y HORA DE INICIO]])))-1</f>
        <v>-1</v>
      </c>
    </row>
    <row r="80" spans="2:6">
      <c r="B80" s="6"/>
      <c r="C80" s="9"/>
      <c r="D80" s="10"/>
      <c r="E80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80" s="11">
        <f>((WEEKNUM(Tabla34365[[#This Row],[FECHA Y HORA DE INICIO]])))-1</f>
        <v>-1</v>
      </c>
    </row>
    <row r="81" spans="2:6">
      <c r="B81" s="6"/>
      <c r="C81" s="9"/>
      <c r="D81" s="10"/>
      <c r="E81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81" s="11">
        <f>((WEEKNUM(Tabla34365[[#This Row],[FECHA Y HORA DE INICIO]])))-1</f>
        <v>-1</v>
      </c>
    </row>
    <row r="82" spans="2:6">
      <c r="B82" s="6"/>
      <c r="C82" s="9"/>
      <c r="D82" s="10"/>
      <c r="E82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82" s="11">
        <f>((WEEKNUM(Tabla34365[[#This Row],[FECHA Y HORA DE INICIO]])))-1</f>
        <v>-1</v>
      </c>
    </row>
    <row r="83" spans="2:6">
      <c r="B83" s="6"/>
      <c r="C83" s="9"/>
      <c r="D83" s="10"/>
      <c r="E83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83" s="11">
        <f>((WEEKNUM(Tabla34365[[#This Row],[FECHA Y HORA DE INICIO]])))-1</f>
        <v>-1</v>
      </c>
    </row>
    <row r="84" spans="2:6">
      <c r="B84" s="6"/>
      <c r="C84" s="9"/>
      <c r="D84" s="10"/>
      <c r="E84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84" s="11">
        <f>((WEEKNUM(Tabla34365[[#This Row],[FECHA Y HORA DE INICIO]])))-1</f>
        <v>-1</v>
      </c>
    </row>
    <row r="85" spans="2:6">
      <c r="B85" s="6"/>
      <c r="C85" s="9"/>
      <c r="D85" s="10"/>
      <c r="E85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85" s="11">
        <f>((WEEKNUM(Tabla34365[[#This Row],[FECHA Y HORA DE INICIO]])))-1</f>
        <v>-1</v>
      </c>
    </row>
    <row r="86" spans="2:6">
      <c r="B86" s="6"/>
      <c r="C86" s="9"/>
      <c r="D86" s="10"/>
      <c r="E86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86" s="11">
        <f>((WEEKNUM(Tabla34365[[#This Row],[FECHA Y HORA DE INICIO]])))-1</f>
        <v>-1</v>
      </c>
    </row>
    <row r="87" spans="2:6">
      <c r="B87" s="6"/>
      <c r="C87" s="9"/>
      <c r="D87" s="10"/>
      <c r="E87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87" s="11">
        <f>((WEEKNUM(Tabla34365[[#This Row],[FECHA Y HORA DE INICIO]])))-1</f>
        <v>-1</v>
      </c>
    </row>
    <row r="88" spans="2:6">
      <c r="B88" s="6"/>
      <c r="C88" s="9"/>
      <c r="D88" s="10"/>
      <c r="E88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88" s="11">
        <f>((WEEKNUM(Tabla34365[[#This Row],[FECHA Y HORA DE INICIO]])))-1</f>
        <v>-1</v>
      </c>
    </row>
    <row r="89" spans="2:6">
      <c r="B89" s="6"/>
      <c r="C89" s="9"/>
      <c r="D89" s="10"/>
      <c r="E89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89" s="11">
        <f>((WEEKNUM(Tabla34365[[#This Row],[FECHA Y HORA DE INICIO]])))-1</f>
        <v>-1</v>
      </c>
    </row>
    <row r="90" spans="2:6">
      <c r="B90" s="6"/>
      <c r="C90" s="9"/>
      <c r="D90" s="10"/>
      <c r="E90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90" s="11">
        <f>((WEEKNUM(Tabla34365[[#This Row],[FECHA Y HORA DE INICIO]])))-1</f>
        <v>-1</v>
      </c>
    </row>
    <row r="91" spans="2:6">
      <c r="B91" s="6"/>
      <c r="C91" s="9"/>
      <c r="D91" s="10"/>
      <c r="E91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91" s="11">
        <f>((WEEKNUM(Tabla34365[[#This Row],[FECHA Y HORA DE INICIO]])))-1</f>
        <v>-1</v>
      </c>
    </row>
    <row r="92" spans="2:6">
      <c r="B92" s="6"/>
      <c r="C92" s="9"/>
      <c r="D92" s="10"/>
      <c r="E92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92" s="11">
        <f>((WEEKNUM(Tabla34365[[#This Row],[FECHA Y HORA DE INICIO]])))-1</f>
        <v>-1</v>
      </c>
    </row>
    <row r="93" spans="2:6">
      <c r="B93" s="6"/>
      <c r="C93" s="9"/>
      <c r="D93" s="10"/>
      <c r="E93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93" s="11">
        <f>((WEEKNUM(Tabla34365[[#This Row],[FECHA Y HORA DE INICIO]])))-1</f>
        <v>-1</v>
      </c>
    </row>
    <row r="94" spans="2:6">
      <c r="B94" s="6"/>
      <c r="C94" s="9"/>
      <c r="D94" s="10"/>
      <c r="E94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94" s="11">
        <f>((WEEKNUM(Tabla34365[[#This Row],[FECHA Y HORA DE INICIO]])))-1</f>
        <v>-1</v>
      </c>
    </row>
    <row r="95" spans="2:6">
      <c r="B95" s="6"/>
      <c r="C95" s="9"/>
      <c r="D95" s="10"/>
      <c r="E95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95" s="11">
        <f>((WEEKNUM(Tabla34365[[#This Row],[FECHA Y HORA DE INICIO]])))-1</f>
        <v>-1</v>
      </c>
    </row>
    <row r="96" spans="2:6">
      <c r="B96" s="6"/>
      <c r="C96" s="9"/>
      <c r="D96" s="10"/>
      <c r="E96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96" s="11">
        <f>((WEEKNUM(Tabla34365[[#This Row],[FECHA Y HORA DE INICIO]])))-1</f>
        <v>-1</v>
      </c>
    </row>
    <row r="97" spans="2:6">
      <c r="B97" s="6"/>
      <c r="C97" s="9"/>
      <c r="D97" s="10"/>
      <c r="E97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97" s="11">
        <f>((WEEKNUM(Tabla34365[[#This Row],[FECHA Y HORA DE INICIO]])))-1</f>
        <v>-1</v>
      </c>
    </row>
    <row r="98" spans="2:6">
      <c r="B98" s="6"/>
      <c r="C98" s="9"/>
      <c r="D98" s="10"/>
      <c r="E98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98" s="11">
        <f>((WEEKNUM(Tabla34365[[#This Row],[FECHA Y HORA DE INICIO]])))-1</f>
        <v>-1</v>
      </c>
    </row>
    <row r="99" spans="2:6">
      <c r="B99" s="6"/>
      <c r="C99" s="9"/>
      <c r="D99" s="10"/>
      <c r="E99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99" s="11">
        <f>((WEEKNUM(Tabla34365[[#This Row],[FECHA Y HORA DE INICIO]])))-1</f>
        <v>-1</v>
      </c>
    </row>
    <row r="100" spans="2:6">
      <c r="B100" s="6"/>
      <c r="C100" s="9"/>
      <c r="D100" s="10"/>
      <c r="E100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00" s="11">
        <f>((WEEKNUM(Tabla34365[[#This Row],[FECHA Y HORA DE INICIO]])))-1</f>
        <v>-1</v>
      </c>
    </row>
    <row r="101" spans="2:6">
      <c r="B101" s="6"/>
      <c r="C101" s="9"/>
      <c r="D101" s="10"/>
      <c r="E101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01" s="11">
        <f>((WEEKNUM(Tabla34365[[#This Row],[FECHA Y HORA DE INICIO]])))-1</f>
        <v>-1</v>
      </c>
    </row>
    <row r="102" spans="2:6">
      <c r="B102" s="6"/>
      <c r="C102" s="9"/>
      <c r="D102" s="10"/>
      <c r="E102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02" s="11">
        <f>((WEEKNUM(Tabla34365[[#This Row],[FECHA Y HORA DE INICIO]])))-1</f>
        <v>-1</v>
      </c>
    </row>
    <row r="103" spans="2:6">
      <c r="B103" s="6"/>
      <c r="C103" s="9"/>
      <c r="D103" s="10"/>
      <c r="E103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03" s="11">
        <f>((WEEKNUM(Tabla34365[[#This Row],[FECHA Y HORA DE INICIO]])))-1</f>
        <v>-1</v>
      </c>
    </row>
    <row r="104" spans="2:6">
      <c r="B104" s="6"/>
      <c r="C104" s="9"/>
      <c r="D104" s="10"/>
      <c r="E104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04" s="11">
        <f>((WEEKNUM(Tabla34365[[#This Row],[FECHA Y HORA DE INICIO]])))-1</f>
        <v>-1</v>
      </c>
    </row>
    <row r="105" spans="2:6">
      <c r="B105" s="6"/>
      <c r="C105" s="9"/>
      <c r="D105" s="10"/>
      <c r="E105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05" s="11">
        <f>((WEEKNUM(Tabla34365[[#This Row],[FECHA Y HORA DE INICIO]])))-1</f>
        <v>-1</v>
      </c>
    </row>
    <row r="106" spans="2:6">
      <c r="B106" s="6"/>
      <c r="C106" s="9"/>
      <c r="D106" s="10"/>
      <c r="E106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06" s="11">
        <f>((WEEKNUM(Tabla34365[[#This Row],[FECHA Y HORA DE INICIO]])))-1</f>
        <v>-1</v>
      </c>
    </row>
    <row r="107" spans="2:6">
      <c r="B107" s="6"/>
      <c r="C107" s="9"/>
      <c r="D107" s="10"/>
      <c r="E107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07" s="11">
        <f>((WEEKNUM(Tabla34365[[#This Row],[FECHA Y HORA DE INICIO]])))-1</f>
        <v>-1</v>
      </c>
    </row>
    <row r="108" spans="2:6">
      <c r="B108" s="6"/>
      <c r="C108" s="9"/>
      <c r="D108" s="10"/>
      <c r="E108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08" s="11">
        <f>((WEEKNUM(Tabla34365[[#This Row],[FECHA Y HORA DE INICIO]])))-1</f>
        <v>-1</v>
      </c>
    </row>
    <row r="109" spans="2:6">
      <c r="B109" s="6"/>
      <c r="C109" s="9"/>
      <c r="D109" s="10"/>
      <c r="E109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09" s="11">
        <f>((WEEKNUM(Tabla34365[[#This Row],[FECHA Y HORA DE INICIO]])))-1</f>
        <v>-1</v>
      </c>
    </row>
    <row r="110" spans="2:6">
      <c r="B110" s="6"/>
      <c r="C110" s="9"/>
      <c r="D110" s="10"/>
      <c r="E110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10" s="11">
        <f>((WEEKNUM(Tabla34365[[#This Row],[FECHA Y HORA DE INICIO]])))-1</f>
        <v>-1</v>
      </c>
    </row>
    <row r="111" spans="2:6">
      <c r="B111" s="6"/>
      <c r="C111" s="9"/>
      <c r="D111" s="10"/>
      <c r="E111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11" s="11">
        <f>((WEEKNUM(Tabla34365[[#This Row],[FECHA Y HORA DE INICIO]])))-1</f>
        <v>-1</v>
      </c>
    </row>
    <row r="112" spans="2:6">
      <c r="B112" s="6"/>
      <c r="C112" s="9"/>
      <c r="D112" s="10"/>
      <c r="E112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12" s="11">
        <f>((WEEKNUM(Tabla34365[[#This Row],[FECHA Y HORA DE INICIO]])))-1</f>
        <v>-1</v>
      </c>
    </row>
    <row r="113" spans="2:6">
      <c r="B113" s="6"/>
      <c r="C113" s="9"/>
      <c r="D113" s="10"/>
      <c r="E113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13" s="11">
        <f>((WEEKNUM(Tabla34365[[#This Row],[FECHA Y HORA DE INICIO]])))-1</f>
        <v>-1</v>
      </c>
    </row>
    <row r="114" spans="2:6">
      <c r="B114" s="6"/>
      <c r="C114" s="9"/>
      <c r="D114" s="10"/>
      <c r="E114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14" s="11">
        <f>((WEEKNUM(Tabla34365[[#This Row],[FECHA Y HORA DE INICIO]])))-1</f>
        <v>-1</v>
      </c>
    </row>
    <row r="115" spans="2:6">
      <c r="B115" s="6"/>
      <c r="C115" s="9"/>
      <c r="D115" s="10"/>
      <c r="E115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15" s="11">
        <f>((WEEKNUM(Tabla34365[[#This Row],[FECHA Y HORA DE INICIO]])))-1</f>
        <v>-1</v>
      </c>
    </row>
    <row r="116" spans="2:6">
      <c r="B116" s="6"/>
      <c r="C116" s="9"/>
      <c r="D116" s="10"/>
      <c r="E116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16" s="11">
        <f>((WEEKNUM(Tabla34365[[#This Row],[FECHA Y HORA DE INICIO]])))-1</f>
        <v>-1</v>
      </c>
    </row>
    <row r="117" spans="2:6">
      <c r="B117" s="6"/>
      <c r="C117" s="9"/>
      <c r="D117" s="10"/>
      <c r="E117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17" s="11">
        <f>((WEEKNUM(Tabla34365[[#This Row],[FECHA Y HORA DE INICIO]])))-1</f>
        <v>-1</v>
      </c>
    </row>
    <row r="118" spans="2:6">
      <c r="B118" s="6"/>
      <c r="C118" s="9"/>
      <c r="D118" s="10"/>
      <c r="E118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18" s="11">
        <f>((WEEKNUM(Tabla34365[[#This Row],[FECHA Y HORA DE INICIO]])))-1</f>
        <v>-1</v>
      </c>
    </row>
    <row r="119" spans="2:6">
      <c r="B119" s="6"/>
      <c r="C119" s="9"/>
      <c r="D119" s="10"/>
      <c r="E119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19" s="11">
        <f>((WEEKNUM(Tabla34365[[#This Row],[FECHA Y HORA DE INICIO]])))-1</f>
        <v>-1</v>
      </c>
    </row>
    <row r="120" spans="2:6">
      <c r="B120" s="6"/>
      <c r="C120" s="9"/>
      <c r="D120" s="10"/>
      <c r="E120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20" s="11">
        <f>((WEEKNUM(Tabla34365[[#This Row],[FECHA Y HORA DE INICIO]])))-1</f>
        <v>-1</v>
      </c>
    </row>
    <row r="121" spans="2:6">
      <c r="B121" s="6"/>
      <c r="C121" s="9"/>
      <c r="D121" s="10"/>
      <c r="E121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21" s="11">
        <f>((WEEKNUM(Tabla34365[[#This Row],[FECHA Y HORA DE INICIO]])))-1</f>
        <v>-1</v>
      </c>
    </row>
    <row r="122" spans="2:6">
      <c r="B122" s="6"/>
      <c r="C122" s="9"/>
      <c r="D122" s="10"/>
      <c r="E122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22" s="11">
        <f>((WEEKNUM(Tabla34365[[#This Row],[FECHA Y HORA DE INICIO]])))-1</f>
        <v>-1</v>
      </c>
    </row>
    <row r="123" spans="2:6">
      <c r="B123" s="6"/>
      <c r="C123" s="9"/>
      <c r="D123" s="10"/>
      <c r="E123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23" s="11">
        <f>((WEEKNUM(Tabla34365[[#This Row],[FECHA Y HORA DE INICIO]])))-1</f>
        <v>-1</v>
      </c>
    </row>
    <row r="124" spans="2:6">
      <c r="B124" s="6"/>
      <c r="C124" s="9"/>
      <c r="D124" s="10"/>
      <c r="E124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24" s="11">
        <f>((WEEKNUM(Tabla34365[[#This Row],[FECHA Y HORA DE INICIO]])))-1</f>
        <v>-1</v>
      </c>
    </row>
    <row r="125" spans="2:6">
      <c r="B125" s="6"/>
      <c r="C125" s="9"/>
      <c r="D125" s="10"/>
      <c r="E125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25" s="11">
        <f>((WEEKNUM(Tabla34365[[#This Row],[FECHA Y HORA DE INICIO]])))-1</f>
        <v>-1</v>
      </c>
    </row>
    <row r="126" spans="2:6">
      <c r="B126" s="6"/>
      <c r="C126" s="9"/>
      <c r="D126" s="10"/>
      <c r="E126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26" s="11">
        <f>((WEEKNUM(Tabla34365[[#This Row],[FECHA Y HORA DE INICIO]])))-1</f>
        <v>-1</v>
      </c>
    </row>
    <row r="127" spans="2:6">
      <c r="B127" s="6"/>
      <c r="C127" s="9"/>
      <c r="D127" s="10"/>
      <c r="E127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27" s="11">
        <f>((WEEKNUM(Tabla34365[[#This Row],[FECHA Y HORA DE INICIO]])))-1</f>
        <v>-1</v>
      </c>
    </row>
    <row r="128" spans="2:6">
      <c r="B128" s="6"/>
      <c r="C128" s="9"/>
      <c r="D128" s="10"/>
      <c r="E128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28" s="11">
        <f>((WEEKNUM(Tabla34365[[#This Row],[FECHA Y HORA DE INICIO]])))-1</f>
        <v>-1</v>
      </c>
    </row>
    <row r="129" spans="2:6">
      <c r="B129" s="6"/>
      <c r="C129" s="9"/>
      <c r="D129" s="10"/>
      <c r="E129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29" s="11">
        <f>((WEEKNUM(Tabla34365[[#This Row],[FECHA Y HORA DE INICIO]])))-1</f>
        <v>-1</v>
      </c>
    </row>
    <row r="130" spans="2:6">
      <c r="B130" s="6"/>
      <c r="C130" s="9"/>
      <c r="D130" s="10"/>
      <c r="E130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30" s="11">
        <f>((WEEKNUM(Tabla34365[[#This Row],[FECHA Y HORA DE INICIO]])))-1</f>
        <v>-1</v>
      </c>
    </row>
    <row r="131" spans="2:6">
      <c r="B131" s="6"/>
      <c r="C131" s="9"/>
      <c r="D131" s="10"/>
      <c r="E131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31" s="11">
        <f>((WEEKNUM(Tabla34365[[#This Row],[FECHA Y HORA DE INICIO]])))-1</f>
        <v>-1</v>
      </c>
    </row>
    <row r="132" spans="2:6">
      <c r="B132" s="6"/>
      <c r="C132" s="9"/>
      <c r="D132" s="10"/>
      <c r="E132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32" s="11">
        <f>((WEEKNUM(Tabla34365[[#This Row],[FECHA Y HORA DE INICIO]])))-1</f>
        <v>-1</v>
      </c>
    </row>
    <row r="133" spans="2:6">
      <c r="B133" s="6"/>
      <c r="C133" s="9"/>
      <c r="D133" s="10"/>
      <c r="E133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33" s="11">
        <f>((WEEKNUM(Tabla34365[[#This Row],[FECHA Y HORA DE INICIO]])))-1</f>
        <v>-1</v>
      </c>
    </row>
    <row r="134" spans="2:6">
      <c r="B134" s="6"/>
      <c r="C134" s="9"/>
      <c r="D134" s="10"/>
      <c r="E134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34" s="11">
        <f>((WEEKNUM(Tabla34365[[#This Row],[FECHA Y HORA DE INICIO]])))-1</f>
        <v>-1</v>
      </c>
    </row>
    <row r="135" spans="2:6">
      <c r="B135" s="6"/>
      <c r="C135" s="9"/>
      <c r="D135" s="10"/>
      <c r="E135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35" s="11">
        <f>((WEEKNUM(Tabla34365[[#This Row],[FECHA Y HORA DE INICIO]])))-1</f>
        <v>-1</v>
      </c>
    </row>
    <row r="136" spans="2:6">
      <c r="B136" s="6"/>
      <c r="C136" s="9"/>
      <c r="D136" s="10"/>
      <c r="E136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36" s="11">
        <f>((WEEKNUM(Tabla34365[[#This Row],[FECHA Y HORA DE INICIO]])))-1</f>
        <v>-1</v>
      </c>
    </row>
    <row r="137" spans="2:6">
      <c r="B137" s="6"/>
      <c r="C137" s="9"/>
      <c r="D137" s="10"/>
      <c r="E137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37" s="11">
        <f>((WEEKNUM(Tabla34365[[#This Row],[FECHA Y HORA DE INICIO]])))-1</f>
        <v>-1</v>
      </c>
    </row>
    <row r="138" spans="2:6">
      <c r="B138" s="6"/>
      <c r="C138" s="9"/>
      <c r="D138" s="10"/>
      <c r="E138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38" s="11">
        <f>((WEEKNUM(Tabla34365[[#This Row],[FECHA Y HORA DE INICIO]])))-1</f>
        <v>-1</v>
      </c>
    </row>
    <row r="139" spans="2:6">
      <c r="B139" s="6"/>
      <c r="C139" s="9"/>
      <c r="D139" s="10"/>
      <c r="E139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39" s="11">
        <f>((WEEKNUM(Tabla34365[[#This Row],[FECHA Y HORA DE INICIO]])))-1</f>
        <v>-1</v>
      </c>
    </row>
    <row r="140" spans="2:6">
      <c r="B140" s="6"/>
      <c r="C140" s="9"/>
      <c r="D140" s="10"/>
      <c r="E140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40" s="11">
        <f>((WEEKNUM(Tabla34365[[#This Row],[FECHA Y HORA DE INICIO]])))-1</f>
        <v>-1</v>
      </c>
    </row>
    <row r="141" spans="2:6">
      <c r="B141" s="6"/>
      <c r="C141" s="9"/>
      <c r="D141" s="10"/>
      <c r="E141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41" s="11">
        <f>((WEEKNUM(Tabla34365[[#This Row],[FECHA Y HORA DE INICIO]])))-1</f>
        <v>-1</v>
      </c>
    </row>
    <row r="142" spans="2:6">
      <c r="B142" s="6"/>
      <c r="C142" s="9"/>
      <c r="D142" s="10"/>
      <c r="E142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42" s="11">
        <f>((WEEKNUM(Tabla34365[[#This Row],[FECHA Y HORA DE INICIO]])))-1</f>
        <v>-1</v>
      </c>
    </row>
    <row r="143" spans="2:6">
      <c r="B143" s="6"/>
      <c r="C143" s="9"/>
      <c r="D143" s="10"/>
      <c r="E143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43" s="11">
        <f>((WEEKNUM(Tabla34365[[#This Row],[FECHA Y HORA DE INICIO]])))-1</f>
        <v>-1</v>
      </c>
    </row>
    <row r="144" spans="2:6">
      <c r="B144" s="6"/>
      <c r="C144" s="9"/>
      <c r="D144" s="10"/>
      <c r="E144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44" s="11">
        <f>((WEEKNUM(Tabla34365[[#This Row],[FECHA Y HORA DE INICIO]])))-1</f>
        <v>-1</v>
      </c>
    </row>
    <row r="145" spans="2:6">
      <c r="B145" s="6"/>
      <c r="C145" s="9"/>
      <c r="D145" s="10"/>
      <c r="E145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45" s="11">
        <f>((WEEKNUM(Tabla34365[[#This Row],[FECHA Y HORA DE INICIO]])))-1</f>
        <v>-1</v>
      </c>
    </row>
    <row r="146" spans="2:6">
      <c r="B146" s="6"/>
      <c r="C146" s="9"/>
      <c r="D146" s="10"/>
      <c r="E146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46" s="11">
        <f>((WEEKNUM(Tabla34365[[#This Row],[FECHA Y HORA DE INICIO]])))-1</f>
        <v>-1</v>
      </c>
    </row>
    <row r="147" spans="2:6">
      <c r="B147" s="6"/>
      <c r="C147" s="9"/>
      <c r="D147" s="10"/>
      <c r="E147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47" s="11">
        <f>((WEEKNUM(Tabla34365[[#This Row],[FECHA Y HORA DE INICIO]])))-1</f>
        <v>-1</v>
      </c>
    </row>
    <row r="148" spans="2:6">
      <c r="B148" s="6"/>
      <c r="C148" s="9"/>
      <c r="D148" s="10"/>
      <c r="E148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48" s="11">
        <f>((WEEKNUM(Tabla34365[[#This Row],[FECHA Y HORA DE INICIO]])))-1</f>
        <v>-1</v>
      </c>
    </row>
    <row r="149" spans="2:6">
      <c r="B149" s="6"/>
      <c r="C149" s="9"/>
      <c r="D149" s="10"/>
      <c r="E149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49" s="11">
        <f>((WEEKNUM(Tabla34365[[#This Row],[FECHA Y HORA DE INICIO]])))-1</f>
        <v>-1</v>
      </c>
    </row>
    <row r="150" spans="2:6">
      <c r="B150" s="6"/>
      <c r="C150" s="9"/>
      <c r="D150" s="10"/>
      <c r="E150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50" s="11">
        <f>((WEEKNUM(Tabla34365[[#This Row],[FECHA Y HORA DE INICIO]])))-1</f>
        <v>-1</v>
      </c>
    </row>
    <row r="151" spans="2:6">
      <c r="B151" s="6"/>
      <c r="C151" s="9"/>
      <c r="D151" s="10"/>
      <c r="E151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51" s="11">
        <f>((WEEKNUM(Tabla34365[[#This Row],[FECHA Y HORA DE INICIO]])))-1</f>
        <v>-1</v>
      </c>
    </row>
    <row r="152" spans="2:6">
      <c r="B152" s="6"/>
      <c r="C152" s="9"/>
      <c r="D152" s="10"/>
      <c r="E152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52" s="11">
        <f>((WEEKNUM(Tabla34365[[#This Row],[FECHA Y HORA DE INICIO]])))-1</f>
        <v>-1</v>
      </c>
    </row>
    <row r="153" spans="2:6">
      <c r="B153" s="6"/>
      <c r="C153" s="9"/>
      <c r="D153" s="10"/>
      <c r="E153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53" s="11">
        <f>((WEEKNUM(Tabla34365[[#This Row],[FECHA Y HORA DE INICIO]])))-1</f>
        <v>-1</v>
      </c>
    </row>
    <row r="154" spans="2:6">
      <c r="B154" s="6"/>
      <c r="C154" s="9"/>
      <c r="D154" s="10"/>
      <c r="E154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54" s="11">
        <f>((WEEKNUM(Tabla34365[[#This Row],[FECHA Y HORA DE INICIO]])))-1</f>
        <v>-1</v>
      </c>
    </row>
    <row r="155" spans="2:6">
      <c r="B155" s="6"/>
      <c r="C155" s="9"/>
      <c r="D155" s="10"/>
      <c r="E155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55" s="11">
        <f>((WEEKNUM(Tabla34365[[#This Row],[FECHA Y HORA DE INICIO]])))-1</f>
        <v>-1</v>
      </c>
    </row>
    <row r="156" spans="2:6">
      <c r="B156" s="6"/>
      <c r="C156" s="9"/>
      <c r="D156" s="10"/>
      <c r="E156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56" s="11">
        <f>((WEEKNUM(Tabla34365[[#This Row],[FECHA Y HORA DE INICIO]])))-1</f>
        <v>-1</v>
      </c>
    </row>
    <row r="157" spans="2:6">
      <c r="B157" s="6"/>
      <c r="C157" s="9"/>
      <c r="D157" s="10"/>
      <c r="E157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57" s="11">
        <f>((WEEKNUM(Tabla34365[[#This Row],[FECHA Y HORA DE INICIO]])))-1</f>
        <v>-1</v>
      </c>
    </row>
    <row r="158" spans="2:6">
      <c r="B158" s="6"/>
      <c r="C158" s="9"/>
      <c r="D158" s="10"/>
      <c r="E158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58" s="11">
        <f>((WEEKNUM(Tabla34365[[#This Row],[FECHA Y HORA DE INICIO]])))-1</f>
        <v>-1</v>
      </c>
    </row>
    <row r="159" spans="2:6">
      <c r="B159" s="6"/>
      <c r="C159" s="9"/>
      <c r="D159" s="10"/>
      <c r="E159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59" s="11">
        <f>((WEEKNUM(Tabla34365[[#This Row],[FECHA Y HORA DE INICIO]])))-1</f>
        <v>-1</v>
      </c>
    </row>
    <row r="160" spans="2:6">
      <c r="B160" s="6"/>
      <c r="C160" s="9"/>
      <c r="D160" s="10"/>
      <c r="E160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60" s="11">
        <f>((WEEKNUM(Tabla34365[[#This Row],[FECHA Y HORA DE INICIO]])))-1</f>
        <v>-1</v>
      </c>
    </row>
    <row r="161" spans="2:6">
      <c r="B161" s="6"/>
      <c r="C161" s="9"/>
      <c r="D161" s="10"/>
      <c r="E161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61" s="11">
        <f>((WEEKNUM(Tabla34365[[#This Row],[FECHA Y HORA DE INICIO]])))-1</f>
        <v>-1</v>
      </c>
    </row>
    <row r="162" spans="2:6">
      <c r="B162" s="6"/>
      <c r="C162" s="9"/>
      <c r="D162" s="10"/>
      <c r="E162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62" s="11">
        <f>((WEEKNUM(Tabla34365[[#This Row],[FECHA Y HORA DE INICIO]])))-1</f>
        <v>-1</v>
      </c>
    </row>
    <row r="163" spans="2:6">
      <c r="B163" s="6"/>
      <c r="C163" s="9"/>
      <c r="D163" s="10"/>
      <c r="E163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63" s="11">
        <f>((WEEKNUM(Tabla34365[[#This Row],[FECHA Y HORA DE INICIO]])))-1</f>
        <v>-1</v>
      </c>
    </row>
    <row r="164" spans="2:6">
      <c r="B164" s="6"/>
      <c r="C164" s="9"/>
      <c r="D164" s="10"/>
      <c r="E164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64" s="11">
        <f>((WEEKNUM(Tabla34365[[#This Row],[FECHA Y HORA DE INICIO]])))-1</f>
        <v>-1</v>
      </c>
    </row>
    <row r="165" spans="2:6">
      <c r="B165" s="6"/>
      <c r="C165" s="9"/>
      <c r="D165" s="10"/>
      <c r="E165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65" s="11">
        <f>((WEEKNUM(Tabla34365[[#This Row],[FECHA Y HORA DE INICIO]])))-1</f>
        <v>-1</v>
      </c>
    </row>
    <row r="166" spans="2:6">
      <c r="B166" s="6"/>
      <c r="C166" s="9"/>
      <c r="D166" s="10"/>
      <c r="E166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66" s="11">
        <f>((WEEKNUM(Tabla34365[[#This Row],[FECHA Y HORA DE INICIO]])))-1</f>
        <v>-1</v>
      </c>
    </row>
    <row r="167" spans="2:6">
      <c r="B167" s="6"/>
      <c r="C167" s="9"/>
      <c r="D167" s="10"/>
      <c r="E167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67" s="11">
        <f>((WEEKNUM(Tabla34365[[#This Row],[FECHA Y HORA DE INICIO]])))-1</f>
        <v>-1</v>
      </c>
    </row>
    <row r="168" spans="2:6">
      <c r="B168" s="6"/>
      <c r="C168" s="9"/>
      <c r="D168" s="10"/>
      <c r="E168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68" s="11">
        <f>((WEEKNUM(Tabla34365[[#This Row],[FECHA Y HORA DE INICIO]])))-1</f>
        <v>-1</v>
      </c>
    </row>
    <row r="169" spans="2:6">
      <c r="B169" s="6"/>
      <c r="C169" s="9"/>
      <c r="D169" s="10"/>
      <c r="E169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69" s="11">
        <f>((WEEKNUM(Tabla34365[[#This Row],[FECHA Y HORA DE INICIO]])))-1</f>
        <v>-1</v>
      </c>
    </row>
    <row r="170" spans="2:6">
      <c r="B170" s="6"/>
      <c r="C170" s="9"/>
      <c r="D170" s="10"/>
      <c r="E170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70" s="11">
        <f>((WEEKNUM(Tabla34365[[#This Row],[FECHA Y HORA DE INICIO]])))-1</f>
        <v>-1</v>
      </c>
    </row>
    <row r="171" spans="2:6">
      <c r="B171" s="6"/>
      <c r="C171" s="9"/>
      <c r="D171" s="10"/>
      <c r="E171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71" s="11">
        <f>((WEEKNUM(Tabla34365[[#This Row],[FECHA Y HORA DE INICIO]])))-1</f>
        <v>-1</v>
      </c>
    </row>
    <row r="172" spans="2:6">
      <c r="B172" s="6"/>
      <c r="C172" s="9"/>
      <c r="D172" s="10"/>
      <c r="E172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72" s="11">
        <f>((WEEKNUM(Tabla34365[[#This Row],[FECHA Y HORA DE INICIO]])))-1</f>
        <v>-1</v>
      </c>
    </row>
    <row r="173" spans="2:6">
      <c r="B173" s="6"/>
      <c r="C173" s="9"/>
      <c r="D173" s="10"/>
      <c r="E173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73" s="11">
        <f>((WEEKNUM(Tabla34365[[#This Row],[FECHA Y HORA DE INICIO]])))-1</f>
        <v>-1</v>
      </c>
    </row>
    <row r="174" spans="2:6">
      <c r="B174" s="6"/>
      <c r="C174" s="9"/>
      <c r="D174" s="10"/>
      <c r="E174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74" s="11">
        <f>((WEEKNUM(Tabla34365[[#This Row],[FECHA Y HORA DE INICIO]])))-1</f>
        <v>-1</v>
      </c>
    </row>
    <row r="175" spans="2:6">
      <c r="B175" s="6"/>
      <c r="C175" s="9"/>
      <c r="D175" s="10"/>
      <c r="E175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75" s="11">
        <f>((WEEKNUM(Tabla34365[[#This Row],[FECHA Y HORA DE INICIO]])))-1</f>
        <v>-1</v>
      </c>
    </row>
    <row r="176" spans="2:6">
      <c r="B176" s="6"/>
      <c r="C176" s="9"/>
      <c r="D176" s="10"/>
      <c r="E176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76" s="11">
        <f>((WEEKNUM(Tabla34365[[#This Row],[FECHA Y HORA DE INICIO]])))-1</f>
        <v>-1</v>
      </c>
    </row>
    <row r="177" spans="2:6">
      <c r="B177" s="6"/>
      <c r="C177" s="9"/>
      <c r="D177" s="10"/>
      <c r="E177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77" s="11">
        <f>((WEEKNUM(Tabla34365[[#This Row],[FECHA Y HORA DE INICIO]])))-1</f>
        <v>-1</v>
      </c>
    </row>
    <row r="178" spans="2:6">
      <c r="B178" s="6"/>
      <c r="C178" s="9"/>
      <c r="D178" s="10"/>
      <c r="E178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78" s="11">
        <f>((WEEKNUM(Tabla34365[[#This Row],[FECHA Y HORA DE INICIO]])))-1</f>
        <v>-1</v>
      </c>
    </row>
    <row r="179" spans="2:6">
      <c r="B179" s="6"/>
      <c r="C179" s="9"/>
      <c r="D179" s="10"/>
      <c r="E179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79" s="11">
        <f>((WEEKNUM(Tabla34365[[#This Row],[FECHA Y HORA DE INICIO]])))-1</f>
        <v>-1</v>
      </c>
    </row>
    <row r="180" spans="2:6">
      <c r="B180" s="6"/>
      <c r="C180" s="9"/>
      <c r="D180" s="10"/>
      <c r="E180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80" s="11">
        <f>((WEEKNUM(Tabla34365[[#This Row],[FECHA Y HORA DE INICIO]])))-1</f>
        <v>-1</v>
      </c>
    </row>
    <row r="181" spans="2:6">
      <c r="B181" s="6"/>
      <c r="C181" s="9"/>
      <c r="D181" s="10"/>
      <c r="E181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81" s="11">
        <f>((WEEKNUM(Tabla34365[[#This Row],[FECHA Y HORA DE INICIO]])))-1</f>
        <v>-1</v>
      </c>
    </row>
    <row r="182" spans="2:6">
      <c r="B182" s="6"/>
      <c r="C182" s="9"/>
      <c r="D182" s="10"/>
      <c r="E182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82" s="11">
        <f>((WEEKNUM(Tabla34365[[#This Row],[FECHA Y HORA DE INICIO]])))-1</f>
        <v>-1</v>
      </c>
    </row>
    <row r="183" spans="2:6">
      <c r="B183" s="6"/>
      <c r="C183" s="9"/>
      <c r="D183" s="10"/>
      <c r="E183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83" s="11">
        <f>((WEEKNUM(Tabla34365[[#This Row],[FECHA Y HORA DE INICIO]])))-1</f>
        <v>-1</v>
      </c>
    </row>
    <row r="184" spans="2:6">
      <c r="B184" s="6"/>
      <c r="C184" s="9"/>
      <c r="D184" s="10"/>
      <c r="E184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84" s="11">
        <f>((WEEKNUM(Tabla34365[[#This Row],[FECHA Y HORA DE INICIO]])))-1</f>
        <v>-1</v>
      </c>
    </row>
    <row r="185" spans="2:6">
      <c r="B185" s="6"/>
      <c r="C185" s="9"/>
      <c r="D185" s="10"/>
      <c r="E185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85" s="11">
        <f>((WEEKNUM(Tabla34365[[#This Row],[FECHA Y HORA DE INICIO]])))-1</f>
        <v>-1</v>
      </c>
    </row>
    <row r="186" spans="2:6">
      <c r="B186" s="6"/>
      <c r="C186" s="9"/>
      <c r="D186" s="10"/>
      <c r="E186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86" s="11">
        <f>((WEEKNUM(Tabla34365[[#This Row],[FECHA Y HORA DE INICIO]])))-1</f>
        <v>-1</v>
      </c>
    </row>
    <row r="187" spans="2:6">
      <c r="B187" s="6"/>
      <c r="C187" s="9"/>
      <c r="D187" s="10"/>
      <c r="E187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87" s="11">
        <f>((WEEKNUM(Tabla34365[[#This Row],[FECHA Y HORA DE INICIO]])))-1</f>
        <v>-1</v>
      </c>
    </row>
    <row r="188" spans="2:6">
      <c r="B188" s="6"/>
      <c r="C188" s="9"/>
      <c r="D188" s="10"/>
      <c r="E188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88" s="11">
        <f>((WEEKNUM(Tabla34365[[#This Row],[FECHA Y HORA DE INICIO]])))-1</f>
        <v>-1</v>
      </c>
    </row>
    <row r="189" spans="2:6">
      <c r="B189" s="6"/>
      <c r="C189" s="9"/>
      <c r="D189" s="10"/>
      <c r="E189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89" s="11">
        <f>((WEEKNUM(Tabla34365[[#This Row],[FECHA Y HORA DE INICIO]])))-1</f>
        <v>-1</v>
      </c>
    </row>
    <row r="190" spans="2:6">
      <c r="B190" s="6"/>
      <c r="C190" s="9"/>
      <c r="D190" s="10"/>
      <c r="E190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90" s="11">
        <f>((WEEKNUM(Tabla34365[[#This Row],[FECHA Y HORA DE INICIO]])))-1</f>
        <v>-1</v>
      </c>
    </row>
    <row r="191" spans="2:6">
      <c r="B191" s="6"/>
      <c r="C191" s="9"/>
      <c r="D191" s="10"/>
      <c r="E191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91" s="11">
        <f>((WEEKNUM(Tabla34365[[#This Row],[FECHA Y HORA DE INICIO]])))-1</f>
        <v>-1</v>
      </c>
    </row>
    <row r="192" spans="2:6">
      <c r="B192" s="6"/>
      <c r="C192" s="9"/>
      <c r="D192" s="10"/>
      <c r="E192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92" s="11">
        <f>((WEEKNUM(Tabla34365[[#This Row],[FECHA Y HORA DE INICIO]])))-1</f>
        <v>-1</v>
      </c>
    </row>
    <row r="193" spans="2:6">
      <c r="B193" s="6"/>
      <c r="C193" s="9"/>
      <c r="D193" s="10"/>
      <c r="E193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93" s="11">
        <f>((WEEKNUM(Tabla34365[[#This Row],[FECHA Y HORA DE INICIO]])))-1</f>
        <v>-1</v>
      </c>
    </row>
    <row r="194" spans="2:6">
      <c r="B194" s="6"/>
      <c r="C194" s="9"/>
      <c r="D194" s="10"/>
      <c r="E194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94" s="11">
        <f>((WEEKNUM(Tabla34365[[#This Row],[FECHA Y HORA DE INICIO]])))-1</f>
        <v>-1</v>
      </c>
    </row>
    <row r="195" spans="2:6">
      <c r="B195" s="6"/>
      <c r="C195" s="9"/>
      <c r="D195" s="10"/>
      <c r="E195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95" s="11">
        <f>((WEEKNUM(Tabla34365[[#This Row],[FECHA Y HORA DE INICIO]])))-1</f>
        <v>-1</v>
      </c>
    </row>
    <row r="196" spans="2:6">
      <c r="B196" s="6"/>
      <c r="C196" s="9"/>
      <c r="D196" s="10"/>
      <c r="E196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96" s="11">
        <f>((WEEKNUM(Tabla34365[[#This Row],[FECHA Y HORA DE INICIO]])))-1</f>
        <v>-1</v>
      </c>
    </row>
    <row r="197" spans="2:6">
      <c r="B197" s="6"/>
      <c r="C197" s="9"/>
      <c r="D197" s="10"/>
      <c r="E197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97" s="11">
        <f>((WEEKNUM(Tabla34365[[#This Row],[FECHA Y HORA DE INICIO]])))-1</f>
        <v>-1</v>
      </c>
    </row>
    <row r="198" spans="2:6">
      <c r="B198" s="6"/>
      <c r="C198" s="9"/>
      <c r="D198" s="10"/>
      <c r="E198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98" s="11">
        <f>((WEEKNUM(Tabla34365[[#This Row],[FECHA Y HORA DE INICIO]])))-1</f>
        <v>-1</v>
      </c>
    </row>
    <row r="199" spans="2:6">
      <c r="B199" s="6"/>
      <c r="C199" s="9"/>
      <c r="D199" s="10"/>
      <c r="E199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199" s="11">
        <f>((WEEKNUM(Tabla34365[[#This Row],[FECHA Y HORA DE INICIO]])))-1</f>
        <v>-1</v>
      </c>
    </row>
    <row r="200" spans="2:6">
      <c r="B200" s="6"/>
      <c r="C200" s="9"/>
      <c r="D200" s="10"/>
      <c r="E200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200" s="11">
        <f>((WEEKNUM(Tabla34365[[#This Row],[FECHA Y HORA DE INICIO]])))-1</f>
        <v>-1</v>
      </c>
    </row>
    <row r="201" spans="2:6">
      <c r="B201" s="6"/>
      <c r="C201" s="9"/>
      <c r="D201" s="10"/>
      <c r="E201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201" s="11">
        <f>((WEEKNUM(Tabla34365[[#This Row],[FECHA Y HORA DE INICIO]])))-1</f>
        <v>-1</v>
      </c>
    </row>
    <row r="202" spans="2:6">
      <c r="B202" s="6"/>
      <c r="C202" s="9"/>
      <c r="D202" s="10"/>
      <c r="E202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202" s="11">
        <f>((WEEKNUM(Tabla34365[[#This Row],[FECHA Y HORA DE INICIO]])))-1</f>
        <v>-1</v>
      </c>
    </row>
    <row r="203" spans="2:6">
      <c r="B203" s="9"/>
      <c r="C203" s="9"/>
      <c r="D203" s="10"/>
      <c r="E203" s="8">
        <f>IF((Tabla34365[[#This Row],[FECHA Y HORA DE TERMINACIÓN ]]-Tabla34365[[#This Row],[FECHA Y HORA DE INICIO]])&lt;0,0,((Tabla34365[[#This Row],[FECHA Y HORA DE TERMINACIÓN ]]-Tabla34365[[#This Row],[FECHA Y HORA DE INICIO]])*24))</f>
        <v>0</v>
      </c>
      <c r="F203" s="11">
        <f>((WEEKNUM(Tabla34365[[#This Row],[FECHA Y HORA DE INICIO]])))-1</f>
        <v>-1</v>
      </c>
    </row>
  </sheetData>
  <mergeCells count="1">
    <mergeCell ref="B7:F7"/>
  </mergeCells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B1:J203"/>
  <sheetViews>
    <sheetView workbookViewId="0">
      <selection activeCell="H3" sqref="H3"/>
    </sheetView>
  </sheetViews>
  <sheetFormatPr defaultColWidth="10.85546875" defaultRowHeight="12.6"/>
  <cols>
    <col min="1" max="1" width="10.85546875" style="3"/>
    <col min="2" max="2" width="14.140625" style="3" bestFit="1" customWidth="1"/>
    <col min="3" max="3" width="24.5703125" style="3" customWidth="1"/>
    <col min="4" max="5" width="16.140625" style="3" customWidth="1"/>
    <col min="6" max="6" width="10.85546875" style="3"/>
    <col min="7" max="7" width="16.140625" style="3" customWidth="1"/>
    <col min="8" max="8" width="14.85546875" style="3" customWidth="1"/>
    <col min="9" max="16384" width="10.85546875" style="3"/>
  </cols>
  <sheetData>
    <row r="1" spans="2:10" ht="12.95">
      <c r="B1" s="1" t="s">
        <v>0</v>
      </c>
      <c r="C1" s="2">
        <v>1036</v>
      </c>
      <c r="G1" s="40" t="s">
        <v>1</v>
      </c>
      <c r="H1" s="41" t="s">
        <v>44</v>
      </c>
      <c r="I1" s="42" t="s">
        <v>2</v>
      </c>
      <c r="J1" s="3" t="s">
        <v>83</v>
      </c>
    </row>
    <row r="2" spans="2:10" ht="12.95">
      <c r="B2" s="1" t="s">
        <v>4</v>
      </c>
      <c r="C2" s="48" t="s">
        <v>42</v>
      </c>
      <c r="G2" s="40" t="s">
        <v>6</v>
      </c>
      <c r="H2" s="41">
        <v>0</v>
      </c>
      <c r="I2" s="42" t="s">
        <v>7</v>
      </c>
    </row>
    <row r="3" spans="2:10" ht="14.45" customHeight="1">
      <c r="B3" s="1" t="s">
        <v>8</v>
      </c>
      <c r="C3" s="2" t="s">
        <v>84</v>
      </c>
      <c r="G3" s="40" t="s">
        <v>10</v>
      </c>
      <c r="H3" s="47" t="s">
        <v>85</v>
      </c>
      <c r="I3" s="42" t="s">
        <v>12</v>
      </c>
      <c r="J3" s="3">
        <v>8520</v>
      </c>
    </row>
    <row r="4" spans="2:10" ht="14.45" customHeight="1">
      <c r="B4" s="1" t="s">
        <v>13</v>
      </c>
      <c r="C4" s="2">
        <v>5</v>
      </c>
      <c r="D4" s="38" t="s">
        <v>73</v>
      </c>
      <c r="G4" s="38" t="s">
        <v>15</v>
      </c>
    </row>
    <row r="5" spans="2:10" ht="14.45" customHeight="1">
      <c r="B5" s="1" t="s">
        <v>16</v>
      </c>
      <c r="C5" s="2">
        <v>20</v>
      </c>
    </row>
    <row r="6" spans="2:10" ht="14.45" customHeight="1">
      <c r="B6" s="1"/>
      <c r="C6" s="1"/>
    </row>
    <row r="7" spans="2:10" ht="14.45" customHeight="1">
      <c r="B7" s="76" t="s">
        <v>17</v>
      </c>
      <c r="C7" s="77"/>
      <c r="D7" s="77"/>
      <c r="E7" s="77"/>
      <c r="F7" s="77"/>
      <c r="H7" s="12">
        <v>2022</v>
      </c>
      <c r="I7" s="13"/>
    </row>
    <row r="8" spans="2:10" ht="5.0999999999999996" customHeight="1">
      <c r="B8" s="4"/>
      <c r="C8" s="4"/>
      <c r="D8" s="4"/>
      <c r="E8" s="4"/>
    </row>
    <row r="9" spans="2:10" ht="59.1" customHeight="1">
      <c r="B9" s="5" t="s">
        <v>18</v>
      </c>
      <c r="C9" s="5" t="s">
        <v>19</v>
      </c>
      <c r="D9" s="5" t="s">
        <v>20</v>
      </c>
      <c r="E9" s="5" t="s">
        <v>31</v>
      </c>
      <c r="F9" s="5" t="s">
        <v>22</v>
      </c>
      <c r="H9" s="12" t="s">
        <v>23</v>
      </c>
      <c r="I9" s="13">
        <f>SUM(E10:E203)</f>
        <v>7.6666666666860692</v>
      </c>
    </row>
    <row r="10" spans="2:10">
      <c r="B10" s="14" t="s">
        <v>86</v>
      </c>
      <c r="C10" s="6">
        <v>44970.458333333336</v>
      </c>
      <c r="D10" s="6">
        <v>44970.527777777781</v>
      </c>
      <c r="E10" s="7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1.6666666666860692</v>
      </c>
      <c r="F10" s="11">
        <f>((WEEKNUM(Tabla343567891011[[#This Row],[FECHA Y HORA DE INICIO]])))-1</f>
        <v>6</v>
      </c>
    </row>
    <row r="11" spans="2:10">
      <c r="B11" s="14" t="s">
        <v>87</v>
      </c>
      <c r="C11" s="6">
        <v>45241.291666666664</v>
      </c>
      <c r="D11" s="6">
        <v>45241.541666666664</v>
      </c>
      <c r="E11" s="7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6</v>
      </c>
      <c r="F11" s="11">
        <f>((WEEKNUM(Tabla343567891011[[#This Row],[FECHA Y HORA DE INICIO]])))-1</f>
        <v>44</v>
      </c>
      <c r="H11" s="12" t="s">
        <v>24</v>
      </c>
      <c r="I11" s="13">
        <f>I9+I7</f>
        <v>7.6666666666860692</v>
      </c>
    </row>
    <row r="12" spans="2:10">
      <c r="B12" s="14"/>
      <c r="C12" s="14"/>
      <c r="D12" s="6"/>
      <c r="E12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2" s="11">
        <f>((WEEKNUM(Tabla343567891011[[#This Row],[FECHA Y HORA DE INICIO]])))-1</f>
        <v>-1</v>
      </c>
    </row>
    <row r="13" spans="2:10">
      <c r="B13" s="14"/>
      <c r="C13" s="6"/>
      <c r="D13" s="6"/>
      <c r="E13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3" s="11">
        <f>((WEEKNUM(Tabla343567891011[[#This Row],[FECHA Y HORA DE INICIO]])))-1</f>
        <v>-1</v>
      </c>
    </row>
    <row r="14" spans="2:10">
      <c r="B14" s="14"/>
      <c r="C14" s="6"/>
      <c r="D14" s="6"/>
      <c r="E14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4" s="11">
        <f>((WEEKNUM(Tabla343567891011[[#This Row],[FECHA Y HORA DE INICIO]])))-1</f>
        <v>-1</v>
      </c>
    </row>
    <row r="15" spans="2:10">
      <c r="B15" s="14"/>
      <c r="C15" s="6"/>
      <c r="D15" s="6"/>
      <c r="E15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5" s="11">
        <f>((WEEKNUM(Tabla343567891011[[#This Row],[FECHA Y HORA DE INICIO]])))-1</f>
        <v>-1</v>
      </c>
    </row>
    <row r="16" spans="2:10">
      <c r="B16" s="14"/>
      <c r="C16" s="9"/>
      <c r="D16" s="10"/>
      <c r="E16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6" s="11">
        <f>((WEEKNUM(Tabla343567891011[[#This Row],[FECHA Y HORA DE INICIO]])))-1</f>
        <v>-1</v>
      </c>
    </row>
    <row r="17" spans="2:6">
      <c r="B17" s="14"/>
      <c r="C17" s="9"/>
      <c r="D17" s="10"/>
      <c r="E17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7" s="11">
        <f>((WEEKNUM(Tabla343567891011[[#This Row],[FECHA Y HORA DE INICIO]])))-1</f>
        <v>-1</v>
      </c>
    </row>
    <row r="18" spans="2:6">
      <c r="B18" s="14"/>
      <c r="C18" s="9"/>
      <c r="D18" s="10"/>
      <c r="E18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8" s="11">
        <f>((WEEKNUM(Tabla343567891011[[#This Row],[FECHA Y HORA DE INICIO]])))-1</f>
        <v>-1</v>
      </c>
    </row>
    <row r="19" spans="2:6">
      <c r="B19" s="14"/>
      <c r="C19" s="9"/>
      <c r="D19" s="10"/>
      <c r="E19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9" s="11">
        <f>((WEEKNUM(Tabla343567891011[[#This Row],[FECHA Y HORA DE INICIO]])))-1</f>
        <v>-1</v>
      </c>
    </row>
    <row r="20" spans="2:6">
      <c r="B20" s="14"/>
      <c r="C20" s="9"/>
      <c r="D20" s="10"/>
      <c r="E20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20" s="11">
        <f>((WEEKNUM(Tabla343567891011[[#This Row],[FECHA Y HORA DE INICIO]])))-1</f>
        <v>-1</v>
      </c>
    </row>
    <row r="21" spans="2:6">
      <c r="B21" s="14"/>
      <c r="C21" s="9"/>
      <c r="D21" s="10"/>
      <c r="E21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21" s="11">
        <f>((WEEKNUM(Tabla343567891011[[#This Row],[FECHA Y HORA DE INICIO]])))-1</f>
        <v>-1</v>
      </c>
    </row>
    <row r="22" spans="2:6">
      <c r="B22" s="14"/>
      <c r="C22" s="9"/>
      <c r="D22" s="10"/>
      <c r="E22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22" s="11">
        <f>((WEEKNUM(Tabla343567891011[[#This Row],[FECHA Y HORA DE INICIO]])))-1</f>
        <v>-1</v>
      </c>
    </row>
    <row r="23" spans="2:6">
      <c r="B23" s="14"/>
      <c r="C23" s="9"/>
      <c r="D23" s="10"/>
      <c r="E23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23" s="11">
        <f>((WEEKNUM(Tabla343567891011[[#This Row],[FECHA Y HORA DE INICIO]])))-1</f>
        <v>-1</v>
      </c>
    </row>
    <row r="24" spans="2:6">
      <c r="B24" s="14"/>
      <c r="C24" s="9"/>
      <c r="D24" s="10"/>
      <c r="E24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24" s="11">
        <f>((WEEKNUM(Tabla343567891011[[#This Row],[FECHA Y HORA DE INICIO]])))-1</f>
        <v>-1</v>
      </c>
    </row>
    <row r="25" spans="2:6">
      <c r="B25" s="14"/>
      <c r="C25" s="9"/>
      <c r="D25" s="10"/>
      <c r="E25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25" s="11">
        <f>((WEEKNUM(Tabla343567891011[[#This Row],[FECHA Y HORA DE INICIO]])))-1</f>
        <v>-1</v>
      </c>
    </row>
    <row r="26" spans="2:6">
      <c r="B26" s="14"/>
      <c r="C26" s="9"/>
      <c r="D26" s="10"/>
      <c r="E26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26" s="11">
        <f>((WEEKNUM(Tabla343567891011[[#This Row],[FECHA Y HORA DE INICIO]])))-1</f>
        <v>-1</v>
      </c>
    </row>
    <row r="27" spans="2:6">
      <c r="B27" s="14"/>
      <c r="C27" s="9"/>
      <c r="D27" s="10"/>
      <c r="E27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27" s="11">
        <f>((WEEKNUM(Tabla343567891011[[#This Row],[FECHA Y HORA DE INICIO]])))-1</f>
        <v>-1</v>
      </c>
    </row>
    <row r="28" spans="2:6">
      <c r="B28" s="14"/>
      <c r="C28" s="9"/>
      <c r="D28" s="10"/>
      <c r="E28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28" s="11">
        <f>((WEEKNUM(Tabla343567891011[[#This Row],[FECHA Y HORA DE INICIO]])))-1</f>
        <v>-1</v>
      </c>
    </row>
    <row r="29" spans="2:6">
      <c r="B29" s="14"/>
      <c r="C29" s="9"/>
      <c r="D29" s="10"/>
      <c r="E29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29" s="11">
        <f>((WEEKNUM(Tabla343567891011[[#This Row],[FECHA Y HORA DE INICIO]])))-1</f>
        <v>-1</v>
      </c>
    </row>
    <row r="30" spans="2:6">
      <c r="B30" s="14"/>
      <c r="C30" s="9"/>
      <c r="D30" s="10"/>
      <c r="E30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30" s="11">
        <f>((WEEKNUM(Tabla343567891011[[#This Row],[FECHA Y HORA DE INICIO]])))-1</f>
        <v>-1</v>
      </c>
    </row>
    <row r="31" spans="2:6">
      <c r="B31" s="14"/>
      <c r="C31" s="9"/>
      <c r="D31" s="10"/>
      <c r="E31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31" s="11">
        <f>((WEEKNUM(Tabla343567891011[[#This Row],[FECHA Y HORA DE INICIO]])))-1</f>
        <v>-1</v>
      </c>
    </row>
    <row r="32" spans="2:6">
      <c r="B32" s="14"/>
      <c r="C32" s="9"/>
      <c r="D32" s="10"/>
      <c r="E32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32" s="11">
        <f>((WEEKNUM(Tabla343567891011[[#This Row],[FECHA Y HORA DE INICIO]])))-1</f>
        <v>-1</v>
      </c>
    </row>
    <row r="33" spans="2:6">
      <c r="B33" s="14"/>
      <c r="C33" s="9"/>
      <c r="D33" s="10"/>
      <c r="E33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33" s="11">
        <f>((WEEKNUM(Tabla343567891011[[#This Row],[FECHA Y HORA DE INICIO]])))-1</f>
        <v>-1</v>
      </c>
    </row>
    <row r="34" spans="2:6">
      <c r="B34" s="14"/>
      <c r="C34" s="9"/>
      <c r="D34" s="10"/>
      <c r="E34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34" s="11">
        <f>((WEEKNUM(Tabla343567891011[[#This Row],[FECHA Y HORA DE INICIO]])))-1</f>
        <v>-1</v>
      </c>
    </row>
    <row r="35" spans="2:6">
      <c r="B35" s="14"/>
      <c r="C35" s="9"/>
      <c r="D35" s="10"/>
      <c r="E35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35" s="11">
        <f>((WEEKNUM(Tabla343567891011[[#This Row],[FECHA Y HORA DE INICIO]])))-1</f>
        <v>-1</v>
      </c>
    </row>
    <row r="36" spans="2:6">
      <c r="B36" s="14"/>
      <c r="C36" s="9"/>
      <c r="D36" s="10"/>
      <c r="E36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36" s="11">
        <f>((WEEKNUM(Tabla343567891011[[#This Row],[FECHA Y HORA DE INICIO]])))-1</f>
        <v>-1</v>
      </c>
    </row>
    <row r="37" spans="2:6">
      <c r="B37" s="14"/>
      <c r="C37" s="9"/>
      <c r="D37" s="10"/>
      <c r="E37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37" s="11">
        <f>((WEEKNUM(Tabla343567891011[[#This Row],[FECHA Y HORA DE INICIO]])))-1</f>
        <v>-1</v>
      </c>
    </row>
    <row r="38" spans="2:6">
      <c r="B38" s="14"/>
      <c r="C38" s="9"/>
      <c r="D38" s="10"/>
      <c r="E38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38" s="11"/>
    </row>
    <row r="39" spans="2:6">
      <c r="B39" s="14"/>
      <c r="C39" s="9"/>
      <c r="D39" s="10"/>
      <c r="E39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39" s="11">
        <f>((WEEKNUM(Tabla343567891011[[#This Row],[FECHA Y HORA DE INICIO]])))-1</f>
        <v>-1</v>
      </c>
    </row>
    <row r="40" spans="2:6">
      <c r="B40" s="14"/>
      <c r="C40" s="9"/>
      <c r="D40" s="10"/>
      <c r="E40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40" s="11">
        <f>((WEEKNUM(Tabla343567891011[[#This Row],[FECHA Y HORA DE INICIO]])))-1</f>
        <v>-1</v>
      </c>
    </row>
    <row r="41" spans="2:6">
      <c r="B41" s="14"/>
      <c r="C41" s="9"/>
      <c r="D41" s="10"/>
      <c r="E41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41" s="11">
        <f>((WEEKNUM(Tabla343567891011[[#This Row],[FECHA Y HORA DE INICIO]])))-1</f>
        <v>-1</v>
      </c>
    </row>
    <row r="42" spans="2:6">
      <c r="B42" s="14"/>
      <c r="C42" s="9"/>
      <c r="D42" s="10"/>
      <c r="E42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42" s="11">
        <f>((WEEKNUM(Tabla343567891011[[#This Row],[FECHA Y HORA DE INICIO]])))-1</f>
        <v>-1</v>
      </c>
    </row>
    <row r="43" spans="2:6">
      <c r="B43" s="14"/>
      <c r="C43" s="9"/>
      <c r="D43" s="10"/>
      <c r="E43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43" s="11">
        <f>((WEEKNUM(Tabla343567891011[[#This Row],[FECHA Y HORA DE INICIO]])))-1</f>
        <v>-1</v>
      </c>
    </row>
    <row r="44" spans="2:6">
      <c r="B44" s="14"/>
      <c r="C44" s="9"/>
      <c r="D44" s="10"/>
      <c r="E44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44" s="11">
        <f>((WEEKNUM(Tabla343567891011[[#This Row],[FECHA Y HORA DE INICIO]])))-1</f>
        <v>-1</v>
      </c>
    </row>
    <row r="45" spans="2:6">
      <c r="B45" s="14"/>
      <c r="C45" s="9"/>
      <c r="D45" s="10"/>
      <c r="E45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45" s="11">
        <f>((WEEKNUM(Tabla343567891011[[#This Row],[FECHA Y HORA DE INICIO]])))-1</f>
        <v>-1</v>
      </c>
    </row>
    <row r="46" spans="2:6">
      <c r="B46" s="14"/>
      <c r="C46" s="9"/>
      <c r="D46" s="10"/>
      <c r="E46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46" s="11">
        <f>((WEEKNUM(Tabla343567891011[[#This Row],[FECHA Y HORA DE INICIO]])))-1</f>
        <v>-1</v>
      </c>
    </row>
    <row r="47" spans="2:6">
      <c r="B47" s="14"/>
      <c r="C47" s="9"/>
      <c r="D47" s="10"/>
      <c r="E47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47" s="11"/>
    </row>
    <row r="48" spans="2:6">
      <c r="B48" s="14"/>
      <c r="C48" s="9"/>
      <c r="D48" s="10"/>
      <c r="E48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48" s="11">
        <f>((WEEKNUM(Tabla343567891011[[#This Row],[FECHA Y HORA DE INICIO]])))-1</f>
        <v>-1</v>
      </c>
    </row>
    <row r="49" spans="2:6">
      <c r="B49" s="14"/>
      <c r="C49" s="9"/>
      <c r="D49" s="10"/>
      <c r="E49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49" s="11">
        <f>((WEEKNUM(Tabla343567891011[[#This Row],[FECHA Y HORA DE INICIO]])))-1</f>
        <v>-1</v>
      </c>
    </row>
    <row r="50" spans="2:6">
      <c r="B50" s="14"/>
      <c r="C50" s="9"/>
      <c r="D50" s="10"/>
      <c r="E50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50" s="11">
        <f>((WEEKNUM(Tabla343567891011[[#This Row],[FECHA Y HORA DE INICIO]])))-1</f>
        <v>-1</v>
      </c>
    </row>
    <row r="51" spans="2:6">
      <c r="B51" s="14"/>
      <c r="C51" s="9"/>
      <c r="D51" s="10"/>
      <c r="E51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51" s="11">
        <f>((WEEKNUM(Tabla343567891011[[#This Row],[FECHA Y HORA DE INICIO]])))-1</f>
        <v>-1</v>
      </c>
    </row>
    <row r="52" spans="2:6">
      <c r="B52" s="14"/>
      <c r="C52" s="9"/>
      <c r="D52" s="10"/>
      <c r="E52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52" s="11">
        <f>((WEEKNUM(Tabla343567891011[[#This Row],[FECHA Y HORA DE INICIO]])))-1</f>
        <v>-1</v>
      </c>
    </row>
    <row r="53" spans="2:6">
      <c r="B53" s="14"/>
      <c r="C53" s="9"/>
      <c r="D53" s="10"/>
      <c r="E53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53" s="11">
        <f>((WEEKNUM(Tabla343567891011[[#This Row],[FECHA Y HORA DE INICIO]])))-1</f>
        <v>-1</v>
      </c>
    </row>
    <row r="54" spans="2:6">
      <c r="B54" s="14"/>
      <c r="C54" s="9"/>
      <c r="D54" s="10"/>
      <c r="E54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54" s="11">
        <f>((WEEKNUM(Tabla343567891011[[#This Row],[FECHA Y HORA DE INICIO]])))-1</f>
        <v>-1</v>
      </c>
    </row>
    <row r="55" spans="2:6">
      <c r="B55" s="14"/>
      <c r="C55" s="9"/>
      <c r="D55" s="10"/>
      <c r="E55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55" s="11">
        <f>((WEEKNUM(Tabla343567891011[[#This Row],[FECHA Y HORA DE INICIO]])))-1</f>
        <v>-1</v>
      </c>
    </row>
    <row r="56" spans="2:6">
      <c r="B56" s="14"/>
      <c r="C56" s="9"/>
      <c r="D56" s="10"/>
      <c r="E56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56" s="11">
        <f>((WEEKNUM(Tabla343567891011[[#This Row],[FECHA Y HORA DE INICIO]])))-1</f>
        <v>-1</v>
      </c>
    </row>
    <row r="57" spans="2:6">
      <c r="B57" s="14"/>
      <c r="C57" s="9"/>
      <c r="D57" s="10"/>
      <c r="E57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57" s="11">
        <f>((WEEKNUM(Tabla343567891011[[#This Row],[FECHA Y HORA DE INICIO]])))-1</f>
        <v>-1</v>
      </c>
    </row>
    <row r="58" spans="2:6">
      <c r="B58" s="14"/>
      <c r="C58" s="9"/>
      <c r="D58" s="10"/>
      <c r="E58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58" s="11">
        <f>((WEEKNUM(Tabla343567891011[[#This Row],[FECHA Y HORA DE INICIO]])))-1</f>
        <v>-1</v>
      </c>
    </row>
    <row r="59" spans="2:6">
      <c r="B59" s="14"/>
      <c r="C59" s="9"/>
      <c r="D59" s="10"/>
      <c r="E59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59" s="11">
        <f>((WEEKNUM(Tabla343567891011[[#This Row],[FECHA Y HORA DE INICIO]])))-1</f>
        <v>-1</v>
      </c>
    </row>
    <row r="60" spans="2:6">
      <c r="B60" s="14"/>
      <c r="C60" s="9"/>
      <c r="D60" s="10"/>
      <c r="E60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60" s="11">
        <f>((WEEKNUM(Tabla343567891011[[#This Row],[FECHA Y HORA DE INICIO]])))-1</f>
        <v>-1</v>
      </c>
    </row>
    <row r="61" spans="2:6">
      <c r="B61" s="14"/>
      <c r="C61" s="9"/>
      <c r="D61" s="10"/>
      <c r="E61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61" s="11">
        <f>((WEEKNUM(Tabla343567891011[[#This Row],[FECHA Y HORA DE INICIO]])))-1</f>
        <v>-1</v>
      </c>
    </row>
    <row r="62" spans="2:6">
      <c r="B62" s="14"/>
      <c r="C62" s="9"/>
      <c r="D62" s="10"/>
      <c r="E62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62" s="11">
        <f>((WEEKNUM(Tabla343567891011[[#This Row],[FECHA Y HORA DE INICIO]])))-1</f>
        <v>-1</v>
      </c>
    </row>
    <row r="63" spans="2:6">
      <c r="B63" s="14"/>
      <c r="C63" s="9"/>
      <c r="D63" s="10"/>
      <c r="E63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63" s="11">
        <f>((WEEKNUM(Tabla343567891011[[#This Row],[FECHA Y HORA DE INICIO]])))-1</f>
        <v>-1</v>
      </c>
    </row>
    <row r="64" spans="2:6">
      <c r="B64" s="14"/>
      <c r="C64" s="9"/>
      <c r="D64" s="10"/>
      <c r="E64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64" s="11">
        <f>((WEEKNUM(Tabla343567891011[[#This Row],[FECHA Y HORA DE INICIO]])))-1</f>
        <v>-1</v>
      </c>
    </row>
    <row r="65" spans="2:6">
      <c r="B65" s="14"/>
      <c r="C65" s="9"/>
      <c r="D65" s="10"/>
      <c r="E65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65" s="11">
        <f>((WEEKNUM(Tabla343567891011[[#This Row],[FECHA Y HORA DE INICIO]])))-1</f>
        <v>-1</v>
      </c>
    </row>
    <row r="66" spans="2:6">
      <c r="B66" s="14"/>
      <c r="C66" s="9"/>
      <c r="D66" s="10"/>
      <c r="E66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66" s="11">
        <f>((WEEKNUM(Tabla343567891011[[#This Row],[FECHA Y HORA DE INICIO]])))-1</f>
        <v>-1</v>
      </c>
    </row>
    <row r="67" spans="2:6">
      <c r="B67" s="14"/>
      <c r="C67" s="9"/>
      <c r="D67" s="10"/>
      <c r="E67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67" s="11">
        <f>((WEEKNUM(Tabla343567891011[[#This Row],[FECHA Y HORA DE INICIO]])))-1</f>
        <v>-1</v>
      </c>
    </row>
    <row r="68" spans="2:6">
      <c r="B68" s="14"/>
      <c r="C68" s="9"/>
      <c r="D68" s="10"/>
      <c r="E68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68" s="11">
        <f>((WEEKNUM(Tabla343567891011[[#This Row],[FECHA Y HORA DE INICIO]])))-1</f>
        <v>-1</v>
      </c>
    </row>
    <row r="69" spans="2:6">
      <c r="B69" s="14"/>
      <c r="C69" s="9"/>
      <c r="D69" s="10"/>
      <c r="E69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69" s="11"/>
    </row>
    <row r="70" spans="2:6">
      <c r="B70" s="6"/>
      <c r="C70" s="9"/>
      <c r="D70" s="10"/>
      <c r="E70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70" s="11">
        <f>((WEEKNUM(Tabla343567891011[[#This Row],[FECHA Y HORA DE INICIO]])))-1</f>
        <v>-1</v>
      </c>
    </row>
    <row r="71" spans="2:6">
      <c r="B71" s="6"/>
      <c r="C71" s="9"/>
      <c r="D71" s="10"/>
      <c r="E71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71" s="11">
        <f>((WEEKNUM(Tabla343567891011[[#This Row],[FECHA Y HORA DE INICIO]])))-1</f>
        <v>-1</v>
      </c>
    </row>
    <row r="72" spans="2:6">
      <c r="B72" s="6"/>
      <c r="C72" s="9"/>
      <c r="D72" s="10"/>
      <c r="E72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72" s="11">
        <f>((WEEKNUM(Tabla343567891011[[#This Row],[FECHA Y HORA DE INICIO]])))-1</f>
        <v>-1</v>
      </c>
    </row>
    <row r="73" spans="2:6">
      <c r="B73" s="6"/>
      <c r="C73" s="9"/>
      <c r="D73" s="10"/>
      <c r="E73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73" s="11">
        <f>((WEEKNUM(Tabla343567891011[[#This Row],[FECHA Y HORA DE INICIO]])))-1</f>
        <v>-1</v>
      </c>
    </row>
    <row r="74" spans="2:6">
      <c r="B74" s="6"/>
      <c r="C74" s="9"/>
      <c r="D74" s="10"/>
      <c r="E74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74" s="11">
        <f>((WEEKNUM(Tabla343567891011[[#This Row],[FECHA Y HORA DE INICIO]])))-1</f>
        <v>-1</v>
      </c>
    </row>
    <row r="75" spans="2:6">
      <c r="B75" s="6"/>
      <c r="C75" s="9"/>
      <c r="D75" s="10"/>
      <c r="E75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75" s="11">
        <f>((WEEKNUM(Tabla343567891011[[#This Row],[FECHA Y HORA DE INICIO]])))-1</f>
        <v>-1</v>
      </c>
    </row>
    <row r="76" spans="2:6">
      <c r="B76" s="6"/>
      <c r="C76" s="9"/>
      <c r="D76" s="10"/>
      <c r="E76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76" s="11">
        <f>((WEEKNUM(Tabla343567891011[[#This Row],[FECHA Y HORA DE INICIO]])))-1</f>
        <v>-1</v>
      </c>
    </row>
    <row r="77" spans="2:6">
      <c r="B77" s="6"/>
      <c r="C77" s="9"/>
      <c r="D77" s="10"/>
      <c r="E77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77" s="11">
        <f>((WEEKNUM(Tabla343567891011[[#This Row],[FECHA Y HORA DE INICIO]])))-1</f>
        <v>-1</v>
      </c>
    </row>
    <row r="78" spans="2:6">
      <c r="B78" s="6"/>
      <c r="C78" s="9"/>
      <c r="D78" s="10"/>
      <c r="E78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78" s="11">
        <f>((WEEKNUM(Tabla343567891011[[#This Row],[FECHA Y HORA DE INICIO]])))-1</f>
        <v>-1</v>
      </c>
    </row>
    <row r="79" spans="2:6">
      <c r="B79" s="6"/>
      <c r="C79" s="9"/>
      <c r="D79" s="10"/>
      <c r="E79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79" s="11">
        <f>((WEEKNUM(Tabla343567891011[[#This Row],[FECHA Y HORA DE INICIO]])))-1</f>
        <v>-1</v>
      </c>
    </row>
    <row r="80" spans="2:6">
      <c r="B80" s="6"/>
      <c r="C80" s="9"/>
      <c r="D80" s="10"/>
      <c r="E80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80" s="11">
        <f>((WEEKNUM(Tabla343567891011[[#This Row],[FECHA Y HORA DE INICIO]])))-1</f>
        <v>-1</v>
      </c>
    </row>
    <row r="81" spans="2:6">
      <c r="B81" s="6"/>
      <c r="C81" s="9"/>
      <c r="D81" s="10"/>
      <c r="E81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81" s="11">
        <f>((WEEKNUM(Tabla343567891011[[#This Row],[FECHA Y HORA DE INICIO]])))-1</f>
        <v>-1</v>
      </c>
    </row>
    <row r="82" spans="2:6">
      <c r="B82" s="6"/>
      <c r="C82" s="9"/>
      <c r="D82" s="10"/>
      <c r="E82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82" s="11">
        <f>((WEEKNUM(Tabla343567891011[[#This Row],[FECHA Y HORA DE INICIO]])))-1</f>
        <v>-1</v>
      </c>
    </row>
    <row r="83" spans="2:6">
      <c r="B83" s="6"/>
      <c r="C83" s="9"/>
      <c r="D83" s="10"/>
      <c r="E83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83" s="11">
        <f>((WEEKNUM(Tabla343567891011[[#This Row],[FECHA Y HORA DE INICIO]])))-1</f>
        <v>-1</v>
      </c>
    </row>
    <row r="84" spans="2:6">
      <c r="B84" s="6"/>
      <c r="C84" s="9"/>
      <c r="D84" s="10"/>
      <c r="E84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84" s="11">
        <f>((WEEKNUM(Tabla343567891011[[#This Row],[FECHA Y HORA DE INICIO]])))-1</f>
        <v>-1</v>
      </c>
    </row>
    <row r="85" spans="2:6">
      <c r="B85" s="6"/>
      <c r="C85" s="9"/>
      <c r="D85" s="10"/>
      <c r="E85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85" s="11">
        <f>((WEEKNUM(Tabla343567891011[[#This Row],[FECHA Y HORA DE INICIO]])))-1</f>
        <v>-1</v>
      </c>
    </row>
    <row r="86" spans="2:6">
      <c r="B86" s="6"/>
      <c r="C86" s="9"/>
      <c r="D86" s="10"/>
      <c r="E86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86" s="11">
        <f>((WEEKNUM(Tabla343567891011[[#This Row],[FECHA Y HORA DE INICIO]])))-1</f>
        <v>-1</v>
      </c>
    </row>
    <row r="87" spans="2:6">
      <c r="B87" s="6"/>
      <c r="C87" s="9"/>
      <c r="D87" s="10"/>
      <c r="E87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87" s="11">
        <f>((WEEKNUM(Tabla343567891011[[#This Row],[FECHA Y HORA DE INICIO]])))-1</f>
        <v>-1</v>
      </c>
    </row>
    <row r="88" spans="2:6">
      <c r="B88" s="6"/>
      <c r="C88" s="9"/>
      <c r="D88" s="10"/>
      <c r="E88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88" s="11">
        <f>((WEEKNUM(Tabla343567891011[[#This Row],[FECHA Y HORA DE INICIO]])))-1</f>
        <v>-1</v>
      </c>
    </row>
    <row r="89" spans="2:6">
      <c r="B89" s="6"/>
      <c r="C89" s="9"/>
      <c r="D89" s="10"/>
      <c r="E89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89" s="11">
        <f>((WEEKNUM(Tabla343567891011[[#This Row],[FECHA Y HORA DE INICIO]])))-1</f>
        <v>-1</v>
      </c>
    </row>
    <row r="90" spans="2:6">
      <c r="B90" s="6"/>
      <c r="C90" s="9"/>
      <c r="D90" s="10"/>
      <c r="E90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90" s="11">
        <f>((WEEKNUM(Tabla343567891011[[#This Row],[FECHA Y HORA DE INICIO]])))-1</f>
        <v>-1</v>
      </c>
    </row>
    <row r="91" spans="2:6">
      <c r="B91" s="6"/>
      <c r="C91" s="9"/>
      <c r="D91" s="10"/>
      <c r="E91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91" s="11">
        <f>((WEEKNUM(Tabla343567891011[[#This Row],[FECHA Y HORA DE INICIO]])))-1</f>
        <v>-1</v>
      </c>
    </row>
    <row r="92" spans="2:6">
      <c r="B92" s="6"/>
      <c r="C92" s="9"/>
      <c r="D92" s="10"/>
      <c r="E92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92" s="11">
        <f>((WEEKNUM(Tabla343567891011[[#This Row],[FECHA Y HORA DE INICIO]])))-1</f>
        <v>-1</v>
      </c>
    </row>
    <row r="93" spans="2:6">
      <c r="B93" s="6"/>
      <c r="C93" s="9"/>
      <c r="D93" s="10"/>
      <c r="E93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93" s="11">
        <f>((WEEKNUM(Tabla343567891011[[#This Row],[FECHA Y HORA DE INICIO]])))-1</f>
        <v>-1</v>
      </c>
    </row>
    <row r="94" spans="2:6">
      <c r="B94" s="6"/>
      <c r="C94" s="9"/>
      <c r="D94" s="10"/>
      <c r="E94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94" s="11">
        <f>((WEEKNUM(Tabla343567891011[[#This Row],[FECHA Y HORA DE INICIO]])))-1</f>
        <v>-1</v>
      </c>
    </row>
    <row r="95" spans="2:6">
      <c r="B95" s="6"/>
      <c r="C95" s="9"/>
      <c r="D95" s="10"/>
      <c r="E95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95" s="11">
        <f>((WEEKNUM(Tabla343567891011[[#This Row],[FECHA Y HORA DE INICIO]])))-1</f>
        <v>-1</v>
      </c>
    </row>
    <row r="96" spans="2:6">
      <c r="B96" s="6"/>
      <c r="C96" s="9"/>
      <c r="D96" s="10"/>
      <c r="E96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96" s="11">
        <f>((WEEKNUM(Tabla343567891011[[#This Row],[FECHA Y HORA DE INICIO]])))-1</f>
        <v>-1</v>
      </c>
    </row>
    <row r="97" spans="2:6">
      <c r="B97" s="6"/>
      <c r="C97" s="9"/>
      <c r="D97" s="10"/>
      <c r="E97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97" s="11">
        <f>((WEEKNUM(Tabla343567891011[[#This Row],[FECHA Y HORA DE INICIO]])))-1</f>
        <v>-1</v>
      </c>
    </row>
    <row r="98" spans="2:6">
      <c r="B98" s="6"/>
      <c r="C98" s="9"/>
      <c r="D98" s="10"/>
      <c r="E98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98" s="11">
        <f>((WEEKNUM(Tabla343567891011[[#This Row],[FECHA Y HORA DE INICIO]])))-1</f>
        <v>-1</v>
      </c>
    </row>
    <row r="99" spans="2:6">
      <c r="B99" s="6"/>
      <c r="C99" s="9"/>
      <c r="D99" s="10"/>
      <c r="E99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99" s="11">
        <f>((WEEKNUM(Tabla343567891011[[#This Row],[FECHA Y HORA DE INICIO]])))-1</f>
        <v>-1</v>
      </c>
    </row>
    <row r="100" spans="2:6">
      <c r="B100" s="6"/>
      <c r="C100" s="9"/>
      <c r="D100" s="10"/>
      <c r="E100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00" s="11">
        <f>((WEEKNUM(Tabla343567891011[[#This Row],[FECHA Y HORA DE INICIO]])))-1</f>
        <v>-1</v>
      </c>
    </row>
    <row r="101" spans="2:6">
      <c r="B101" s="6"/>
      <c r="C101" s="9"/>
      <c r="D101" s="10"/>
      <c r="E101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01" s="11">
        <f>((WEEKNUM(Tabla343567891011[[#This Row],[FECHA Y HORA DE INICIO]])))-1</f>
        <v>-1</v>
      </c>
    </row>
    <row r="102" spans="2:6">
      <c r="B102" s="6"/>
      <c r="C102" s="9"/>
      <c r="D102" s="10"/>
      <c r="E102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02" s="11">
        <f>((WEEKNUM(Tabla343567891011[[#This Row],[FECHA Y HORA DE INICIO]])))-1</f>
        <v>-1</v>
      </c>
    </row>
    <row r="103" spans="2:6">
      <c r="B103" s="6"/>
      <c r="C103" s="9"/>
      <c r="D103" s="10"/>
      <c r="E103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03" s="11">
        <f>((WEEKNUM(Tabla343567891011[[#This Row],[FECHA Y HORA DE INICIO]])))-1</f>
        <v>-1</v>
      </c>
    </row>
    <row r="104" spans="2:6">
      <c r="B104" s="6"/>
      <c r="C104" s="9"/>
      <c r="D104" s="10"/>
      <c r="E104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04" s="11">
        <f>((WEEKNUM(Tabla343567891011[[#This Row],[FECHA Y HORA DE INICIO]])))-1</f>
        <v>-1</v>
      </c>
    </row>
    <row r="105" spans="2:6">
      <c r="B105" s="6"/>
      <c r="C105" s="9"/>
      <c r="D105" s="10"/>
      <c r="E105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05" s="11">
        <f>((WEEKNUM(Tabla343567891011[[#This Row],[FECHA Y HORA DE INICIO]])))-1</f>
        <v>-1</v>
      </c>
    </row>
    <row r="106" spans="2:6">
      <c r="B106" s="6"/>
      <c r="C106" s="9"/>
      <c r="D106" s="10"/>
      <c r="E106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06" s="11">
        <f>((WEEKNUM(Tabla343567891011[[#This Row],[FECHA Y HORA DE INICIO]])))-1</f>
        <v>-1</v>
      </c>
    </row>
    <row r="107" spans="2:6">
      <c r="B107" s="6"/>
      <c r="C107" s="9"/>
      <c r="D107" s="10"/>
      <c r="E107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07" s="11">
        <f>((WEEKNUM(Tabla343567891011[[#This Row],[FECHA Y HORA DE INICIO]])))-1</f>
        <v>-1</v>
      </c>
    </row>
    <row r="108" spans="2:6">
      <c r="B108" s="6"/>
      <c r="C108" s="9"/>
      <c r="D108" s="10"/>
      <c r="E108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08" s="11">
        <f>((WEEKNUM(Tabla343567891011[[#This Row],[FECHA Y HORA DE INICIO]])))-1</f>
        <v>-1</v>
      </c>
    </row>
    <row r="109" spans="2:6">
      <c r="B109" s="6"/>
      <c r="C109" s="9"/>
      <c r="D109" s="10"/>
      <c r="E109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09" s="11">
        <f>((WEEKNUM(Tabla343567891011[[#This Row],[FECHA Y HORA DE INICIO]])))-1</f>
        <v>-1</v>
      </c>
    </row>
    <row r="110" spans="2:6">
      <c r="B110" s="6"/>
      <c r="C110" s="9"/>
      <c r="D110" s="10"/>
      <c r="E110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10" s="11">
        <f>((WEEKNUM(Tabla343567891011[[#This Row],[FECHA Y HORA DE INICIO]])))-1</f>
        <v>-1</v>
      </c>
    </row>
    <row r="111" spans="2:6">
      <c r="B111" s="6"/>
      <c r="C111" s="9"/>
      <c r="D111" s="10"/>
      <c r="E111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11" s="11">
        <f>((WEEKNUM(Tabla343567891011[[#This Row],[FECHA Y HORA DE INICIO]])))-1</f>
        <v>-1</v>
      </c>
    </row>
    <row r="112" spans="2:6">
      <c r="B112" s="6"/>
      <c r="C112" s="9"/>
      <c r="D112" s="10"/>
      <c r="E112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12" s="11">
        <f>((WEEKNUM(Tabla343567891011[[#This Row],[FECHA Y HORA DE INICIO]])))-1</f>
        <v>-1</v>
      </c>
    </row>
    <row r="113" spans="2:6">
      <c r="B113" s="6"/>
      <c r="C113" s="9"/>
      <c r="D113" s="10"/>
      <c r="E113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13" s="11">
        <f>((WEEKNUM(Tabla343567891011[[#This Row],[FECHA Y HORA DE INICIO]])))-1</f>
        <v>-1</v>
      </c>
    </row>
    <row r="114" spans="2:6">
      <c r="B114" s="6"/>
      <c r="C114" s="9"/>
      <c r="D114" s="10"/>
      <c r="E114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14" s="11">
        <f>((WEEKNUM(Tabla343567891011[[#This Row],[FECHA Y HORA DE INICIO]])))-1</f>
        <v>-1</v>
      </c>
    </row>
    <row r="115" spans="2:6">
      <c r="B115" s="6"/>
      <c r="C115" s="9"/>
      <c r="D115" s="10"/>
      <c r="E115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15" s="11">
        <f>((WEEKNUM(Tabla343567891011[[#This Row],[FECHA Y HORA DE INICIO]])))-1</f>
        <v>-1</v>
      </c>
    </row>
    <row r="116" spans="2:6">
      <c r="B116" s="6"/>
      <c r="C116" s="9"/>
      <c r="D116" s="10"/>
      <c r="E116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16" s="11">
        <f>((WEEKNUM(Tabla343567891011[[#This Row],[FECHA Y HORA DE INICIO]])))-1</f>
        <v>-1</v>
      </c>
    </row>
    <row r="117" spans="2:6">
      <c r="B117" s="6"/>
      <c r="C117" s="9"/>
      <c r="D117" s="10"/>
      <c r="E117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17" s="11">
        <f>((WEEKNUM(Tabla343567891011[[#This Row],[FECHA Y HORA DE INICIO]])))-1</f>
        <v>-1</v>
      </c>
    </row>
    <row r="118" spans="2:6">
      <c r="B118" s="6"/>
      <c r="C118" s="9"/>
      <c r="D118" s="10"/>
      <c r="E118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18" s="11">
        <f>((WEEKNUM(Tabla343567891011[[#This Row],[FECHA Y HORA DE INICIO]])))-1</f>
        <v>-1</v>
      </c>
    </row>
    <row r="119" spans="2:6">
      <c r="B119" s="6"/>
      <c r="C119" s="9"/>
      <c r="D119" s="10"/>
      <c r="E119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19" s="11">
        <f>((WEEKNUM(Tabla343567891011[[#This Row],[FECHA Y HORA DE INICIO]])))-1</f>
        <v>-1</v>
      </c>
    </row>
    <row r="120" spans="2:6">
      <c r="B120" s="6"/>
      <c r="C120" s="9"/>
      <c r="D120" s="10"/>
      <c r="E120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20" s="11">
        <f>((WEEKNUM(Tabla343567891011[[#This Row],[FECHA Y HORA DE INICIO]])))-1</f>
        <v>-1</v>
      </c>
    </row>
    <row r="121" spans="2:6">
      <c r="B121" s="6"/>
      <c r="C121" s="9"/>
      <c r="D121" s="10"/>
      <c r="E121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21" s="11">
        <f>((WEEKNUM(Tabla343567891011[[#This Row],[FECHA Y HORA DE INICIO]])))-1</f>
        <v>-1</v>
      </c>
    </row>
    <row r="122" spans="2:6">
      <c r="B122" s="6"/>
      <c r="C122" s="9"/>
      <c r="D122" s="10"/>
      <c r="E122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22" s="11">
        <f>((WEEKNUM(Tabla343567891011[[#This Row],[FECHA Y HORA DE INICIO]])))-1</f>
        <v>-1</v>
      </c>
    </row>
    <row r="123" spans="2:6">
      <c r="B123" s="6"/>
      <c r="C123" s="9"/>
      <c r="D123" s="10"/>
      <c r="E123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23" s="11">
        <f>((WEEKNUM(Tabla343567891011[[#This Row],[FECHA Y HORA DE INICIO]])))-1</f>
        <v>-1</v>
      </c>
    </row>
    <row r="124" spans="2:6">
      <c r="B124" s="6"/>
      <c r="C124" s="9"/>
      <c r="D124" s="10"/>
      <c r="E124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24" s="11">
        <f>((WEEKNUM(Tabla343567891011[[#This Row],[FECHA Y HORA DE INICIO]])))-1</f>
        <v>-1</v>
      </c>
    </row>
    <row r="125" spans="2:6">
      <c r="B125" s="6"/>
      <c r="C125" s="9"/>
      <c r="D125" s="10"/>
      <c r="E125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25" s="11">
        <f>((WEEKNUM(Tabla343567891011[[#This Row],[FECHA Y HORA DE INICIO]])))-1</f>
        <v>-1</v>
      </c>
    </row>
    <row r="126" spans="2:6">
      <c r="B126" s="6"/>
      <c r="C126" s="9"/>
      <c r="D126" s="10"/>
      <c r="E126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26" s="11">
        <f>((WEEKNUM(Tabla343567891011[[#This Row],[FECHA Y HORA DE INICIO]])))-1</f>
        <v>-1</v>
      </c>
    </row>
    <row r="127" spans="2:6">
      <c r="B127" s="6"/>
      <c r="C127" s="9"/>
      <c r="D127" s="10"/>
      <c r="E127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27" s="11">
        <f>((WEEKNUM(Tabla343567891011[[#This Row],[FECHA Y HORA DE INICIO]])))-1</f>
        <v>-1</v>
      </c>
    </row>
    <row r="128" spans="2:6">
      <c r="B128" s="6"/>
      <c r="C128" s="9"/>
      <c r="D128" s="10"/>
      <c r="E128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28" s="11">
        <f>((WEEKNUM(Tabla343567891011[[#This Row],[FECHA Y HORA DE INICIO]])))-1</f>
        <v>-1</v>
      </c>
    </row>
    <row r="129" spans="2:6">
      <c r="B129" s="6"/>
      <c r="C129" s="9"/>
      <c r="D129" s="10"/>
      <c r="E129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29" s="11">
        <f>((WEEKNUM(Tabla343567891011[[#This Row],[FECHA Y HORA DE INICIO]])))-1</f>
        <v>-1</v>
      </c>
    </row>
    <row r="130" spans="2:6">
      <c r="B130" s="6"/>
      <c r="C130" s="9"/>
      <c r="D130" s="10"/>
      <c r="E130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30" s="11">
        <f>((WEEKNUM(Tabla343567891011[[#This Row],[FECHA Y HORA DE INICIO]])))-1</f>
        <v>-1</v>
      </c>
    </row>
    <row r="131" spans="2:6">
      <c r="B131" s="6"/>
      <c r="C131" s="9"/>
      <c r="D131" s="10"/>
      <c r="E131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31" s="11">
        <f>((WEEKNUM(Tabla343567891011[[#This Row],[FECHA Y HORA DE INICIO]])))-1</f>
        <v>-1</v>
      </c>
    </row>
    <row r="132" spans="2:6">
      <c r="B132" s="6"/>
      <c r="C132" s="9"/>
      <c r="D132" s="10"/>
      <c r="E132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32" s="11">
        <f>((WEEKNUM(Tabla343567891011[[#This Row],[FECHA Y HORA DE INICIO]])))-1</f>
        <v>-1</v>
      </c>
    </row>
    <row r="133" spans="2:6">
      <c r="B133" s="6"/>
      <c r="C133" s="9"/>
      <c r="D133" s="10"/>
      <c r="E133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33" s="11">
        <f>((WEEKNUM(Tabla343567891011[[#This Row],[FECHA Y HORA DE INICIO]])))-1</f>
        <v>-1</v>
      </c>
    </row>
    <row r="134" spans="2:6">
      <c r="B134" s="6"/>
      <c r="C134" s="9"/>
      <c r="D134" s="10"/>
      <c r="E134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34" s="11">
        <f>((WEEKNUM(Tabla343567891011[[#This Row],[FECHA Y HORA DE INICIO]])))-1</f>
        <v>-1</v>
      </c>
    </row>
    <row r="135" spans="2:6">
      <c r="B135" s="6"/>
      <c r="C135" s="9"/>
      <c r="D135" s="10"/>
      <c r="E135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35" s="11">
        <f>((WEEKNUM(Tabla343567891011[[#This Row],[FECHA Y HORA DE INICIO]])))-1</f>
        <v>-1</v>
      </c>
    </row>
    <row r="136" spans="2:6">
      <c r="B136" s="6"/>
      <c r="C136" s="9"/>
      <c r="D136" s="10"/>
      <c r="E136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36" s="11">
        <f>((WEEKNUM(Tabla343567891011[[#This Row],[FECHA Y HORA DE INICIO]])))-1</f>
        <v>-1</v>
      </c>
    </row>
    <row r="137" spans="2:6">
      <c r="B137" s="6"/>
      <c r="C137" s="9"/>
      <c r="D137" s="10"/>
      <c r="E137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37" s="11">
        <f>((WEEKNUM(Tabla343567891011[[#This Row],[FECHA Y HORA DE INICIO]])))-1</f>
        <v>-1</v>
      </c>
    </row>
    <row r="138" spans="2:6">
      <c r="B138" s="6"/>
      <c r="C138" s="9"/>
      <c r="D138" s="10"/>
      <c r="E138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38" s="11">
        <f>((WEEKNUM(Tabla343567891011[[#This Row],[FECHA Y HORA DE INICIO]])))-1</f>
        <v>-1</v>
      </c>
    </row>
    <row r="139" spans="2:6">
      <c r="B139" s="6"/>
      <c r="C139" s="9"/>
      <c r="D139" s="10"/>
      <c r="E139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39" s="11">
        <f>((WEEKNUM(Tabla343567891011[[#This Row],[FECHA Y HORA DE INICIO]])))-1</f>
        <v>-1</v>
      </c>
    </row>
    <row r="140" spans="2:6">
      <c r="B140" s="6"/>
      <c r="C140" s="9"/>
      <c r="D140" s="10"/>
      <c r="E140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40" s="11">
        <f>((WEEKNUM(Tabla343567891011[[#This Row],[FECHA Y HORA DE INICIO]])))-1</f>
        <v>-1</v>
      </c>
    </row>
    <row r="141" spans="2:6">
      <c r="B141" s="6"/>
      <c r="C141" s="9"/>
      <c r="D141" s="10"/>
      <c r="E141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41" s="11">
        <f>((WEEKNUM(Tabla343567891011[[#This Row],[FECHA Y HORA DE INICIO]])))-1</f>
        <v>-1</v>
      </c>
    </row>
    <row r="142" spans="2:6">
      <c r="B142" s="6"/>
      <c r="C142" s="9"/>
      <c r="D142" s="10"/>
      <c r="E142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42" s="11">
        <f>((WEEKNUM(Tabla343567891011[[#This Row],[FECHA Y HORA DE INICIO]])))-1</f>
        <v>-1</v>
      </c>
    </row>
    <row r="143" spans="2:6">
      <c r="B143" s="6"/>
      <c r="C143" s="9"/>
      <c r="D143" s="10"/>
      <c r="E143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43" s="11">
        <f>((WEEKNUM(Tabla343567891011[[#This Row],[FECHA Y HORA DE INICIO]])))-1</f>
        <v>-1</v>
      </c>
    </row>
    <row r="144" spans="2:6">
      <c r="B144" s="6"/>
      <c r="C144" s="9"/>
      <c r="D144" s="10"/>
      <c r="E144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44" s="11">
        <f>((WEEKNUM(Tabla343567891011[[#This Row],[FECHA Y HORA DE INICIO]])))-1</f>
        <v>-1</v>
      </c>
    </row>
    <row r="145" spans="2:6">
      <c r="B145" s="6"/>
      <c r="C145" s="9"/>
      <c r="D145" s="10"/>
      <c r="E145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45" s="11">
        <f>((WEEKNUM(Tabla343567891011[[#This Row],[FECHA Y HORA DE INICIO]])))-1</f>
        <v>-1</v>
      </c>
    </row>
    <row r="146" spans="2:6">
      <c r="B146" s="6"/>
      <c r="C146" s="9"/>
      <c r="D146" s="10"/>
      <c r="E146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46" s="11">
        <f>((WEEKNUM(Tabla343567891011[[#This Row],[FECHA Y HORA DE INICIO]])))-1</f>
        <v>-1</v>
      </c>
    </row>
    <row r="147" spans="2:6">
      <c r="B147" s="6"/>
      <c r="C147" s="9"/>
      <c r="D147" s="10"/>
      <c r="E147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47" s="11">
        <f>((WEEKNUM(Tabla343567891011[[#This Row],[FECHA Y HORA DE INICIO]])))-1</f>
        <v>-1</v>
      </c>
    </row>
    <row r="148" spans="2:6">
      <c r="B148" s="6"/>
      <c r="C148" s="9"/>
      <c r="D148" s="10"/>
      <c r="E148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48" s="11">
        <f>((WEEKNUM(Tabla343567891011[[#This Row],[FECHA Y HORA DE INICIO]])))-1</f>
        <v>-1</v>
      </c>
    </row>
    <row r="149" spans="2:6">
      <c r="B149" s="6"/>
      <c r="C149" s="9"/>
      <c r="D149" s="10"/>
      <c r="E149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49" s="11">
        <f>((WEEKNUM(Tabla343567891011[[#This Row],[FECHA Y HORA DE INICIO]])))-1</f>
        <v>-1</v>
      </c>
    </row>
    <row r="150" spans="2:6">
      <c r="B150" s="6"/>
      <c r="C150" s="9"/>
      <c r="D150" s="10"/>
      <c r="E150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50" s="11">
        <f>((WEEKNUM(Tabla343567891011[[#This Row],[FECHA Y HORA DE INICIO]])))-1</f>
        <v>-1</v>
      </c>
    </row>
    <row r="151" spans="2:6">
      <c r="B151" s="6"/>
      <c r="C151" s="9"/>
      <c r="D151" s="10"/>
      <c r="E151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51" s="11">
        <f>((WEEKNUM(Tabla343567891011[[#This Row],[FECHA Y HORA DE INICIO]])))-1</f>
        <v>-1</v>
      </c>
    </row>
    <row r="152" spans="2:6">
      <c r="B152" s="6"/>
      <c r="C152" s="9"/>
      <c r="D152" s="10"/>
      <c r="E152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52" s="11">
        <f>((WEEKNUM(Tabla343567891011[[#This Row],[FECHA Y HORA DE INICIO]])))-1</f>
        <v>-1</v>
      </c>
    </row>
    <row r="153" spans="2:6">
      <c r="B153" s="6"/>
      <c r="C153" s="9"/>
      <c r="D153" s="10"/>
      <c r="E153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53" s="11">
        <f>((WEEKNUM(Tabla343567891011[[#This Row],[FECHA Y HORA DE INICIO]])))-1</f>
        <v>-1</v>
      </c>
    </row>
    <row r="154" spans="2:6">
      <c r="B154" s="6"/>
      <c r="C154" s="9"/>
      <c r="D154" s="10"/>
      <c r="E154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54" s="11">
        <f>((WEEKNUM(Tabla343567891011[[#This Row],[FECHA Y HORA DE INICIO]])))-1</f>
        <v>-1</v>
      </c>
    </row>
    <row r="155" spans="2:6">
      <c r="B155" s="6"/>
      <c r="C155" s="9"/>
      <c r="D155" s="10"/>
      <c r="E155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55" s="11">
        <f>((WEEKNUM(Tabla343567891011[[#This Row],[FECHA Y HORA DE INICIO]])))-1</f>
        <v>-1</v>
      </c>
    </row>
    <row r="156" spans="2:6">
      <c r="B156" s="6"/>
      <c r="C156" s="9"/>
      <c r="D156" s="10"/>
      <c r="E156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56" s="11">
        <f>((WEEKNUM(Tabla343567891011[[#This Row],[FECHA Y HORA DE INICIO]])))-1</f>
        <v>-1</v>
      </c>
    </row>
    <row r="157" spans="2:6">
      <c r="B157" s="6"/>
      <c r="C157" s="9"/>
      <c r="D157" s="10"/>
      <c r="E157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57" s="11">
        <f>((WEEKNUM(Tabla343567891011[[#This Row],[FECHA Y HORA DE INICIO]])))-1</f>
        <v>-1</v>
      </c>
    </row>
    <row r="158" spans="2:6">
      <c r="B158" s="6"/>
      <c r="C158" s="9"/>
      <c r="D158" s="10"/>
      <c r="E158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58" s="11">
        <f>((WEEKNUM(Tabla343567891011[[#This Row],[FECHA Y HORA DE INICIO]])))-1</f>
        <v>-1</v>
      </c>
    </row>
    <row r="159" spans="2:6">
      <c r="B159" s="6"/>
      <c r="C159" s="9"/>
      <c r="D159" s="10"/>
      <c r="E159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59" s="11">
        <f>((WEEKNUM(Tabla343567891011[[#This Row],[FECHA Y HORA DE INICIO]])))-1</f>
        <v>-1</v>
      </c>
    </row>
    <row r="160" spans="2:6">
      <c r="B160" s="6"/>
      <c r="C160" s="9"/>
      <c r="D160" s="10"/>
      <c r="E160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60" s="11">
        <f>((WEEKNUM(Tabla343567891011[[#This Row],[FECHA Y HORA DE INICIO]])))-1</f>
        <v>-1</v>
      </c>
    </row>
    <row r="161" spans="2:6">
      <c r="B161" s="6"/>
      <c r="C161" s="9"/>
      <c r="D161" s="10"/>
      <c r="E161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61" s="11">
        <f>((WEEKNUM(Tabla343567891011[[#This Row],[FECHA Y HORA DE INICIO]])))-1</f>
        <v>-1</v>
      </c>
    </row>
    <row r="162" spans="2:6">
      <c r="B162" s="6"/>
      <c r="C162" s="9"/>
      <c r="D162" s="10"/>
      <c r="E162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62" s="11">
        <f>((WEEKNUM(Tabla343567891011[[#This Row],[FECHA Y HORA DE INICIO]])))-1</f>
        <v>-1</v>
      </c>
    </row>
    <row r="163" spans="2:6">
      <c r="B163" s="6"/>
      <c r="C163" s="9"/>
      <c r="D163" s="10"/>
      <c r="E163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63" s="11">
        <f>((WEEKNUM(Tabla343567891011[[#This Row],[FECHA Y HORA DE INICIO]])))-1</f>
        <v>-1</v>
      </c>
    </row>
    <row r="164" spans="2:6">
      <c r="B164" s="6"/>
      <c r="C164" s="9"/>
      <c r="D164" s="10"/>
      <c r="E164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64" s="11">
        <f>((WEEKNUM(Tabla343567891011[[#This Row],[FECHA Y HORA DE INICIO]])))-1</f>
        <v>-1</v>
      </c>
    </row>
    <row r="165" spans="2:6">
      <c r="B165" s="6"/>
      <c r="C165" s="9"/>
      <c r="D165" s="10"/>
      <c r="E165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65" s="11">
        <f>((WEEKNUM(Tabla343567891011[[#This Row],[FECHA Y HORA DE INICIO]])))-1</f>
        <v>-1</v>
      </c>
    </row>
    <row r="166" spans="2:6">
      <c r="B166" s="6"/>
      <c r="C166" s="9"/>
      <c r="D166" s="10"/>
      <c r="E166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66" s="11">
        <f>((WEEKNUM(Tabla343567891011[[#This Row],[FECHA Y HORA DE INICIO]])))-1</f>
        <v>-1</v>
      </c>
    </row>
    <row r="167" spans="2:6">
      <c r="B167" s="6"/>
      <c r="C167" s="9"/>
      <c r="D167" s="10"/>
      <c r="E167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67" s="11">
        <f>((WEEKNUM(Tabla343567891011[[#This Row],[FECHA Y HORA DE INICIO]])))-1</f>
        <v>-1</v>
      </c>
    </row>
    <row r="168" spans="2:6">
      <c r="B168" s="6"/>
      <c r="C168" s="9"/>
      <c r="D168" s="10"/>
      <c r="E168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68" s="11">
        <f>((WEEKNUM(Tabla343567891011[[#This Row],[FECHA Y HORA DE INICIO]])))-1</f>
        <v>-1</v>
      </c>
    </row>
    <row r="169" spans="2:6">
      <c r="B169" s="6"/>
      <c r="C169" s="9"/>
      <c r="D169" s="10"/>
      <c r="E169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69" s="11">
        <f>((WEEKNUM(Tabla343567891011[[#This Row],[FECHA Y HORA DE INICIO]])))-1</f>
        <v>-1</v>
      </c>
    </row>
    <row r="170" spans="2:6">
      <c r="B170" s="6"/>
      <c r="C170" s="9"/>
      <c r="D170" s="10"/>
      <c r="E170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70" s="11">
        <f>((WEEKNUM(Tabla343567891011[[#This Row],[FECHA Y HORA DE INICIO]])))-1</f>
        <v>-1</v>
      </c>
    </row>
    <row r="171" spans="2:6">
      <c r="B171" s="6"/>
      <c r="C171" s="9"/>
      <c r="D171" s="10"/>
      <c r="E171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71" s="11">
        <f>((WEEKNUM(Tabla343567891011[[#This Row],[FECHA Y HORA DE INICIO]])))-1</f>
        <v>-1</v>
      </c>
    </row>
    <row r="172" spans="2:6">
      <c r="B172" s="6"/>
      <c r="C172" s="9"/>
      <c r="D172" s="10"/>
      <c r="E172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72" s="11">
        <f>((WEEKNUM(Tabla343567891011[[#This Row],[FECHA Y HORA DE INICIO]])))-1</f>
        <v>-1</v>
      </c>
    </row>
    <row r="173" spans="2:6">
      <c r="B173" s="6"/>
      <c r="C173" s="9"/>
      <c r="D173" s="10"/>
      <c r="E173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73" s="11">
        <f>((WEEKNUM(Tabla343567891011[[#This Row],[FECHA Y HORA DE INICIO]])))-1</f>
        <v>-1</v>
      </c>
    </row>
    <row r="174" spans="2:6">
      <c r="B174" s="6"/>
      <c r="C174" s="9"/>
      <c r="D174" s="10"/>
      <c r="E174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74" s="11">
        <f>((WEEKNUM(Tabla343567891011[[#This Row],[FECHA Y HORA DE INICIO]])))-1</f>
        <v>-1</v>
      </c>
    </row>
    <row r="175" spans="2:6">
      <c r="B175" s="6"/>
      <c r="C175" s="9"/>
      <c r="D175" s="10"/>
      <c r="E175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75" s="11">
        <f>((WEEKNUM(Tabla343567891011[[#This Row],[FECHA Y HORA DE INICIO]])))-1</f>
        <v>-1</v>
      </c>
    </row>
    <row r="176" spans="2:6">
      <c r="B176" s="6"/>
      <c r="C176" s="9"/>
      <c r="D176" s="10"/>
      <c r="E176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76" s="11">
        <f>((WEEKNUM(Tabla343567891011[[#This Row],[FECHA Y HORA DE INICIO]])))-1</f>
        <v>-1</v>
      </c>
    </row>
    <row r="177" spans="2:6">
      <c r="B177" s="6"/>
      <c r="C177" s="9"/>
      <c r="D177" s="10"/>
      <c r="E177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77" s="11">
        <f>((WEEKNUM(Tabla343567891011[[#This Row],[FECHA Y HORA DE INICIO]])))-1</f>
        <v>-1</v>
      </c>
    </row>
    <row r="178" spans="2:6">
      <c r="B178" s="6"/>
      <c r="C178" s="9"/>
      <c r="D178" s="10"/>
      <c r="E178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78" s="11">
        <f>((WEEKNUM(Tabla343567891011[[#This Row],[FECHA Y HORA DE INICIO]])))-1</f>
        <v>-1</v>
      </c>
    </row>
    <row r="179" spans="2:6">
      <c r="B179" s="6"/>
      <c r="C179" s="9"/>
      <c r="D179" s="10"/>
      <c r="E179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79" s="11">
        <f>((WEEKNUM(Tabla343567891011[[#This Row],[FECHA Y HORA DE INICIO]])))-1</f>
        <v>-1</v>
      </c>
    </row>
    <row r="180" spans="2:6">
      <c r="B180" s="6"/>
      <c r="C180" s="9"/>
      <c r="D180" s="10"/>
      <c r="E180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80" s="11">
        <f>((WEEKNUM(Tabla343567891011[[#This Row],[FECHA Y HORA DE INICIO]])))-1</f>
        <v>-1</v>
      </c>
    </row>
    <row r="181" spans="2:6">
      <c r="B181" s="6"/>
      <c r="C181" s="9"/>
      <c r="D181" s="10"/>
      <c r="E181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81" s="11">
        <f>((WEEKNUM(Tabla343567891011[[#This Row],[FECHA Y HORA DE INICIO]])))-1</f>
        <v>-1</v>
      </c>
    </row>
    <row r="182" spans="2:6">
      <c r="B182" s="6"/>
      <c r="C182" s="9"/>
      <c r="D182" s="10"/>
      <c r="E182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82" s="11">
        <f>((WEEKNUM(Tabla343567891011[[#This Row],[FECHA Y HORA DE INICIO]])))-1</f>
        <v>-1</v>
      </c>
    </row>
    <row r="183" spans="2:6">
      <c r="B183" s="6"/>
      <c r="C183" s="9"/>
      <c r="D183" s="10"/>
      <c r="E183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83" s="11">
        <f>((WEEKNUM(Tabla343567891011[[#This Row],[FECHA Y HORA DE INICIO]])))-1</f>
        <v>-1</v>
      </c>
    </row>
    <row r="184" spans="2:6">
      <c r="B184" s="6"/>
      <c r="C184" s="9"/>
      <c r="D184" s="10"/>
      <c r="E184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84" s="11">
        <f>((WEEKNUM(Tabla343567891011[[#This Row],[FECHA Y HORA DE INICIO]])))-1</f>
        <v>-1</v>
      </c>
    </row>
    <row r="185" spans="2:6">
      <c r="B185" s="6"/>
      <c r="C185" s="9"/>
      <c r="D185" s="10"/>
      <c r="E185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85" s="11">
        <f>((WEEKNUM(Tabla343567891011[[#This Row],[FECHA Y HORA DE INICIO]])))-1</f>
        <v>-1</v>
      </c>
    </row>
    <row r="186" spans="2:6">
      <c r="B186" s="6"/>
      <c r="C186" s="9"/>
      <c r="D186" s="10"/>
      <c r="E186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86" s="11">
        <f>((WEEKNUM(Tabla343567891011[[#This Row],[FECHA Y HORA DE INICIO]])))-1</f>
        <v>-1</v>
      </c>
    </row>
    <row r="187" spans="2:6">
      <c r="B187" s="6"/>
      <c r="C187" s="9"/>
      <c r="D187" s="10"/>
      <c r="E187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87" s="11">
        <f>((WEEKNUM(Tabla343567891011[[#This Row],[FECHA Y HORA DE INICIO]])))-1</f>
        <v>-1</v>
      </c>
    </row>
    <row r="188" spans="2:6">
      <c r="B188" s="6"/>
      <c r="C188" s="9"/>
      <c r="D188" s="10"/>
      <c r="E188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88" s="11">
        <f>((WEEKNUM(Tabla343567891011[[#This Row],[FECHA Y HORA DE INICIO]])))-1</f>
        <v>-1</v>
      </c>
    </row>
    <row r="189" spans="2:6">
      <c r="B189" s="6"/>
      <c r="C189" s="9"/>
      <c r="D189" s="10"/>
      <c r="E189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89" s="11">
        <f>((WEEKNUM(Tabla343567891011[[#This Row],[FECHA Y HORA DE INICIO]])))-1</f>
        <v>-1</v>
      </c>
    </row>
    <row r="190" spans="2:6">
      <c r="B190" s="6"/>
      <c r="C190" s="9"/>
      <c r="D190" s="10"/>
      <c r="E190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90" s="11">
        <f>((WEEKNUM(Tabla343567891011[[#This Row],[FECHA Y HORA DE INICIO]])))-1</f>
        <v>-1</v>
      </c>
    </row>
    <row r="191" spans="2:6">
      <c r="B191" s="6"/>
      <c r="C191" s="9"/>
      <c r="D191" s="10"/>
      <c r="E191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91" s="11">
        <f>((WEEKNUM(Tabla343567891011[[#This Row],[FECHA Y HORA DE INICIO]])))-1</f>
        <v>-1</v>
      </c>
    </row>
    <row r="192" spans="2:6">
      <c r="B192" s="6"/>
      <c r="C192" s="9"/>
      <c r="D192" s="10"/>
      <c r="E192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92" s="11">
        <f>((WEEKNUM(Tabla343567891011[[#This Row],[FECHA Y HORA DE INICIO]])))-1</f>
        <v>-1</v>
      </c>
    </row>
    <row r="193" spans="2:6">
      <c r="B193" s="6"/>
      <c r="C193" s="9"/>
      <c r="D193" s="10"/>
      <c r="E193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93" s="11">
        <f>((WEEKNUM(Tabla343567891011[[#This Row],[FECHA Y HORA DE INICIO]])))-1</f>
        <v>-1</v>
      </c>
    </row>
    <row r="194" spans="2:6">
      <c r="B194" s="6"/>
      <c r="C194" s="9"/>
      <c r="D194" s="10"/>
      <c r="E194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94" s="11">
        <f>((WEEKNUM(Tabla343567891011[[#This Row],[FECHA Y HORA DE INICIO]])))-1</f>
        <v>-1</v>
      </c>
    </row>
    <row r="195" spans="2:6">
      <c r="B195" s="6"/>
      <c r="C195" s="9"/>
      <c r="D195" s="10"/>
      <c r="E195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95" s="11">
        <f>((WEEKNUM(Tabla343567891011[[#This Row],[FECHA Y HORA DE INICIO]])))-1</f>
        <v>-1</v>
      </c>
    </row>
    <row r="196" spans="2:6">
      <c r="B196" s="6"/>
      <c r="C196" s="9"/>
      <c r="D196" s="10"/>
      <c r="E196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96" s="11">
        <f>((WEEKNUM(Tabla343567891011[[#This Row],[FECHA Y HORA DE INICIO]])))-1</f>
        <v>-1</v>
      </c>
    </row>
    <row r="197" spans="2:6">
      <c r="B197" s="6"/>
      <c r="C197" s="9"/>
      <c r="D197" s="10"/>
      <c r="E197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97" s="11">
        <f>((WEEKNUM(Tabla343567891011[[#This Row],[FECHA Y HORA DE INICIO]])))-1</f>
        <v>-1</v>
      </c>
    </row>
    <row r="198" spans="2:6">
      <c r="B198" s="6"/>
      <c r="C198" s="9"/>
      <c r="D198" s="10"/>
      <c r="E198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98" s="11">
        <f>((WEEKNUM(Tabla343567891011[[#This Row],[FECHA Y HORA DE INICIO]])))-1</f>
        <v>-1</v>
      </c>
    </row>
    <row r="199" spans="2:6">
      <c r="B199" s="6"/>
      <c r="C199" s="9"/>
      <c r="D199" s="10"/>
      <c r="E199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199" s="11">
        <f>((WEEKNUM(Tabla343567891011[[#This Row],[FECHA Y HORA DE INICIO]])))-1</f>
        <v>-1</v>
      </c>
    </row>
    <row r="200" spans="2:6">
      <c r="B200" s="6"/>
      <c r="C200" s="9"/>
      <c r="D200" s="10"/>
      <c r="E200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200" s="11">
        <f>((WEEKNUM(Tabla343567891011[[#This Row],[FECHA Y HORA DE INICIO]])))-1</f>
        <v>-1</v>
      </c>
    </row>
    <row r="201" spans="2:6">
      <c r="B201" s="6"/>
      <c r="C201" s="9"/>
      <c r="D201" s="10"/>
      <c r="E201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201" s="11">
        <f>((WEEKNUM(Tabla343567891011[[#This Row],[FECHA Y HORA DE INICIO]])))-1</f>
        <v>-1</v>
      </c>
    </row>
    <row r="202" spans="2:6">
      <c r="B202" s="6"/>
      <c r="C202" s="9"/>
      <c r="D202" s="10"/>
      <c r="E202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202" s="11">
        <f>((WEEKNUM(Tabla343567891011[[#This Row],[FECHA Y HORA DE INICIO]])))-1</f>
        <v>-1</v>
      </c>
    </row>
    <row r="203" spans="2:6">
      <c r="B203" s="9"/>
      <c r="C203" s="9"/>
      <c r="D203" s="10"/>
      <c r="E203" s="8">
        <f>IF((Tabla343567891011[[#This Row],[FECHA Y HORA DE TERMINACIÓN ]]-Tabla343567891011[[#This Row],[FECHA Y HORA DE INICIO]])&lt;0,0,((Tabla343567891011[[#This Row],[FECHA Y HORA DE TERMINACIÓN ]]-Tabla343567891011[[#This Row],[FECHA Y HORA DE INICIO]])*24))</f>
        <v>0</v>
      </c>
      <c r="F203" s="11">
        <f>((WEEKNUM(Tabla343567891011[[#This Row],[FECHA Y HORA DE INICIO]])))-1</f>
        <v>-1</v>
      </c>
    </row>
  </sheetData>
  <mergeCells count="1">
    <mergeCell ref="B7:F7"/>
  </mergeCells>
  <pageMargins left="0.7" right="0.7" top="0.75" bottom="0.75" header="0.3" footer="0.3"/>
  <drawing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B1:J203"/>
  <sheetViews>
    <sheetView workbookViewId="0">
      <selection activeCell="H3" sqref="H3"/>
    </sheetView>
  </sheetViews>
  <sheetFormatPr defaultColWidth="10.85546875" defaultRowHeight="12.6"/>
  <cols>
    <col min="1" max="1" width="10.85546875" style="3"/>
    <col min="2" max="2" width="14.140625" style="3" bestFit="1" customWidth="1"/>
    <col min="3" max="3" width="24.5703125" style="3" customWidth="1"/>
    <col min="4" max="5" width="16.140625" style="3" customWidth="1"/>
    <col min="6" max="6" width="10.85546875" style="3"/>
    <col min="7" max="7" width="16.140625" style="3" customWidth="1"/>
    <col min="8" max="8" width="14.85546875" style="3" customWidth="1"/>
    <col min="9" max="16384" width="10.85546875" style="3"/>
  </cols>
  <sheetData>
    <row r="1" spans="2:10" ht="12.95">
      <c r="B1" s="1" t="s">
        <v>0</v>
      </c>
      <c r="C1" s="2">
        <v>1037</v>
      </c>
      <c r="G1" s="40" t="s">
        <v>1</v>
      </c>
      <c r="H1" s="41" t="s">
        <v>44</v>
      </c>
      <c r="I1" s="42" t="s">
        <v>2</v>
      </c>
      <c r="J1" s="3" t="s">
        <v>83</v>
      </c>
    </row>
    <row r="2" spans="2:10" ht="12.95">
      <c r="B2" s="1" t="s">
        <v>4</v>
      </c>
      <c r="C2" s="2" t="s">
        <v>42</v>
      </c>
      <c r="G2" s="40" t="s">
        <v>6</v>
      </c>
      <c r="H2" s="41">
        <v>0</v>
      </c>
      <c r="I2" s="42" t="s">
        <v>7</v>
      </c>
    </row>
    <row r="3" spans="2:10" ht="14.45" customHeight="1">
      <c r="B3" s="1" t="s">
        <v>8</v>
      </c>
      <c r="C3" s="2" t="s">
        <v>83</v>
      </c>
      <c r="G3" s="40" t="s">
        <v>10</v>
      </c>
      <c r="H3" s="47" t="s">
        <v>88</v>
      </c>
      <c r="I3" s="42" t="s">
        <v>12</v>
      </c>
    </row>
    <row r="4" spans="2:10" ht="14.45" customHeight="1">
      <c r="B4" s="1" t="s">
        <v>13</v>
      </c>
      <c r="C4" s="2">
        <v>6</v>
      </c>
      <c r="D4" s="38"/>
      <c r="G4" s="38" t="s">
        <v>15</v>
      </c>
    </row>
    <row r="5" spans="2:10" ht="14.45" customHeight="1">
      <c r="B5" s="1" t="s">
        <v>16</v>
      </c>
      <c r="C5" s="2">
        <v>20</v>
      </c>
    </row>
    <row r="6" spans="2:10" ht="14.45" customHeight="1">
      <c r="B6" s="1"/>
      <c r="C6" s="1"/>
    </row>
    <row r="7" spans="2:10" ht="14.45" customHeight="1">
      <c r="B7" s="76" t="s">
        <v>17</v>
      </c>
      <c r="C7" s="77"/>
      <c r="D7" s="77"/>
      <c r="E7" s="77"/>
      <c r="F7" s="77"/>
      <c r="H7" s="12">
        <v>2022</v>
      </c>
      <c r="I7" s="13">
        <v>0</v>
      </c>
    </row>
    <row r="8" spans="2:10" ht="5.0999999999999996" customHeight="1">
      <c r="B8" s="4"/>
      <c r="C8" s="4"/>
      <c r="D8" s="4"/>
      <c r="E8" s="4"/>
    </row>
    <row r="9" spans="2:10" ht="59.1" customHeight="1">
      <c r="B9" s="5" t="s">
        <v>18</v>
      </c>
      <c r="C9" s="5" t="s">
        <v>19</v>
      </c>
      <c r="D9" s="5" t="s">
        <v>20</v>
      </c>
      <c r="E9" s="5" t="s">
        <v>31</v>
      </c>
      <c r="F9" s="5" t="s">
        <v>22</v>
      </c>
      <c r="H9" s="12" t="s">
        <v>23</v>
      </c>
      <c r="I9" s="13">
        <f>SUM(E10:E203)</f>
        <v>0</v>
      </c>
    </row>
    <row r="10" spans="2:10">
      <c r="B10" s="14"/>
      <c r="C10" s="6"/>
      <c r="D10" s="6"/>
      <c r="E10" s="7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0" s="11">
        <f>((WEEKNUM(Tabla34356789101112[[#This Row],[FECHA Y HORA DE INICIO]])))-1</f>
        <v>-1</v>
      </c>
    </row>
    <row r="11" spans="2:10">
      <c r="B11" s="14"/>
      <c r="C11" s="6"/>
      <c r="D11" s="6"/>
      <c r="E11" s="7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1" s="11">
        <f>((WEEKNUM(Tabla34356789101112[[#This Row],[FECHA Y HORA DE INICIO]])))-1</f>
        <v>-1</v>
      </c>
      <c r="H11" s="12" t="s">
        <v>24</v>
      </c>
      <c r="I11" s="13">
        <f>I9+I7</f>
        <v>0</v>
      </c>
    </row>
    <row r="12" spans="2:10">
      <c r="B12" s="14"/>
      <c r="C12" s="14"/>
      <c r="D12" s="6"/>
      <c r="E12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2" s="11">
        <f>((WEEKNUM(Tabla34356789101112[[#This Row],[FECHA Y HORA DE INICIO]])))-1</f>
        <v>-1</v>
      </c>
    </row>
    <row r="13" spans="2:10">
      <c r="B13" s="14"/>
      <c r="C13" s="6"/>
      <c r="D13" s="6"/>
      <c r="E13" s="8"/>
      <c r="F13" s="11"/>
    </row>
    <row r="14" spans="2:10">
      <c r="B14" s="14"/>
      <c r="C14" s="6"/>
      <c r="D14" s="6"/>
      <c r="E14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4" s="11">
        <f>((WEEKNUM(Tabla34356789101112[[#This Row],[FECHA Y HORA DE INICIO]])))-1</f>
        <v>-1</v>
      </c>
    </row>
    <row r="15" spans="2:10">
      <c r="B15" s="14"/>
      <c r="C15" s="6"/>
      <c r="D15" s="6"/>
      <c r="E15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5" s="11">
        <f>((WEEKNUM(Tabla34356789101112[[#This Row],[FECHA Y HORA DE INICIO]])))-1</f>
        <v>-1</v>
      </c>
    </row>
    <row r="16" spans="2:10">
      <c r="B16" s="14"/>
      <c r="C16" s="9"/>
      <c r="D16" s="10"/>
      <c r="E16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6" s="11">
        <f>((WEEKNUM(Tabla34356789101112[[#This Row],[FECHA Y HORA DE INICIO]])))-1</f>
        <v>-1</v>
      </c>
    </row>
    <row r="17" spans="2:6">
      <c r="B17" s="14"/>
      <c r="C17" s="9"/>
      <c r="D17" s="10"/>
      <c r="E17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7" s="11">
        <f>((WEEKNUM(Tabla34356789101112[[#This Row],[FECHA Y HORA DE INICIO]])))-1</f>
        <v>-1</v>
      </c>
    </row>
    <row r="18" spans="2:6">
      <c r="B18" s="14"/>
      <c r="C18" s="9"/>
      <c r="D18" s="10"/>
      <c r="E18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8" s="11">
        <f>((WEEKNUM(Tabla34356789101112[[#This Row],[FECHA Y HORA DE INICIO]])))-1</f>
        <v>-1</v>
      </c>
    </row>
    <row r="19" spans="2:6">
      <c r="B19" s="14"/>
      <c r="C19" s="9"/>
      <c r="D19" s="10"/>
      <c r="E19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9" s="11">
        <f>((WEEKNUM(Tabla34356789101112[[#This Row],[FECHA Y HORA DE INICIO]])))-1</f>
        <v>-1</v>
      </c>
    </row>
    <row r="20" spans="2:6">
      <c r="B20" s="14"/>
      <c r="C20" s="9"/>
      <c r="D20" s="10"/>
      <c r="E20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20" s="11">
        <f>((WEEKNUM(Tabla34356789101112[[#This Row],[FECHA Y HORA DE INICIO]])))-1</f>
        <v>-1</v>
      </c>
    </row>
    <row r="21" spans="2:6">
      <c r="B21" s="14"/>
      <c r="C21" s="9"/>
      <c r="D21" s="10"/>
      <c r="E21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21" s="11">
        <f>((WEEKNUM(Tabla34356789101112[[#This Row],[FECHA Y HORA DE INICIO]])))-1</f>
        <v>-1</v>
      </c>
    </row>
    <row r="22" spans="2:6">
      <c r="B22" s="14"/>
      <c r="C22" s="9"/>
      <c r="D22" s="10"/>
      <c r="E22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22" s="11">
        <f>((WEEKNUM(Tabla34356789101112[[#This Row],[FECHA Y HORA DE INICIO]])))-1</f>
        <v>-1</v>
      </c>
    </row>
    <row r="23" spans="2:6">
      <c r="B23" s="14"/>
      <c r="C23" s="9"/>
      <c r="D23" s="10"/>
      <c r="E23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23" s="11">
        <f>((WEEKNUM(Tabla34356789101112[[#This Row],[FECHA Y HORA DE INICIO]])))-1</f>
        <v>-1</v>
      </c>
    </row>
    <row r="24" spans="2:6">
      <c r="B24" s="14"/>
      <c r="C24" s="9"/>
      <c r="D24" s="10"/>
      <c r="E24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24" s="11">
        <f>((WEEKNUM(Tabla34356789101112[[#This Row],[FECHA Y HORA DE INICIO]])))-1</f>
        <v>-1</v>
      </c>
    </row>
    <row r="25" spans="2:6">
      <c r="B25" s="14"/>
      <c r="C25" s="9"/>
      <c r="D25" s="10"/>
      <c r="E25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25" s="11">
        <f>((WEEKNUM(Tabla34356789101112[[#This Row],[FECHA Y HORA DE INICIO]])))-1</f>
        <v>-1</v>
      </c>
    </row>
    <row r="26" spans="2:6">
      <c r="B26" s="14"/>
      <c r="C26" s="9"/>
      <c r="D26" s="10"/>
      <c r="E26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26" s="11">
        <f>((WEEKNUM(Tabla34356789101112[[#This Row],[FECHA Y HORA DE INICIO]])))-1</f>
        <v>-1</v>
      </c>
    </row>
    <row r="27" spans="2:6">
      <c r="B27" s="14"/>
      <c r="C27" s="9"/>
      <c r="D27" s="10"/>
      <c r="E27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27" s="11">
        <f>((WEEKNUM(Tabla34356789101112[[#This Row],[FECHA Y HORA DE INICIO]])))-1</f>
        <v>-1</v>
      </c>
    </row>
    <row r="28" spans="2:6">
      <c r="B28" s="14"/>
      <c r="C28" s="9"/>
      <c r="D28" s="10"/>
      <c r="E28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28" s="11">
        <f>((WEEKNUM(Tabla34356789101112[[#This Row],[FECHA Y HORA DE INICIO]])))-1</f>
        <v>-1</v>
      </c>
    </row>
    <row r="29" spans="2:6">
      <c r="B29" s="14"/>
      <c r="C29" s="9"/>
      <c r="D29" s="10"/>
      <c r="E29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29" s="11">
        <f>((WEEKNUM(Tabla34356789101112[[#This Row],[FECHA Y HORA DE INICIO]])))-1</f>
        <v>-1</v>
      </c>
    </row>
    <row r="30" spans="2:6">
      <c r="B30" s="14"/>
      <c r="C30" s="9"/>
      <c r="D30" s="10"/>
      <c r="E30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30" s="11">
        <f>((WEEKNUM(Tabla34356789101112[[#This Row],[FECHA Y HORA DE INICIO]])))-1</f>
        <v>-1</v>
      </c>
    </row>
    <row r="31" spans="2:6">
      <c r="B31" s="14"/>
      <c r="C31" s="9"/>
      <c r="D31" s="10"/>
      <c r="E31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31" s="11">
        <f>((WEEKNUM(Tabla34356789101112[[#This Row],[FECHA Y HORA DE INICIO]])))-1</f>
        <v>-1</v>
      </c>
    </row>
    <row r="32" spans="2:6">
      <c r="B32" s="14"/>
      <c r="C32" s="9"/>
      <c r="D32" s="10"/>
      <c r="E32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32" s="11">
        <f>((WEEKNUM(Tabla34356789101112[[#This Row],[FECHA Y HORA DE INICIO]])))-1</f>
        <v>-1</v>
      </c>
    </row>
    <row r="33" spans="2:6">
      <c r="B33" s="14"/>
      <c r="C33" s="9"/>
      <c r="D33" s="10"/>
      <c r="E33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33" s="11">
        <f>((WEEKNUM(Tabla34356789101112[[#This Row],[FECHA Y HORA DE INICIO]])))-1</f>
        <v>-1</v>
      </c>
    </row>
    <row r="34" spans="2:6">
      <c r="B34" s="14"/>
      <c r="C34" s="9"/>
      <c r="D34" s="10"/>
      <c r="E34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34" s="11">
        <f>((WEEKNUM(Tabla34356789101112[[#This Row],[FECHA Y HORA DE INICIO]])))-1</f>
        <v>-1</v>
      </c>
    </row>
    <row r="35" spans="2:6">
      <c r="B35" s="14"/>
      <c r="C35" s="9"/>
      <c r="D35" s="10"/>
      <c r="E35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35" s="11">
        <f>((WEEKNUM(Tabla34356789101112[[#This Row],[FECHA Y HORA DE INICIO]])))-1</f>
        <v>-1</v>
      </c>
    </row>
    <row r="36" spans="2:6">
      <c r="B36" s="14"/>
      <c r="C36" s="9"/>
      <c r="D36" s="10"/>
      <c r="E36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36" s="11">
        <f>((WEEKNUM(Tabla34356789101112[[#This Row],[FECHA Y HORA DE INICIO]])))-1</f>
        <v>-1</v>
      </c>
    </row>
    <row r="37" spans="2:6">
      <c r="B37" s="14"/>
      <c r="C37" s="9"/>
      <c r="D37" s="10"/>
      <c r="E37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37" s="11">
        <f>((WEEKNUM(Tabla34356789101112[[#This Row],[FECHA Y HORA DE INICIO]])))-1</f>
        <v>-1</v>
      </c>
    </row>
    <row r="38" spans="2:6">
      <c r="B38" s="14"/>
      <c r="C38" s="9"/>
      <c r="D38" s="10"/>
      <c r="E38" s="8"/>
      <c r="F38" s="11"/>
    </row>
    <row r="39" spans="2:6">
      <c r="B39" s="14"/>
      <c r="C39" s="9"/>
      <c r="D39" s="10"/>
      <c r="E39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39" s="11">
        <f>((WEEKNUM(Tabla34356789101112[[#This Row],[FECHA Y HORA DE INICIO]])))-1</f>
        <v>-1</v>
      </c>
    </row>
    <row r="40" spans="2:6">
      <c r="B40" s="14"/>
      <c r="C40" s="9"/>
      <c r="D40" s="10"/>
      <c r="E40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40" s="11">
        <f>((WEEKNUM(Tabla34356789101112[[#This Row],[FECHA Y HORA DE INICIO]])))-1</f>
        <v>-1</v>
      </c>
    </row>
    <row r="41" spans="2:6">
      <c r="B41" s="14"/>
      <c r="C41" s="9"/>
      <c r="D41" s="10"/>
      <c r="E41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41" s="11">
        <f>((WEEKNUM(Tabla34356789101112[[#This Row],[FECHA Y HORA DE INICIO]])))-1</f>
        <v>-1</v>
      </c>
    </row>
    <row r="42" spans="2:6">
      <c r="B42" s="14"/>
      <c r="C42" s="9"/>
      <c r="D42" s="10"/>
      <c r="E42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42" s="11">
        <f>((WEEKNUM(Tabla34356789101112[[#This Row],[FECHA Y HORA DE INICIO]])))-1</f>
        <v>-1</v>
      </c>
    </row>
    <row r="43" spans="2:6">
      <c r="B43" s="14"/>
      <c r="C43" s="9"/>
      <c r="D43" s="10"/>
      <c r="E43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43" s="11">
        <f>((WEEKNUM(Tabla34356789101112[[#This Row],[FECHA Y HORA DE INICIO]])))-1</f>
        <v>-1</v>
      </c>
    </row>
    <row r="44" spans="2:6">
      <c r="B44" s="14"/>
      <c r="C44" s="9"/>
      <c r="D44" s="10"/>
      <c r="E44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44" s="11">
        <f>((WEEKNUM(Tabla34356789101112[[#This Row],[FECHA Y HORA DE INICIO]])))-1</f>
        <v>-1</v>
      </c>
    </row>
    <row r="45" spans="2:6">
      <c r="B45" s="14"/>
      <c r="C45" s="9"/>
      <c r="D45" s="10"/>
      <c r="E45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45" s="11">
        <f>((WEEKNUM(Tabla34356789101112[[#This Row],[FECHA Y HORA DE INICIO]])))-1</f>
        <v>-1</v>
      </c>
    </row>
    <row r="46" spans="2:6">
      <c r="B46" s="14"/>
      <c r="C46" s="9"/>
      <c r="D46" s="10"/>
      <c r="E46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46" s="11">
        <f>((WEEKNUM(Tabla34356789101112[[#This Row],[FECHA Y HORA DE INICIO]])))-1</f>
        <v>-1</v>
      </c>
    </row>
    <row r="47" spans="2:6">
      <c r="B47" s="14"/>
      <c r="C47" s="9"/>
      <c r="D47" s="10"/>
      <c r="E47" s="8"/>
      <c r="F47" s="11"/>
    </row>
    <row r="48" spans="2:6">
      <c r="B48" s="14"/>
      <c r="C48" s="9"/>
      <c r="D48" s="10"/>
      <c r="E48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48" s="11">
        <f>((WEEKNUM(Tabla34356789101112[[#This Row],[FECHA Y HORA DE INICIO]])))-1</f>
        <v>-1</v>
      </c>
    </row>
    <row r="49" spans="2:6">
      <c r="B49" s="14"/>
      <c r="C49" s="9"/>
      <c r="D49" s="10"/>
      <c r="E49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49" s="11">
        <f>((WEEKNUM(Tabla34356789101112[[#This Row],[FECHA Y HORA DE INICIO]])))-1</f>
        <v>-1</v>
      </c>
    </row>
    <row r="50" spans="2:6">
      <c r="B50" s="14"/>
      <c r="C50" s="9"/>
      <c r="D50" s="10"/>
      <c r="E50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50" s="11">
        <f>((WEEKNUM(Tabla34356789101112[[#This Row],[FECHA Y HORA DE INICIO]])))-1</f>
        <v>-1</v>
      </c>
    </row>
    <row r="51" spans="2:6">
      <c r="B51" s="14"/>
      <c r="C51" s="9"/>
      <c r="D51" s="10"/>
      <c r="E51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51" s="11">
        <f>((WEEKNUM(Tabla34356789101112[[#This Row],[FECHA Y HORA DE INICIO]])))-1</f>
        <v>-1</v>
      </c>
    </row>
    <row r="52" spans="2:6">
      <c r="B52" s="14"/>
      <c r="C52" s="9"/>
      <c r="D52" s="10"/>
      <c r="E52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52" s="11">
        <f>((WEEKNUM(Tabla34356789101112[[#This Row],[FECHA Y HORA DE INICIO]])))-1</f>
        <v>-1</v>
      </c>
    </row>
    <row r="53" spans="2:6">
      <c r="B53" s="14"/>
      <c r="C53" s="9"/>
      <c r="D53" s="10"/>
      <c r="E53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53" s="11">
        <f>((WEEKNUM(Tabla34356789101112[[#This Row],[FECHA Y HORA DE INICIO]])))-1</f>
        <v>-1</v>
      </c>
    </row>
    <row r="54" spans="2:6">
      <c r="B54" s="14"/>
      <c r="C54" s="9"/>
      <c r="D54" s="10"/>
      <c r="E54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54" s="11">
        <f>((WEEKNUM(Tabla34356789101112[[#This Row],[FECHA Y HORA DE INICIO]])))-1</f>
        <v>-1</v>
      </c>
    </row>
    <row r="55" spans="2:6">
      <c r="B55" s="14"/>
      <c r="C55" s="9"/>
      <c r="D55" s="10"/>
      <c r="E55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55" s="11">
        <f>((WEEKNUM(Tabla34356789101112[[#This Row],[FECHA Y HORA DE INICIO]])))-1</f>
        <v>-1</v>
      </c>
    </row>
    <row r="56" spans="2:6">
      <c r="B56" s="14"/>
      <c r="C56" s="9"/>
      <c r="D56" s="10"/>
      <c r="E56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56" s="11">
        <f>((WEEKNUM(Tabla34356789101112[[#This Row],[FECHA Y HORA DE INICIO]])))-1</f>
        <v>-1</v>
      </c>
    </row>
    <row r="57" spans="2:6">
      <c r="B57" s="14"/>
      <c r="C57" s="9"/>
      <c r="D57" s="10"/>
      <c r="E57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57" s="11">
        <f>((WEEKNUM(Tabla34356789101112[[#This Row],[FECHA Y HORA DE INICIO]])))-1</f>
        <v>-1</v>
      </c>
    </row>
    <row r="58" spans="2:6">
      <c r="B58" s="14"/>
      <c r="C58" s="9"/>
      <c r="D58" s="10"/>
      <c r="E58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58" s="11">
        <f>((WEEKNUM(Tabla34356789101112[[#This Row],[FECHA Y HORA DE INICIO]])))-1</f>
        <v>-1</v>
      </c>
    </row>
    <row r="59" spans="2:6">
      <c r="B59" s="14"/>
      <c r="C59" s="9"/>
      <c r="D59" s="10"/>
      <c r="E59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59" s="11">
        <f>((WEEKNUM(Tabla34356789101112[[#This Row],[FECHA Y HORA DE INICIO]])))-1</f>
        <v>-1</v>
      </c>
    </row>
    <row r="60" spans="2:6">
      <c r="B60" s="14"/>
      <c r="C60" s="9"/>
      <c r="D60" s="10"/>
      <c r="E60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60" s="11">
        <f>((WEEKNUM(Tabla34356789101112[[#This Row],[FECHA Y HORA DE INICIO]])))-1</f>
        <v>-1</v>
      </c>
    </row>
    <row r="61" spans="2:6">
      <c r="B61" s="14"/>
      <c r="C61" s="9"/>
      <c r="D61" s="10"/>
      <c r="E61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61" s="11">
        <f>((WEEKNUM(Tabla34356789101112[[#This Row],[FECHA Y HORA DE INICIO]])))-1</f>
        <v>-1</v>
      </c>
    </row>
    <row r="62" spans="2:6">
      <c r="B62" s="14"/>
      <c r="C62" s="9"/>
      <c r="D62" s="10"/>
      <c r="E62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62" s="11">
        <f>((WEEKNUM(Tabla34356789101112[[#This Row],[FECHA Y HORA DE INICIO]])))-1</f>
        <v>-1</v>
      </c>
    </row>
    <row r="63" spans="2:6">
      <c r="B63" s="14"/>
      <c r="C63" s="9"/>
      <c r="D63" s="10"/>
      <c r="E63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63" s="11">
        <f>((WEEKNUM(Tabla34356789101112[[#This Row],[FECHA Y HORA DE INICIO]])))-1</f>
        <v>-1</v>
      </c>
    </row>
    <row r="64" spans="2:6">
      <c r="B64" s="14"/>
      <c r="C64" s="9"/>
      <c r="D64" s="10"/>
      <c r="E64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64" s="11">
        <f>((WEEKNUM(Tabla34356789101112[[#This Row],[FECHA Y HORA DE INICIO]])))-1</f>
        <v>-1</v>
      </c>
    </row>
    <row r="65" spans="2:6">
      <c r="B65" s="14"/>
      <c r="C65" s="9"/>
      <c r="D65" s="10"/>
      <c r="E65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65" s="11">
        <f>((WEEKNUM(Tabla34356789101112[[#This Row],[FECHA Y HORA DE INICIO]])))-1</f>
        <v>-1</v>
      </c>
    </row>
    <row r="66" spans="2:6">
      <c r="B66" s="14"/>
      <c r="C66" s="9"/>
      <c r="D66" s="10"/>
      <c r="E66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66" s="11">
        <f>((WEEKNUM(Tabla34356789101112[[#This Row],[FECHA Y HORA DE INICIO]])))-1</f>
        <v>-1</v>
      </c>
    </row>
    <row r="67" spans="2:6">
      <c r="B67" s="14"/>
      <c r="C67" s="9"/>
      <c r="D67" s="10"/>
      <c r="E67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67" s="11">
        <f>((WEEKNUM(Tabla34356789101112[[#This Row],[FECHA Y HORA DE INICIO]])))-1</f>
        <v>-1</v>
      </c>
    </row>
    <row r="68" spans="2:6">
      <c r="B68" s="14"/>
      <c r="C68" s="9"/>
      <c r="D68" s="10"/>
      <c r="E68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68" s="11">
        <f>((WEEKNUM(Tabla34356789101112[[#This Row],[FECHA Y HORA DE INICIO]])))-1</f>
        <v>-1</v>
      </c>
    </row>
    <row r="69" spans="2:6">
      <c r="B69" s="14"/>
      <c r="C69" s="9"/>
      <c r="D69" s="10"/>
      <c r="E69" s="8"/>
      <c r="F69" s="11"/>
    </row>
    <row r="70" spans="2:6">
      <c r="B70" s="6"/>
      <c r="C70" s="9"/>
      <c r="D70" s="10"/>
      <c r="E70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70" s="11">
        <f>((WEEKNUM(Tabla34356789101112[[#This Row],[FECHA Y HORA DE INICIO]])))-1</f>
        <v>-1</v>
      </c>
    </row>
    <row r="71" spans="2:6">
      <c r="B71" s="6"/>
      <c r="C71" s="9"/>
      <c r="D71" s="10"/>
      <c r="E71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71" s="11">
        <f>((WEEKNUM(Tabla34356789101112[[#This Row],[FECHA Y HORA DE INICIO]])))-1</f>
        <v>-1</v>
      </c>
    </row>
    <row r="72" spans="2:6">
      <c r="B72" s="6"/>
      <c r="C72" s="9"/>
      <c r="D72" s="10"/>
      <c r="E72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72" s="11">
        <f>((WEEKNUM(Tabla34356789101112[[#This Row],[FECHA Y HORA DE INICIO]])))-1</f>
        <v>-1</v>
      </c>
    </row>
    <row r="73" spans="2:6">
      <c r="B73" s="6"/>
      <c r="C73" s="9"/>
      <c r="D73" s="10"/>
      <c r="E73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73" s="11">
        <f>((WEEKNUM(Tabla34356789101112[[#This Row],[FECHA Y HORA DE INICIO]])))-1</f>
        <v>-1</v>
      </c>
    </row>
    <row r="74" spans="2:6">
      <c r="B74" s="6"/>
      <c r="C74" s="9"/>
      <c r="D74" s="10"/>
      <c r="E74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74" s="11">
        <f>((WEEKNUM(Tabla34356789101112[[#This Row],[FECHA Y HORA DE INICIO]])))-1</f>
        <v>-1</v>
      </c>
    </row>
    <row r="75" spans="2:6">
      <c r="B75" s="6"/>
      <c r="C75" s="9"/>
      <c r="D75" s="10"/>
      <c r="E75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75" s="11">
        <f>((WEEKNUM(Tabla34356789101112[[#This Row],[FECHA Y HORA DE INICIO]])))-1</f>
        <v>-1</v>
      </c>
    </row>
    <row r="76" spans="2:6">
      <c r="B76" s="6"/>
      <c r="C76" s="9"/>
      <c r="D76" s="10"/>
      <c r="E76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76" s="11">
        <f>((WEEKNUM(Tabla34356789101112[[#This Row],[FECHA Y HORA DE INICIO]])))-1</f>
        <v>-1</v>
      </c>
    </row>
    <row r="77" spans="2:6">
      <c r="B77" s="6"/>
      <c r="C77" s="9"/>
      <c r="D77" s="10"/>
      <c r="E77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77" s="11">
        <f>((WEEKNUM(Tabla34356789101112[[#This Row],[FECHA Y HORA DE INICIO]])))-1</f>
        <v>-1</v>
      </c>
    </row>
    <row r="78" spans="2:6">
      <c r="B78" s="6"/>
      <c r="C78" s="9"/>
      <c r="D78" s="10"/>
      <c r="E78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78" s="11">
        <f>((WEEKNUM(Tabla34356789101112[[#This Row],[FECHA Y HORA DE INICIO]])))-1</f>
        <v>-1</v>
      </c>
    </row>
    <row r="79" spans="2:6">
      <c r="B79" s="6"/>
      <c r="C79" s="9"/>
      <c r="D79" s="10"/>
      <c r="E79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79" s="11">
        <f>((WEEKNUM(Tabla34356789101112[[#This Row],[FECHA Y HORA DE INICIO]])))-1</f>
        <v>-1</v>
      </c>
    </row>
    <row r="80" spans="2:6">
      <c r="B80" s="6"/>
      <c r="C80" s="9"/>
      <c r="D80" s="10"/>
      <c r="E80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80" s="11">
        <f>((WEEKNUM(Tabla34356789101112[[#This Row],[FECHA Y HORA DE INICIO]])))-1</f>
        <v>-1</v>
      </c>
    </row>
    <row r="81" spans="2:6">
      <c r="B81" s="6"/>
      <c r="C81" s="9"/>
      <c r="D81" s="10"/>
      <c r="E81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81" s="11">
        <f>((WEEKNUM(Tabla34356789101112[[#This Row],[FECHA Y HORA DE INICIO]])))-1</f>
        <v>-1</v>
      </c>
    </row>
    <row r="82" spans="2:6">
      <c r="B82" s="6"/>
      <c r="C82" s="9"/>
      <c r="D82" s="10"/>
      <c r="E82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82" s="11">
        <f>((WEEKNUM(Tabla34356789101112[[#This Row],[FECHA Y HORA DE INICIO]])))-1</f>
        <v>-1</v>
      </c>
    </row>
    <row r="83" spans="2:6">
      <c r="B83" s="6"/>
      <c r="C83" s="9"/>
      <c r="D83" s="10"/>
      <c r="E83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83" s="11">
        <f>((WEEKNUM(Tabla34356789101112[[#This Row],[FECHA Y HORA DE INICIO]])))-1</f>
        <v>-1</v>
      </c>
    </row>
    <row r="84" spans="2:6">
      <c r="B84" s="6"/>
      <c r="C84" s="9"/>
      <c r="D84" s="10"/>
      <c r="E84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84" s="11">
        <f>((WEEKNUM(Tabla34356789101112[[#This Row],[FECHA Y HORA DE INICIO]])))-1</f>
        <v>-1</v>
      </c>
    </row>
    <row r="85" spans="2:6">
      <c r="B85" s="6"/>
      <c r="C85" s="9"/>
      <c r="D85" s="10"/>
      <c r="E85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85" s="11">
        <f>((WEEKNUM(Tabla34356789101112[[#This Row],[FECHA Y HORA DE INICIO]])))-1</f>
        <v>-1</v>
      </c>
    </row>
    <row r="86" spans="2:6">
      <c r="B86" s="6"/>
      <c r="C86" s="9"/>
      <c r="D86" s="10"/>
      <c r="E86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86" s="11">
        <f>((WEEKNUM(Tabla34356789101112[[#This Row],[FECHA Y HORA DE INICIO]])))-1</f>
        <v>-1</v>
      </c>
    </row>
    <row r="87" spans="2:6">
      <c r="B87" s="6"/>
      <c r="C87" s="9"/>
      <c r="D87" s="10"/>
      <c r="E87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87" s="11">
        <f>((WEEKNUM(Tabla34356789101112[[#This Row],[FECHA Y HORA DE INICIO]])))-1</f>
        <v>-1</v>
      </c>
    </row>
    <row r="88" spans="2:6">
      <c r="B88" s="6"/>
      <c r="C88" s="9"/>
      <c r="D88" s="10"/>
      <c r="E88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88" s="11">
        <f>((WEEKNUM(Tabla34356789101112[[#This Row],[FECHA Y HORA DE INICIO]])))-1</f>
        <v>-1</v>
      </c>
    </row>
    <row r="89" spans="2:6">
      <c r="B89" s="6"/>
      <c r="C89" s="9"/>
      <c r="D89" s="10"/>
      <c r="E89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89" s="11">
        <f>((WEEKNUM(Tabla34356789101112[[#This Row],[FECHA Y HORA DE INICIO]])))-1</f>
        <v>-1</v>
      </c>
    </row>
    <row r="90" spans="2:6">
      <c r="B90" s="6"/>
      <c r="C90" s="9"/>
      <c r="D90" s="10"/>
      <c r="E90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90" s="11">
        <f>((WEEKNUM(Tabla34356789101112[[#This Row],[FECHA Y HORA DE INICIO]])))-1</f>
        <v>-1</v>
      </c>
    </row>
    <row r="91" spans="2:6">
      <c r="B91" s="6"/>
      <c r="C91" s="9"/>
      <c r="D91" s="10"/>
      <c r="E91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91" s="11">
        <f>((WEEKNUM(Tabla34356789101112[[#This Row],[FECHA Y HORA DE INICIO]])))-1</f>
        <v>-1</v>
      </c>
    </row>
    <row r="92" spans="2:6">
      <c r="B92" s="6"/>
      <c r="C92" s="9"/>
      <c r="D92" s="10"/>
      <c r="E92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92" s="11">
        <f>((WEEKNUM(Tabla34356789101112[[#This Row],[FECHA Y HORA DE INICIO]])))-1</f>
        <v>-1</v>
      </c>
    </row>
    <row r="93" spans="2:6">
      <c r="B93" s="6"/>
      <c r="C93" s="9"/>
      <c r="D93" s="10"/>
      <c r="E93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93" s="11">
        <f>((WEEKNUM(Tabla34356789101112[[#This Row],[FECHA Y HORA DE INICIO]])))-1</f>
        <v>-1</v>
      </c>
    </row>
    <row r="94" spans="2:6">
      <c r="B94" s="6"/>
      <c r="C94" s="9"/>
      <c r="D94" s="10"/>
      <c r="E94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94" s="11">
        <f>((WEEKNUM(Tabla34356789101112[[#This Row],[FECHA Y HORA DE INICIO]])))-1</f>
        <v>-1</v>
      </c>
    </row>
    <row r="95" spans="2:6">
      <c r="B95" s="6"/>
      <c r="C95" s="9"/>
      <c r="D95" s="10"/>
      <c r="E95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95" s="11">
        <f>((WEEKNUM(Tabla34356789101112[[#This Row],[FECHA Y HORA DE INICIO]])))-1</f>
        <v>-1</v>
      </c>
    </row>
    <row r="96" spans="2:6">
      <c r="B96" s="6"/>
      <c r="C96" s="9"/>
      <c r="D96" s="10"/>
      <c r="E96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96" s="11">
        <f>((WEEKNUM(Tabla34356789101112[[#This Row],[FECHA Y HORA DE INICIO]])))-1</f>
        <v>-1</v>
      </c>
    </row>
    <row r="97" spans="2:6">
      <c r="B97" s="6"/>
      <c r="C97" s="9"/>
      <c r="D97" s="10"/>
      <c r="E97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97" s="11">
        <f>((WEEKNUM(Tabla34356789101112[[#This Row],[FECHA Y HORA DE INICIO]])))-1</f>
        <v>-1</v>
      </c>
    </row>
    <row r="98" spans="2:6">
      <c r="B98" s="6"/>
      <c r="C98" s="9"/>
      <c r="D98" s="10"/>
      <c r="E98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98" s="11">
        <f>((WEEKNUM(Tabla34356789101112[[#This Row],[FECHA Y HORA DE INICIO]])))-1</f>
        <v>-1</v>
      </c>
    </row>
    <row r="99" spans="2:6">
      <c r="B99" s="6"/>
      <c r="C99" s="9"/>
      <c r="D99" s="10"/>
      <c r="E99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99" s="11">
        <f>((WEEKNUM(Tabla34356789101112[[#This Row],[FECHA Y HORA DE INICIO]])))-1</f>
        <v>-1</v>
      </c>
    </row>
    <row r="100" spans="2:6">
      <c r="B100" s="6"/>
      <c r="C100" s="9"/>
      <c r="D100" s="10"/>
      <c r="E100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00" s="11">
        <f>((WEEKNUM(Tabla34356789101112[[#This Row],[FECHA Y HORA DE INICIO]])))-1</f>
        <v>-1</v>
      </c>
    </row>
    <row r="101" spans="2:6">
      <c r="B101" s="6"/>
      <c r="C101" s="9"/>
      <c r="D101" s="10"/>
      <c r="E101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01" s="11">
        <f>((WEEKNUM(Tabla34356789101112[[#This Row],[FECHA Y HORA DE INICIO]])))-1</f>
        <v>-1</v>
      </c>
    </row>
    <row r="102" spans="2:6">
      <c r="B102" s="6"/>
      <c r="C102" s="9"/>
      <c r="D102" s="10"/>
      <c r="E102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02" s="11">
        <f>((WEEKNUM(Tabla34356789101112[[#This Row],[FECHA Y HORA DE INICIO]])))-1</f>
        <v>-1</v>
      </c>
    </row>
    <row r="103" spans="2:6">
      <c r="B103" s="6"/>
      <c r="C103" s="9"/>
      <c r="D103" s="10"/>
      <c r="E103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03" s="11">
        <f>((WEEKNUM(Tabla34356789101112[[#This Row],[FECHA Y HORA DE INICIO]])))-1</f>
        <v>-1</v>
      </c>
    </row>
    <row r="104" spans="2:6">
      <c r="B104" s="6"/>
      <c r="C104" s="9"/>
      <c r="D104" s="10"/>
      <c r="E104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04" s="11">
        <f>((WEEKNUM(Tabla34356789101112[[#This Row],[FECHA Y HORA DE INICIO]])))-1</f>
        <v>-1</v>
      </c>
    </row>
    <row r="105" spans="2:6">
      <c r="B105" s="6"/>
      <c r="C105" s="9"/>
      <c r="D105" s="10"/>
      <c r="E105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05" s="11">
        <f>((WEEKNUM(Tabla34356789101112[[#This Row],[FECHA Y HORA DE INICIO]])))-1</f>
        <v>-1</v>
      </c>
    </row>
    <row r="106" spans="2:6">
      <c r="B106" s="6"/>
      <c r="C106" s="9"/>
      <c r="D106" s="10"/>
      <c r="E106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06" s="11">
        <f>((WEEKNUM(Tabla34356789101112[[#This Row],[FECHA Y HORA DE INICIO]])))-1</f>
        <v>-1</v>
      </c>
    </row>
    <row r="107" spans="2:6">
      <c r="B107" s="6"/>
      <c r="C107" s="9"/>
      <c r="D107" s="10"/>
      <c r="E107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07" s="11">
        <f>((WEEKNUM(Tabla34356789101112[[#This Row],[FECHA Y HORA DE INICIO]])))-1</f>
        <v>-1</v>
      </c>
    </row>
    <row r="108" spans="2:6">
      <c r="B108" s="6"/>
      <c r="C108" s="9"/>
      <c r="D108" s="10"/>
      <c r="E108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08" s="11">
        <f>((WEEKNUM(Tabla34356789101112[[#This Row],[FECHA Y HORA DE INICIO]])))-1</f>
        <v>-1</v>
      </c>
    </row>
    <row r="109" spans="2:6">
      <c r="B109" s="6"/>
      <c r="C109" s="9"/>
      <c r="D109" s="10"/>
      <c r="E109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09" s="11">
        <f>((WEEKNUM(Tabla34356789101112[[#This Row],[FECHA Y HORA DE INICIO]])))-1</f>
        <v>-1</v>
      </c>
    </row>
    <row r="110" spans="2:6">
      <c r="B110" s="6"/>
      <c r="C110" s="9"/>
      <c r="D110" s="10"/>
      <c r="E110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10" s="11">
        <f>((WEEKNUM(Tabla34356789101112[[#This Row],[FECHA Y HORA DE INICIO]])))-1</f>
        <v>-1</v>
      </c>
    </row>
    <row r="111" spans="2:6">
      <c r="B111" s="6"/>
      <c r="C111" s="9"/>
      <c r="D111" s="10"/>
      <c r="E111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11" s="11">
        <f>((WEEKNUM(Tabla34356789101112[[#This Row],[FECHA Y HORA DE INICIO]])))-1</f>
        <v>-1</v>
      </c>
    </row>
    <row r="112" spans="2:6">
      <c r="B112" s="6"/>
      <c r="C112" s="9"/>
      <c r="D112" s="10"/>
      <c r="E112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12" s="11">
        <f>((WEEKNUM(Tabla34356789101112[[#This Row],[FECHA Y HORA DE INICIO]])))-1</f>
        <v>-1</v>
      </c>
    </row>
    <row r="113" spans="2:6">
      <c r="B113" s="6"/>
      <c r="C113" s="9"/>
      <c r="D113" s="10"/>
      <c r="E113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13" s="11">
        <f>((WEEKNUM(Tabla34356789101112[[#This Row],[FECHA Y HORA DE INICIO]])))-1</f>
        <v>-1</v>
      </c>
    </row>
    <row r="114" spans="2:6">
      <c r="B114" s="6"/>
      <c r="C114" s="9"/>
      <c r="D114" s="10"/>
      <c r="E114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14" s="11">
        <f>((WEEKNUM(Tabla34356789101112[[#This Row],[FECHA Y HORA DE INICIO]])))-1</f>
        <v>-1</v>
      </c>
    </row>
    <row r="115" spans="2:6">
      <c r="B115" s="6"/>
      <c r="C115" s="9"/>
      <c r="D115" s="10"/>
      <c r="E115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15" s="11">
        <f>((WEEKNUM(Tabla34356789101112[[#This Row],[FECHA Y HORA DE INICIO]])))-1</f>
        <v>-1</v>
      </c>
    </row>
    <row r="116" spans="2:6">
      <c r="B116" s="6"/>
      <c r="C116" s="9"/>
      <c r="D116" s="10"/>
      <c r="E116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16" s="11">
        <f>((WEEKNUM(Tabla34356789101112[[#This Row],[FECHA Y HORA DE INICIO]])))-1</f>
        <v>-1</v>
      </c>
    </row>
    <row r="117" spans="2:6">
      <c r="B117" s="6"/>
      <c r="C117" s="9"/>
      <c r="D117" s="10"/>
      <c r="E117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17" s="11">
        <f>((WEEKNUM(Tabla34356789101112[[#This Row],[FECHA Y HORA DE INICIO]])))-1</f>
        <v>-1</v>
      </c>
    </row>
    <row r="118" spans="2:6">
      <c r="B118" s="6"/>
      <c r="C118" s="9"/>
      <c r="D118" s="10"/>
      <c r="E118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18" s="11">
        <f>((WEEKNUM(Tabla34356789101112[[#This Row],[FECHA Y HORA DE INICIO]])))-1</f>
        <v>-1</v>
      </c>
    </row>
    <row r="119" spans="2:6">
      <c r="B119" s="6"/>
      <c r="C119" s="9"/>
      <c r="D119" s="10"/>
      <c r="E119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19" s="11">
        <f>((WEEKNUM(Tabla34356789101112[[#This Row],[FECHA Y HORA DE INICIO]])))-1</f>
        <v>-1</v>
      </c>
    </row>
    <row r="120" spans="2:6">
      <c r="B120" s="6"/>
      <c r="C120" s="9"/>
      <c r="D120" s="10"/>
      <c r="E120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20" s="11">
        <f>((WEEKNUM(Tabla34356789101112[[#This Row],[FECHA Y HORA DE INICIO]])))-1</f>
        <v>-1</v>
      </c>
    </row>
    <row r="121" spans="2:6">
      <c r="B121" s="6"/>
      <c r="C121" s="9"/>
      <c r="D121" s="10"/>
      <c r="E121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21" s="11">
        <f>((WEEKNUM(Tabla34356789101112[[#This Row],[FECHA Y HORA DE INICIO]])))-1</f>
        <v>-1</v>
      </c>
    </row>
    <row r="122" spans="2:6">
      <c r="B122" s="6"/>
      <c r="C122" s="9"/>
      <c r="D122" s="10"/>
      <c r="E122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22" s="11">
        <f>((WEEKNUM(Tabla34356789101112[[#This Row],[FECHA Y HORA DE INICIO]])))-1</f>
        <v>-1</v>
      </c>
    </row>
    <row r="123" spans="2:6">
      <c r="B123" s="6"/>
      <c r="C123" s="9"/>
      <c r="D123" s="10"/>
      <c r="E123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23" s="11">
        <f>((WEEKNUM(Tabla34356789101112[[#This Row],[FECHA Y HORA DE INICIO]])))-1</f>
        <v>-1</v>
      </c>
    </row>
    <row r="124" spans="2:6">
      <c r="B124" s="6"/>
      <c r="C124" s="9"/>
      <c r="D124" s="10"/>
      <c r="E124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24" s="11">
        <f>((WEEKNUM(Tabla34356789101112[[#This Row],[FECHA Y HORA DE INICIO]])))-1</f>
        <v>-1</v>
      </c>
    </row>
    <row r="125" spans="2:6">
      <c r="B125" s="6"/>
      <c r="C125" s="9"/>
      <c r="D125" s="10"/>
      <c r="E125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25" s="11">
        <f>((WEEKNUM(Tabla34356789101112[[#This Row],[FECHA Y HORA DE INICIO]])))-1</f>
        <v>-1</v>
      </c>
    </row>
    <row r="126" spans="2:6">
      <c r="B126" s="6"/>
      <c r="C126" s="9"/>
      <c r="D126" s="10"/>
      <c r="E126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26" s="11">
        <f>((WEEKNUM(Tabla34356789101112[[#This Row],[FECHA Y HORA DE INICIO]])))-1</f>
        <v>-1</v>
      </c>
    </row>
    <row r="127" spans="2:6">
      <c r="B127" s="6"/>
      <c r="C127" s="9"/>
      <c r="D127" s="10"/>
      <c r="E127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27" s="11">
        <f>((WEEKNUM(Tabla34356789101112[[#This Row],[FECHA Y HORA DE INICIO]])))-1</f>
        <v>-1</v>
      </c>
    </row>
    <row r="128" spans="2:6">
      <c r="B128" s="6"/>
      <c r="C128" s="9"/>
      <c r="D128" s="10"/>
      <c r="E128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28" s="11">
        <f>((WEEKNUM(Tabla34356789101112[[#This Row],[FECHA Y HORA DE INICIO]])))-1</f>
        <v>-1</v>
      </c>
    </row>
    <row r="129" spans="2:6">
      <c r="B129" s="6"/>
      <c r="C129" s="9"/>
      <c r="D129" s="10"/>
      <c r="E129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29" s="11">
        <f>((WEEKNUM(Tabla34356789101112[[#This Row],[FECHA Y HORA DE INICIO]])))-1</f>
        <v>-1</v>
      </c>
    </row>
    <row r="130" spans="2:6">
      <c r="B130" s="6"/>
      <c r="C130" s="9"/>
      <c r="D130" s="10"/>
      <c r="E130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30" s="11">
        <f>((WEEKNUM(Tabla34356789101112[[#This Row],[FECHA Y HORA DE INICIO]])))-1</f>
        <v>-1</v>
      </c>
    </row>
    <row r="131" spans="2:6">
      <c r="B131" s="6"/>
      <c r="C131" s="9"/>
      <c r="D131" s="10"/>
      <c r="E131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31" s="11">
        <f>((WEEKNUM(Tabla34356789101112[[#This Row],[FECHA Y HORA DE INICIO]])))-1</f>
        <v>-1</v>
      </c>
    </row>
    <row r="132" spans="2:6">
      <c r="B132" s="6"/>
      <c r="C132" s="9"/>
      <c r="D132" s="10"/>
      <c r="E132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32" s="11">
        <f>((WEEKNUM(Tabla34356789101112[[#This Row],[FECHA Y HORA DE INICIO]])))-1</f>
        <v>-1</v>
      </c>
    </row>
    <row r="133" spans="2:6">
      <c r="B133" s="6"/>
      <c r="C133" s="9"/>
      <c r="D133" s="10"/>
      <c r="E133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33" s="11">
        <f>((WEEKNUM(Tabla34356789101112[[#This Row],[FECHA Y HORA DE INICIO]])))-1</f>
        <v>-1</v>
      </c>
    </row>
    <row r="134" spans="2:6">
      <c r="B134" s="6"/>
      <c r="C134" s="9"/>
      <c r="D134" s="10"/>
      <c r="E134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34" s="11">
        <f>((WEEKNUM(Tabla34356789101112[[#This Row],[FECHA Y HORA DE INICIO]])))-1</f>
        <v>-1</v>
      </c>
    </row>
    <row r="135" spans="2:6">
      <c r="B135" s="6"/>
      <c r="C135" s="9"/>
      <c r="D135" s="10"/>
      <c r="E135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35" s="11">
        <f>((WEEKNUM(Tabla34356789101112[[#This Row],[FECHA Y HORA DE INICIO]])))-1</f>
        <v>-1</v>
      </c>
    </row>
    <row r="136" spans="2:6">
      <c r="B136" s="6"/>
      <c r="C136" s="9"/>
      <c r="D136" s="10"/>
      <c r="E136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36" s="11">
        <f>((WEEKNUM(Tabla34356789101112[[#This Row],[FECHA Y HORA DE INICIO]])))-1</f>
        <v>-1</v>
      </c>
    </row>
    <row r="137" spans="2:6">
      <c r="B137" s="6"/>
      <c r="C137" s="9"/>
      <c r="D137" s="10"/>
      <c r="E137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37" s="11">
        <f>((WEEKNUM(Tabla34356789101112[[#This Row],[FECHA Y HORA DE INICIO]])))-1</f>
        <v>-1</v>
      </c>
    </row>
    <row r="138" spans="2:6">
      <c r="B138" s="6"/>
      <c r="C138" s="9"/>
      <c r="D138" s="10"/>
      <c r="E138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38" s="11">
        <f>((WEEKNUM(Tabla34356789101112[[#This Row],[FECHA Y HORA DE INICIO]])))-1</f>
        <v>-1</v>
      </c>
    </row>
    <row r="139" spans="2:6">
      <c r="B139" s="6"/>
      <c r="C139" s="9"/>
      <c r="D139" s="10"/>
      <c r="E139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39" s="11">
        <f>((WEEKNUM(Tabla34356789101112[[#This Row],[FECHA Y HORA DE INICIO]])))-1</f>
        <v>-1</v>
      </c>
    </row>
    <row r="140" spans="2:6">
      <c r="B140" s="6"/>
      <c r="C140" s="9"/>
      <c r="D140" s="10"/>
      <c r="E140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40" s="11">
        <f>((WEEKNUM(Tabla34356789101112[[#This Row],[FECHA Y HORA DE INICIO]])))-1</f>
        <v>-1</v>
      </c>
    </row>
    <row r="141" spans="2:6">
      <c r="B141" s="6"/>
      <c r="C141" s="9"/>
      <c r="D141" s="10"/>
      <c r="E141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41" s="11">
        <f>((WEEKNUM(Tabla34356789101112[[#This Row],[FECHA Y HORA DE INICIO]])))-1</f>
        <v>-1</v>
      </c>
    </row>
    <row r="142" spans="2:6">
      <c r="B142" s="6"/>
      <c r="C142" s="9"/>
      <c r="D142" s="10"/>
      <c r="E142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42" s="11">
        <f>((WEEKNUM(Tabla34356789101112[[#This Row],[FECHA Y HORA DE INICIO]])))-1</f>
        <v>-1</v>
      </c>
    </row>
    <row r="143" spans="2:6">
      <c r="B143" s="6"/>
      <c r="C143" s="9"/>
      <c r="D143" s="10"/>
      <c r="E143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43" s="11">
        <f>((WEEKNUM(Tabla34356789101112[[#This Row],[FECHA Y HORA DE INICIO]])))-1</f>
        <v>-1</v>
      </c>
    </row>
    <row r="144" spans="2:6">
      <c r="B144" s="6"/>
      <c r="C144" s="9"/>
      <c r="D144" s="10"/>
      <c r="E144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44" s="11">
        <f>((WEEKNUM(Tabla34356789101112[[#This Row],[FECHA Y HORA DE INICIO]])))-1</f>
        <v>-1</v>
      </c>
    </row>
    <row r="145" spans="2:6">
      <c r="B145" s="6"/>
      <c r="C145" s="9"/>
      <c r="D145" s="10"/>
      <c r="E145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45" s="11">
        <f>((WEEKNUM(Tabla34356789101112[[#This Row],[FECHA Y HORA DE INICIO]])))-1</f>
        <v>-1</v>
      </c>
    </row>
    <row r="146" spans="2:6">
      <c r="B146" s="6"/>
      <c r="C146" s="9"/>
      <c r="D146" s="10"/>
      <c r="E146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46" s="11">
        <f>((WEEKNUM(Tabla34356789101112[[#This Row],[FECHA Y HORA DE INICIO]])))-1</f>
        <v>-1</v>
      </c>
    </row>
    <row r="147" spans="2:6">
      <c r="B147" s="6"/>
      <c r="C147" s="9"/>
      <c r="D147" s="10"/>
      <c r="E147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47" s="11">
        <f>((WEEKNUM(Tabla34356789101112[[#This Row],[FECHA Y HORA DE INICIO]])))-1</f>
        <v>-1</v>
      </c>
    </row>
    <row r="148" spans="2:6">
      <c r="B148" s="6"/>
      <c r="C148" s="9"/>
      <c r="D148" s="10"/>
      <c r="E148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48" s="11">
        <f>((WEEKNUM(Tabla34356789101112[[#This Row],[FECHA Y HORA DE INICIO]])))-1</f>
        <v>-1</v>
      </c>
    </row>
    <row r="149" spans="2:6">
      <c r="B149" s="6"/>
      <c r="C149" s="9"/>
      <c r="D149" s="10"/>
      <c r="E149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49" s="11">
        <f>((WEEKNUM(Tabla34356789101112[[#This Row],[FECHA Y HORA DE INICIO]])))-1</f>
        <v>-1</v>
      </c>
    </row>
    <row r="150" spans="2:6">
      <c r="B150" s="6"/>
      <c r="C150" s="9"/>
      <c r="D150" s="10"/>
      <c r="E150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50" s="11">
        <f>((WEEKNUM(Tabla34356789101112[[#This Row],[FECHA Y HORA DE INICIO]])))-1</f>
        <v>-1</v>
      </c>
    </row>
    <row r="151" spans="2:6">
      <c r="B151" s="6"/>
      <c r="C151" s="9"/>
      <c r="D151" s="10"/>
      <c r="E151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51" s="11">
        <f>((WEEKNUM(Tabla34356789101112[[#This Row],[FECHA Y HORA DE INICIO]])))-1</f>
        <v>-1</v>
      </c>
    </row>
    <row r="152" spans="2:6">
      <c r="B152" s="6"/>
      <c r="C152" s="9"/>
      <c r="D152" s="10"/>
      <c r="E152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52" s="11">
        <f>((WEEKNUM(Tabla34356789101112[[#This Row],[FECHA Y HORA DE INICIO]])))-1</f>
        <v>-1</v>
      </c>
    </row>
    <row r="153" spans="2:6">
      <c r="B153" s="6"/>
      <c r="C153" s="9"/>
      <c r="D153" s="10"/>
      <c r="E153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53" s="11">
        <f>((WEEKNUM(Tabla34356789101112[[#This Row],[FECHA Y HORA DE INICIO]])))-1</f>
        <v>-1</v>
      </c>
    </row>
    <row r="154" spans="2:6">
      <c r="B154" s="6"/>
      <c r="C154" s="9"/>
      <c r="D154" s="10"/>
      <c r="E154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54" s="11">
        <f>((WEEKNUM(Tabla34356789101112[[#This Row],[FECHA Y HORA DE INICIO]])))-1</f>
        <v>-1</v>
      </c>
    </row>
    <row r="155" spans="2:6">
      <c r="B155" s="6"/>
      <c r="C155" s="9"/>
      <c r="D155" s="10"/>
      <c r="E155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55" s="11">
        <f>((WEEKNUM(Tabla34356789101112[[#This Row],[FECHA Y HORA DE INICIO]])))-1</f>
        <v>-1</v>
      </c>
    </row>
    <row r="156" spans="2:6">
      <c r="B156" s="6"/>
      <c r="C156" s="9"/>
      <c r="D156" s="10"/>
      <c r="E156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56" s="11">
        <f>((WEEKNUM(Tabla34356789101112[[#This Row],[FECHA Y HORA DE INICIO]])))-1</f>
        <v>-1</v>
      </c>
    </row>
    <row r="157" spans="2:6">
      <c r="B157" s="6"/>
      <c r="C157" s="9"/>
      <c r="D157" s="10"/>
      <c r="E157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57" s="11">
        <f>((WEEKNUM(Tabla34356789101112[[#This Row],[FECHA Y HORA DE INICIO]])))-1</f>
        <v>-1</v>
      </c>
    </row>
    <row r="158" spans="2:6">
      <c r="B158" s="6"/>
      <c r="C158" s="9"/>
      <c r="D158" s="10"/>
      <c r="E158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58" s="11">
        <f>((WEEKNUM(Tabla34356789101112[[#This Row],[FECHA Y HORA DE INICIO]])))-1</f>
        <v>-1</v>
      </c>
    </row>
    <row r="159" spans="2:6">
      <c r="B159" s="6"/>
      <c r="C159" s="9"/>
      <c r="D159" s="10"/>
      <c r="E159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59" s="11">
        <f>((WEEKNUM(Tabla34356789101112[[#This Row],[FECHA Y HORA DE INICIO]])))-1</f>
        <v>-1</v>
      </c>
    </row>
    <row r="160" spans="2:6">
      <c r="B160" s="6"/>
      <c r="C160" s="9"/>
      <c r="D160" s="10"/>
      <c r="E160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60" s="11">
        <f>((WEEKNUM(Tabla34356789101112[[#This Row],[FECHA Y HORA DE INICIO]])))-1</f>
        <v>-1</v>
      </c>
    </row>
    <row r="161" spans="2:6">
      <c r="B161" s="6"/>
      <c r="C161" s="9"/>
      <c r="D161" s="10"/>
      <c r="E161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61" s="11">
        <f>((WEEKNUM(Tabla34356789101112[[#This Row],[FECHA Y HORA DE INICIO]])))-1</f>
        <v>-1</v>
      </c>
    </row>
    <row r="162" spans="2:6">
      <c r="B162" s="6"/>
      <c r="C162" s="9"/>
      <c r="D162" s="10"/>
      <c r="E162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62" s="11">
        <f>((WEEKNUM(Tabla34356789101112[[#This Row],[FECHA Y HORA DE INICIO]])))-1</f>
        <v>-1</v>
      </c>
    </row>
    <row r="163" spans="2:6">
      <c r="B163" s="6"/>
      <c r="C163" s="9"/>
      <c r="D163" s="10"/>
      <c r="E163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63" s="11">
        <f>((WEEKNUM(Tabla34356789101112[[#This Row],[FECHA Y HORA DE INICIO]])))-1</f>
        <v>-1</v>
      </c>
    </row>
    <row r="164" spans="2:6">
      <c r="B164" s="6"/>
      <c r="C164" s="9"/>
      <c r="D164" s="10"/>
      <c r="E164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64" s="11">
        <f>((WEEKNUM(Tabla34356789101112[[#This Row],[FECHA Y HORA DE INICIO]])))-1</f>
        <v>-1</v>
      </c>
    </row>
    <row r="165" spans="2:6">
      <c r="B165" s="6"/>
      <c r="C165" s="9"/>
      <c r="D165" s="10"/>
      <c r="E165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65" s="11">
        <f>((WEEKNUM(Tabla34356789101112[[#This Row],[FECHA Y HORA DE INICIO]])))-1</f>
        <v>-1</v>
      </c>
    </row>
    <row r="166" spans="2:6">
      <c r="B166" s="6"/>
      <c r="C166" s="9"/>
      <c r="D166" s="10"/>
      <c r="E166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66" s="11">
        <f>((WEEKNUM(Tabla34356789101112[[#This Row],[FECHA Y HORA DE INICIO]])))-1</f>
        <v>-1</v>
      </c>
    </row>
    <row r="167" spans="2:6">
      <c r="B167" s="6"/>
      <c r="C167" s="9"/>
      <c r="D167" s="10"/>
      <c r="E167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67" s="11">
        <f>((WEEKNUM(Tabla34356789101112[[#This Row],[FECHA Y HORA DE INICIO]])))-1</f>
        <v>-1</v>
      </c>
    </row>
    <row r="168" spans="2:6">
      <c r="B168" s="6"/>
      <c r="C168" s="9"/>
      <c r="D168" s="10"/>
      <c r="E168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68" s="11">
        <f>((WEEKNUM(Tabla34356789101112[[#This Row],[FECHA Y HORA DE INICIO]])))-1</f>
        <v>-1</v>
      </c>
    </row>
    <row r="169" spans="2:6">
      <c r="B169" s="6"/>
      <c r="C169" s="9"/>
      <c r="D169" s="10"/>
      <c r="E169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69" s="11">
        <f>((WEEKNUM(Tabla34356789101112[[#This Row],[FECHA Y HORA DE INICIO]])))-1</f>
        <v>-1</v>
      </c>
    </row>
    <row r="170" spans="2:6">
      <c r="B170" s="6"/>
      <c r="C170" s="9"/>
      <c r="D170" s="10"/>
      <c r="E170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70" s="11">
        <f>((WEEKNUM(Tabla34356789101112[[#This Row],[FECHA Y HORA DE INICIO]])))-1</f>
        <v>-1</v>
      </c>
    </row>
    <row r="171" spans="2:6">
      <c r="B171" s="6"/>
      <c r="C171" s="9"/>
      <c r="D171" s="10"/>
      <c r="E171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71" s="11">
        <f>((WEEKNUM(Tabla34356789101112[[#This Row],[FECHA Y HORA DE INICIO]])))-1</f>
        <v>-1</v>
      </c>
    </row>
    <row r="172" spans="2:6">
      <c r="B172" s="6"/>
      <c r="C172" s="9"/>
      <c r="D172" s="10"/>
      <c r="E172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72" s="11">
        <f>((WEEKNUM(Tabla34356789101112[[#This Row],[FECHA Y HORA DE INICIO]])))-1</f>
        <v>-1</v>
      </c>
    </row>
    <row r="173" spans="2:6">
      <c r="B173" s="6"/>
      <c r="C173" s="9"/>
      <c r="D173" s="10"/>
      <c r="E173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73" s="11">
        <f>((WEEKNUM(Tabla34356789101112[[#This Row],[FECHA Y HORA DE INICIO]])))-1</f>
        <v>-1</v>
      </c>
    </row>
    <row r="174" spans="2:6">
      <c r="B174" s="6"/>
      <c r="C174" s="9"/>
      <c r="D174" s="10"/>
      <c r="E174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74" s="11">
        <f>((WEEKNUM(Tabla34356789101112[[#This Row],[FECHA Y HORA DE INICIO]])))-1</f>
        <v>-1</v>
      </c>
    </row>
    <row r="175" spans="2:6">
      <c r="B175" s="6"/>
      <c r="C175" s="9"/>
      <c r="D175" s="10"/>
      <c r="E175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75" s="11">
        <f>((WEEKNUM(Tabla34356789101112[[#This Row],[FECHA Y HORA DE INICIO]])))-1</f>
        <v>-1</v>
      </c>
    </row>
    <row r="176" spans="2:6">
      <c r="B176" s="6"/>
      <c r="C176" s="9"/>
      <c r="D176" s="10"/>
      <c r="E176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76" s="11">
        <f>((WEEKNUM(Tabla34356789101112[[#This Row],[FECHA Y HORA DE INICIO]])))-1</f>
        <v>-1</v>
      </c>
    </row>
    <row r="177" spans="2:6">
      <c r="B177" s="6"/>
      <c r="C177" s="9"/>
      <c r="D177" s="10"/>
      <c r="E177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77" s="11">
        <f>((WEEKNUM(Tabla34356789101112[[#This Row],[FECHA Y HORA DE INICIO]])))-1</f>
        <v>-1</v>
      </c>
    </row>
    <row r="178" spans="2:6">
      <c r="B178" s="6"/>
      <c r="C178" s="9"/>
      <c r="D178" s="10"/>
      <c r="E178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78" s="11">
        <f>((WEEKNUM(Tabla34356789101112[[#This Row],[FECHA Y HORA DE INICIO]])))-1</f>
        <v>-1</v>
      </c>
    </row>
    <row r="179" spans="2:6">
      <c r="B179" s="6"/>
      <c r="C179" s="9"/>
      <c r="D179" s="10"/>
      <c r="E179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79" s="11">
        <f>((WEEKNUM(Tabla34356789101112[[#This Row],[FECHA Y HORA DE INICIO]])))-1</f>
        <v>-1</v>
      </c>
    </row>
    <row r="180" spans="2:6">
      <c r="B180" s="6"/>
      <c r="C180" s="9"/>
      <c r="D180" s="10"/>
      <c r="E180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80" s="11">
        <f>((WEEKNUM(Tabla34356789101112[[#This Row],[FECHA Y HORA DE INICIO]])))-1</f>
        <v>-1</v>
      </c>
    </row>
    <row r="181" spans="2:6">
      <c r="B181" s="6"/>
      <c r="C181" s="9"/>
      <c r="D181" s="10"/>
      <c r="E181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81" s="11">
        <f>((WEEKNUM(Tabla34356789101112[[#This Row],[FECHA Y HORA DE INICIO]])))-1</f>
        <v>-1</v>
      </c>
    </row>
    <row r="182" spans="2:6">
      <c r="B182" s="6"/>
      <c r="C182" s="9"/>
      <c r="D182" s="10"/>
      <c r="E182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82" s="11">
        <f>((WEEKNUM(Tabla34356789101112[[#This Row],[FECHA Y HORA DE INICIO]])))-1</f>
        <v>-1</v>
      </c>
    </row>
    <row r="183" spans="2:6">
      <c r="B183" s="6"/>
      <c r="C183" s="9"/>
      <c r="D183" s="10"/>
      <c r="E183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83" s="11">
        <f>((WEEKNUM(Tabla34356789101112[[#This Row],[FECHA Y HORA DE INICIO]])))-1</f>
        <v>-1</v>
      </c>
    </row>
    <row r="184" spans="2:6">
      <c r="B184" s="6"/>
      <c r="C184" s="9"/>
      <c r="D184" s="10"/>
      <c r="E184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84" s="11">
        <f>((WEEKNUM(Tabla34356789101112[[#This Row],[FECHA Y HORA DE INICIO]])))-1</f>
        <v>-1</v>
      </c>
    </row>
    <row r="185" spans="2:6">
      <c r="B185" s="6"/>
      <c r="C185" s="9"/>
      <c r="D185" s="10"/>
      <c r="E185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85" s="11">
        <f>((WEEKNUM(Tabla34356789101112[[#This Row],[FECHA Y HORA DE INICIO]])))-1</f>
        <v>-1</v>
      </c>
    </row>
    <row r="186" spans="2:6">
      <c r="B186" s="6"/>
      <c r="C186" s="9"/>
      <c r="D186" s="10"/>
      <c r="E186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86" s="11">
        <f>((WEEKNUM(Tabla34356789101112[[#This Row],[FECHA Y HORA DE INICIO]])))-1</f>
        <v>-1</v>
      </c>
    </row>
    <row r="187" spans="2:6">
      <c r="B187" s="6"/>
      <c r="C187" s="9"/>
      <c r="D187" s="10"/>
      <c r="E187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87" s="11">
        <f>((WEEKNUM(Tabla34356789101112[[#This Row],[FECHA Y HORA DE INICIO]])))-1</f>
        <v>-1</v>
      </c>
    </row>
    <row r="188" spans="2:6">
      <c r="B188" s="6"/>
      <c r="C188" s="9"/>
      <c r="D188" s="10"/>
      <c r="E188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88" s="11">
        <f>((WEEKNUM(Tabla34356789101112[[#This Row],[FECHA Y HORA DE INICIO]])))-1</f>
        <v>-1</v>
      </c>
    </row>
    <row r="189" spans="2:6">
      <c r="B189" s="6"/>
      <c r="C189" s="9"/>
      <c r="D189" s="10"/>
      <c r="E189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89" s="11">
        <f>((WEEKNUM(Tabla34356789101112[[#This Row],[FECHA Y HORA DE INICIO]])))-1</f>
        <v>-1</v>
      </c>
    </row>
    <row r="190" spans="2:6">
      <c r="B190" s="6"/>
      <c r="C190" s="9"/>
      <c r="D190" s="10"/>
      <c r="E190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90" s="11">
        <f>((WEEKNUM(Tabla34356789101112[[#This Row],[FECHA Y HORA DE INICIO]])))-1</f>
        <v>-1</v>
      </c>
    </row>
    <row r="191" spans="2:6">
      <c r="B191" s="6"/>
      <c r="C191" s="9"/>
      <c r="D191" s="10"/>
      <c r="E191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91" s="11">
        <f>((WEEKNUM(Tabla34356789101112[[#This Row],[FECHA Y HORA DE INICIO]])))-1</f>
        <v>-1</v>
      </c>
    </row>
    <row r="192" spans="2:6">
      <c r="B192" s="6"/>
      <c r="C192" s="9"/>
      <c r="D192" s="10"/>
      <c r="E192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92" s="11">
        <f>((WEEKNUM(Tabla34356789101112[[#This Row],[FECHA Y HORA DE INICIO]])))-1</f>
        <v>-1</v>
      </c>
    </row>
    <row r="193" spans="2:6">
      <c r="B193" s="6"/>
      <c r="C193" s="9"/>
      <c r="D193" s="10"/>
      <c r="E193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93" s="11">
        <f>((WEEKNUM(Tabla34356789101112[[#This Row],[FECHA Y HORA DE INICIO]])))-1</f>
        <v>-1</v>
      </c>
    </row>
    <row r="194" spans="2:6">
      <c r="B194" s="6"/>
      <c r="C194" s="9"/>
      <c r="D194" s="10"/>
      <c r="E194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94" s="11">
        <f>((WEEKNUM(Tabla34356789101112[[#This Row],[FECHA Y HORA DE INICIO]])))-1</f>
        <v>-1</v>
      </c>
    </row>
    <row r="195" spans="2:6">
      <c r="B195" s="6"/>
      <c r="C195" s="9"/>
      <c r="D195" s="10"/>
      <c r="E195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95" s="11">
        <f>((WEEKNUM(Tabla34356789101112[[#This Row],[FECHA Y HORA DE INICIO]])))-1</f>
        <v>-1</v>
      </c>
    </row>
    <row r="196" spans="2:6">
      <c r="B196" s="6"/>
      <c r="C196" s="9"/>
      <c r="D196" s="10"/>
      <c r="E196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96" s="11">
        <f>((WEEKNUM(Tabla34356789101112[[#This Row],[FECHA Y HORA DE INICIO]])))-1</f>
        <v>-1</v>
      </c>
    </row>
    <row r="197" spans="2:6">
      <c r="B197" s="6"/>
      <c r="C197" s="9"/>
      <c r="D197" s="10"/>
      <c r="E197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97" s="11">
        <f>((WEEKNUM(Tabla34356789101112[[#This Row],[FECHA Y HORA DE INICIO]])))-1</f>
        <v>-1</v>
      </c>
    </row>
    <row r="198" spans="2:6">
      <c r="B198" s="6"/>
      <c r="C198" s="9"/>
      <c r="D198" s="10"/>
      <c r="E198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98" s="11">
        <f>((WEEKNUM(Tabla34356789101112[[#This Row],[FECHA Y HORA DE INICIO]])))-1</f>
        <v>-1</v>
      </c>
    </row>
    <row r="199" spans="2:6">
      <c r="B199" s="6"/>
      <c r="C199" s="9"/>
      <c r="D199" s="10"/>
      <c r="E199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199" s="11">
        <f>((WEEKNUM(Tabla34356789101112[[#This Row],[FECHA Y HORA DE INICIO]])))-1</f>
        <v>-1</v>
      </c>
    </row>
    <row r="200" spans="2:6">
      <c r="B200" s="6"/>
      <c r="C200" s="9"/>
      <c r="D200" s="10"/>
      <c r="E200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200" s="11">
        <f>((WEEKNUM(Tabla34356789101112[[#This Row],[FECHA Y HORA DE INICIO]])))-1</f>
        <v>-1</v>
      </c>
    </row>
    <row r="201" spans="2:6">
      <c r="B201" s="6"/>
      <c r="C201" s="9"/>
      <c r="D201" s="10"/>
      <c r="E201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201" s="11">
        <f>((WEEKNUM(Tabla34356789101112[[#This Row],[FECHA Y HORA DE INICIO]])))-1</f>
        <v>-1</v>
      </c>
    </row>
    <row r="202" spans="2:6">
      <c r="B202" s="6"/>
      <c r="C202" s="9"/>
      <c r="D202" s="10"/>
      <c r="E202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202" s="11">
        <f>((WEEKNUM(Tabla34356789101112[[#This Row],[FECHA Y HORA DE INICIO]])))-1</f>
        <v>-1</v>
      </c>
    </row>
    <row r="203" spans="2:6">
      <c r="B203" s="9"/>
      <c r="C203" s="9"/>
      <c r="D203" s="10"/>
      <c r="E203" s="8">
        <f>IF((Tabla34356789101112[[#This Row],[FECHA Y HORA DE TERMINACIÓN ]]-Tabla34356789101112[[#This Row],[FECHA Y HORA DE INICIO]])&lt;0,0,((Tabla34356789101112[[#This Row],[FECHA Y HORA DE TERMINACIÓN ]]-Tabla34356789101112[[#This Row],[FECHA Y HORA DE INICIO]])*24))</f>
        <v>0</v>
      </c>
      <c r="F203" s="11">
        <f>((WEEKNUM(Tabla34356789101112[[#This Row],[FECHA Y HORA DE INICIO]])))-1</f>
        <v>-1</v>
      </c>
    </row>
  </sheetData>
  <mergeCells count="1">
    <mergeCell ref="B7:F7"/>
  </mergeCells>
  <pageMargins left="0.7" right="0.7" top="0.75" bottom="0.75" header="0.3" footer="0.3"/>
  <drawing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7A3A3"/>
  </sheetPr>
  <dimension ref="B1:J203"/>
  <sheetViews>
    <sheetView workbookViewId="0">
      <selection activeCell="H3" sqref="H3"/>
    </sheetView>
  </sheetViews>
  <sheetFormatPr defaultColWidth="10.85546875" defaultRowHeight="12.6"/>
  <cols>
    <col min="1" max="1" width="10.85546875" style="3"/>
    <col min="2" max="2" width="14.140625" style="3" bestFit="1" customWidth="1"/>
    <col min="3" max="3" width="24.5703125" style="3" customWidth="1"/>
    <col min="4" max="5" width="16.140625" style="3" customWidth="1"/>
    <col min="6" max="6" width="10.85546875" style="3"/>
    <col min="7" max="7" width="16.140625" style="3" customWidth="1"/>
    <col min="8" max="8" width="14.85546875" style="3" customWidth="1"/>
    <col min="9" max="16384" width="10.85546875" style="3"/>
  </cols>
  <sheetData>
    <row r="1" spans="2:10" ht="12.95">
      <c r="B1" s="1" t="s">
        <v>0</v>
      </c>
      <c r="C1" s="2">
        <v>1038</v>
      </c>
      <c r="G1" s="40" t="s">
        <v>1</v>
      </c>
      <c r="H1" s="41" t="s">
        <v>44</v>
      </c>
      <c r="I1" s="42" t="s">
        <v>2</v>
      </c>
      <c r="J1" s="3" t="s">
        <v>89</v>
      </c>
    </row>
    <row r="2" spans="2:10" ht="12.95">
      <c r="B2" s="1" t="s">
        <v>4</v>
      </c>
      <c r="C2" s="2" t="s">
        <v>46</v>
      </c>
      <c r="G2" s="40" t="s">
        <v>6</v>
      </c>
      <c r="H2" s="41"/>
      <c r="I2" s="42" t="s">
        <v>7</v>
      </c>
    </row>
    <row r="3" spans="2:10" ht="14.45" customHeight="1">
      <c r="B3" s="1" t="s">
        <v>8</v>
      </c>
      <c r="C3" s="2" t="s">
        <v>90</v>
      </c>
      <c r="G3" s="40" t="s">
        <v>10</v>
      </c>
      <c r="H3" s="47" t="s">
        <v>91</v>
      </c>
      <c r="I3" s="42" t="s">
        <v>12</v>
      </c>
    </row>
    <row r="4" spans="2:10" ht="14.45" customHeight="1">
      <c r="B4" s="1" t="s">
        <v>13</v>
      </c>
      <c r="C4" s="2">
        <v>7</v>
      </c>
      <c r="D4" s="38" t="s">
        <v>92</v>
      </c>
      <c r="G4" s="71"/>
    </row>
    <row r="5" spans="2:10" ht="14.45" customHeight="1">
      <c r="B5" s="1" t="s">
        <v>16</v>
      </c>
      <c r="C5" s="2">
        <v>20</v>
      </c>
    </row>
    <row r="6" spans="2:10" ht="14.45" customHeight="1">
      <c r="B6" s="1"/>
      <c r="C6" s="1"/>
    </row>
    <row r="7" spans="2:10" ht="14.45" customHeight="1">
      <c r="B7" s="76" t="s">
        <v>17</v>
      </c>
      <c r="C7" s="77"/>
      <c r="D7" s="77"/>
      <c r="E7" s="77"/>
      <c r="F7" s="77"/>
      <c r="H7" s="12">
        <v>2022</v>
      </c>
      <c r="I7" s="13">
        <v>25.750000000116415</v>
      </c>
    </row>
    <row r="8" spans="2:10" ht="5.0999999999999996" customHeight="1">
      <c r="B8" s="4"/>
      <c r="C8" s="4"/>
      <c r="D8" s="4"/>
      <c r="E8" s="4"/>
    </row>
    <row r="9" spans="2:10" ht="59.1" customHeight="1">
      <c r="B9" s="5" t="s">
        <v>18</v>
      </c>
      <c r="C9" s="5" t="s">
        <v>19</v>
      </c>
      <c r="D9" s="5" t="s">
        <v>20</v>
      </c>
      <c r="E9" s="5" t="s">
        <v>31</v>
      </c>
      <c r="F9" s="5" t="s">
        <v>22</v>
      </c>
      <c r="H9" s="12" t="s">
        <v>23</v>
      </c>
      <c r="I9" s="13">
        <f>SUM(E10:E203)</f>
        <v>120.66666666674428</v>
      </c>
    </row>
    <row r="10" spans="2:10">
      <c r="B10" s="14" t="s">
        <v>86</v>
      </c>
      <c r="C10" s="6">
        <v>44956.378472222219</v>
      </c>
      <c r="D10" s="6">
        <v>44961.40625</v>
      </c>
      <c r="E10" s="7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120.66666666674428</v>
      </c>
      <c r="F10" s="11">
        <f>((WEEKNUM(Tabla3435678910111213[[#This Row],[FECHA Y HORA DE INICIO]])))-1</f>
        <v>4</v>
      </c>
    </row>
    <row r="11" spans="2:10">
      <c r="B11" s="14"/>
      <c r="C11" s="6"/>
      <c r="D11" s="6"/>
      <c r="E11" s="7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1" s="11">
        <f>((WEEKNUM(Tabla3435678910111213[[#This Row],[FECHA Y HORA DE INICIO]])))-1</f>
        <v>-1</v>
      </c>
      <c r="H11" s="12" t="s">
        <v>24</v>
      </c>
      <c r="I11" s="13">
        <f>I9+I7</f>
        <v>146.41666666686069</v>
      </c>
    </row>
    <row r="12" spans="2:10">
      <c r="B12" s="14"/>
      <c r="C12" s="14"/>
      <c r="D12" s="6"/>
      <c r="E12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2" s="11">
        <f>((WEEKNUM(Tabla3435678910111213[[#This Row],[FECHA Y HORA DE INICIO]])))-1</f>
        <v>-1</v>
      </c>
    </row>
    <row r="13" spans="2:10">
      <c r="B13" s="14"/>
      <c r="C13" s="6"/>
      <c r="D13" s="6"/>
      <c r="E13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3" s="11">
        <f>((WEEKNUM(Tabla3435678910111213[[#This Row],[FECHA Y HORA DE INICIO]])))-1</f>
        <v>-1</v>
      </c>
    </row>
    <row r="14" spans="2:10">
      <c r="B14" s="14"/>
      <c r="C14" s="6"/>
      <c r="D14" s="6"/>
      <c r="E14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4" s="11">
        <f>((WEEKNUM(Tabla3435678910111213[[#This Row],[FECHA Y HORA DE INICIO]])))-1</f>
        <v>-1</v>
      </c>
    </row>
    <row r="15" spans="2:10">
      <c r="B15" s="14"/>
      <c r="C15" s="6"/>
      <c r="D15" s="6"/>
      <c r="E15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5" s="11">
        <f>((WEEKNUM(Tabla3435678910111213[[#This Row],[FECHA Y HORA DE INICIO]])))-1</f>
        <v>-1</v>
      </c>
    </row>
    <row r="16" spans="2:10">
      <c r="B16" s="14"/>
      <c r="C16" s="9"/>
      <c r="D16" s="10"/>
      <c r="E16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6" s="11">
        <f>((WEEKNUM(Tabla3435678910111213[[#This Row],[FECHA Y HORA DE INICIO]])))-1</f>
        <v>-1</v>
      </c>
    </row>
    <row r="17" spans="2:6">
      <c r="B17" s="14"/>
      <c r="C17" s="9"/>
      <c r="D17" s="10"/>
      <c r="E17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7" s="11">
        <f>((WEEKNUM(Tabla3435678910111213[[#This Row],[FECHA Y HORA DE INICIO]])))-1</f>
        <v>-1</v>
      </c>
    </row>
    <row r="18" spans="2:6">
      <c r="B18" s="14"/>
      <c r="C18" s="9"/>
      <c r="D18" s="10"/>
      <c r="E18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8" s="11">
        <f>((WEEKNUM(Tabla3435678910111213[[#This Row],[FECHA Y HORA DE INICIO]])))-1</f>
        <v>-1</v>
      </c>
    </row>
    <row r="19" spans="2:6">
      <c r="B19" s="14"/>
      <c r="C19" s="9"/>
      <c r="D19" s="10"/>
      <c r="E19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9" s="11">
        <f>((WEEKNUM(Tabla3435678910111213[[#This Row],[FECHA Y HORA DE INICIO]])))-1</f>
        <v>-1</v>
      </c>
    </row>
    <row r="20" spans="2:6">
      <c r="B20" s="14"/>
      <c r="C20" s="9"/>
      <c r="D20" s="10"/>
      <c r="E20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20" s="11">
        <f>((WEEKNUM(Tabla3435678910111213[[#This Row],[FECHA Y HORA DE INICIO]])))-1</f>
        <v>-1</v>
      </c>
    </row>
    <row r="21" spans="2:6">
      <c r="B21" s="14"/>
      <c r="C21" s="9"/>
      <c r="D21" s="10"/>
      <c r="E21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21" s="11">
        <f>((WEEKNUM(Tabla3435678910111213[[#This Row],[FECHA Y HORA DE INICIO]])))-1</f>
        <v>-1</v>
      </c>
    </row>
    <row r="22" spans="2:6">
      <c r="B22" s="14"/>
      <c r="C22" s="9"/>
      <c r="D22" s="10"/>
      <c r="E22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22" s="11">
        <f>((WEEKNUM(Tabla3435678910111213[[#This Row],[FECHA Y HORA DE INICIO]])))-1</f>
        <v>-1</v>
      </c>
    </row>
    <row r="23" spans="2:6">
      <c r="B23" s="14"/>
      <c r="C23" s="9"/>
      <c r="D23" s="10"/>
      <c r="E23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23" s="11">
        <f>((WEEKNUM(Tabla3435678910111213[[#This Row],[FECHA Y HORA DE INICIO]])))-1</f>
        <v>-1</v>
      </c>
    </row>
    <row r="24" spans="2:6">
      <c r="B24" s="14"/>
      <c r="C24" s="9"/>
      <c r="D24" s="10"/>
      <c r="E24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24" s="11">
        <f>((WEEKNUM(Tabla3435678910111213[[#This Row],[FECHA Y HORA DE INICIO]])))-1</f>
        <v>-1</v>
      </c>
    </row>
    <row r="25" spans="2:6">
      <c r="B25" s="14"/>
      <c r="C25" s="9"/>
      <c r="D25" s="10"/>
      <c r="E25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25" s="11">
        <f>((WEEKNUM(Tabla3435678910111213[[#This Row],[FECHA Y HORA DE INICIO]])))-1</f>
        <v>-1</v>
      </c>
    </row>
    <row r="26" spans="2:6">
      <c r="B26" s="14"/>
      <c r="C26" s="9"/>
      <c r="D26" s="10"/>
      <c r="E26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26" s="11">
        <f>((WEEKNUM(Tabla3435678910111213[[#This Row],[FECHA Y HORA DE INICIO]])))-1</f>
        <v>-1</v>
      </c>
    </row>
    <row r="27" spans="2:6">
      <c r="B27" s="14"/>
      <c r="C27" s="9"/>
      <c r="D27" s="10"/>
      <c r="E27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27" s="11">
        <f>((WEEKNUM(Tabla3435678910111213[[#This Row],[FECHA Y HORA DE INICIO]])))-1</f>
        <v>-1</v>
      </c>
    </row>
    <row r="28" spans="2:6">
      <c r="B28" s="14"/>
      <c r="C28" s="9"/>
      <c r="D28" s="10"/>
      <c r="E28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28" s="11">
        <f>((WEEKNUM(Tabla3435678910111213[[#This Row],[FECHA Y HORA DE INICIO]])))-1</f>
        <v>-1</v>
      </c>
    </row>
    <row r="29" spans="2:6">
      <c r="B29" s="14"/>
      <c r="C29" s="9"/>
      <c r="D29" s="10"/>
      <c r="E29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29" s="11">
        <f>((WEEKNUM(Tabla3435678910111213[[#This Row],[FECHA Y HORA DE INICIO]])))-1</f>
        <v>-1</v>
      </c>
    </row>
    <row r="30" spans="2:6">
      <c r="B30" s="14"/>
      <c r="C30" s="9"/>
      <c r="D30" s="10"/>
      <c r="E30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30" s="11">
        <f>((WEEKNUM(Tabla3435678910111213[[#This Row],[FECHA Y HORA DE INICIO]])))-1</f>
        <v>-1</v>
      </c>
    </row>
    <row r="31" spans="2:6">
      <c r="B31" s="14"/>
      <c r="C31" s="9"/>
      <c r="D31" s="10"/>
      <c r="E31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31" s="11">
        <f>((WEEKNUM(Tabla3435678910111213[[#This Row],[FECHA Y HORA DE INICIO]])))-1</f>
        <v>-1</v>
      </c>
    </row>
    <row r="32" spans="2:6">
      <c r="B32" s="14"/>
      <c r="C32" s="9"/>
      <c r="D32" s="10"/>
      <c r="E32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32" s="11">
        <f>((WEEKNUM(Tabla3435678910111213[[#This Row],[FECHA Y HORA DE INICIO]])))-1</f>
        <v>-1</v>
      </c>
    </row>
    <row r="33" spans="2:6">
      <c r="B33" s="14"/>
      <c r="C33" s="9"/>
      <c r="D33" s="10"/>
      <c r="E33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33" s="11">
        <f>((WEEKNUM(Tabla3435678910111213[[#This Row],[FECHA Y HORA DE INICIO]])))-1</f>
        <v>-1</v>
      </c>
    </row>
    <row r="34" spans="2:6">
      <c r="B34" s="14"/>
      <c r="C34" s="9"/>
      <c r="D34" s="10"/>
      <c r="E34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34" s="11">
        <f>((WEEKNUM(Tabla3435678910111213[[#This Row],[FECHA Y HORA DE INICIO]])))-1</f>
        <v>-1</v>
      </c>
    </row>
    <row r="35" spans="2:6">
      <c r="B35" s="14"/>
      <c r="C35" s="9"/>
      <c r="D35" s="10"/>
      <c r="E35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35" s="11">
        <f>((WEEKNUM(Tabla3435678910111213[[#This Row],[FECHA Y HORA DE INICIO]])))-1</f>
        <v>-1</v>
      </c>
    </row>
    <row r="36" spans="2:6">
      <c r="B36" s="14"/>
      <c r="C36" s="9"/>
      <c r="D36" s="10"/>
      <c r="E36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36" s="11">
        <f>((WEEKNUM(Tabla3435678910111213[[#This Row],[FECHA Y HORA DE INICIO]])))-1</f>
        <v>-1</v>
      </c>
    </row>
    <row r="37" spans="2:6">
      <c r="B37" s="14"/>
      <c r="C37" s="9"/>
      <c r="D37" s="10"/>
      <c r="E37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37" s="11">
        <f>((WEEKNUM(Tabla3435678910111213[[#This Row],[FECHA Y HORA DE INICIO]])))-1</f>
        <v>-1</v>
      </c>
    </row>
    <row r="38" spans="2:6">
      <c r="B38" s="14"/>
      <c r="C38" s="9"/>
      <c r="D38" s="10"/>
      <c r="E38" s="8"/>
      <c r="F38" s="11"/>
    </row>
    <row r="39" spans="2:6">
      <c r="B39" s="14"/>
      <c r="C39" s="9"/>
      <c r="D39" s="10"/>
      <c r="E39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39" s="11">
        <f>((WEEKNUM(Tabla3435678910111213[[#This Row],[FECHA Y HORA DE INICIO]])))-1</f>
        <v>-1</v>
      </c>
    </row>
    <row r="40" spans="2:6">
      <c r="B40" s="14"/>
      <c r="C40" s="9"/>
      <c r="D40" s="10"/>
      <c r="E40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40" s="11">
        <f>((WEEKNUM(Tabla3435678910111213[[#This Row],[FECHA Y HORA DE INICIO]])))-1</f>
        <v>-1</v>
      </c>
    </row>
    <row r="41" spans="2:6">
      <c r="B41" s="14"/>
      <c r="C41" s="9"/>
      <c r="D41" s="10"/>
      <c r="E41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41" s="11">
        <f>((WEEKNUM(Tabla3435678910111213[[#This Row],[FECHA Y HORA DE INICIO]])))-1</f>
        <v>-1</v>
      </c>
    </row>
    <row r="42" spans="2:6">
      <c r="B42" s="14"/>
      <c r="C42" s="9"/>
      <c r="D42" s="10"/>
      <c r="E42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42" s="11">
        <f>((WEEKNUM(Tabla3435678910111213[[#This Row],[FECHA Y HORA DE INICIO]])))-1</f>
        <v>-1</v>
      </c>
    </row>
    <row r="43" spans="2:6">
      <c r="B43" s="14"/>
      <c r="C43" s="9"/>
      <c r="D43" s="10"/>
      <c r="E43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43" s="11">
        <f>((WEEKNUM(Tabla3435678910111213[[#This Row],[FECHA Y HORA DE INICIO]])))-1</f>
        <v>-1</v>
      </c>
    </row>
    <row r="44" spans="2:6">
      <c r="B44" s="14"/>
      <c r="C44" s="9"/>
      <c r="D44" s="10"/>
      <c r="E44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44" s="11">
        <f>((WEEKNUM(Tabla3435678910111213[[#This Row],[FECHA Y HORA DE INICIO]])))-1</f>
        <v>-1</v>
      </c>
    </row>
    <row r="45" spans="2:6">
      <c r="B45" s="14"/>
      <c r="C45" s="9"/>
      <c r="D45" s="10"/>
      <c r="E45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45" s="11">
        <f>((WEEKNUM(Tabla3435678910111213[[#This Row],[FECHA Y HORA DE INICIO]])))-1</f>
        <v>-1</v>
      </c>
    </row>
    <row r="46" spans="2:6">
      <c r="B46" s="14"/>
      <c r="C46" s="9"/>
      <c r="D46" s="10"/>
      <c r="E46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46" s="11">
        <f>((WEEKNUM(Tabla3435678910111213[[#This Row],[FECHA Y HORA DE INICIO]])))-1</f>
        <v>-1</v>
      </c>
    </row>
    <row r="47" spans="2:6">
      <c r="B47" s="14"/>
      <c r="C47" s="9"/>
      <c r="D47" s="10"/>
      <c r="E47" s="8"/>
      <c r="F47" s="11"/>
    </row>
    <row r="48" spans="2:6">
      <c r="B48" s="14"/>
      <c r="C48" s="9"/>
      <c r="D48" s="10"/>
      <c r="E48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48" s="11">
        <f>((WEEKNUM(Tabla3435678910111213[[#This Row],[FECHA Y HORA DE INICIO]])))-1</f>
        <v>-1</v>
      </c>
    </row>
    <row r="49" spans="2:6">
      <c r="B49" s="14"/>
      <c r="C49" s="9"/>
      <c r="D49" s="10"/>
      <c r="E49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49" s="11">
        <f>((WEEKNUM(Tabla3435678910111213[[#This Row],[FECHA Y HORA DE INICIO]])))-1</f>
        <v>-1</v>
      </c>
    </row>
    <row r="50" spans="2:6">
      <c r="B50" s="14"/>
      <c r="C50" s="9"/>
      <c r="D50" s="10"/>
      <c r="E50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50" s="11">
        <f>((WEEKNUM(Tabla3435678910111213[[#This Row],[FECHA Y HORA DE INICIO]])))-1</f>
        <v>-1</v>
      </c>
    </row>
    <row r="51" spans="2:6">
      <c r="B51" s="14"/>
      <c r="C51" s="9"/>
      <c r="D51" s="10"/>
      <c r="E51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51" s="11">
        <f>((WEEKNUM(Tabla3435678910111213[[#This Row],[FECHA Y HORA DE INICIO]])))-1</f>
        <v>-1</v>
      </c>
    </row>
    <row r="52" spans="2:6">
      <c r="B52" s="14"/>
      <c r="C52" s="9"/>
      <c r="D52" s="10"/>
      <c r="E52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52" s="11">
        <f>((WEEKNUM(Tabla3435678910111213[[#This Row],[FECHA Y HORA DE INICIO]])))-1</f>
        <v>-1</v>
      </c>
    </row>
    <row r="53" spans="2:6">
      <c r="B53" s="14"/>
      <c r="C53" s="9"/>
      <c r="D53" s="10"/>
      <c r="E53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53" s="11">
        <f>((WEEKNUM(Tabla3435678910111213[[#This Row],[FECHA Y HORA DE INICIO]])))-1</f>
        <v>-1</v>
      </c>
    </row>
    <row r="54" spans="2:6">
      <c r="B54" s="14"/>
      <c r="C54" s="9"/>
      <c r="D54" s="10"/>
      <c r="E54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54" s="11">
        <f>((WEEKNUM(Tabla3435678910111213[[#This Row],[FECHA Y HORA DE INICIO]])))-1</f>
        <v>-1</v>
      </c>
    </row>
    <row r="55" spans="2:6">
      <c r="B55" s="14"/>
      <c r="C55" s="9"/>
      <c r="D55" s="10"/>
      <c r="E55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55" s="11">
        <f>((WEEKNUM(Tabla3435678910111213[[#This Row],[FECHA Y HORA DE INICIO]])))-1</f>
        <v>-1</v>
      </c>
    </row>
    <row r="56" spans="2:6">
      <c r="B56" s="14"/>
      <c r="C56" s="9"/>
      <c r="D56" s="10"/>
      <c r="E56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56" s="11">
        <f>((WEEKNUM(Tabla3435678910111213[[#This Row],[FECHA Y HORA DE INICIO]])))-1</f>
        <v>-1</v>
      </c>
    </row>
    <row r="57" spans="2:6">
      <c r="B57" s="14"/>
      <c r="C57" s="9"/>
      <c r="D57" s="10"/>
      <c r="E57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57" s="11">
        <f>((WEEKNUM(Tabla3435678910111213[[#This Row],[FECHA Y HORA DE INICIO]])))-1</f>
        <v>-1</v>
      </c>
    </row>
    <row r="58" spans="2:6">
      <c r="B58" s="14"/>
      <c r="C58" s="9"/>
      <c r="D58" s="10"/>
      <c r="E58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58" s="11">
        <f>((WEEKNUM(Tabla3435678910111213[[#This Row],[FECHA Y HORA DE INICIO]])))-1</f>
        <v>-1</v>
      </c>
    </row>
    <row r="59" spans="2:6">
      <c r="B59" s="14"/>
      <c r="C59" s="9"/>
      <c r="D59" s="10"/>
      <c r="E59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59" s="11">
        <f>((WEEKNUM(Tabla3435678910111213[[#This Row],[FECHA Y HORA DE INICIO]])))-1</f>
        <v>-1</v>
      </c>
    </row>
    <row r="60" spans="2:6">
      <c r="B60" s="14"/>
      <c r="C60" s="9"/>
      <c r="D60" s="10"/>
      <c r="E60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60" s="11">
        <f>((WEEKNUM(Tabla3435678910111213[[#This Row],[FECHA Y HORA DE INICIO]])))-1</f>
        <v>-1</v>
      </c>
    </row>
    <row r="61" spans="2:6">
      <c r="B61" s="14"/>
      <c r="C61" s="9"/>
      <c r="D61" s="10"/>
      <c r="E61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61" s="11">
        <f>((WEEKNUM(Tabla3435678910111213[[#This Row],[FECHA Y HORA DE INICIO]])))-1</f>
        <v>-1</v>
      </c>
    </row>
    <row r="62" spans="2:6">
      <c r="B62" s="14"/>
      <c r="C62" s="9"/>
      <c r="D62" s="10"/>
      <c r="E62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62" s="11">
        <f>((WEEKNUM(Tabla3435678910111213[[#This Row],[FECHA Y HORA DE INICIO]])))-1</f>
        <v>-1</v>
      </c>
    </row>
    <row r="63" spans="2:6">
      <c r="B63" s="14"/>
      <c r="C63" s="9"/>
      <c r="D63" s="10"/>
      <c r="E63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63" s="11">
        <f>((WEEKNUM(Tabla3435678910111213[[#This Row],[FECHA Y HORA DE INICIO]])))-1</f>
        <v>-1</v>
      </c>
    </row>
    <row r="64" spans="2:6">
      <c r="B64" s="14"/>
      <c r="C64" s="9"/>
      <c r="D64" s="10"/>
      <c r="E64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64" s="11">
        <f>((WEEKNUM(Tabla3435678910111213[[#This Row],[FECHA Y HORA DE INICIO]])))-1</f>
        <v>-1</v>
      </c>
    </row>
    <row r="65" spans="2:6">
      <c r="B65" s="14"/>
      <c r="C65" s="9"/>
      <c r="D65" s="10"/>
      <c r="E65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65" s="11">
        <f>((WEEKNUM(Tabla3435678910111213[[#This Row],[FECHA Y HORA DE INICIO]])))-1</f>
        <v>-1</v>
      </c>
    </row>
    <row r="66" spans="2:6">
      <c r="B66" s="14"/>
      <c r="C66" s="9"/>
      <c r="D66" s="10"/>
      <c r="E66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66" s="11">
        <f>((WEEKNUM(Tabla3435678910111213[[#This Row],[FECHA Y HORA DE INICIO]])))-1</f>
        <v>-1</v>
      </c>
    </row>
    <row r="67" spans="2:6">
      <c r="B67" s="14"/>
      <c r="C67" s="9"/>
      <c r="D67" s="10"/>
      <c r="E67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67" s="11">
        <f>((WEEKNUM(Tabla3435678910111213[[#This Row],[FECHA Y HORA DE INICIO]])))-1</f>
        <v>-1</v>
      </c>
    </row>
    <row r="68" spans="2:6">
      <c r="B68" s="14"/>
      <c r="C68" s="9"/>
      <c r="D68" s="10"/>
      <c r="E68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68" s="11">
        <f>((WEEKNUM(Tabla3435678910111213[[#This Row],[FECHA Y HORA DE INICIO]])))-1</f>
        <v>-1</v>
      </c>
    </row>
    <row r="69" spans="2:6">
      <c r="B69" s="14"/>
      <c r="C69" s="9"/>
      <c r="D69" s="10"/>
      <c r="E69" s="8"/>
      <c r="F69" s="11"/>
    </row>
    <row r="70" spans="2:6">
      <c r="B70" s="6"/>
      <c r="C70" s="9"/>
      <c r="D70" s="10"/>
      <c r="E70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70" s="11">
        <f>((WEEKNUM(Tabla3435678910111213[[#This Row],[FECHA Y HORA DE INICIO]])))-1</f>
        <v>-1</v>
      </c>
    </row>
    <row r="71" spans="2:6">
      <c r="B71" s="6"/>
      <c r="C71" s="9"/>
      <c r="D71" s="10"/>
      <c r="E71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71" s="11">
        <f>((WEEKNUM(Tabla3435678910111213[[#This Row],[FECHA Y HORA DE INICIO]])))-1</f>
        <v>-1</v>
      </c>
    </row>
    <row r="72" spans="2:6">
      <c r="B72" s="6"/>
      <c r="C72" s="9"/>
      <c r="D72" s="10"/>
      <c r="E72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72" s="11">
        <f>((WEEKNUM(Tabla3435678910111213[[#This Row],[FECHA Y HORA DE INICIO]])))-1</f>
        <v>-1</v>
      </c>
    </row>
    <row r="73" spans="2:6">
      <c r="B73" s="6"/>
      <c r="C73" s="9"/>
      <c r="D73" s="10"/>
      <c r="E73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73" s="11">
        <f>((WEEKNUM(Tabla3435678910111213[[#This Row],[FECHA Y HORA DE INICIO]])))-1</f>
        <v>-1</v>
      </c>
    </row>
    <row r="74" spans="2:6">
      <c r="B74" s="6"/>
      <c r="C74" s="9"/>
      <c r="D74" s="10"/>
      <c r="E74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74" s="11">
        <f>((WEEKNUM(Tabla3435678910111213[[#This Row],[FECHA Y HORA DE INICIO]])))-1</f>
        <v>-1</v>
      </c>
    </row>
    <row r="75" spans="2:6">
      <c r="B75" s="6"/>
      <c r="C75" s="9"/>
      <c r="D75" s="10"/>
      <c r="E75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75" s="11">
        <f>((WEEKNUM(Tabla3435678910111213[[#This Row],[FECHA Y HORA DE INICIO]])))-1</f>
        <v>-1</v>
      </c>
    </row>
    <row r="76" spans="2:6">
      <c r="B76" s="6"/>
      <c r="C76" s="9"/>
      <c r="D76" s="10"/>
      <c r="E76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76" s="11">
        <f>((WEEKNUM(Tabla3435678910111213[[#This Row],[FECHA Y HORA DE INICIO]])))-1</f>
        <v>-1</v>
      </c>
    </row>
    <row r="77" spans="2:6">
      <c r="B77" s="6"/>
      <c r="C77" s="9"/>
      <c r="D77" s="10"/>
      <c r="E77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77" s="11">
        <f>((WEEKNUM(Tabla3435678910111213[[#This Row],[FECHA Y HORA DE INICIO]])))-1</f>
        <v>-1</v>
      </c>
    </row>
    <row r="78" spans="2:6">
      <c r="B78" s="6"/>
      <c r="C78" s="9"/>
      <c r="D78" s="10"/>
      <c r="E78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78" s="11">
        <f>((WEEKNUM(Tabla3435678910111213[[#This Row],[FECHA Y HORA DE INICIO]])))-1</f>
        <v>-1</v>
      </c>
    </row>
    <row r="79" spans="2:6">
      <c r="B79" s="6"/>
      <c r="C79" s="9"/>
      <c r="D79" s="10"/>
      <c r="E79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79" s="11">
        <f>((WEEKNUM(Tabla3435678910111213[[#This Row],[FECHA Y HORA DE INICIO]])))-1</f>
        <v>-1</v>
      </c>
    </row>
    <row r="80" spans="2:6">
      <c r="B80" s="6"/>
      <c r="C80" s="9"/>
      <c r="D80" s="10"/>
      <c r="E80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80" s="11">
        <f>((WEEKNUM(Tabla3435678910111213[[#This Row],[FECHA Y HORA DE INICIO]])))-1</f>
        <v>-1</v>
      </c>
    </row>
    <row r="81" spans="2:6">
      <c r="B81" s="6"/>
      <c r="C81" s="9"/>
      <c r="D81" s="10"/>
      <c r="E81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81" s="11">
        <f>((WEEKNUM(Tabla3435678910111213[[#This Row],[FECHA Y HORA DE INICIO]])))-1</f>
        <v>-1</v>
      </c>
    </row>
    <row r="82" spans="2:6">
      <c r="B82" s="6"/>
      <c r="C82" s="9"/>
      <c r="D82" s="10"/>
      <c r="E82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82" s="11">
        <f>((WEEKNUM(Tabla3435678910111213[[#This Row],[FECHA Y HORA DE INICIO]])))-1</f>
        <v>-1</v>
      </c>
    </row>
    <row r="83" spans="2:6">
      <c r="B83" s="6"/>
      <c r="C83" s="9"/>
      <c r="D83" s="10"/>
      <c r="E83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83" s="11">
        <f>((WEEKNUM(Tabla3435678910111213[[#This Row],[FECHA Y HORA DE INICIO]])))-1</f>
        <v>-1</v>
      </c>
    </row>
    <row r="84" spans="2:6">
      <c r="B84" s="6"/>
      <c r="C84" s="9"/>
      <c r="D84" s="10"/>
      <c r="E84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84" s="11">
        <f>((WEEKNUM(Tabla3435678910111213[[#This Row],[FECHA Y HORA DE INICIO]])))-1</f>
        <v>-1</v>
      </c>
    </row>
    <row r="85" spans="2:6">
      <c r="B85" s="6"/>
      <c r="C85" s="9"/>
      <c r="D85" s="10"/>
      <c r="E85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85" s="11">
        <f>((WEEKNUM(Tabla3435678910111213[[#This Row],[FECHA Y HORA DE INICIO]])))-1</f>
        <v>-1</v>
      </c>
    </row>
    <row r="86" spans="2:6">
      <c r="B86" s="6"/>
      <c r="C86" s="9"/>
      <c r="D86" s="10"/>
      <c r="E86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86" s="11">
        <f>((WEEKNUM(Tabla3435678910111213[[#This Row],[FECHA Y HORA DE INICIO]])))-1</f>
        <v>-1</v>
      </c>
    </row>
    <row r="87" spans="2:6">
      <c r="B87" s="6"/>
      <c r="C87" s="9"/>
      <c r="D87" s="10"/>
      <c r="E87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87" s="11">
        <f>((WEEKNUM(Tabla3435678910111213[[#This Row],[FECHA Y HORA DE INICIO]])))-1</f>
        <v>-1</v>
      </c>
    </row>
    <row r="88" spans="2:6">
      <c r="B88" s="6"/>
      <c r="C88" s="9"/>
      <c r="D88" s="10"/>
      <c r="E88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88" s="11">
        <f>((WEEKNUM(Tabla3435678910111213[[#This Row],[FECHA Y HORA DE INICIO]])))-1</f>
        <v>-1</v>
      </c>
    </row>
    <row r="89" spans="2:6">
      <c r="B89" s="6"/>
      <c r="C89" s="9"/>
      <c r="D89" s="10"/>
      <c r="E89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89" s="11">
        <f>((WEEKNUM(Tabla3435678910111213[[#This Row],[FECHA Y HORA DE INICIO]])))-1</f>
        <v>-1</v>
      </c>
    </row>
    <row r="90" spans="2:6">
      <c r="B90" s="6"/>
      <c r="C90" s="9"/>
      <c r="D90" s="10"/>
      <c r="E90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90" s="11">
        <f>((WEEKNUM(Tabla3435678910111213[[#This Row],[FECHA Y HORA DE INICIO]])))-1</f>
        <v>-1</v>
      </c>
    </row>
    <row r="91" spans="2:6">
      <c r="B91" s="6"/>
      <c r="C91" s="9"/>
      <c r="D91" s="10"/>
      <c r="E91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91" s="11">
        <f>((WEEKNUM(Tabla3435678910111213[[#This Row],[FECHA Y HORA DE INICIO]])))-1</f>
        <v>-1</v>
      </c>
    </row>
    <row r="92" spans="2:6">
      <c r="B92" s="6"/>
      <c r="C92" s="9"/>
      <c r="D92" s="10"/>
      <c r="E92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92" s="11">
        <f>((WEEKNUM(Tabla3435678910111213[[#This Row],[FECHA Y HORA DE INICIO]])))-1</f>
        <v>-1</v>
      </c>
    </row>
    <row r="93" spans="2:6">
      <c r="B93" s="6"/>
      <c r="C93" s="9"/>
      <c r="D93" s="10"/>
      <c r="E93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93" s="11">
        <f>((WEEKNUM(Tabla3435678910111213[[#This Row],[FECHA Y HORA DE INICIO]])))-1</f>
        <v>-1</v>
      </c>
    </row>
    <row r="94" spans="2:6">
      <c r="B94" s="6"/>
      <c r="C94" s="9"/>
      <c r="D94" s="10"/>
      <c r="E94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94" s="11">
        <f>((WEEKNUM(Tabla3435678910111213[[#This Row],[FECHA Y HORA DE INICIO]])))-1</f>
        <v>-1</v>
      </c>
    </row>
    <row r="95" spans="2:6">
      <c r="B95" s="6"/>
      <c r="C95" s="9"/>
      <c r="D95" s="10"/>
      <c r="E95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95" s="11">
        <f>((WEEKNUM(Tabla3435678910111213[[#This Row],[FECHA Y HORA DE INICIO]])))-1</f>
        <v>-1</v>
      </c>
    </row>
    <row r="96" spans="2:6">
      <c r="B96" s="6"/>
      <c r="C96" s="9"/>
      <c r="D96" s="10"/>
      <c r="E96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96" s="11">
        <f>((WEEKNUM(Tabla3435678910111213[[#This Row],[FECHA Y HORA DE INICIO]])))-1</f>
        <v>-1</v>
      </c>
    </row>
    <row r="97" spans="2:6">
      <c r="B97" s="6"/>
      <c r="C97" s="9"/>
      <c r="D97" s="10"/>
      <c r="E97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97" s="11">
        <f>((WEEKNUM(Tabla3435678910111213[[#This Row],[FECHA Y HORA DE INICIO]])))-1</f>
        <v>-1</v>
      </c>
    </row>
    <row r="98" spans="2:6">
      <c r="B98" s="6"/>
      <c r="C98" s="9"/>
      <c r="D98" s="10"/>
      <c r="E98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98" s="11">
        <f>((WEEKNUM(Tabla3435678910111213[[#This Row],[FECHA Y HORA DE INICIO]])))-1</f>
        <v>-1</v>
      </c>
    </row>
    <row r="99" spans="2:6">
      <c r="B99" s="6"/>
      <c r="C99" s="9"/>
      <c r="D99" s="10"/>
      <c r="E99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99" s="11">
        <f>((WEEKNUM(Tabla3435678910111213[[#This Row],[FECHA Y HORA DE INICIO]])))-1</f>
        <v>-1</v>
      </c>
    </row>
    <row r="100" spans="2:6">
      <c r="B100" s="6"/>
      <c r="C100" s="9"/>
      <c r="D100" s="10"/>
      <c r="E100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00" s="11">
        <f>((WEEKNUM(Tabla3435678910111213[[#This Row],[FECHA Y HORA DE INICIO]])))-1</f>
        <v>-1</v>
      </c>
    </row>
    <row r="101" spans="2:6">
      <c r="B101" s="6"/>
      <c r="C101" s="9"/>
      <c r="D101" s="10"/>
      <c r="E101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01" s="11">
        <f>((WEEKNUM(Tabla3435678910111213[[#This Row],[FECHA Y HORA DE INICIO]])))-1</f>
        <v>-1</v>
      </c>
    </row>
    <row r="102" spans="2:6">
      <c r="B102" s="6"/>
      <c r="C102" s="9"/>
      <c r="D102" s="10"/>
      <c r="E102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02" s="11">
        <f>((WEEKNUM(Tabla3435678910111213[[#This Row],[FECHA Y HORA DE INICIO]])))-1</f>
        <v>-1</v>
      </c>
    </row>
    <row r="103" spans="2:6">
      <c r="B103" s="6"/>
      <c r="C103" s="9"/>
      <c r="D103" s="10"/>
      <c r="E103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03" s="11">
        <f>((WEEKNUM(Tabla3435678910111213[[#This Row],[FECHA Y HORA DE INICIO]])))-1</f>
        <v>-1</v>
      </c>
    </row>
    <row r="104" spans="2:6">
      <c r="B104" s="6"/>
      <c r="C104" s="9"/>
      <c r="D104" s="10"/>
      <c r="E104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04" s="11">
        <f>((WEEKNUM(Tabla3435678910111213[[#This Row],[FECHA Y HORA DE INICIO]])))-1</f>
        <v>-1</v>
      </c>
    </row>
    <row r="105" spans="2:6">
      <c r="B105" s="6"/>
      <c r="C105" s="9"/>
      <c r="D105" s="10"/>
      <c r="E105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05" s="11">
        <f>((WEEKNUM(Tabla3435678910111213[[#This Row],[FECHA Y HORA DE INICIO]])))-1</f>
        <v>-1</v>
      </c>
    </row>
    <row r="106" spans="2:6">
      <c r="B106" s="6"/>
      <c r="C106" s="9"/>
      <c r="D106" s="10"/>
      <c r="E106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06" s="11">
        <f>((WEEKNUM(Tabla3435678910111213[[#This Row],[FECHA Y HORA DE INICIO]])))-1</f>
        <v>-1</v>
      </c>
    </row>
    <row r="107" spans="2:6">
      <c r="B107" s="6"/>
      <c r="C107" s="9"/>
      <c r="D107" s="10"/>
      <c r="E107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07" s="11">
        <f>((WEEKNUM(Tabla3435678910111213[[#This Row],[FECHA Y HORA DE INICIO]])))-1</f>
        <v>-1</v>
      </c>
    </row>
    <row r="108" spans="2:6">
      <c r="B108" s="6"/>
      <c r="C108" s="9"/>
      <c r="D108" s="10"/>
      <c r="E108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08" s="11">
        <f>((WEEKNUM(Tabla3435678910111213[[#This Row],[FECHA Y HORA DE INICIO]])))-1</f>
        <v>-1</v>
      </c>
    </row>
    <row r="109" spans="2:6">
      <c r="B109" s="6"/>
      <c r="C109" s="9"/>
      <c r="D109" s="10"/>
      <c r="E109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09" s="11">
        <f>((WEEKNUM(Tabla3435678910111213[[#This Row],[FECHA Y HORA DE INICIO]])))-1</f>
        <v>-1</v>
      </c>
    </row>
    <row r="110" spans="2:6">
      <c r="B110" s="6"/>
      <c r="C110" s="9"/>
      <c r="D110" s="10"/>
      <c r="E110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10" s="11">
        <f>((WEEKNUM(Tabla3435678910111213[[#This Row],[FECHA Y HORA DE INICIO]])))-1</f>
        <v>-1</v>
      </c>
    </row>
    <row r="111" spans="2:6">
      <c r="B111" s="6"/>
      <c r="C111" s="9"/>
      <c r="D111" s="10"/>
      <c r="E111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11" s="11">
        <f>((WEEKNUM(Tabla3435678910111213[[#This Row],[FECHA Y HORA DE INICIO]])))-1</f>
        <v>-1</v>
      </c>
    </row>
    <row r="112" spans="2:6">
      <c r="B112" s="6"/>
      <c r="C112" s="9"/>
      <c r="D112" s="10"/>
      <c r="E112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12" s="11">
        <f>((WEEKNUM(Tabla3435678910111213[[#This Row],[FECHA Y HORA DE INICIO]])))-1</f>
        <v>-1</v>
      </c>
    </row>
    <row r="113" spans="2:6">
      <c r="B113" s="6"/>
      <c r="C113" s="9"/>
      <c r="D113" s="10"/>
      <c r="E113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13" s="11">
        <f>((WEEKNUM(Tabla3435678910111213[[#This Row],[FECHA Y HORA DE INICIO]])))-1</f>
        <v>-1</v>
      </c>
    </row>
    <row r="114" spans="2:6">
      <c r="B114" s="6"/>
      <c r="C114" s="9"/>
      <c r="D114" s="10"/>
      <c r="E114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14" s="11">
        <f>((WEEKNUM(Tabla3435678910111213[[#This Row],[FECHA Y HORA DE INICIO]])))-1</f>
        <v>-1</v>
      </c>
    </row>
    <row r="115" spans="2:6">
      <c r="B115" s="6"/>
      <c r="C115" s="9"/>
      <c r="D115" s="10"/>
      <c r="E115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15" s="11">
        <f>((WEEKNUM(Tabla3435678910111213[[#This Row],[FECHA Y HORA DE INICIO]])))-1</f>
        <v>-1</v>
      </c>
    </row>
    <row r="116" spans="2:6">
      <c r="B116" s="6"/>
      <c r="C116" s="9"/>
      <c r="D116" s="10"/>
      <c r="E116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16" s="11">
        <f>((WEEKNUM(Tabla3435678910111213[[#This Row],[FECHA Y HORA DE INICIO]])))-1</f>
        <v>-1</v>
      </c>
    </row>
    <row r="117" spans="2:6">
      <c r="B117" s="6"/>
      <c r="C117" s="9"/>
      <c r="D117" s="10"/>
      <c r="E117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17" s="11">
        <f>((WEEKNUM(Tabla3435678910111213[[#This Row],[FECHA Y HORA DE INICIO]])))-1</f>
        <v>-1</v>
      </c>
    </row>
    <row r="118" spans="2:6">
      <c r="B118" s="6"/>
      <c r="C118" s="9"/>
      <c r="D118" s="10"/>
      <c r="E118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18" s="11">
        <f>((WEEKNUM(Tabla3435678910111213[[#This Row],[FECHA Y HORA DE INICIO]])))-1</f>
        <v>-1</v>
      </c>
    </row>
    <row r="119" spans="2:6">
      <c r="B119" s="6"/>
      <c r="C119" s="9"/>
      <c r="D119" s="10"/>
      <c r="E119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19" s="11">
        <f>((WEEKNUM(Tabla3435678910111213[[#This Row],[FECHA Y HORA DE INICIO]])))-1</f>
        <v>-1</v>
      </c>
    </row>
    <row r="120" spans="2:6">
      <c r="B120" s="6"/>
      <c r="C120" s="9"/>
      <c r="D120" s="10"/>
      <c r="E120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20" s="11">
        <f>((WEEKNUM(Tabla3435678910111213[[#This Row],[FECHA Y HORA DE INICIO]])))-1</f>
        <v>-1</v>
      </c>
    </row>
    <row r="121" spans="2:6">
      <c r="B121" s="6"/>
      <c r="C121" s="9"/>
      <c r="D121" s="10"/>
      <c r="E121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21" s="11">
        <f>((WEEKNUM(Tabla3435678910111213[[#This Row],[FECHA Y HORA DE INICIO]])))-1</f>
        <v>-1</v>
      </c>
    </row>
    <row r="122" spans="2:6">
      <c r="B122" s="6"/>
      <c r="C122" s="9"/>
      <c r="D122" s="10"/>
      <c r="E122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22" s="11">
        <f>((WEEKNUM(Tabla3435678910111213[[#This Row],[FECHA Y HORA DE INICIO]])))-1</f>
        <v>-1</v>
      </c>
    </row>
    <row r="123" spans="2:6">
      <c r="B123" s="6"/>
      <c r="C123" s="9"/>
      <c r="D123" s="10"/>
      <c r="E123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23" s="11">
        <f>((WEEKNUM(Tabla3435678910111213[[#This Row],[FECHA Y HORA DE INICIO]])))-1</f>
        <v>-1</v>
      </c>
    </row>
    <row r="124" spans="2:6">
      <c r="B124" s="6"/>
      <c r="C124" s="9"/>
      <c r="D124" s="10"/>
      <c r="E124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24" s="11">
        <f>((WEEKNUM(Tabla3435678910111213[[#This Row],[FECHA Y HORA DE INICIO]])))-1</f>
        <v>-1</v>
      </c>
    </row>
    <row r="125" spans="2:6">
      <c r="B125" s="6"/>
      <c r="C125" s="9"/>
      <c r="D125" s="10"/>
      <c r="E125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25" s="11">
        <f>((WEEKNUM(Tabla3435678910111213[[#This Row],[FECHA Y HORA DE INICIO]])))-1</f>
        <v>-1</v>
      </c>
    </row>
    <row r="126" spans="2:6">
      <c r="B126" s="6"/>
      <c r="C126" s="9"/>
      <c r="D126" s="10"/>
      <c r="E126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26" s="11">
        <f>((WEEKNUM(Tabla3435678910111213[[#This Row],[FECHA Y HORA DE INICIO]])))-1</f>
        <v>-1</v>
      </c>
    </row>
    <row r="127" spans="2:6">
      <c r="B127" s="6"/>
      <c r="C127" s="9"/>
      <c r="D127" s="10"/>
      <c r="E127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27" s="11">
        <f>((WEEKNUM(Tabla3435678910111213[[#This Row],[FECHA Y HORA DE INICIO]])))-1</f>
        <v>-1</v>
      </c>
    </row>
    <row r="128" spans="2:6">
      <c r="B128" s="6"/>
      <c r="C128" s="9"/>
      <c r="D128" s="10"/>
      <c r="E128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28" s="11">
        <f>((WEEKNUM(Tabla3435678910111213[[#This Row],[FECHA Y HORA DE INICIO]])))-1</f>
        <v>-1</v>
      </c>
    </row>
    <row r="129" spans="2:6">
      <c r="B129" s="6"/>
      <c r="C129" s="9"/>
      <c r="D129" s="10"/>
      <c r="E129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29" s="11">
        <f>((WEEKNUM(Tabla3435678910111213[[#This Row],[FECHA Y HORA DE INICIO]])))-1</f>
        <v>-1</v>
      </c>
    </row>
    <row r="130" spans="2:6">
      <c r="B130" s="6"/>
      <c r="C130" s="9"/>
      <c r="D130" s="10"/>
      <c r="E130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30" s="11">
        <f>((WEEKNUM(Tabla3435678910111213[[#This Row],[FECHA Y HORA DE INICIO]])))-1</f>
        <v>-1</v>
      </c>
    </row>
    <row r="131" spans="2:6">
      <c r="B131" s="6"/>
      <c r="C131" s="9"/>
      <c r="D131" s="10"/>
      <c r="E131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31" s="11">
        <f>((WEEKNUM(Tabla3435678910111213[[#This Row],[FECHA Y HORA DE INICIO]])))-1</f>
        <v>-1</v>
      </c>
    </row>
    <row r="132" spans="2:6">
      <c r="B132" s="6"/>
      <c r="C132" s="9"/>
      <c r="D132" s="10"/>
      <c r="E132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32" s="11">
        <f>((WEEKNUM(Tabla3435678910111213[[#This Row],[FECHA Y HORA DE INICIO]])))-1</f>
        <v>-1</v>
      </c>
    </row>
    <row r="133" spans="2:6">
      <c r="B133" s="6"/>
      <c r="C133" s="9"/>
      <c r="D133" s="10"/>
      <c r="E133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33" s="11">
        <f>((WEEKNUM(Tabla3435678910111213[[#This Row],[FECHA Y HORA DE INICIO]])))-1</f>
        <v>-1</v>
      </c>
    </row>
    <row r="134" spans="2:6">
      <c r="B134" s="6"/>
      <c r="C134" s="9"/>
      <c r="D134" s="10"/>
      <c r="E134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34" s="11">
        <f>((WEEKNUM(Tabla3435678910111213[[#This Row],[FECHA Y HORA DE INICIO]])))-1</f>
        <v>-1</v>
      </c>
    </row>
    <row r="135" spans="2:6">
      <c r="B135" s="6"/>
      <c r="C135" s="9"/>
      <c r="D135" s="10"/>
      <c r="E135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35" s="11">
        <f>((WEEKNUM(Tabla3435678910111213[[#This Row],[FECHA Y HORA DE INICIO]])))-1</f>
        <v>-1</v>
      </c>
    </row>
    <row r="136" spans="2:6">
      <c r="B136" s="6"/>
      <c r="C136" s="9"/>
      <c r="D136" s="10"/>
      <c r="E136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36" s="11">
        <f>((WEEKNUM(Tabla3435678910111213[[#This Row],[FECHA Y HORA DE INICIO]])))-1</f>
        <v>-1</v>
      </c>
    </row>
    <row r="137" spans="2:6">
      <c r="B137" s="6"/>
      <c r="C137" s="9"/>
      <c r="D137" s="10"/>
      <c r="E137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37" s="11">
        <f>((WEEKNUM(Tabla3435678910111213[[#This Row],[FECHA Y HORA DE INICIO]])))-1</f>
        <v>-1</v>
      </c>
    </row>
    <row r="138" spans="2:6">
      <c r="B138" s="6"/>
      <c r="C138" s="9"/>
      <c r="D138" s="10"/>
      <c r="E138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38" s="11">
        <f>((WEEKNUM(Tabla3435678910111213[[#This Row],[FECHA Y HORA DE INICIO]])))-1</f>
        <v>-1</v>
      </c>
    </row>
    <row r="139" spans="2:6">
      <c r="B139" s="6"/>
      <c r="C139" s="9"/>
      <c r="D139" s="10"/>
      <c r="E139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39" s="11">
        <f>((WEEKNUM(Tabla3435678910111213[[#This Row],[FECHA Y HORA DE INICIO]])))-1</f>
        <v>-1</v>
      </c>
    </row>
    <row r="140" spans="2:6">
      <c r="B140" s="6"/>
      <c r="C140" s="9"/>
      <c r="D140" s="10"/>
      <c r="E140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40" s="11">
        <f>((WEEKNUM(Tabla3435678910111213[[#This Row],[FECHA Y HORA DE INICIO]])))-1</f>
        <v>-1</v>
      </c>
    </row>
    <row r="141" spans="2:6">
      <c r="B141" s="6"/>
      <c r="C141" s="9"/>
      <c r="D141" s="10"/>
      <c r="E141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41" s="11">
        <f>((WEEKNUM(Tabla3435678910111213[[#This Row],[FECHA Y HORA DE INICIO]])))-1</f>
        <v>-1</v>
      </c>
    </row>
    <row r="142" spans="2:6">
      <c r="B142" s="6"/>
      <c r="C142" s="9"/>
      <c r="D142" s="10"/>
      <c r="E142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42" s="11">
        <f>((WEEKNUM(Tabla3435678910111213[[#This Row],[FECHA Y HORA DE INICIO]])))-1</f>
        <v>-1</v>
      </c>
    </row>
    <row r="143" spans="2:6">
      <c r="B143" s="6"/>
      <c r="C143" s="9"/>
      <c r="D143" s="10"/>
      <c r="E143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43" s="11">
        <f>((WEEKNUM(Tabla3435678910111213[[#This Row],[FECHA Y HORA DE INICIO]])))-1</f>
        <v>-1</v>
      </c>
    </row>
    <row r="144" spans="2:6">
      <c r="B144" s="6"/>
      <c r="C144" s="9"/>
      <c r="D144" s="10"/>
      <c r="E144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44" s="11">
        <f>((WEEKNUM(Tabla3435678910111213[[#This Row],[FECHA Y HORA DE INICIO]])))-1</f>
        <v>-1</v>
      </c>
    </row>
    <row r="145" spans="2:6">
      <c r="B145" s="6"/>
      <c r="C145" s="9"/>
      <c r="D145" s="10"/>
      <c r="E145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45" s="11">
        <f>((WEEKNUM(Tabla3435678910111213[[#This Row],[FECHA Y HORA DE INICIO]])))-1</f>
        <v>-1</v>
      </c>
    </row>
    <row r="146" spans="2:6">
      <c r="B146" s="6"/>
      <c r="C146" s="9"/>
      <c r="D146" s="10"/>
      <c r="E146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46" s="11">
        <f>((WEEKNUM(Tabla3435678910111213[[#This Row],[FECHA Y HORA DE INICIO]])))-1</f>
        <v>-1</v>
      </c>
    </row>
    <row r="147" spans="2:6">
      <c r="B147" s="6"/>
      <c r="C147" s="9"/>
      <c r="D147" s="10"/>
      <c r="E147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47" s="11">
        <f>((WEEKNUM(Tabla3435678910111213[[#This Row],[FECHA Y HORA DE INICIO]])))-1</f>
        <v>-1</v>
      </c>
    </row>
    <row r="148" spans="2:6">
      <c r="B148" s="6"/>
      <c r="C148" s="9"/>
      <c r="D148" s="10"/>
      <c r="E148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48" s="11">
        <f>((WEEKNUM(Tabla3435678910111213[[#This Row],[FECHA Y HORA DE INICIO]])))-1</f>
        <v>-1</v>
      </c>
    </row>
    <row r="149" spans="2:6">
      <c r="B149" s="6"/>
      <c r="C149" s="9"/>
      <c r="D149" s="10"/>
      <c r="E149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49" s="11">
        <f>((WEEKNUM(Tabla3435678910111213[[#This Row],[FECHA Y HORA DE INICIO]])))-1</f>
        <v>-1</v>
      </c>
    </row>
    <row r="150" spans="2:6">
      <c r="B150" s="6"/>
      <c r="C150" s="9"/>
      <c r="D150" s="10"/>
      <c r="E150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50" s="11">
        <f>((WEEKNUM(Tabla3435678910111213[[#This Row],[FECHA Y HORA DE INICIO]])))-1</f>
        <v>-1</v>
      </c>
    </row>
    <row r="151" spans="2:6">
      <c r="B151" s="6"/>
      <c r="C151" s="9"/>
      <c r="D151" s="10"/>
      <c r="E151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51" s="11">
        <f>((WEEKNUM(Tabla3435678910111213[[#This Row],[FECHA Y HORA DE INICIO]])))-1</f>
        <v>-1</v>
      </c>
    </row>
    <row r="152" spans="2:6">
      <c r="B152" s="6"/>
      <c r="C152" s="9"/>
      <c r="D152" s="10"/>
      <c r="E152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52" s="11">
        <f>((WEEKNUM(Tabla3435678910111213[[#This Row],[FECHA Y HORA DE INICIO]])))-1</f>
        <v>-1</v>
      </c>
    </row>
    <row r="153" spans="2:6">
      <c r="B153" s="6"/>
      <c r="C153" s="9"/>
      <c r="D153" s="10"/>
      <c r="E153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53" s="11">
        <f>((WEEKNUM(Tabla3435678910111213[[#This Row],[FECHA Y HORA DE INICIO]])))-1</f>
        <v>-1</v>
      </c>
    </row>
    <row r="154" spans="2:6">
      <c r="B154" s="6"/>
      <c r="C154" s="9"/>
      <c r="D154" s="10"/>
      <c r="E154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54" s="11">
        <f>((WEEKNUM(Tabla3435678910111213[[#This Row],[FECHA Y HORA DE INICIO]])))-1</f>
        <v>-1</v>
      </c>
    </row>
    <row r="155" spans="2:6">
      <c r="B155" s="6"/>
      <c r="C155" s="9"/>
      <c r="D155" s="10"/>
      <c r="E155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55" s="11">
        <f>((WEEKNUM(Tabla3435678910111213[[#This Row],[FECHA Y HORA DE INICIO]])))-1</f>
        <v>-1</v>
      </c>
    </row>
    <row r="156" spans="2:6">
      <c r="B156" s="6"/>
      <c r="C156" s="9"/>
      <c r="D156" s="10"/>
      <c r="E156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56" s="11">
        <f>((WEEKNUM(Tabla3435678910111213[[#This Row],[FECHA Y HORA DE INICIO]])))-1</f>
        <v>-1</v>
      </c>
    </row>
    <row r="157" spans="2:6">
      <c r="B157" s="6"/>
      <c r="C157" s="9"/>
      <c r="D157" s="10"/>
      <c r="E157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57" s="11">
        <f>((WEEKNUM(Tabla3435678910111213[[#This Row],[FECHA Y HORA DE INICIO]])))-1</f>
        <v>-1</v>
      </c>
    </row>
    <row r="158" spans="2:6">
      <c r="B158" s="6"/>
      <c r="C158" s="9"/>
      <c r="D158" s="10"/>
      <c r="E158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58" s="11">
        <f>((WEEKNUM(Tabla3435678910111213[[#This Row],[FECHA Y HORA DE INICIO]])))-1</f>
        <v>-1</v>
      </c>
    </row>
    <row r="159" spans="2:6">
      <c r="B159" s="6"/>
      <c r="C159" s="9"/>
      <c r="D159" s="10"/>
      <c r="E159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59" s="11">
        <f>((WEEKNUM(Tabla3435678910111213[[#This Row],[FECHA Y HORA DE INICIO]])))-1</f>
        <v>-1</v>
      </c>
    </row>
    <row r="160" spans="2:6">
      <c r="B160" s="6"/>
      <c r="C160" s="9"/>
      <c r="D160" s="10"/>
      <c r="E160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60" s="11">
        <f>((WEEKNUM(Tabla3435678910111213[[#This Row],[FECHA Y HORA DE INICIO]])))-1</f>
        <v>-1</v>
      </c>
    </row>
    <row r="161" spans="2:6">
      <c r="B161" s="6"/>
      <c r="C161" s="9"/>
      <c r="D161" s="10"/>
      <c r="E161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61" s="11">
        <f>((WEEKNUM(Tabla3435678910111213[[#This Row],[FECHA Y HORA DE INICIO]])))-1</f>
        <v>-1</v>
      </c>
    </row>
    <row r="162" spans="2:6">
      <c r="B162" s="6"/>
      <c r="C162" s="9"/>
      <c r="D162" s="10"/>
      <c r="E162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62" s="11">
        <f>((WEEKNUM(Tabla3435678910111213[[#This Row],[FECHA Y HORA DE INICIO]])))-1</f>
        <v>-1</v>
      </c>
    </row>
    <row r="163" spans="2:6">
      <c r="B163" s="6"/>
      <c r="C163" s="9"/>
      <c r="D163" s="10"/>
      <c r="E163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63" s="11">
        <f>((WEEKNUM(Tabla3435678910111213[[#This Row],[FECHA Y HORA DE INICIO]])))-1</f>
        <v>-1</v>
      </c>
    </row>
    <row r="164" spans="2:6">
      <c r="B164" s="6"/>
      <c r="C164" s="9"/>
      <c r="D164" s="10"/>
      <c r="E164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64" s="11">
        <f>((WEEKNUM(Tabla3435678910111213[[#This Row],[FECHA Y HORA DE INICIO]])))-1</f>
        <v>-1</v>
      </c>
    </row>
    <row r="165" spans="2:6">
      <c r="B165" s="6"/>
      <c r="C165" s="9"/>
      <c r="D165" s="10"/>
      <c r="E165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65" s="11">
        <f>((WEEKNUM(Tabla3435678910111213[[#This Row],[FECHA Y HORA DE INICIO]])))-1</f>
        <v>-1</v>
      </c>
    </row>
    <row r="166" spans="2:6">
      <c r="B166" s="6"/>
      <c r="C166" s="9"/>
      <c r="D166" s="10"/>
      <c r="E166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66" s="11">
        <f>((WEEKNUM(Tabla3435678910111213[[#This Row],[FECHA Y HORA DE INICIO]])))-1</f>
        <v>-1</v>
      </c>
    </row>
    <row r="167" spans="2:6">
      <c r="B167" s="6"/>
      <c r="C167" s="9"/>
      <c r="D167" s="10"/>
      <c r="E167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67" s="11">
        <f>((WEEKNUM(Tabla3435678910111213[[#This Row],[FECHA Y HORA DE INICIO]])))-1</f>
        <v>-1</v>
      </c>
    </row>
    <row r="168" spans="2:6">
      <c r="B168" s="6"/>
      <c r="C168" s="9"/>
      <c r="D168" s="10"/>
      <c r="E168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68" s="11">
        <f>((WEEKNUM(Tabla3435678910111213[[#This Row],[FECHA Y HORA DE INICIO]])))-1</f>
        <v>-1</v>
      </c>
    </row>
    <row r="169" spans="2:6">
      <c r="B169" s="6"/>
      <c r="C169" s="9"/>
      <c r="D169" s="10"/>
      <c r="E169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69" s="11">
        <f>((WEEKNUM(Tabla3435678910111213[[#This Row],[FECHA Y HORA DE INICIO]])))-1</f>
        <v>-1</v>
      </c>
    </row>
    <row r="170" spans="2:6">
      <c r="B170" s="6"/>
      <c r="C170" s="9"/>
      <c r="D170" s="10"/>
      <c r="E170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70" s="11">
        <f>((WEEKNUM(Tabla3435678910111213[[#This Row],[FECHA Y HORA DE INICIO]])))-1</f>
        <v>-1</v>
      </c>
    </row>
    <row r="171" spans="2:6">
      <c r="B171" s="6"/>
      <c r="C171" s="9"/>
      <c r="D171" s="10"/>
      <c r="E171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71" s="11">
        <f>((WEEKNUM(Tabla3435678910111213[[#This Row],[FECHA Y HORA DE INICIO]])))-1</f>
        <v>-1</v>
      </c>
    </row>
    <row r="172" spans="2:6">
      <c r="B172" s="6"/>
      <c r="C172" s="9"/>
      <c r="D172" s="10"/>
      <c r="E172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72" s="11">
        <f>((WEEKNUM(Tabla3435678910111213[[#This Row],[FECHA Y HORA DE INICIO]])))-1</f>
        <v>-1</v>
      </c>
    </row>
    <row r="173" spans="2:6">
      <c r="B173" s="6"/>
      <c r="C173" s="9"/>
      <c r="D173" s="10"/>
      <c r="E173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73" s="11">
        <f>((WEEKNUM(Tabla3435678910111213[[#This Row],[FECHA Y HORA DE INICIO]])))-1</f>
        <v>-1</v>
      </c>
    </row>
    <row r="174" spans="2:6">
      <c r="B174" s="6"/>
      <c r="C174" s="9"/>
      <c r="D174" s="10"/>
      <c r="E174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74" s="11">
        <f>((WEEKNUM(Tabla3435678910111213[[#This Row],[FECHA Y HORA DE INICIO]])))-1</f>
        <v>-1</v>
      </c>
    </row>
    <row r="175" spans="2:6">
      <c r="B175" s="6"/>
      <c r="C175" s="9"/>
      <c r="D175" s="10"/>
      <c r="E175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75" s="11">
        <f>((WEEKNUM(Tabla3435678910111213[[#This Row],[FECHA Y HORA DE INICIO]])))-1</f>
        <v>-1</v>
      </c>
    </row>
    <row r="176" spans="2:6">
      <c r="B176" s="6"/>
      <c r="C176" s="9"/>
      <c r="D176" s="10"/>
      <c r="E176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76" s="11">
        <f>((WEEKNUM(Tabla3435678910111213[[#This Row],[FECHA Y HORA DE INICIO]])))-1</f>
        <v>-1</v>
      </c>
    </row>
    <row r="177" spans="2:6">
      <c r="B177" s="6"/>
      <c r="C177" s="9"/>
      <c r="D177" s="10"/>
      <c r="E177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77" s="11">
        <f>((WEEKNUM(Tabla3435678910111213[[#This Row],[FECHA Y HORA DE INICIO]])))-1</f>
        <v>-1</v>
      </c>
    </row>
    <row r="178" spans="2:6">
      <c r="B178" s="6"/>
      <c r="C178" s="9"/>
      <c r="D178" s="10"/>
      <c r="E178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78" s="11">
        <f>((WEEKNUM(Tabla3435678910111213[[#This Row],[FECHA Y HORA DE INICIO]])))-1</f>
        <v>-1</v>
      </c>
    </row>
    <row r="179" spans="2:6">
      <c r="B179" s="6"/>
      <c r="C179" s="9"/>
      <c r="D179" s="10"/>
      <c r="E179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79" s="11">
        <f>((WEEKNUM(Tabla3435678910111213[[#This Row],[FECHA Y HORA DE INICIO]])))-1</f>
        <v>-1</v>
      </c>
    </row>
    <row r="180" spans="2:6">
      <c r="B180" s="6"/>
      <c r="C180" s="9"/>
      <c r="D180" s="10"/>
      <c r="E180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80" s="11">
        <f>((WEEKNUM(Tabla3435678910111213[[#This Row],[FECHA Y HORA DE INICIO]])))-1</f>
        <v>-1</v>
      </c>
    </row>
    <row r="181" spans="2:6">
      <c r="B181" s="6"/>
      <c r="C181" s="9"/>
      <c r="D181" s="10"/>
      <c r="E181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81" s="11">
        <f>((WEEKNUM(Tabla3435678910111213[[#This Row],[FECHA Y HORA DE INICIO]])))-1</f>
        <v>-1</v>
      </c>
    </row>
    <row r="182" spans="2:6">
      <c r="B182" s="6"/>
      <c r="C182" s="9"/>
      <c r="D182" s="10"/>
      <c r="E182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82" s="11">
        <f>((WEEKNUM(Tabla3435678910111213[[#This Row],[FECHA Y HORA DE INICIO]])))-1</f>
        <v>-1</v>
      </c>
    </row>
    <row r="183" spans="2:6">
      <c r="B183" s="6"/>
      <c r="C183" s="9"/>
      <c r="D183" s="10"/>
      <c r="E183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83" s="11">
        <f>((WEEKNUM(Tabla3435678910111213[[#This Row],[FECHA Y HORA DE INICIO]])))-1</f>
        <v>-1</v>
      </c>
    </row>
    <row r="184" spans="2:6">
      <c r="B184" s="6"/>
      <c r="C184" s="9"/>
      <c r="D184" s="10"/>
      <c r="E184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84" s="11">
        <f>((WEEKNUM(Tabla3435678910111213[[#This Row],[FECHA Y HORA DE INICIO]])))-1</f>
        <v>-1</v>
      </c>
    </row>
    <row r="185" spans="2:6">
      <c r="B185" s="6"/>
      <c r="C185" s="9"/>
      <c r="D185" s="10"/>
      <c r="E185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85" s="11">
        <f>((WEEKNUM(Tabla3435678910111213[[#This Row],[FECHA Y HORA DE INICIO]])))-1</f>
        <v>-1</v>
      </c>
    </row>
    <row r="186" spans="2:6">
      <c r="B186" s="6"/>
      <c r="C186" s="9"/>
      <c r="D186" s="10"/>
      <c r="E186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86" s="11">
        <f>((WEEKNUM(Tabla3435678910111213[[#This Row],[FECHA Y HORA DE INICIO]])))-1</f>
        <v>-1</v>
      </c>
    </row>
    <row r="187" spans="2:6">
      <c r="B187" s="6"/>
      <c r="C187" s="9"/>
      <c r="D187" s="10"/>
      <c r="E187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87" s="11">
        <f>((WEEKNUM(Tabla3435678910111213[[#This Row],[FECHA Y HORA DE INICIO]])))-1</f>
        <v>-1</v>
      </c>
    </row>
    <row r="188" spans="2:6">
      <c r="B188" s="6"/>
      <c r="C188" s="9"/>
      <c r="D188" s="10"/>
      <c r="E188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88" s="11">
        <f>((WEEKNUM(Tabla3435678910111213[[#This Row],[FECHA Y HORA DE INICIO]])))-1</f>
        <v>-1</v>
      </c>
    </row>
    <row r="189" spans="2:6">
      <c r="B189" s="6"/>
      <c r="C189" s="9"/>
      <c r="D189" s="10"/>
      <c r="E189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89" s="11">
        <f>((WEEKNUM(Tabla3435678910111213[[#This Row],[FECHA Y HORA DE INICIO]])))-1</f>
        <v>-1</v>
      </c>
    </row>
    <row r="190" spans="2:6">
      <c r="B190" s="6"/>
      <c r="C190" s="9"/>
      <c r="D190" s="10"/>
      <c r="E190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90" s="11">
        <f>((WEEKNUM(Tabla3435678910111213[[#This Row],[FECHA Y HORA DE INICIO]])))-1</f>
        <v>-1</v>
      </c>
    </row>
    <row r="191" spans="2:6">
      <c r="B191" s="6"/>
      <c r="C191" s="9"/>
      <c r="D191" s="10"/>
      <c r="E191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91" s="11">
        <f>((WEEKNUM(Tabla3435678910111213[[#This Row],[FECHA Y HORA DE INICIO]])))-1</f>
        <v>-1</v>
      </c>
    </row>
    <row r="192" spans="2:6">
      <c r="B192" s="6"/>
      <c r="C192" s="9"/>
      <c r="D192" s="10"/>
      <c r="E192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92" s="11">
        <f>((WEEKNUM(Tabla3435678910111213[[#This Row],[FECHA Y HORA DE INICIO]])))-1</f>
        <v>-1</v>
      </c>
    </row>
    <row r="193" spans="2:6">
      <c r="B193" s="6"/>
      <c r="C193" s="9"/>
      <c r="D193" s="10"/>
      <c r="E193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93" s="11">
        <f>((WEEKNUM(Tabla3435678910111213[[#This Row],[FECHA Y HORA DE INICIO]])))-1</f>
        <v>-1</v>
      </c>
    </row>
    <row r="194" spans="2:6">
      <c r="B194" s="6"/>
      <c r="C194" s="9"/>
      <c r="D194" s="10"/>
      <c r="E194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94" s="11">
        <f>((WEEKNUM(Tabla3435678910111213[[#This Row],[FECHA Y HORA DE INICIO]])))-1</f>
        <v>-1</v>
      </c>
    </row>
    <row r="195" spans="2:6">
      <c r="B195" s="6"/>
      <c r="C195" s="9"/>
      <c r="D195" s="10"/>
      <c r="E195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95" s="11">
        <f>((WEEKNUM(Tabla3435678910111213[[#This Row],[FECHA Y HORA DE INICIO]])))-1</f>
        <v>-1</v>
      </c>
    </row>
    <row r="196" spans="2:6">
      <c r="B196" s="6"/>
      <c r="C196" s="9"/>
      <c r="D196" s="10"/>
      <c r="E196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96" s="11">
        <f>((WEEKNUM(Tabla3435678910111213[[#This Row],[FECHA Y HORA DE INICIO]])))-1</f>
        <v>-1</v>
      </c>
    </row>
    <row r="197" spans="2:6">
      <c r="B197" s="6"/>
      <c r="C197" s="9"/>
      <c r="D197" s="10"/>
      <c r="E197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97" s="11">
        <f>((WEEKNUM(Tabla3435678910111213[[#This Row],[FECHA Y HORA DE INICIO]])))-1</f>
        <v>-1</v>
      </c>
    </row>
    <row r="198" spans="2:6">
      <c r="B198" s="6"/>
      <c r="C198" s="9"/>
      <c r="D198" s="10"/>
      <c r="E198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98" s="11">
        <f>((WEEKNUM(Tabla3435678910111213[[#This Row],[FECHA Y HORA DE INICIO]])))-1</f>
        <v>-1</v>
      </c>
    </row>
    <row r="199" spans="2:6">
      <c r="B199" s="6"/>
      <c r="C199" s="9"/>
      <c r="D199" s="10"/>
      <c r="E199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199" s="11">
        <f>((WEEKNUM(Tabla3435678910111213[[#This Row],[FECHA Y HORA DE INICIO]])))-1</f>
        <v>-1</v>
      </c>
    </row>
    <row r="200" spans="2:6">
      <c r="B200" s="6"/>
      <c r="C200" s="9"/>
      <c r="D200" s="10"/>
      <c r="E200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200" s="11">
        <f>((WEEKNUM(Tabla3435678910111213[[#This Row],[FECHA Y HORA DE INICIO]])))-1</f>
        <v>-1</v>
      </c>
    </row>
    <row r="201" spans="2:6">
      <c r="B201" s="6"/>
      <c r="C201" s="9"/>
      <c r="D201" s="10"/>
      <c r="E201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201" s="11">
        <f>((WEEKNUM(Tabla3435678910111213[[#This Row],[FECHA Y HORA DE INICIO]])))-1</f>
        <v>-1</v>
      </c>
    </row>
    <row r="202" spans="2:6">
      <c r="B202" s="6"/>
      <c r="C202" s="9"/>
      <c r="D202" s="10"/>
      <c r="E202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202" s="11">
        <f>((WEEKNUM(Tabla3435678910111213[[#This Row],[FECHA Y HORA DE INICIO]])))-1</f>
        <v>-1</v>
      </c>
    </row>
    <row r="203" spans="2:6">
      <c r="B203" s="9"/>
      <c r="C203" s="9"/>
      <c r="D203" s="10"/>
      <c r="E203" s="8">
        <f>IF((Tabla3435678910111213[[#This Row],[FECHA Y HORA DE TERMINACIÓN ]]-Tabla3435678910111213[[#This Row],[FECHA Y HORA DE INICIO]])&lt;0,0,((Tabla3435678910111213[[#This Row],[FECHA Y HORA DE TERMINACIÓN ]]-Tabla3435678910111213[[#This Row],[FECHA Y HORA DE INICIO]])*24))</f>
        <v>0</v>
      </c>
      <c r="F203" s="11">
        <f>((WEEKNUM(Tabla3435678910111213[[#This Row],[FECHA Y HORA DE INICIO]])))-1</f>
        <v>-1</v>
      </c>
    </row>
  </sheetData>
  <mergeCells count="1">
    <mergeCell ref="B7:F7"/>
  </mergeCells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2D050"/>
  </sheetPr>
  <dimension ref="B1:J203"/>
  <sheetViews>
    <sheetView workbookViewId="0">
      <selection activeCell="F6" sqref="F6"/>
    </sheetView>
  </sheetViews>
  <sheetFormatPr defaultColWidth="10.85546875" defaultRowHeight="12.6"/>
  <cols>
    <col min="1" max="1" width="10.85546875" style="3"/>
    <col min="2" max="2" width="14.140625" style="3" bestFit="1" customWidth="1"/>
    <col min="3" max="3" width="24.5703125" style="3" customWidth="1"/>
    <col min="4" max="5" width="16.140625" style="3" customWidth="1"/>
    <col min="6" max="6" width="10.85546875" style="3"/>
    <col min="7" max="7" width="16.140625" style="3" customWidth="1"/>
    <col min="8" max="8" width="14.85546875" style="3" customWidth="1"/>
    <col min="9" max="16384" width="10.85546875" style="3"/>
  </cols>
  <sheetData>
    <row r="1" spans="2:10" ht="12.95">
      <c r="B1" s="1" t="s">
        <v>0</v>
      </c>
      <c r="C1" s="2">
        <v>1044</v>
      </c>
      <c r="G1" s="40" t="s">
        <v>1</v>
      </c>
      <c r="H1" s="41" t="s">
        <v>93</v>
      </c>
      <c r="I1" s="42" t="s">
        <v>2</v>
      </c>
    </row>
    <row r="2" spans="2:10" ht="12.95">
      <c r="B2" s="1" t="s">
        <v>4</v>
      </c>
      <c r="C2" s="2" t="s">
        <v>70</v>
      </c>
      <c r="G2" s="40" t="s">
        <v>6</v>
      </c>
      <c r="H2" s="41">
        <v>0</v>
      </c>
      <c r="I2" s="42" t="s">
        <v>7</v>
      </c>
    </row>
    <row r="3" spans="2:10" ht="14.45" customHeight="1">
      <c r="B3" s="1" t="s">
        <v>8</v>
      </c>
      <c r="C3" s="2" t="s">
        <v>94</v>
      </c>
      <c r="G3" s="40" t="s">
        <v>10</v>
      </c>
      <c r="H3" s="47" t="s">
        <v>95</v>
      </c>
      <c r="I3" s="42" t="s">
        <v>12</v>
      </c>
      <c r="J3" s="3" t="s">
        <v>96</v>
      </c>
    </row>
    <row r="4" spans="2:10" ht="14.45" customHeight="1">
      <c r="B4" s="1" t="s">
        <v>13</v>
      </c>
      <c r="C4" s="2">
        <v>1</v>
      </c>
      <c r="D4" s="38" t="s">
        <v>73</v>
      </c>
      <c r="G4" s="38" t="s">
        <v>15</v>
      </c>
    </row>
    <row r="5" spans="2:10" ht="14.45" customHeight="1">
      <c r="B5" s="1" t="s">
        <v>16</v>
      </c>
      <c r="C5" s="2">
        <v>20</v>
      </c>
    </row>
    <row r="6" spans="2:10" ht="14.45" customHeight="1">
      <c r="B6" s="1"/>
      <c r="C6" s="1"/>
    </row>
    <row r="7" spans="2:10" ht="14.45" customHeight="1">
      <c r="B7" s="76" t="s">
        <v>17</v>
      </c>
      <c r="C7" s="77"/>
      <c r="D7" s="77"/>
      <c r="E7" s="77"/>
      <c r="F7" s="77"/>
      <c r="H7" s="12">
        <v>2022</v>
      </c>
      <c r="I7" s="13">
        <v>0</v>
      </c>
    </row>
    <row r="8" spans="2:10" ht="5.0999999999999996" customHeight="1">
      <c r="B8" s="4"/>
      <c r="C8" s="4"/>
      <c r="D8" s="4"/>
      <c r="E8" s="4"/>
    </row>
    <row r="9" spans="2:10" ht="59.1" customHeight="1">
      <c r="B9" s="5" t="s">
        <v>18</v>
      </c>
      <c r="C9" s="5" t="s">
        <v>19</v>
      </c>
      <c r="D9" s="5" t="s">
        <v>20</v>
      </c>
      <c r="E9" s="5" t="s">
        <v>31</v>
      </c>
      <c r="F9" s="5" t="s">
        <v>22</v>
      </c>
      <c r="H9" s="12" t="s">
        <v>23</v>
      </c>
      <c r="I9" s="13">
        <f>SUM(E10:E203)</f>
        <v>2.9166666667442769</v>
      </c>
    </row>
    <row r="10" spans="2:10">
      <c r="B10" s="14" t="s">
        <v>97</v>
      </c>
      <c r="C10" s="6">
        <v>45234.461805555555</v>
      </c>
      <c r="D10" s="6">
        <v>45234.583333333336</v>
      </c>
      <c r="E10" s="7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2.9166666667442769</v>
      </c>
      <c r="F10" s="11">
        <f>((WEEKNUM(Tabla343567891011121314[[#This Row],[FECHA Y HORA DE INICIO]])))-1</f>
        <v>43</v>
      </c>
    </row>
    <row r="11" spans="2:10">
      <c r="B11" s="14"/>
      <c r="C11" s="6"/>
      <c r="D11" s="6"/>
      <c r="E11" s="7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1" s="11">
        <f>((WEEKNUM(Tabla343567891011121314[[#This Row],[FECHA Y HORA DE INICIO]])))-1</f>
        <v>-1</v>
      </c>
      <c r="H11" s="12" t="s">
        <v>24</v>
      </c>
      <c r="I11" s="13">
        <f>I9+I7</f>
        <v>2.9166666667442769</v>
      </c>
    </row>
    <row r="12" spans="2:10">
      <c r="B12" s="14"/>
      <c r="C12" s="14"/>
      <c r="D12" s="6"/>
      <c r="E12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2" s="11">
        <f>((WEEKNUM(Tabla343567891011121314[[#This Row],[FECHA Y HORA DE INICIO]])))-1</f>
        <v>-1</v>
      </c>
    </row>
    <row r="13" spans="2:10">
      <c r="B13" s="14"/>
      <c r="C13" s="6"/>
      <c r="D13" s="6"/>
      <c r="E13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3" s="11">
        <f>((WEEKNUM(Tabla343567891011121314[[#This Row],[FECHA Y HORA DE INICIO]])))-1</f>
        <v>-1</v>
      </c>
    </row>
    <row r="14" spans="2:10">
      <c r="B14" s="14"/>
      <c r="C14" s="6"/>
      <c r="D14" s="6"/>
      <c r="E14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4" s="11">
        <f>((WEEKNUM(Tabla343567891011121314[[#This Row],[FECHA Y HORA DE INICIO]])))-1</f>
        <v>-1</v>
      </c>
    </row>
    <row r="15" spans="2:10">
      <c r="B15" s="14"/>
      <c r="C15" s="6"/>
      <c r="D15" s="6"/>
      <c r="E15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5" s="11">
        <f>((WEEKNUM(Tabla343567891011121314[[#This Row],[FECHA Y HORA DE INICIO]])))-1</f>
        <v>-1</v>
      </c>
    </row>
    <row r="16" spans="2:10">
      <c r="B16" s="14"/>
      <c r="C16" s="9"/>
      <c r="D16" s="10"/>
      <c r="E16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6" s="11">
        <f>((WEEKNUM(Tabla343567891011121314[[#This Row],[FECHA Y HORA DE INICIO]])))-1</f>
        <v>-1</v>
      </c>
    </row>
    <row r="17" spans="2:6">
      <c r="B17" s="14"/>
      <c r="C17" s="9"/>
      <c r="D17" s="10"/>
      <c r="E17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7" s="11">
        <f>((WEEKNUM(Tabla343567891011121314[[#This Row],[FECHA Y HORA DE INICIO]])))-1</f>
        <v>-1</v>
      </c>
    </row>
    <row r="18" spans="2:6">
      <c r="B18" s="14"/>
      <c r="C18" s="9"/>
      <c r="D18" s="10"/>
      <c r="E18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8" s="11">
        <f>((WEEKNUM(Tabla343567891011121314[[#This Row],[FECHA Y HORA DE INICIO]])))-1</f>
        <v>-1</v>
      </c>
    </row>
    <row r="19" spans="2:6">
      <c r="B19" s="14"/>
      <c r="C19" s="9"/>
      <c r="D19" s="10"/>
      <c r="E19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9" s="11">
        <f>((WEEKNUM(Tabla343567891011121314[[#This Row],[FECHA Y HORA DE INICIO]])))-1</f>
        <v>-1</v>
      </c>
    </row>
    <row r="20" spans="2:6">
      <c r="B20" s="14"/>
      <c r="C20" s="9"/>
      <c r="D20" s="10"/>
      <c r="E20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20" s="11">
        <f>((WEEKNUM(Tabla343567891011121314[[#This Row],[FECHA Y HORA DE INICIO]])))-1</f>
        <v>-1</v>
      </c>
    </row>
    <row r="21" spans="2:6">
      <c r="B21" s="14"/>
      <c r="C21" s="9"/>
      <c r="D21" s="10"/>
      <c r="E21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21" s="11">
        <f>((WEEKNUM(Tabla343567891011121314[[#This Row],[FECHA Y HORA DE INICIO]])))-1</f>
        <v>-1</v>
      </c>
    </row>
    <row r="22" spans="2:6">
      <c r="B22" s="14"/>
      <c r="C22" s="9"/>
      <c r="D22" s="10"/>
      <c r="E22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22" s="11">
        <f>((WEEKNUM(Tabla343567891011121314[[#This Row],[FECHA Y HORA DE INICIO]])))-1</f>
        <v>-1</v>
      </c>
    </row>
    <row r="23" spans="2:6">
      <c r="B23" s="14"/>
      <c r="C23" s="9"/>
      <c r="D23" s="10"/>
      <c r="E23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23" s="11">
        <f>((WEEKNUM(Tabla343567891011121314[[#This Row],[FECHA Y HORA DE INICIO]])))-1</f>
        <v>-1</v>
      </c>
    </row>
    <row r="24" spans="2:6">
      <c r="B24" s="14"/>
      <c r="C24" s="9"/>
      <c r="D24" s="10"/>
      <c r="E24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24" s="11">
        <f>((WEEKNUM(Tabla343567891011121314[[#This Row],[FECHA Y HORA DE INICIO]])))-1</f>
        <v>-1</v>
      </c>
    </row>
    <row r="25" spans="2:6">
      <c r="B25" s="14"/>
      <c r="C25" s="9"/>
      <c r="D25" s="10"/>
      <c r="E25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25" s="11">
        <f>((WEEKNUM(Tabla343567891011121314[[#This Row],[FECHA Y HORA DE INICIO]])))-1</f>
        <v>-1</v>
      </c>
    </row>
    <row r="26" spans="2:6">
      <c r="B26" s="14"/>
      <c r="C26" s="9"/>
      <c r="D26" s="10"/>
      <c r="E26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26" s="11">
        <f>((WEEKNUM(Tabla343567891011121314[[#This Row],[FECHA Y HORA DE INICIO]])))-1</f>
        <v>-1</v>
      </c>
    </row>
    <row r="27" spans="2:6">
      <c r="B27" s="14"/>
      <c r="C27" s="9"/>
      <c r="D27" s="10"/>
      <c r="E27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27" s="11">
        <f>((WEEKNUM(Tabla343567891011121314[[#This Row],[FECHA Y HORA DE INICIO]])))-1</f>
        <v>-1</v>
      </c>
    </row>
    <row r="28" spans="2:6">
      <c r="B28" s="14"/>
      <c r="C28" s="9"/>
      <c r="D28" s="10"/>
      <c r="E28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28" s="11">
        <f>((WEEKNUM(Tabla343567891011121314[[#This Row],[FECHA Y HORA DE INICIO]])))-1</f>
        <v>-1</v>
      </c>
    </row>
    <row r="29" spans="2:6">
      <c r="B29" s="14"/>
      <c r="C29" s="9"/>
      <c r="D29" s="10"/>
      <c r="E29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29" s="11">
        <f>((WEEKNUM(Tabla343567891011121314[[#This Row],[FECHA Y HORA DE INICIO]])))-1</f>
        <v>-1</v>
      </c>
    </row>
    <row r="30" spans="2:6">
      <c r="B30" s="14"/>
      <c r="C30" s="9"/>
      <c r="D30" s="10"/>
      <c r="E30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30" s="11">
        <f>((WEEKNUM(Tabla343567891011121314[[#This Row],[FECHA Y HORA DE INICIO]])))-1</f>
        <v>-1</v>
      </c>
    </row>
    <row r="31" spans="2:6">
      <c r="B31" s="14"/>
      <c r="C31" s="9"/>
      <c r="D31" s="10"/>
      <c r="E31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31" s="11">
        <f>((WEEKNUM(Tabla343567891011121314[[#This Row],[FECHA Y HORA DE INICIO]])))-1</f>
        <v>-1</v>
      </c>
    </row>
    <row r="32" spans="2:6">
      <c r="B32" s="14"/>
      <c r="C32" s="9"/>
      <c r="D32" s="10"/>
      <c r="E32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32" s="11">
        <f>((WEEKNUM(Tabla343567891011121314[[#This Row],[FECHA Y HORA DE INICIO]])))-1</f>
        <v>-1</v>
      </c>
    </row>
    <row r="33" spans="2:6">
      <c r="B33" s="14"/>
      <c r="C33" s="9"/>
      <c r="D33" s="10"/>
      <c r="E33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33" s="11">
        <f>((WEEKNUM(Tabla343567891011121314[[#This Row],[FECHA Y HORA DE INICIO]])))-1</f>
        <v>-1</v>
      </c>
    </row>
    <row r="34" spans="2:6">
      <c r="B34" s="14"/>
      <c r="C34" s="9"/>
      <c r="D34" s="10"/>
      <c r="E34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34" s="11">
        <f>((WEEKNUM(Tabla343567891011121314[[#This Row],[FECHA Y HORA DE INICIO]])))-1</f>
        <v>-1</v>
      </c>
    </row>
    <row r="35" spans="2:6">
      <c r="B35" s="14"/>
      <c r="C35" s="9"/>
      <c r="D35" s="10"/>
      <c r="E35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35" s="11">
        <f>((WEEKNUM(Tabla343567891011121314[[#This Row],[FECHA Y HORA DE INICIO]])))-1</f>
        <v>-1</v>
      </c>
    </row>
    <row r="36" spans="2:6">
      <c r="B36" s="14"/>
      <c r="C36" s="9"/>
      <c r="D36" s="10"/>
      <c r="E36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36" s="11">
        <f>((WEEKNUM(Tabla343567891011121314[[#This Row],[FECHA Y HORA DE INICIO]])))-1</f>
        <v>-1</v>
      </c>
    </row>
    <row r="37" spans="2:6">
      <c r="B37" s="14"/>
      <c r="C37" s="9"/>
      <c r="D37" s="10"/>
      <c r="E37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37" s="11">
        <f>((WEEKNUM(Tabla343567891011121314[[#This Row],[FECHA Y HORA DE INICIO]])))-1</f>
        <v>-1</v>
      </c>
    </row>
    <row r="38" spans="2:6">
      <c r="B38" s="14"/>
      <c r="C38" s="9"/>
      <c r="D38" s="10"/>
      <c r="E38" s="8"/>
      <c r="F38" s="11"/>
    </row>
    <row r="39" spans="2:6">
      <c r="B39" s="14"/>
      <c r="C39" s="9"/>
      <c r="D39" s="10"/>
      <c r="E39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39" s="11">
        <f>((WEEKNUM(Tabla343567891011121314[[#This Row],[FECHA Y HORA DE INICIO]])))-1</f>
        <v>-1</v>
      </c>
    </row>
    <row r="40" spans="2:6">
      <c r="B40" s="14"/>
      <c r="C40" s="9"/>
      <c r="D40" s="10"/>
      <c r="E40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40" s="11">
        <f>((WEEKNUM(Tabla343567891011121314[[#This Row],[FECHA Y HORA DE INICIO]])))-1</f>
        <v>-1</v>
      </c>
    </row>
    <row r="41" spans="2:6">
      <c r="B41" s="14"/>
      <c r="C41" s="9"/>
      <c r="D41" s="10"/>
      <c r="E41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41" s="11">
        <f>((WEEKNUM(Tabla343567891011121314[[#This Row],[FECHA Y HORA DE INICIO]])))-1</f>
        <v>-1</v>
      </c>
    </row>
    <row r="42" spans="2:6">
      <c r="B42" s="14"/>
      <c r="C42" s="9"/>
      <c r="D42" s="10"/>
      <c r="E42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42" s="11">
        <f>((WEEKNUM(Tabla343567891011121314[[#This Row],[FECHA Y HORA DE INICIO]])))-1</f>
        <v>-1</v>
      </c>
    </row>
    <row r="43" spans="2:6">
      <c r="B43" s="14"/>
      <c r="C43" s="9"/>
      <c r="D43" s="10"/>
      <c r="E43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43" s="11">
        <f>((WEEKNUM(Tabla343567891011121314[[#This Row],[FECHA Y HORA DE INICIO]])))-1</f>
        <v>-1</v>
      </c>
    </row>
    <row r="44" spans="2:6">
      <c r="B44" s="14"/>
      <c r="C44" s="9"/>
      <c r="D44" s="10"/>
      <c r="E44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44" s="11">
        <f>((WEEKNUM(Tabla343567891011121314[[#This Row],[FECHA Y HORA DE INICIO]])))-1</f>
        <v>-1</v>
      </c>
    </row>
    <row r="45" spans="2:6">
      <c r="B45" s="14"/>
      <c r="C45" s="9"/>
      <c r="D45" s="10"/>
      <c r="E45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45" s="11">
        <f>((WEEKNUM(Tabla343567891011121314[[#This Row],[FECHA Y HORA DE INICIO]])))-1</f>
        <v>-1</v>
      </c>
    </row>
    <row r="46" spans="2:6">
      <c r="B46" s="14"/>
      <c r="C46" s="9"/>
      <c r="D46" s="10"/>
      <c r="E46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46" s="11">
        <f>((WEEKNUM(Tabla343567891011121314[[#This Row],[FECHA Y HORA DE INICIO]])))-1</f>
        <v>-1</v>
      </c>
    </row>
    <row r="47" spans="2:6">
      <c r="B47" s="14"/>
      <c r="C47" s="9"/>
      <c r="D47" s="10"/>
      <c r="E47" s="8"/>
      <c r="F47" s="11"/>
    </row>
    <row r="48" spans="2:6">
      <c r="B48" s="14"/>
      <c r="C48" s="9"/>
      <c r="D48" s="10"/>
      <c r="E48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48" s="11">
        <f>((WEEKNUM(Tabla343567891011121314[[#This Row],[FECHA Y HORA DE INICIO]])))-1</f>
        <v>-1</v>
      </c>
    </row>
    <row r="49" spans="2:6">
      <c r="B49" s="14"/>
      <c r="C49" s="9"/>
      <c r="D49" s="10"/>
      <c r="E49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49" s="11">
        <f>((WEEKNUM(Tabla343567891011121314[[#This Row],[FECHA Y HORA DE INICIO]])))-1</f>
        <v>-1</v>
      </c>
    </row>
    <row r="50" spans="2:6">
      <c r="B50" s="14"/>
      <c r="C50" s="9"/>
      <c r="D50" s="10"/>
      <c r="E50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50" s="11">
        <f>((WEEKNUM(Tabla343567891011121314[[#This Row],[FECHA Y HORA DE INICIO]])))-1</f>
        <v>-1</v>
      </c>
    </row>
    <row r="51" spans="2:6">
      <c r="B51" s="14"/>
      <c r="C51" s="9"/>
      <c r="D51" s="10"/>
      <c r="E51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51" s="11">
        <f>((WEEKNUM(Tabla343567891011121314[[#This Row],[FECHA Y HORA DE INICIO]])))-1</f>
        <v>-1</v>
      </c>
    </row>
    <row r="52" spans="2:6">
      <c r="B52" s="14"/>
      <c r="C52" s="9"/>
      <c r="D52" s="10"/>
      <c r="E52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52" s="11">
        <f>((WEEKNUM(Tabla343567891011121314[[#This Row],[FECHA Y HORA DE INICIO]])))-1</f>
        <v>-1</v>
      </c>
    </row>
    <row r="53" spans="2:6">
      <c r="B53" s="14"/>
      <c r="C53" s="9"/>
      <c r="D53" s="10"/>
      <c r="E53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53" s="11">
        <f>((WEEKNUM(Tabla343567891011121314[[#This Row],[FECHA Y HORA DE INICIO]])))-1</f>
        <v>-1</v>
      </c>
    </row>
    <row r="54" spans="2:6">
      <c r="B54" s="14"/>
      <c r="C54" s="9"/>
      <c r="D54" s="10"/>
      <c r="E54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54" s="11">
        <f>((WEEKNUM(Tabla343567891011121314[[#This Row],[FECHA Y HORA DE INICIO]])))-1</f>
        <v>-1</v>
      </c>
    </row>
    <row r="55" spans="2:6">
      <c r="B55" s="14"/>
      <c r="C55" s="9"/>
      <c r="D55" s="10"/>
      <c r="E55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55" s="11">
        <f>((WEEKNUM(Tabla343567891011121314[[#This Row],[FECHA Y HORA DE INICIO]])))-1</f>
        <v>-1</v>
      </c>
    </row>
    <row r="56" spans="2:6">
      <c r="B56" s="14"/>
      <c r="C56" s="9"/>
      <c r="D56" s="10"/>
      <c r="E56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56" s="11">
        <f>((WEEKNUM(Tabla343567891011121314[[#This Row],[FECHA Y HORA DE INICIO]])))-1</f>
        <v>-1</v>
      </c>
    </row>
    <row r="57" spans="2:6">
      <c r="B57" s="14"/>
      <c r="C57" s="9"/>
      <c r="D57" s="10"/>
      <c r="E57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57" s="11">
        <f>((WEEKNUM(Tabla343567891011121314[[#This Row],[FECHA Y HORA DE INICIO]])))-1</f>
        <v>-1</v>
      </c>
    </row>
    <row r="58" spans="2:6">
      <c r="B58" s="14"/>
      <c r="C58" s="9"/>
      <c r="D58" s="10"/>
      <c r="E58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58" s="11">
        <f>((WEEKNUM(Tabla343567891011121314[[#This Row],[FECHA Y HORA DE INICIO]])))-1</f>
        <v>-1</v>
      </c>
    </row>
    <row r="59" spans="2:6">
      <c r="B59" s="14"/>
      <c r="C59" s="9"/>
      <c r="D59" s="10"/>
      <c r="E59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59" s="11">
        <f>((WEEKNUM(Tabla343567891011121314[[#This Row],[FECHA Y HORA DE INICIO]])))-1</f>
        <v>-1</v>
      </c>
    </row>
    <row r="60" spans="2:6">
      <c r="B60" s="14"/>
      <c r="C60" s="9"/>
      <c r="D60" s="10"/>
      <c r="E60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60" s="11">
        <f>((WEEKNUM(Tabla343567891011121314[[#This Row],[FECHA Y HORA DE INICIO]])))-1</f>
        <v>-1</v>
      </c>
    </row>
    <row r="61" spans="2:6">
      <c r="B61" s="14"/>
      <c r="C61" s="9"/>
      <c r="D61" s="10"/>
      <c r="E61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61" s="11">
        <f>((WEEKNUM(Tabla343567891011121314[[#This Row],[FECHA Y HORA DE INICIO]])))-1</f>
        <v>-1</v>
      </c>
    </row>
    <row r="62" spans="2:6">
      <c r="B62" s="14"/>
      <c r="C62" s="9"/>
      <c r="D62" s="10"/>
      <c r="E62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62" s="11">
        <f>((WEEKNUM(Tabla343567891011121314[[#This Row],[FECHA Y HORA DE INICIO]])))-1</f>
        <v>-1</v>
      </c>
    </row>
    <row r="63" spans="2:6">
      <c r="B63" s="14"/>
      <c r="C63" s="9"/>
      <c r="D63" s="10"/>
      <c r="E63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63" s="11">
        <f>((WEEKNUM(Tabla343567891011121314[[#This Row],[FECHA Y HORA DE INICIO]])))-1</f>
        <v>-1</v>
      </c>
    </row>
    <row r="64" spans="2:6">
      <c r="B64" s="14"/>
      <c r="C64" s="9"/>
      <c r="D64" s="10"/>
      <c r="E64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64" s="11">
        <f>((WEEKNUM(Tabla343567891011121314[[#This Row],[FECHA Y HORA DE INICIO]])))-1</f>
        <v>-1</v>
      </c>
    </row>
    <row r="65" spans="2:6">
      <c r="B65" s="14"/>
      <c r="C65" s="9"/>
      <c r="D65" s="10"/>
      <c r="E65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65" s="11">
        <f>((WEEKNUM(Tabla343567891011121314[[#This Row],[FECHA Y HORA DE INICIO]])))-1</f>
        <v>-1</v>
      </c>
    </row>
    <row r="66" spans="2:6">
      <c r="B66" s="14"/>
      <c r="C66" s="9"/>
      <c r="D66" s="10"/>
      <c r="E66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66" s="11">
        <f>((WEEKNUM(Tabla343567891011121314[[#This Row],[FECHA Y HORA DE INICIO]])))-1</f>
        <v>-1</v>
      </c>
    </row>
    <row r="67" spans="2:6">
      <c r="B67" s="14"/>
      <c r="C67" s="9"/>
      <c r="D67" s="10"/>
      <c r="E67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67" s="11">
        <f>((WEEKNUM(Tabla343567891011121314[[#This Row],[FECHA Y HORA DE INICIO]])))-1</f>
        <v>-1</v>
      </c>
    </row>
    <row r="68" spans="2:6">
      <c r="B68" s="14"/>
      <c r="C68" s="9"/>
      <c r="D68" s="10"/>
      <c r="E68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68" s="11">
        <f>((WEEKNUM(Tabla343567891011121314[[#This Row],[FECHA Y HORA DE INICIO]])))-1</f>
        <v>-1</v>
      </c>
    </row>
    <row r="69" spans="2:6">
      <c r="B69" s="14"/>
      <c r="C69" s="9"/>
      <c r="D69" s="10"/>
      <c r="E69" s="8"/>
      <c r="F69" s="11"/>
    </row>
    <row r="70" spans="2:6">
      <c r="B70" s="6"/>
      <c r="C70" s="9"/>
      <c r="D70" s="10"/>
      <c r="E70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70" s="11">
        <f>((WEEKNUM(Tabla343567891011121314[[#This Row],[FECHA Y HORA DE INICIO]])))-1</f>
        <v>-1</v>
      </c>
    </row>
    <row r="71" spans="2:6">
      <c r="B71" s="6"/>
      <c r="C71" s="9"/>
      <c r="D71" s="10"/>
      <c r="E71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71" s="11">
        <f>((WEEKNUM(Tabla343567891011121314[[#This Row],[FECHA Y HORA DE INICIO]])))-1</f>
        <v>-1</v>
      </c>
    </row>
    <row r="72" spans="2:6">
      <c r="B72" s="6"/>
      <c r="C72" s="9"/>
      <c r="D72" s="10"/>
      <c r="E72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72" s="11">
        <f>((WEEKNUM(Tabla343567891011121314[[#This Row],[FECHA Y HORA DE INICIO]])))-1</f>
        <v>-1</v>
      </c>
    </row>
    <row r="73" spans="2:6">
      <c r="B73" s="6"/>
      <c r="C73" s="9"/>
      <c r="D73" s="10"/>
      <c r="E73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73" s="11">
        <f>((WEEKNUM(Tabla343567891011121314[[#This Row],[FECHA Y HORA DE INICIO]])))-1</f>
        <v>-1</v>
      </c>
    </row>
    <row r="74" spans="2:6">
      <c r="B74" s="6"/>
      <c r="C74" s="9"/>
      <c r="D74" s="10"/>
      <c r="E74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74" s="11">
        <f>((WEEKNUM(Tabla343567891011121314[[#This Row],[FECHA Y HORA DE INICIO]])))-1</f>
        <v>-1</v>
      </c>
    </row>
    <row r="75" spans="2:6">
      <c r="B75" s="6"/>
      <c r="C75" s="9"/>
      <c r="D75" s="10"/>
      <c r="E75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75" s="11">
        <f>((WEEKNUM(Tabla343567891011121314[[#This Row],[FECHA Y HORA DE INICIO]])))-1</f>
        <v>-1</v>
      </c>
    </row>
    <row r="76" spans="2:6">
      <c r="B76" s="6"/>
      <c r="C76" s="9"/>
      <c r="D76" s="10"/>
      <c r="E76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76" s="11">
        <f>((WEEKNUM(Tabla343567891011121314[[#This Row],[FECHA Y HORA DE INICIO]])))-1</f>
        <v>-1</v>
      </c>
    </row>
    <row r="77" spans="2:6">
      <c r="B77" s="6"/>
      <c r="C77" s="9"/>
      <c r="D77" s="10"/>
      <c r="E77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77" s="11">
        <f>((WEEKNUM(Tabla343567891011121314[[#This Row],[FECHA Y HORA DE INICIO]])))-1</f>
        <v>-1</v>
      </c>
    </row>
    <row r="78" spans="2:6">
      <c r="B78" s="6"/>
      <c r="C78" s="9"/>
      <c r="D78" s="10"/>
      <c r="E78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78" s="11">
        <f>((WEEKNUM(Tabla343567891011121314[[#This Row],[FECHA Y HORA DE INICIO]])))-1</f>
        <v>-1</v>
      </c>
    </row>
    <row r="79" spans="2:6">
      <c r="B79" s="6"/>
      <c r="C79" s="9"/>
      <c r="D79" s="10"/>
      <c r="E79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79" s="11">
        <f>((WEEKNUM(Tabla343567891011121314[[#This Row],[FECHA Y HORA DE INICIO]])))-1</f>
        <v>-1</v>
      </c>
    </row>
    <row r="80" spans="2:6">
      <c r="B80" s="6"/>
      <c r="C80" s="9"/>
      <c r="D80" s="10"/>
      <c r="E80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80" s="11">
        <f>((WEEKNUM(Tabla343567891011121314[[#This Row],[FECHA Y HORA DE INICIO]])))-1</f>
        <v>-1</v>
      </c>
    </row>
    <row r="81" spans="2:6">
      <c r="B81" s="6"/>
      <c r="C81" s="9"/>
      <c r="D81" s="10"/>
      <c r="E81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81" s="11">
        <f>((WEEKNUM(Tabla343567891011121314[[#This Row],[FECHA Y HORA DE INICIO]])))-1</f>
        <v>-1</v>
      </c>
    </row>
    <row r="82" spans="2:6">
      <c r="B82" s="6"/>
      <c r="C82" s="9"/>
      <c r="D82" s="10"/>
      <c r="E82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82" s="11">
        <f>((WEEKNUM(Tabla343567891011121314[[#This Row],[FECHA Y HORA DE INICIO]])))-1</f>
        <v>-1</v>
      </c>
    </row>
    <row r="83" spans="2:6">
      <c r="B83" s="6"/>
      <c r="C83" s="9"/>
      <c r="D83" s="10"/>
      <c r="E83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83" s="11">
        <f>((WEEKNUM(Tabla343567891011121314[[#This Row],[FECHA Y HORA DE INICIO]])))-1</f>
        <v>-1</v>
      </c>
    </row>
    <row r="84" spans="2:6">
      <c r="B84" s="6"/>
      <c r="C84" s="9"/>
      <c r="D84" s="10"/>
      <c r="E84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84" s="11">
        <f>((WEEKNUM(Tabla343567891011121314[[#This Row],[FECHA Y HORA DE INICIO]])))-1</f>
        <v>-1</v>
      </c>
    </row>
    <row r="85" spans="2:6">
      <c r="B85" s="6"/>
      <c r="C85" s="9"/>
      <c r="D85" s="10"/>
      <c r="E85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85" s="11">
        <f>((WEEKNUM(Tabla343567891011121314[[#This Row],[FECHA Y HORA DE INICIO]])))-1</f>
        <v>-1</v>
      </c>
    </row>
    <row r="86" spans="2:6">
      <c r="B86" s="6"/>
      <c r="C86" s="9"/>
      <c r="D86" s="10"/>
      <c r="E86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86" s="11">
        <f>((WEEKNUM(Tabla343567891011121314[[#This Row],[FECHA Y HORA DE INICIO]])))-1</f>
        <v>-1</v>
      </c>
    </row>
    <row r="87" spans="2:6">
      <c r="B87" s="6"/>
      <c r="C87" s="9"/>
      <c r="D87" s="10"/>
      <c r="E87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87" s="11">
        <f>((WEEKNUM(Tabla343567891011121314[[#This Row],[FECHA Y HORA DE INICIO]])))-1</f>
        <v>-1</v>
      </c>
    </row>
    <row r="88" spans="2:6">
      <c r="B88" s="6"/>
      <c r="C88" s="9"/>
      <c r="D88" s="10"/>
      <c r="E88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88" s="11">
        <f>((WEEKNUM(Tabla343567891011121314[[#This Row],[FECHA Y HORA DE INICIO]])))-1</f>
        <v>-1</v>
      </c>
    </row>
    <row r="89" spans="2:6">
      <c r="B89" s="6"/>
      <c r="C89" s="9"/>
      <c r="D89" s="10"/>
      <c r="E89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89" s="11">
        <f>((WEEKNUM(Tabla343567891011121314[[#This Row],[FECHA Y HORA DE INICIO]])))-1</f>
        <v>-1</v>
      </c>
    </row>
    <row r="90" spans="2:6">
      <c r="B90" s="6"/>
      <c r="C90" s="9"/>
      <c r="D90" s="10"/>
      <c r="E90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90" s="11">
        <f>((WEEKNUM(Tabla343567891011121314[[#This Row],[FECHA Y HORA DE INICIO]])))-1</f>
        <v>-1</v>
      </c>
    </row>
    <row r="91" spans="2:6">
      <c r="B91" s="6"/>
      <c r="C91" s="9"/>
      <c r="D91" s="10"/>
      <c r="E91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91" s="11">
        <f>((WEEKNUM(Tabla343567891011121314[[#This Row],[FECHA Y HORA DE INICIO]])))-1</f>
        <v>-1</v>
      </c>
    </row>
    <row r="92" spans="2:6">
      <c r="B92" s="6"/>
      <c r="C92" s="9"/>
      <c r="D92" s="10"/>
      <c r="E92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92" s="11">
        <f>((WEEKNUM(Tabla343567891011121314[[#This Row],[FECHA Y HORA DE INICIO]])))-1</f>
        <v>-1</v>
      </c>
    </row>
    <row r="93" spans="2:6">
      <c r="B93" s="6"/>
      <c r="C93" s="9"/>
      <c r="D93" s="10"/>
      <c r="E93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93" s="11">
        <f>((WEEKNUM(Tabla343567891011121314[[#This Row],[FECHA Y HORA DE INICIO]])))-1</f>
        <v>-1</v>
      </c>
    </row>
    <row r="94" spans="2:6">
      <c r="B94" s="6"/>
      <c r="C94" s="9"/>
      <c r="D94" s="10"/>
      <c r="E94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94" s="11">
        <f>((WEEKNUM(Tabla343567891011121314[[#This Row],[FECHA Y HORA DE INICIO]])))-1</f>
        <v>-1</v>
      </c>
    </row>
    <row r="95" spans="2:6">
      <c r="B95" s="6"/>
      <c r="C95" s="9"/>
      <c r="D95" s="10"/>
      <c r="E95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95" s="11">
        <f>((WEEKNUM(Tabla343567891011121314[[#This Row],[FECHA Y HORA DE INICIO]])))-1</f>
        <v>-1</v>
      </c>
    </row>
    <row r="96" spans="2:6">
      <c r="B96" s="6"/>
      <c r="C96" s="9"/>
      <c r="D96" s="10"/>
      <c r="E96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96" s="11">
        <f>((WEEKNUM(Tabla343567891011121314[[#This Row],[FECHA Y HORA DE INICIO]])))-1</f>
        <v>-1</v>
      </c>
    </row>
    <row r="97" spans="2:6">
      <c r="B97" s="6"/>
      <c r="C97" s="9"/>
      <c r="D97" s="10"/>
      <c r="E97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97" s="11">
        <f>((WEEKNUM(Tabla343567891011121314[[#This Row],[FECHA Y HORA DE INICIO]])))-1</f>
        <v>-1</v>
      </c>
    </row>
    <row r="98" spans="2:6">
      <c r="B98" s="6"/>
      <c r="C98" s="9"/>
      <c r="D98" s="10"/>
      <c r="E98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98" s="11">
        <f>((WEEKNUM(Tabla343567891011121314[[#This Row],[FECHA Y HORA DE INICIO]])))-1</f>
        <v>-1</v>
      </c>
    </row>
    <row r="99" spans="2:6">
      <c r="B99" s="6"/>
      <c r="C99" s="9"/>
      <c r="D99" s="10"/>
      <c r="E99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99" s="11">
        <f>((WEEKNUM(Tabla343567891011121314[[#This Row],[FECHA Y HORA DE INICIO]])))-1</f>
        <v>-1</v>
      </c>
    </row>
    <row r="100" spans="2:6">
      <c r="B100" s="6"/>
      <c r="C100" s="9"/>
      <c r="D100" s="10"/>
      <c r="E100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00" s="11">
        <f>((WEEKNUM(Tabla343567891011121314[[#This Row],[FECHA Y HORA DE INICIO]])))-1</f>
        <v>-1</v>
      </c>
    </row>
    <row r="101" spans="2:6">
      <c r="B101" s="6"/>
      <c r="C101" s="9"/>
      <c r="D101" s="10"/>
      <c r="E101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01" s="11">
        <f>((WEEKNUM(Tabla343567891011121314[[#This Row],[FECHA Y HORA DE INICIO]])))-1</f>
        <v>-1</v>
      </c>
    </row>
    <row r="102" spans="2:6">
      <c r="B102" s="6"/>
      <c r="C102" s="9"/>
      <c r="D102" s="10"/>
      <c r="E102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02" s="11">
        <f>((WEEKNUM(Tabla343567891011121314[[#This Row],[FECHA Y HORA DE INICIO]])))-1</f>
        <v>-1</v>
      </c>
    </row>
    <row r="103" spans="2:6">
      <c r="B103" s="6"/>
      <c r="C103" s="9"/>
      <c r="D103" s="10"/>
      <c r="E103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03" s="11">
        <f>((WEEKNUM(Tabla343567891011121314[[#This Row],[FECHA Y HORA DE INICIO]])))-1</f>
        <v>-1</v>
      </c>
    </row>
    <row r="104" spans="2:6">
      <c r="B104" s="6"/>
      <c r="C104" s="9"/>
      <c r="D104" s="10"/>
      <c r="E104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04" s="11">
        <f>((WEEKNUM(Tabla343567891011121314[[#This Row],[FECHA Y HORA DE INICIO]])))-1</f>
        <v>-1</v>
      </c>
    </row>
    <row r="105" spans="2:6">
      <c r="B105" s="6"/>
      <c r="C105" s="9"/>
      <c r="D105" s="10"/>
      <c r="E105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05" s="11">
        <f>((WEEKNUM(Tabla343567891011121314[[#This Row],[FECHA Y HORA DE INICIO]])))-1</f>
        <v>-1</v>
      </c>
    </row>
    <row r="106" spans="2:6">
      <c r="B106" s="6"/>
      <c r="C106" s="9"/>
      <c r="D106" s="10"/>
      <c r="E106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06" s="11">
        <f>((WEEKNUM(Tabla343567891011121314[[#This Row],[FECHA Y HORA DE INICIO]])))-1</f>
        <v>-1</v>
      </c>
    </row>
    <row r="107" spans="2:6">
      <c r="B107" s="6"/>
      <c r="C107" s="9"/>
      <c r="D107" s="10"/>
      <c r="E107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07" s="11">
        <f>((WEEKNUM(Tabla343567891011121314[[#This Row],[FECHA Y HORA DE INICIO]])))-1</f>
        <v>-1</v>
      </c>
    </row>
    <row r="108" spans="2:6">
      <c r="B108" s="6"/>
      <c r="C108" s="9"/>
      <c r="D108" s="10"/>
      <c r="E108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08" s="11">
        <f>((WEEKNUM(Tabla343567891011121314[[#This Row],[FECHA Y HORA DE INICIO]])))-1</f>
        <v>-1</v>
      </c>
    </row>
    <row r="109" spans="2:6">
      <c r="B109" s="6"/>
      <c r="C109" s="9"/>
      <c r="D109" s="10"/>
      <c r="E109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09" s="11">
        <f>((WEEKNUM(Tabla343567891011121314[[#This Row],[FECHA Y HORA DE INICIO]])))-1</f>
        <v>-1</v>
      </c>
    </row>
    <row r="110" spans="2:6">
      <c r="B110" s="6"/>
      <c r="C110" s="9"/>
      <c r="D110" s="10"/>
      <c r="E110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10" s="11">
        <f>((WEEKNUM(Tabla343567891011121314[[#This Row],[FECHA Y HORA DE INICIO]])))-1</f>
        <v>-1</v>
      </c>
    </row>
    <row r="111" spans="2:6">
      <c r="B111" s="6"/>
      <c r="C111" s="9"/>
      <c r="D111" s="10"/>
      <c r="E111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11" s="11">
        <f>((WEEKNUM(Tabla343567891011121314[[#This Row],[FECHA Y HORA DE INICIO]])))-1</f>
        <v>-1</v>
      </c>
    </row>
    <row r="112" spans="2:6">
      <c r="B112" s="6"/>
      <c r="C112" s="9"/>
      <c r="D112" s="10"/>
      <c r="E112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12" s="11">
        <f>((WEEKNUM(Tabla343567891011121314[[#This Row],[FECHA Y HORA DE INICIO]])))-1</f>
        <v>-1</v>
      </c>
    </row>
    <row r="113" spans="2:6">
      <c r="B113" s="6"/>
      <c r="C113" s="9"/>
      <c r="D113" s="10"/>
      <c r="E113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13" s="11">
        <f>((WEEKNUM(Tabla343567891011121314[[#This Row],[FECHA Y HORA DE INICIO]])))-1</f>
        <v>-1</v>
      </c>
    </row>
    <row r="114" spans="2:6">
      <c r="B114" s="6"/>
      <c r="C114" s="9"/>
      <c r="D114" s="10"/>
      <c r="E114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14" s="11">
        <f>((WEEKNUM(Tabla343567891011121314[[#This Row],[FECHA Y HORA DE INICIO]])))-1</f>
        <v>-1</v>
      </c>
    </row>
    <row r="115" spans="2:6">
      <c r="B115" s="6"/>
      <c r="C115" s="9"/>
      <c r="D115" s="10"/>
      <c r="E115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15" s="11">
        <f>((WEEKNUM(Tabla343567891011121314[[#This Row],[FECHA Y HORA DE INICIO]])))-1</f>
        <v>-1</v>
      </c>
    </row>
    <row r="116" spans="2:6">
      <c r="B116" s="6"/>
      <c r="C116" s="9"/>
      <c r="D116" s="10"/>
      <c r="E116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16" s="11">
        <f>((WEEKNUM(Tabla343567891011121314[[#This Row],[FECHA Y HORA DE INICIO]])))-1</f>
        <v>-1</v>
      </c>
    </row>
    <row r="117" spans="2:6">
      <c r="B117" s="6"/>
      <c r="C117" s="9"/>
      <c r="D117" s="10"/>
      <c r="E117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17" s="11">
        <f>((WEEKNUM(Tabla343567891011121314[[#This Row],[FECHA Y HORA DE INICIO]])))-1</f>
        <v>-1</v>
      </c>
    </row>
    <row r="118" spans="2:6">
      <c r="B118" s="6"/>
      <c r="C118" s="9"/>
      <c r="D118" s="10"/>
      <c r="E118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18" s="11">
        <f>((WEEKNUM(Tabla343567891011121314[[#This Row],[FECHA Y HORA DE INICIO]])))-1</f>
        <v>-1</v>
      </c>
    </row>
    <row r="119" spans="2:6">
      <c r="B119" s="6"/>
      <c r="C119" s="9"/>
      <c r="D119" s="10"/>
      <c r="E119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19" s="11">
        <f>((WEEKNUM(Tabla343567891011121314[[#This Row],[FECHA Y HORA DE INICIO]])))-1</f>
        <v>-1</v>
      </c>
    </row>
    <row r="120" spans="2:6">
      <c r="B120" s="6"/>
      <c r="C120" s="9"/>
      <c r="D120" s="10"/>
      <c r="E120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20" s="11">
        <f>((WEEKNUM(Tabla343567891011121314[[#This Row],[FECHA Y HORA DE INICIO]])))-1</f>
        <v>-1</v>
      </c>
    </row>
    <row r="121" spans="2:6">
      <c r="B121" s="6"/>
      <c r="C121" s="9"/>
      <c r="D121" s="10"/>
      <c r="E121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21" s="11">
        <f>((WEEKNUM(Tabla343567891011121314[[#This Row],[FECHA Y HORA DE INICIO]])))-1</f>
        <v>-1</v>
      </c>
    </row>
    <row r="122" spans="2:6">
      <c r="B122" s="6"/>
      <c r="C122" s="9"/>
      <c r="D122" s="10"/>
      <c r="E122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22" s="11">
        <f>((WEEKNUM(Tabla343567891011121314[[#This Row],[FECHA Y HORA DE INICIO]])))-1</f>
        <v>-1</v>
      </c>
    </row>
    <row r="123" spans="2:6">
      <c r="B123" s="6"/>
      <c r="C123" s="9"/>
      <c r="D123" s="10"/>
      <c r="E123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23" s="11">
        <f>((WEEKNUM(Tabla343567891011121314[[#This Row],[FECHA Y HORA DE INICIO]])))-1</f>
        <v>-1</v>
      </c>
    </row>
    <row r="124" spans="2:6">
      <c r="B124" s="6"/>
      <c r="C124" s="9"/>
      <c r="D124" s="10"/>
      <c r="E124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24" s="11">
        <f>((WEEKNUM(Tabla343567891011121314[[#This Row],[FECHA Y HORA DE INICIO]])))-1</f>
        <v>-1</v>
      </c>
    </row>
    <row r="125" spans="2:6">
      <c r="B125" s="6"/>
      <c r="C125" s="9"/>
      <c r="D125" s="10"/>
      <c r="E125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25" s="11">
        <f>((WEEKNUM(Tabla343567891011121314[[#This Row],[FECHA Y HORA DE INICIO]])))-1</f>
        <v>-1</v>
      </c>
    </row>
    <row r="126" spans="2:6">
      <c r="B126" s="6"/>
      <c r="C126" s="9"/>
      <c r="D126" s="10"/>
      <c r="E126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26" s="11">
        <f>((WEEKNUM(Tabla343567891011121314[[#This Row],[FECHA Y HORA DE INICIO]])))-1</f>
        <v>-1</v>
      </c>
    </row>
    <row r="127" spans="2:6">
      <c r="B127" s="6"/>
      <c r="C127" s="9"/>
      <c r="D127" s="10"/>
      <c r="E127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27" s="11">
        <f>((WEEKNUM(Tabla343567891011121314[[#This Row],[FECHA Y HORA DE INICIO]])))-1</f>
        <v>-1</v>
      </c>
    </row>
    <row r="128" spans="2:6">
      <c r="B128" s="6"/>
      <c r="C128" s="9"/>
      <c r="D128" s="10"/>
      <c r="E128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28" s="11">
        <f>((WEEKNUM(Tabla343567891011121314[[#This Row],[FECHA Y HORA DE INICIO]])))-1</f>
        <v>-1</v>
      </c>
    </row>
    <row r="129" spans="2:6">
      <c r="B129" s="6"/>
      <c r="C129" s="9"/>
      <c r="D129" s="10"/>
      <c r="E129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29" s="11">
        <f>((WEEKNUM(Tabla343567891011121314[[#This Row],[FECHA Y HORA DE INICIO]])))-1</f>
        <v>-1</v>
      </c>
    </row>
    <row r="130" spans="2:6">
      <c r="B130" s="6"/>
      <c r="C130" s="9"/>
      <c r="D130" s="10"/>
      <c r="E130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30" s="11">
        <f>((WEEKNUM(Tabla343567891011121314[[#This Row],[FECHA Y HORA DE INICIO]])))-1</f>
        <v>-1</v>
      </c>
    </row>
    <row r="131" spans="2:6">
      <c r="B131" s="6"/>
      <c r="C131" s="9"/>
      <c r="D131" s="10"/>
      <c r="E131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31" s="11">
        <f>((WEEKNUM(Tabla343567891011121314[[#This Row],[FECHA Y HORA DE INICIO]])))-1</f>
        <v>-1</v>
      </c>
    </row>
    <row r="132" spans="2:6">
      <c r="B132" s="6"/>
      <c r="C132" s="9"/>
      <c r="D132" s="10"/>
      <c r="E132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32" s="11">
        <f>((WEEKNUM(Tabla343567891011121314[[#This Row],[FECHA Y HORA DE INICIO]])))-1</f>
        <v>-1</v>
      </c>
    </row>
    <row r="133" spans="2:6">
      <c r="B133" s="6"/>
      <c r="C133" s="9"/>
      <c r="D133" s="10"/>
      <c r="E133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33" s="11">
        <f>((WEEKNUM(Tabla343567891011121314[[#This Row],[FECHA Y HORA DE INICIO]])))-1</f>
        <v>-1</v>
      </c>
    </row>
    <row r="134" spans="2:6">
      <c r="B134" s="6"/>
      <c r="C134" s="9"/>
      <c r="D134" s="10"/>
      <c r="E134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34" s="11">
        <f>((WEEKNUM(Tabla343567891011121314[[#This Row],[FECHA Y HORA DE INICIO]])))-1</f>
        <v>-1</v>
      </c>
    </row>
    <row r="135" spans="2:6">
      <c r="B135" s="6"/>
      <c r="C135" s="9"/>
      <c r="D135" s="10"/>
      <c r="E135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35" s="11">
        <f>((WEEKNUM(Tabla343567891011121314[[#This Row],[FECHA Y HORA DE INICIO]])))-1</f>
        <v>-1</v>
      </c>
    </row>
    <row r="136" spans="2:6">
      <c r="B136" s="6"/>
      <c r="C136" s="9"/>
      <c r="D136" s="10"/>
      <c r="E136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36" s="11">
        <f>((WEEKNUM(Tabla343567891011121314[[#This Row],[FECHA Y HORA DE INICIO]])))-1</f>
        <v>-1</v>
      </c>
    </row>
    <row r="137" spans="2:6">
      <c r="B137" s="6"/>
      <c r="C137" s="9"/>
      <c r="D137" s="10"/>
      <c r="E137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37" s="11">
        <f>((WEEKNUM(Tabla343567891011121314[[#This Row],[FECHA Y HORA DE INICIO]])))-1</f>
        <v>-1</v>
      </c>
    </row>
    <row r="138" spans="2:6">
      <c r="B138" s="6"/>
      <c r="C138" s="9"/>
      <c r="D138" s="10"/>
      <c r="E138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38" s="11">
        <f>((WEEKNUM(Tabla343567891011121314[[#This Row],[FECHA Y HORA DE INICIO]])))-1</f>
        <v>-1</v>
      </c>
    </row>
    <row r="139" spans="2:6">
      <c r="B139" s="6"/>
      <c r="C139" s="9"/>
      <c r="D139" s="10"/>
      <c r="E139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39" s="11">
        <f>((WEEKNUM(Tabla343567891011121314[[#This Row],[FECHA Y HORA DE INICIO]])))-1</f>
        <v>-1</v>
      </c>
    </row>
    <row r="140" spans="2:6">
      <c r="B140" s="6"/>
      <c r="C140" s="9"/>
      <c r="D140" s="10"/>
      <c r="E140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40" s="11">
        <f>((WEEKNUM(Tabla343567891011121314[[#This Row],[FECHA Y HORA DE INICIO]])))-1</f>
        <v>-1</v>
      </c>
    </row>
    <row r="141" spans="2:6">
      <c r="B141" s="6"/>
      <c r="C141" s="9"/>
      <c r="D141" s="10"/>
      <c r="E141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41" s="11">
        <f>((WEEKNUM(Tabla343567891011121314[[#This Row],[FECHA Y HORA DE INICIO]])))-1</f>
        <v>-1</v>
      </c>
    </row>
    <row r="142" spans="2:6">
      <c r="B142" s="6"/>
      <c r="C142" s="9"/>
      <c r="D142" s="10"/>
      <c r="E142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42" s="11">
        <f>((WEEKNUM(Tabla343567891011121314[[#This Row],[FECHA Y HORA DE INICIO]])))-1</f>
        <v>-1</v>
      </c>
    </row>
    <row r="143" spans="2:6">
      <c r="B143" s="6"/>
      <c r="C143" s="9"/>
      <c r="D143" s="10"/>
      <c r="E143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43" s="11">
        <f>((WEEKNUM(Tabla343567891011121314[[#This Row],[FECHA Y HORA DE INICIO]])))-1</f>
        <v>-1</v>
      </c>
    </row>
    <row r="144" spans="2:6">
      <c r="B144" s="6"/>
      <c r="C144" s="9"/>
      <c r="D144" s="10"/>
      <c r="E144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44" s="11">
        <f>((WEEKNUM(Tabla343567891011121314[[#This Row],[FECHA Y HORA DE INICIO]])))-1</f>
        <v>-1</v>
      </c>
    </row>
    <row r="145" spans="2:6">
      <c r="B145" s="6"/>
      <c r="C145" s="9"/>
      <c r="D145" s="10"/>
      <c r="E145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45" s="11">
        <f>((WEEKNUM(Tabla343567891011121314[[#This Row],[FECHA Y HORA DE INICIO]])))-1</f>
        <v>-1</v>
      </c>
    </row>
    <row r="146" spans="2:6">
      <c r="B146" s="6"/>
      <c r="C146" s="9"/>
      <c r="D146" s="10"/>
      <c r="E146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46" s="11">
        <f>((WEEKNUM(Tabla343567891011121314[[#This Row],[FECHA Y HORA DE INICIO]])))-1</f>
        <v>-1</v>
      </c>
    </row>
    <row r="147" spans="2:6">
      <c r="B147" s="6"/>
      <c r="C147" s="9"/>
      <c r="D147" s="10"/>
      <c r="E147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47" s="11">
        <f>((WEEKNUM(Tabla343567891011121314[[#This Row],[FECHA Y HORA DE INICIO]])))-1</f>
        <v>-1</v>
      </c>
    </row>
    <row r="148" spans="2:6">
      <c r="B148" s="6"/>
      <c r="C148" s="9"/>
      <c r="D148" s="10"/>
      <c r="E148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48" s="11">
        <f>((WEEKNUM(Tabla343567891011121314[[#This Row],[FECHA Y HORA DE INICIO]])))-1</f>
        <v>-1</v>
      </c>
    </row>
    <row r="149" spans="2:6">
      <c r="B149" s="6"/>
      <c r="C149" s="9"/>
      <c r="D149" s="10"/>
      <c r="E149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49" s="11">
        <f>((WEEKNUM(Tabla343567891011121314[[#This Row],[FECHA Y HORA DE INICIO]])))-1</f>
        <v>-1</v>
      </c>
    </row>
    <row r="150" spans="2:6">
      <c r="B150" s="6"/>
      <c r="C150" s="9"/>
      <c r="D150" s="10"/>
      <c r="E150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50" s="11">
        <f>((WEEKNUM(Tabla343567891011121314[[#This Row],[FECHA Y HORA DE INICIO]])))-1</f>
        <v>-1</v>
      </c>
    </row>
    <row r="151" spans="2:6">
      <c r="B151" s="6"/>
      <c r="C151" s="9"/>
      <c r="D151" s="10"/>
      <c r="E151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51" s="11">
        <f>((WEEKNUM(Tabla343567891011121314[[#This Row],[FECHA Y HORA DE INICIO]])))-1</f>
        <v>-1</v>
      </c>
    </row>
    <row r="152" spans="2:6">
      <c r="B152" s="6"/>
      <c r="C152" s="9"/>
      <c r="D152" s="10"/>
      <c r="E152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52" s="11">
        <f>((WEEKNUM(Tabla343567891011121314[[#This Row],[FECHA Y HORA DE INICIO]])))-1</f>
        <v>-1</v>
      </c>
    </row>
    <row r="153" spans="2:6">
      <c r="B153" s="6"/>
      <c r="C153" s="9"/>
      <c r="D153" s="10"/>
      <c r="E153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53" s="11">
        <f>((WEEKNUM(Tabla343567891011121314[[#This Row],[FECHA Y HORA DE INICIO]])))-1</f>
        <v>-1</v>
      </c>
    </row>
    <row r="154" spans="2:6">
      <c r="B154" s="6"/>
      <c r="C154" s="9"/>
      <c r="D154" s="10"/>
      <c r="E154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54" s="11">
        <f>((WEEKNUM(Tabla343567891011121314[[#This Row],[FECHA Y HORA DE INICIO]])))-1</f>
        <v>-1</v>
      </c>
    </row>
    <row r="155" spans="2:6">
      <c r="B155" s="6"/>
      <c r="C155" s="9"/>
      <c r="D155" s="10"/>
      <c r="E155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55" s="11">
        <f>((WEEKNUM(Tabla343567891011121314[[#This Row],[FECHA Y HORA DE INICIO]])))-1</f>
        <v>-1</v>
      </c>
    </row>
    <row r="156" spans="2:6">
      <c r="B156" s="6"/>
      <c r="C156" s="9"/>
      <c r="D156" s="10"/>
      <c r="E156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56" s="11">
        <f>((WEEKNUM(Tabla343567891011121314[[#This Row],[FECHA Y HORA DE INICIO]])))-1</f>
        <v>-1</v>
      </c>
    </row>
    <row r="157" spans="2:6">
      <c r="B157" s="6"/>
      <c r="C157" s="9"/>
      <c r="D157" s="10"/>
      <c r="E157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57" s="11">
        <f>((WEEKNUM(Tabla343567891011121314[[#This Row],[FECHA Y HORA DE INICIO]])))-1</f>
        <v>-1</v>
      </c>
    </row>
    <row r="158" spans="2:6">
      <c r="B158" s="6"/>
      <c r="C158" s="9"/>
      <c r="D158" s="10"/>
      <c r="E158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58" s="11">
        <f>((WEEKNUM(Tabla343567891011121314[[#This Row],[FECHA Y HORA DE INICIO]])))-1</f>
        <v>-1</v>
      </c>
    </row>
    <row r="159" spans="2:6">
      <c r="B159" s="6"/>
      <c r="C159" s="9"/>
      <c r="D159" s="10"/>
      <c r="E159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59" s="11">
        <f>((WEEKNUM(Tabla343567891011121314[[#This Row],[FECHA Y HORA DE INICIO]])))-1</f>
        <v>-1</v>
      </c>
    </row>
    <row r="160" spans="2:6">
      <c r="B160" s="6"/>
      <c r="C160" s="9"/>
      <c r="D160" s="10"/>
      <c r="E160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60" s="11">
        <f>((WEEKNUM(Tabla343567891011121314[[#This Row],[FECHA Y HORA DE INICIO]])))-1</f>
        <v>-1</v>
      </c>
    </row>
    <row r="161" spans="2:6">
      <c r="B161" s="6"/>
      <c r="C161" s="9"/>
      <c r="D161" s="10"/>
      <c r="E161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61" s="11">
        <f>((WEEKNUM(Tabla343567891011121314[[#This Row],[FECHA Y HORA DE INICIO]])))-1</f>
        <v>-1</v>
      </c>
    </row>
    <row r="162" spans="2:6">
      <c r="B162" s="6"/>
      <c r="C162" s="9"/>
      <c r="D162" s="10"/>
      <c r="E162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62" s="11">
        <f>((WEEKNUM(Tabla343567891011121314[[#This Row],[FECHA Y HORA DE INICIO]])))-1</f>
        <v>-1</v>
      </c>
    </row>
    <row r="163" spans="2:6">
      <c r="B163" s="6"/>
      <c r="C163" s="9"/>
      <c r="D163" s="10"/>
      <c r="E163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63" s="11">
        <f>((WEEKNUM(Tabla343567891011121314[[#This Row],[FECHA Y HORA DE INICIO]])))-1</f>
        <v>-1</v>
      </c>
    </row>
    <row r="164" spans="2:6">
      <c r="B164" s="6"/>
      <c r="C164" s="9"/>
      <c r="D164" s="10"/>
      <c r="E164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64" s="11">
        <f>((WEEKNUM(Tabla343567891011121314[[#This Row],[FECHA Y HORA DE INICIO]])))-1</f>
        <v>-1</v>
      </c>
    </row>
    <row r="165" spans="2:6">
      <c r="B165" s="6"/>
      <c r="C165" s="9"/>
      <c r="D165" s="10"/>
      <c r="E165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65" s="11">
        <f>((WEEKNUM(Tabla343567891011121314[[#This Row],[FECHA Y HORA DE INICIO]])))-1</f>
        <v>-1</v>
      </c>
    </row>
    <row r="166" spans="2:6">
      <c r="B166" s="6"/>
      <c r="C166" s="9"/>
      <c r="D166" s="10"/>
      <c r="E166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66" s="11">
        <f>((WEEKNUM(Tabla343567891011121314[[#This Row],[FECHA Y HORA DE INICIO]])))-1</f>
        <v>-1</v>
      </c>
    </row>
    <row r="167" spans="2:6">
      <c r="B167" s="6"/>
      <c r="C167" s="9"/>
      <c r="D167" s="10"/>
      <c r="E167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67" s="11">
        <f>((WEEKNUM(Tabla343567891011121314[[#This Row],[FECHA Y HORA DE INICIO]])))-1</f>
        <v>-1</v>
      </c>
    </row>
    <row r="168" spans="2:6">
      <c r="B168" s="6"/>
      <c r="C168" s="9"/>
      <c r="D168" s="10"/>
      <c r="E168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68" s="11">
        <f>((WEEKNUM(Tabla343567891011121314[[#This Row],[FECHA Y HORA DE INICIO]])))-1</f>
        <v>-1</v>
      </c>
    </row>
    <row r="169" spans="2:6">
      <c r="B169" s="6"/>
      <c r="C169" s="9"/>
      <c r="D169" s="10"/>
      <c r="E169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69" s="11">
        <f>((WEEKNUM(Tabla343567891011121314[[#This Row],[FECHA Y HORA DE INICIO]])))-1</f>
        <v>-1</v>
      </c>
    </row>
    <row r="170" spans="2:6">
      <c r="B170" s="6"/>
      <c r="C170" s="9"/>
      <c r="D170" s="10"/>
      <c r="E170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70" s="11">
        <f>((WEEKNUM(Tabla343567891011121314[[#This Row],[FECHA Y HORA DE INICIO]])))-1</f>
        <v>-1</v>
      </c>
    </row>
    <row r="171" spans="2:6">
      <c r="B171" s="6"/>
      <c r="C171" s="9"/>
      <c r="D171" s="10"/>
      <c r="E171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71" s="11">
        <f>((WEEKNUM(Tabla343567891011121314[[#This Row],[FECHA Y HORA DE INICIO]])))-1</f>
        <v>-1</v>
      </c>
    </row>
    <row r="172" spans="2:6">
      <c r="B172" s="6"/>
      <c r="C172" s="9"/>
      <c r="D172" s="10"/>
      <c r="E172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72" s="11">
        <f>((WEEKNUM(Tabla343567891011121314[[#This Row],[FECHA Y HORA DE INICIO]])))-1</f>
        <v>-1</v>
      </c>
    </row>
    <row r="173" spans="2:6">
      <c r="B173" s="6"/>
      <c r="C173" s="9"/>
      <c r="D173" s="10"/>
      <c r="E173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73" s="11">
        <f>((WEEKNUM(Tabla343567891011121314[[#This Row],[FECHA Y HORA DE INICIO]])))-1</f>
        <v>-1</v>
      </c>
    </row>
    <row r="174" spans="2:6">
      <c r="B174" s="6"/>
      <c r="C174" s="9"/>
      <c r="D174" s="10"/>
      <c r="E174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74" s="11">
        <f>((WEEKNUM(Tabla343567891011121314[[#This Row],[FECHA Y HORA DE INICIO]])))-1</f>
        <v>-1</v>
      </c>
    </row>
    <row r="175" spans="2:6">
      <c r="B175" s="6"/>
      <c r="C175" s="9"/>
      <c r="D175" s="10"/>
      <c r="E175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75" s="11">
        <f>((WEEKNUM(Tabla343567891011121314[[#This Row],[FECHA Y HORA DE INICIO]])))-1</f>
        <v>-1</v>
      </c>
    </row>
    <row r="176" spans="2:6">
      <c r="B176" s="6"/>
      <c r="C176" s="9"/>
      <c r="D176" s="10"/>
      <c r="E176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76" s="11">
        <f>((WEEKNUM(Tabla343567891011121314[[#This Row],[FECHA Y HORA DE INICIO]])))-1</f>
        <v>-1</v>
      </c>
    </row>
    <row r="177" spans="2:6">
      <c r="B177" s="6"/>
      <c r="C177" s="9"/>
      <c r="D177" s="10"/>
      <c r="E177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77" s="11">
        <f>((WEEKNUM(Tabla343567891011121314[[#This Row],[FECHA Y HORA DE INICIO]])))-1</f>
        <v>-1</v>
      </c>
    </row>
    <row r="178" spans="2:6">
      <c r="B178" s="6"/>
      <c r="C178" s="9"/>
      <c r="D178" s="10"/>
      <c r="E178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78" s="11">
        <f>((WEEKNUM(Tabla343567891011121314[[#This Row],[FECHA Y HORA DE INICIO]])))-1</f>
        <v>-1</v>
      </c>
    </row>
    <row r="179" spans="2:6">
      <c r="B179" s="6"/>
      <c r="C179" s="9"/>
      <c r="D179" s="10"/>
      <c r="E179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79" s="11">
        <f>((WEEKNUM(Tabla343567891011121314[[#This Row],[FECHA Y HORA DE INICIO]])))-1</f>
        <v>-1</v>
      </c>
    </row>
    <row r="180" spans="2:6">
      <c r="B180" s="6"/>
      <c r="C180" s="9"/>
      <c r="D180" s="10"/>
      <c r="E180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80" s="11">
        <f>((WEEKNUM(Tabla343567891011121314[[#This Row],[FECHA Y HORA DE INICIO]])))-1</f>
        <v>-1</v>
      </c>
    </row>
    <row r="181" spans="2:6">
      <c r="B181" s="6"/>
      <c r="C181" s="9"/>
      <c r="D181" s="10"/>
      <c r="E181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81" s="11">
        <f>((WEEKNUM(Tabla343567891011121314[[#This Row],[FECHA Y HORA DE INICIO]])))-1</f>
        <v>-1</v>
      </c>
    </row>
    <row r="182" spans="2:6">
      <c r="B182" s="6"/>
      <c r="C182" s="9"/>
      <c r="D182" s="10"/>
      <c r="E182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82" s="11">
        <f>((WEEKNUM(Tabla343567891011121314[[#This Row],[FECHA Y HORA DE INICIO]])))-1</f>
        <v>-1</v>
      </c>
    </row>
    <row r="183" spans="2:6">
      <c r="B183" s="6"/>
      <c r="C183" s="9"/>
      <c r="D183" s="10"/>
      <c r="E183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83" s="11">
        <f>((WEEKNUM(Tabla343567891011121314[[#This Row],[FECHA Y HORA DE INICIO]])))-1</f>
        <v>-1</v>
      </c>
    </row>
    <row r="184" spans="2:6">
      <c r="B184" s="6"/>
      <c r="C184" s="9"/>
      <c r="D184" s="10"/>
      <c r="E184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84" s="11">
        <f>((WEEKNUM(Tabla343567891011121314[[#This Row],[FECHA Y HORA DE INICIO]])))-1</f>
        <v>-1</v>
      </c>
    </row>
    <row r="185" spans="2:6">
      <c r="B185" s="6"/>
      <c r="C185" s="9"/>
      <c r="D185" s="10"/>
      <c r="E185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85" s="11">
        <f>((WEEKNUM(Tabla343567891011121314[[#This Row],[FECHA Y HORA DE INICIO]])))-1</f>
        <v>-1</v>
      </c>
    </row>
    <row r="186" spans="2:6">
      <c r="B186" s="6"/>
      <c r="C186" s="9"/>
      <c r="D186" s="10"/>
      <c r="E186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86" s="11">
        <f>((WEEKNUM(Tabla343567891011121314[[#This Row],[FECHA Y HORA DE INICIO]])))-1</f>
        <v>-1</v>
      </c>
    </row>
    <row r="187" spans="2:6">
      <c r="B187" s="6"/>
      <c r="C187" s="9"/>
      <c r="D187" s="10"/>
      <c r="E187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87" s="11">
        <f>((WEEKNUM(Tabla343567891011121314[[#This Row],[FECHA Y HORA DE INICIO]])))-1</f>
        <v>-1</v>
      </c>
    </row>
    <row r="188" spans="2:6">
      <c r="B188" s="6"/>
      <c r="C188" s="9"/>
      <c r="D188" s="10"/>
      <c r="E188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88" s="11">
        <f>((WEEKNUM(Tabla343567891011121314[[#This Row],[FECHA Y HORA DE INICIO]])))-1</f>
        <v>-1</v>
      </c>
    </row>
    <row r="189" spans="2:6">
      <c r="B189" s="6"/>
      <c r="C189" s="9"/>
      <c r="D189" s="10"/>
      <c r="E189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89" s="11">
        <f>((WEEKNUM(Tabla343567891011121314[[#This Row],[FECHA Y HORA DE INICIO]])))-1</f>
        <v>-1</v>
      </c>
    </row>
    <row r="190" spans="2:6">
      <c r="B190" s="6"/>
      <c r="C190" s="9"/>
      <c r="D190" s="10"/>
      <c r="E190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90" s="11">
        <f>((WEEKNUM(Tabla343567891011121314[[#This Row],[FECHA Y HORA DE INICIO]])))-1</f>
        <v>-1</v>
      </c>
    </row>
    <row r="191" spans="2:6">
      <c r="B191" s="6"/>
      <c r="C191" s="9"/>
      <c r="D191" s="10"/>
      <c r="E191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91" s="11">
        <f>((WEEKNUM(Tabla343567891011121314[[#This Row],[FECHA Y HORA DE INICIO]])))-1</f>
        <v>-1</v>
      </c>
    </row>
    <row r="192" spans="2:6">
      <c r="B192" s="6"/>
      <c r="C192" s="9"/>
      <c r="D192" s="10"/>
      <c r="E192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92" s="11">
        <f>((WEEKNUM(Tabla343567891011121314[[#This Row],[FECHA Y HORA DE INICIO]])))-1</f>
        <v>-1</v>
      </c>
    </row>
    <row r="193" spans="2:6">
      <c r="B193" s="6"/>
      <c r="C193" s="9"/>
      <c r="D193" s="10"/>
      <c r="E193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93" s="11">
        <f>((WEEKNUM(Tabla343567891011121314[[#This Row],[FECHA Y HORA DE INICIO]])))-1</f>
        <v>-1</v>
      </c>
    </row>
    <row r="194" spans="2:6">
      <c r="B194" s="6"/>
      <c r="C194" s="9"/>
      <c r="D194" s="10"/>
      <c r="E194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94" s="11">
        <f>((WEEKNUM(Tabla343567891011121314[[#This Row],[FECHA Y HORA DE INICIO]])))-1</f>
        <v>-1</v>
      </c>
    </row>
    <row r="195" spans="2:6">
      <c r="B195" s="6"/>
      <c r="C195" s="9"/>
      <c r="D195" s="10"/>
      <c r="E195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95" s="11">
        <f>((WEEKNUM(Tabla343567891011121314[[#This Row],[FECHA Y HORA DE INICIO]])))-1</f>
        <v>-1</v>
      </c>
    </row>
    <row r="196" spans="2:6">
      <c r="B196" s="6"/>
      <c r="C196" s="9"/>
      <c r="D196" s="10"/>
      <c r="E196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96" s="11">
        <f>((WEEKNUM(Tabla343567891011121314[[#This Row],[FECHA Y HORA DE INICIO]])))-1</f>
        <v>-1</v>
      </c>
    </row>
    <row r="197" spans="2:6">
      <c r="B197" s="6"/>
      <c r="C197" s="9"/>
      <c r="D197" s="10"/>
      <c r="E197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97" s="11">
        <f>((WEEKNUM(Tabla343567891011121314[[#This Row],[FECHA Y HORA DE INICIO]])))-1</f>
        <v>-1</v>
      </c>
    </row>
    <row r="198" spans="2:6">
      <c r="B198" s="6"/>
      <c r="C198" s="9"/>
      <c r="D198" s="10"/>
      <c r="E198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98" s="11">
        <f>((WEEKNUM(Tabla343567891011121314[[#This Row],[FECHA Y HORA DE INICIO]])))-1</f>
        <v>-1</v>
      </c>
    </row>
    <row r="199" spans="2:6">
      <c r="B199" s="6"/>
      <c r="C199" s="9"/>
      <c r="D199" s="10"/>
      <c r="E199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199" s="11">
        <f>((WEEKNUM(Tabla343567891011121314[[#This Row],[FECHA Y HORA DE INICIO]])))-1</f>
        <v>-1</v>
      </c>
    </row>
    <row r="200" spans="2:6">
      <c r="B200" s="6"/>
      <c r="C200" s="9"/>
      <c r="D200" s="10"/>
      <c r="E200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200" s="11">
        <f>((WEEKNUM(Tabla343567891011121314[[#This Row],[FECHA Y HORA DE INICIO]])))-1</f>
        <v>-1</v>
      </c>
    </row>
    <row r="201" spans="2:6">
      <c r="B201" s="6"/>
      <c r="C201" s="9"/>
      <c r="D201" s="10"/>
      <c r="E201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201" s="11">
        <f>((WEEKNUM(Tabla343567891011121314[[#This Row],[FECHA Y HORA DE INICIO]])))-1</f>
        <v>-1</v>
      </c>
    </row>
    <row r="202" spans="2:6">
      <c r="B202" s="6"/>
      <c r="C202" s="9"/>
      <c r="D202" s="10"/>
      <c r="E202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202" s="11">
        <f>((WEEKNUM(Tabla343567891011121314[[#This Row],[FECHA Y HORA DE INICIO]])))-1</f>
        <v>-1</v>
      </c>
    </row>
    <row r="203" spans="2:6">
      <c r="B203" s="9"/>
      <c r="C203" s="9"/>
      <c r="D203" s="10"/>
      <c r="E203" s="8">
        <f>IF((Tabla343567891011121314[[#This Row],[FECHA Y HORA DE TERMINACIÓN ]]-Tabla343567891011121314[[#This Row],[FECHA Y HORA DE INICIO]])&lt;0,0,((Tabla343567891011121314[[#This Row],[FECHA Y HORA DE TERMINACIÓN ]]-Tabla343567891011121314[[#This Row],[FECHA Y HORA DE INICIO]])*24))</f>
        <v>0</v>
      </c>
      <c r="F203" s="11">
        <f>((WEEKNUM(Tabla343567891011121314[[#This Row],[FECHA Y HORA DE INICIO]])))-1</f>
        <v>-1</v>
      </c>
    </row>
  </sheetData>
  <mergeCells count="1">
    <mergeCell ref="B7:F7"/>
  </mergeCells>
  <pageMargins left="0.7" right="0.7" top="0.75" bottom="0.75" header="0.3" footer="0.3"/>
  <drawing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066B7-6B67-49AE-9235-FEA7FC0336B1}">
  <sheetPr>
    <tabColor rgb="FFF7A3A3"/>
  </sheetPr>
  <dimension ref="B1:J203"/>
  <sheetViews>
    <sheetView workbookViewId="0">
      <selection activeCell="B10" sqref="B10:D10"/>
    </sheetView>
  </sheetViews>
  <sheetFormatPr defaultColWidth="10.85546875" defaultRowHeight="12.75"/>
  <cols>
    <col min="1" max="1" width="10.85546875" style="3"/>
    <col min="2" max="2" width="14.140625" style="3" bestFit="1" customWidth="1"/>
    <col min="3" max="3" width="24.5703125" style="3" customWidth="1"/>
    <col min="4" max="5" width="16.140625" style="3" customWidth="1"/>
    <col min="6" max="6" width="9.140625" style="3"/>
    <col min="7" max="7" width="16.140625" style="3" customWidth="1"/>
    <col min="8" max="8" width="14.85546875" style="3" customWidth="1"/>
    <col min="9" max="16384" width="10.85546875" style="3"/>
  </cols>
  <sheetData>
    <row r="1" spans="2:10" ht="12.95">
      <c r="B1" s="1" t="s">
        <v>0</v>
      </c>
      <c r="C1" s="2">
        <v>1048</v>
      </c>
      <c r="G1" s="40" t="s">
        <v>1</v>
      </c>
      <c r="H1" s="41" t="s">
        <v>40</v>
      </c>
      <c r="I1" s="42" t="s">
        <v>2</v>
      </c>
      <c r="J1" s="3" t="s">
        <v>98</v>
      </c>
    </row>
    <row r="2" spans="2:10" ht="12.95">
      <c r="B2" s="1" t="s">
        <v>4</v>
      </c>
      <c r="C2" s="2" t="s">
        <v>70</v>
      </c>
      <c r="G2" s="40" t="s">
        <v>6</v>
      </c>
      <c r="H2" s="41">
        <v>0</v>
      </c>
      <c r="I2" s="42" t="s">
        <v>7</v>
      </c>
    </row>
    <row r="3" spans="2:10" ht="14.45" customHeight="1">
      <c r="B3" s="1" t="s">
        <v>8</v>
      </c>
      <c r="C3" s="2" t="s">
        <v>99</v>
      </c>
      <c r="G3" s="40" t="s">
        <v>10</v>
      </c>
      <c r="H3" s="47" t="s">
        <v>100</v>
      </c>
      <c r="I3" s="42" t="s">
        <v>12</v>
      </c>
      <c r="J3" s="3" t="s">
        <v>101</v>
      </c>
    </row>
    <row r="4" spans="2:10" ht="14.45" customHeight="1">
      <c r="B4" s="1" t="s">
        <v>13</v>
      </c>
      <c r="C4" s="2"/>
      <c r="D4" s="38"/>
      <c r="G4" s="38" t="s">
        <v>15</v>
      </c>
    </row>
    <row r="5" spans="2:10" ht="14.45" customHeight="1">
      <c r="B5" s="1" t="s">
        <v>16</v>
      </c>
      <c r="C5" s="2">
        <v>20</v>
      </c>
    </row>
    <row r="6" spans="2:10" ht="14.45" customHeight="1">
      <c r="B6" s="1"/>
      <c r="C6" s="1"/>
    </row>
    <row r="7" spans="2:10" ht="14.45" customHeight="1">
      <c r="B7" s="76" t="s">
        <v>17</v>
      </c>
      <c r="C7" s="77"/>
      <c r="D7" s="77"/>
      <c r="E7" s="77"/>
      <c r="F7" s="77"/>
      <c r="H7" s="12">
        <v>2022</v>
      </c>
      <c r="I7" s="13">
        <v>0</v>
      </c>
    </row>
    <row r="8" spans="2:10" ht="5.0999999999999996" customHeight="1">
      <c r="B8" s="4"/>
      <c r="C8" s="4"/>
      <c r="D8" s="4"/>
      <c r="E8" s="4"/>
    </row>
    <row r="9" spans="2:10" ht="59.1" customHeight="1">
      <c r="B9" s="5" t="s">
        <v>18</v>
      </c>
      <c r="C9" s="5" t="s">
        <v>19</v>
      </c>
      <c r="D9" s="5" t="s">
        <v>20</v>
      </c>
      <c r="E9" s="5" t="s">
        <v>31</v>
      </c>
      <c r="F9" s="5" t="s">
        <v>22</v>
      </c>
      <c r="H9" s="12" t="s">
        <v>23</v>
      </c>
      <c r="I9" s="13">
        <f>SUM(E10:E203)</f>
        <v>0</v>
      </c>
    </row>
    <row r="10" spans="2:10" ht="12.6">
      <c r="B10" s="14"/>
      <c r="C10" s="6"/>
      <c r="D10" s="6"/>
      <c r="E10" s="7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0" s="11">
        <f>((WEEKNUM(Tabla34356789101112131476[[#This Row],[FECHA Y HORA DE INICIO]])))-1</f>
        <v>-1</v>
      </c>
    </row>
    <row r="11" spans="2:10" ht="12.6">
      <c r="B11" s="14"/>
      <c r="C11" s="6"/>
      <c r="D11" s="6"/>
      <c r="E11" s="7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1" s="11">
        <f>((WEEKNUM(Tabla34356789101112131476[[#This Row],[FECHA Y HORA DE INICIO]])))-1</f>
        <v>-1</v>
      </c>
      <c r="H11" s="12" t="s">
        <v>24</v>
      </c>
      <c r="I11" s="13">
        <f>I9+I7</f>
        <v>0</v>
      </c>
    </row>
    <row r="12" spans="2:10" ht="12.6">
      <c r="B12" s="14"/>
      <c r="C12" s="14"/>
      <c r="D12" s="6"/>
      <c r="E12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2" s="11">
        <f>((WEEKNUM(Tabla34356789101112131476[[#This Row],[FECHA Y HORA DE INICIO]])))-1</f>
        <v>-1</v>
      </c>
    </row>
    <row r="13" spans="2:10" ht="12.6">
      <c r="B13" s="14"/>
      <c r="C13" s="6"/>
      <c r="D13" s="6"/>
      <c r="E13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3" s="11">
        <f>((WEEKNUM(Tabla34356789101112131476[[#This Row],[FECHA Y HORA DE INICIO]])))-1</f>
        <v>-1</v>
      </c>
    </row>
    <row r="14" spans="2:10" ht="12.6">
      <c r="B14" s="14"/>
      <c r="C14" s="6"/>
      <c r="D14" s="6"/>
      <c r="E14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4" s="11">
        <f>((WEEKNUM(Tabla34356789101112131476[[#This Row],[FECHA Y HORA DE INICIO]])))-1</f>
        <v>-1</v>
      </c>
    </row>
    <row r="15" spans="2:10" ht="12.6">
      <c r="B15" s="14"/>
      <c r="C15" s="6"/>
      <c r="D15" s="6"/>
      <c r="E15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5" s="11">
        <f>((WEEKNUM(Tabla34356789101112131476[[#This Row],[FECHA Y HORA DE INICIO]])))-1</f>
        <v>-1</v>
      </c>
    </row>
    <row r="16" spans="2:10" ht="12.6">
      <c r="B16" s="14"/>
      <c r="C16" s="9"/>
      <c r="D16" s="10"/>
      <c r="E16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6" s="11">
        <f>((WEEKNUM(Tabla34356789101112131476[[#This Row],[FECHA Y HORA DE INICIO]])))-1</f>
        <v>-1</v>
      </c>
    </row>
    <row r="17" spans="2:6" ht="12.6">
      <c r="B17" s="14"/>
      <c r="C17" s="9"/>
      <c r="D17" s="10"/>
      <c r="E17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7" s="11">
        <f>((WEEKNUM(Tabla34356789101112131476[[#This Row],[FECHA Y HORA DE INICIO]])))-1</f>
        <v>-1</v>
      </c>
    </row>
    <row r="18" spans="2:6" ht="12.6">
      <c r="B18" s="14"/>
      <c r="C18" s="9"/>
      <c r="D18" s="10"/>
      <c r="E18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8" s="11">
        <f>((WEEKNUM(Tabla34356789101112131476[[#This Row],[FECHA Y HORA DE INICIO]])))-1</f>
        <v>-1</v>
      </c>
    </row>
    <row r="19" spans="2:6" ht="12.6">
      <c r="B19" s="14"/>
      <c r="C19" s="9"/>
      <c r="D19" s="10"/>
      <c r="E19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9" s="11">
        <f>((WEEKNUM(Tabla34356789101112131476[[#This Row],[FECHA Y HORA DE INICIO]])))-1</f>
        <v>-1</v>
      </c>
    </row>
    <row r="20" spans="2:6" ht="12.6">
      <c r="B20" s="14"/>
      <c r="C20" s="9"/>
      <c r="D20" s="10"/>
      <c r="E20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20" s="11">
        <f>((WEEKNUM(Tabla34356789101112131476[[#This Row],[FECHA Y HORA DE INICIO]])))-1</f>
        <v>-1</v>
      </c>
    </row>
    <row r="21" spans="2:6" ht="12.6">
      <c r="B21" s="14"/>
      <c r="C21" s="9"/>
      <c r="D21" s="10"/>
      <c r="E21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21" s="11">
        <f>((WEEKNUM(Tabla34356789101112131476[[#This Row],[FECHA Y HORA DE INICIO]])))-1</f>
        <v>-1</v>
      </c>
    </row>
    <row r="22" spans="2:6" ht="12.6">
      <c r="B22" s="14"/>
      <c r="C22" s="9"/>
      <c r="D22" s="10"/>
      <c r="E22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22" s="11">
        <f>((WEEKNUM(Tabla34356789101112131476[[#This Row],[FECHA Y HORA DE INICIO]])))-1</f>
        <v>-1</v>
      </c>
    </row>
    <row r="23" spans="2:6" ht="12.6">
      <c r="B23" s="14"/>
      <c r="C23" s="9"/>
      <c r="D23" s="10"/>
      <c r="E23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23" s="11">
        <f>((WEEKNUM(Tabla34356789101112131476[[#This Row],[FECHA Y HORA DE INICIO]])))-1</f>
        <v>-1</v>
      </c>
    </row>
    <row r="24" spans="2:6" ht="12.6">
      <c r="B24" s="14"/>
      <c r="C24" s="9"/>
      <c r="D24" s="10"/>
      <c r="E24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24" s="11">
        <f>((WEEKNUM(Tabla34356789101112131476[[#This Row],[FECHA Y HORA DE INICIO]])))-1</f>
        <v>-1</v>
      </c>
    </row>
    <row r="25" spans="2:6" ht="12.6">
      <c r="B25" s="14"/>
      <c r="C25" s="9"/>
      <c r="D25" s="10"/>
      <c r="E25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25" s="11">
        <f>((WEEKNUM(Tabla34356789101112131476[[#This Row],[FECHA Y HORA DE INICIO]])))-1</f>
        <v>-1</v>
      </c>
    </row>
    <row r="26" spans="2:6" ht="12.6">
      <c r="B26" s="14"/>
      <c r="C26" s="9"/>
      <c r="D26" s="10"/>
      <c r="E26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26" s="11">
        <f>((WEEKNUM(Tabla34356789101112131476[[#This Row],[FECHA Y HORA DE INICIO]])))-1</f>
        <v>-1</v>
      </c>
    </row>
    <row r="27" spans="2:6" ht="12.6">
      <c r="B27" s="14"/>
      <c r="C27" s="9"/>
      <c r="D27" s="10"/>
      <c r="E27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27" s="11">
        <f>((WEEKNUM(Tabla34356789101112131476[[#This Row],[FECHA Y HORA DE INICIO]])))-1</f>
        <v>-1</v>
      </c>
    </row>
    <row r="28" spans="2:6" ht="12.6">
      <c r="B28" s="14"/>
      <c r="C28" s="9"/>
      <c r="D28" s="10"/>
      <c r="E28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28" s="11">
        <f>((WEEKNUM(Tabla34356789101112131476[[#This Row],[FECHA Y HORA DE INICIO]])))-1</f>
        <v>-1</v>
      </c>
    </row>
    <row r="29" spans="2:6" ht="12.6">
      <c r="B29" s="14"/>
      <c r="C29" s="9"/>
      <c r="D29" s="10"/>
      <c r="E29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29" s="11">
        <f>((WEEKNUM(Tabla34356789101112131476[[#This Row],[FECHA Y HORA DE INICIO]])))-1</f>
        <v>-1</v>
      </c>
    </row>
    <row r="30" spans="2:6" ht="12.6">
      <c r="B30" s="14"/>
      <c r="C30" s="9"/>
      <c r="D30" s="10"/>
      <c r="E30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30" s="11">
        <f>((WEEKNUM(Tabla34356789101112131476[[#This Row],[FECHA Y HORA DE INICIO]])))-1</f>
        <v>-1</v>
      </c>
    </row>
    <row r="31" spans="2:6" ht="12.6">
      <c r="B31" s="14"/>
      <c r="C31" s="9"/>
      <c r="D31" s="10"/>
      <c r="E31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31" s="11">
        <f>((WEEKNUM(Tabla34356789101112131476[[#This Row],[FECHA Y HORA DE INICIO]])))-1</f>
        <v>-1</v>
      </c>
    </row>
    <row r="32" spans="2:6" ht="12.6">
      <c r="B32" s="14"/>
      <c r="C32" s="9"/>
      <c r="D32" s="10"/>
      <c r="E32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32" s="11">
        <f>((WEEKNUM(Tabla34356789101112131476[[#This Row],[FECHA Y HORA DE INICIO]])))-1</f>
        <v>-1</v>
      </c>
    </row>
    <row r="33" spans="2:6" ht="12.6">
      <c r="B33" s="14"/>
      <c r="C33" s="9"/>
      <c r="D33" s="10"/>
      <c r="E33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33" s="11">
        <f>((WEEKNUM(Tabla34356789101112131476[[#This Row],[FECHA Y HORA DE INICIO]])))-1</f>
        <v>-1</v>
      </c>
    </row>
    <row r="34" spans="2:6" ht="12.6">
      <c r="B34" s="14"/>
      <c r="C34" s="9"/>
      <c r="D34" s="10"/>
      <c r="E34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34" s="11">
        <f>((WEEKNUM(Tabla34356789101112131476[[#This Row],[FECHA Y HORA DE INICIO]])))-1</f>
        <v>-1</v>
      </c>
    </row>
    <row r="35" spans="2:6" ht="12.6">
      <c r="B35" s="14"/>
      <c r="C35" s="9"/>
      <c r="D35" s="10"/>
      <c r="E35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35" s="11">
        <f>((WEEKNUM(Tabla34356789101112131476[[#This Row],[FECHA Y HORA DE INICIO]])))-1</f>
        <v>-1</v>
      </c>
    </row>
    <row r="36" spans="2:6" ht="12.6">
      <c r="B36" s="14"/>
      <c r="C36" s="9"/>
      <c r="D36" s="10"/>
      <c r="E36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36" s="11">
        <f>((WEEKNUM(Tabla34356789101112131476[[#This Row],[FECHA Y HORA DE INICIO]])))-1</f>
        <v>-1</v>
      </c>
    </row>
    <row r="37" spans="2:6" ht="12.6">
      <c r="B37" s="14"/>
      <c r="C37" s="9"/>
      <c r="D37" s="10"/>
      <c r="E37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37" s="11">
        <f>((WEEKNUM(Tabla34356789101112131476[[#This Row],[FECHA Y HORA DE INICIO]])))-1</f>
        <v>-1</v>
      </c>
    </row>
    <row r="38" spans="2:6" ht="12.6">
      <c r="B38" s="14"/>
      <c r="C38" s="9"/>
      <c r="D38" s="10"/>
      <c r="E38" s="8"/>
      <c r="F38" s="11"/>
    </row>
    <row r="39" spans="2:6" ht="12.6">
      <c r="B39" s="14"/>
      <c r="C39" s="9"/>
      <c r="D39" s="10"/>
      <c r="E39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39" s="11">
        <f>((WEEKNUM(Tabla34356789101112131476[[#This Row],[FECHA Y HORA DE INICIO]])))-1</f>
        <v>-1</v>
      </c>
    </row>
    <row r="40" spans="2:6" ht="12.6">
      <c r="B40" s="14"/>
      <c r="C40" s="9"/>
      <c r="D40" s="10"/>
      <c r="E40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40" s="11">
        <f>((WEEKNUM(Tabla34356789101112131476[[#This Row],[FECHA Y HORA DE INICIO]])))-1</f>
        <v>-1</v>
      </c>
    </row>
    <row r="41" spans="2:6" ht="12.6">
      <c r="B41" s="14"/>
      <c r="C41" s="9"/>
      <c r="D41" s="10"/>
      <c r="E41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41" s="11">
        <f>((WEEKNUM(Tabla34356789101112131476[[#This Row],[FECHA Y HORA DE INICIO]])))-1</f>
        <v>-1</v>
      </c>
    </row>
    <row r="42" spans="2:6" ht="12.6">
      <c r="B42" s="14"/>
      <c r="C42" s="9"/>
      <c r="D42" s="10"/>
      <c r="E42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42" s="11">
        <f>((WEEKNUM(Tabla34356789101112131476[[#This Row],[FECHA Y HORA DE INICIO]])))-1</f>
        <v>-1</v>
      </c>
    </row>
    <row r="43" spans="2:6" ht="12.6">
      <c r="B43" s="14"/>
      <c r="C43" s="9"/>
      <c r="D43" s="10"/>
      <c r="E43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43" s="11">
        <f>((WEEKNUM(Tabla34356789101112131476[[#This Row],[FECHA Y HORA DE INICIO]])))-1</f>
        <v>-1</v>
      </c>
    </row>
    <row r="44" spans="2:6" ht="12.6">
      <c r="B44" s="14"/>
      <c r="C44" s="9"/>
      <c r="D44" s="10"/>
      <c r="E44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44" s="11">
        <f>((WEEKNUM(Tabla34356789101112131476[[#This Row],[FECHA Y HORA DE INICIO]])))-1</f>
        <v>-1</v>
      </c>
    </row>
    <row r="45" spans="2:6" ht="12.6">
      <c r="B45" s="14"/>
      <c r="C45" s="9"/>
      <c r="D45" s="10"/>
      <c r="E45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45" s="11">
        <f>((WEEKNUM(Tabla34356789101112131476[[#This Row],[FECHA Y HORA DE INICIO]])))-1</f>
        <v>-1</v>
      </c>
    </row>
    <row r="46" spans="2:6" ht="12.6">
      <c r="B46" s="14"/>
      <c r="C46" s="9"/>
      <c r="D46" s="10"/>
      <c r="E46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46" s="11">
        <f>((WEEKNUM(Tabla34356789101112131476[[#This Row],[FECHA Y HORA DE INICIO]])))-1</f>
        <v>-1</v>
      </c>
    </row>
    <row r="47" spans="2:6" ht="12.6">
      <c r="B47" s="14"/>
      <c r="C47" s="9"/>
      <c r="D47" s="10"/>
      <c r="E47" s="8"/>
      <c r="F47" s="11"/>
    </row>
    <row r="48" spans="2:6" ht="12.6">
      <c r="B48" s="14"/>
      <c r="C48" s="9"/>
      <c r="D48" s="10"/>
      <c r="E48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48" s="11">
        <f>((WEEKNUM(Tabla34356789101112131476[[#This Row],[FECHA Y HORA DE INICIO]])))-1</f>
        <v>-1</v>
      </c>
    </row>
    <row r="49" spans="2:6" ht="12.6">
      <c r="B49" s="14"/>
      <c r="C49" s="9"/>
      <c r="D49" s="10"/>
      <c r="E49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49" s="11">
        <f>((WEEKNUM(Tabla34356789101112131476[[#This Row],[FECHA Y HORA DE INICIO]])))-1</f>
        <v>-1</v>
      </c>
    </row>
    <row r="50" spans="2:6" ht="12.6">
      <c r="B50" s="14"/>
      <c r="C50" s="9"/>
      <c r="D50" s="10"/>
      <c r="E50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50" s="11">
        <f>((WEEKNUM(Tabla34356789101112131476[[#This Row],[FECHA Y HORA DE INICIO]])))-1</f>
        <v>-1</v>
      </c>
    </row>
    <row r="51" spans="2:6" ht="12.6">
      <c r="B51" s="14"/>
      <c r="C51" s="9"/>
      <c r="D51" s="10"/>
      <c r="E51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51" s="11">
        <f>((WEEKNUM(Tabla34356789101112131476[[#This Row],[FECHA Y HORA DE INICIO]])))-1</f>
        <v>-1</v>
      </c>
    </row>
    <row r="52" spans="2:6" ht="12.6">
      <c r="B52" s="14"/>
      <c r="C52" s="9"/>
      <c r="D52" s="10"/>
      <c r="E52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52" s="11">
        <f>((WEEKNUM(Tabla34356789101112131476[[#This Row],[FECHA Y HORA DE INICIO]])))-1</f>
        <v>-1</v>
      </c>
    </row>
    <row r="53" spans="2:6" ht="12.6">
      <c r="B53" s="14"/>
      <c r="C53" s="9"/>
      <c r="D53" s="10"/>
      <c r="E53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53" s="11">
        <f>((WEEKNUM(Tabla34356789101112131476[[#This Row],[FECHA Y HORA DE INICIO]])))-1</f>
        <v>-1</v>
      </c>
    </row>
    <row r="54" spans="2:6" ht="12.6">
      <c r="B54" s="14"/>
      <c r="C54" s="9"/>
      <c r="D54" s="10"/>
      <c r="E54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54" s="11">
        <f>((WEEKNUM(Tabla34356789101112131476[[#This Row],[FECHA Y HORA DE INICIO]])))-1</f>
        <v>-1</v>
      </c>
    </row>
    <row r="55" spans="2:6" ht="12.6">
      <c r="B55" s="14"/>
      <c r="C55" s="9"/>
      <c r="D55" s="10"/>
      <c r="E55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55" s="11">
        <f>((WEEKNUM(Tabla34356789101112131476[[#This Row],[FECHA Y HORA DE INICIO]])))-1</f>
        <v>-1</v>
      </c>
    </row>
    <row r="56" spans="2:6" ht="12.6">
      <c r="B56" s="14"/>
      <c r="C56" s="9"/>
      <c r="D56" s="10"/>
      <c r="E56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56" s="11">
        <f>((WEEKNUM(Tabla34356789101112131476[[#This Row],[FECHA Y HORA DE INICIO]])))-1</f>
        <v>-1</v>
      </c>
    </row>
    <row r="57" spans="2:6" ht="12.6">
      <c r="B57" s="14"/>
      <c r="C57" s="9"/>
      <c r="D57" s="10"/>
      <c r="E57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57" s="11">
        <f>((WEEKNUM(Tabla34356789101112131476[[#This Row],[FECHA Y HORA DE INICIO]])))-1</f>
        <v>-1</v>
      </c>
    </row>
    <row r="58" spans="2:6" ht="12.6">
      <c r="B58" s="14"/>
      <c r="C58" s="9"/>
      <c r="D58" s="10"/>
      <c r="E58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58" s="11">
        <f>((WEEKNUM(Tabla34356789101112131476[[#This Row],[FECHA Y HORA DE INICIO]])))-1</f>
        <v>-1</v>
      </c>
    </row>
    <row r="59" spans="2:6" ht="12.6">
      <c r="B59" s="14"/>
      <c r="C59" s="9"/>
      <c r="D59" s="10"/>
      <c r="E59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59" s="11">
        <f>((WEEKNUM(Tabla34356789101112131476[[#This Row],[FECHA Y HORA DE INICIO]])))-1</f>
        <v>-1</v>
      </c>
    </row>
    <row r="60" spans="2:6" ht="12.6">
      <c r="B60" s="14"/>
      <c r="C60" s="9"/>
      <c r="D60" s="10"/>
      <c r="E60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60" s="11">
        <f>((WEEKNUM(Tabla34356789101112131476[[#This Row],[FECHA Y HORA DE INICIO]])))-1</f>
        <v>-1</v>
      </c>
    </row>
    <row r="61" spans="2:6" ht="12.6">
      <c r="B61" s="14"/>
      <c r="C61" s="9"/>
      <c r="D61" s="10"/>
      <c r="E61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61" s="11">
        <f>((WEEKNUM(Tabla34356789101112131476[[#This Row],[FECHA Y HORA DE INICIO]])))-1</f>
        <v>-1</v>
      </c>
    </row>
    <row r="62" spans="2:6" ht="12.6">
      <c r="B62" s="14"/>
      <c r="C62" s="9"/>
      <c r="D62" s="10"/>
      <c r="E62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62" s="11">
        <f>((WEEKNUM(Tabla34356789101112131476[[#This Row],[FECHA Y HORA DE INICIO]])))-1</f>
        <v>-1</v>
      </c>
    </row>
    <row r="63" spans="2:6" ht="12.6">
      <c r="B63" s="14"/>
      <c r="C63" s="9"/>
      <c r="D63" s="10"/>
      <c r="E63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63" s="11">
        <f>((WEEKNUM(Tabla34356789101112131476[[#This Row],[FECHA Y HORA DE INICIO]])))-1</f>
        <v>-1</v>
      </c>
    </row>
    <row r="64" spans="2:6" ht="12.6">
      <c r="B64" s="14"/>
      <c r="C64" s="9"/>
      <c r="D64" s="10"/>
      <c r="E64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64" s="11">
        <f>((WEEKNUM(Tabla34356789101112131476[[#This Row],[FECHA Y HORA DE INICIO]])))-1</f>
        <v>-1</v>
      </c>
    </row>
    <row r="65" spans="2:6" ht="12.6">
      <c r="B65" s="14"/>
      <c r="C65" s="9"/>
      <c r="D65" s="10"/>
      <c r="E65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65" s="11">
        <f>((WEEKNUM(Tabla34356789101112131476[[#This Row],[FECHA Y HORA DE INICIO]])))-1</f>
        <v>-1</v>
      </c>
    </row>
    <row r="66" spans="2:6" ht="12.6">
      <c r="B66" s="14"/>
      <c r="C66" s="9"/>
      <c r="D66" s="10"/>
      <c r="E66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66" s="11">
        <f>((WEEKNUM(Tabla34356789101112131476[[#This Row],[FECHA Y HORA DE INICIO]])))-1</f>
        <v>-1</v>
      </c>
    </row>
    <row r="67" spans="2:6" ht="12.6">
      <c r="B67" s="14"/>
      <c r="C67" s="9"/>
      <c r="D67" s="10"/>
      <c r="E67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67" s="11">
        <f>((WEEKNUM(Tabla34356789101112131476[[#This Row],[FECHA Y HORA DE INICIO]])))-1</f>
        <v>-1</v>
      </c>
    </row>
    <row r="68" spans="2:6" ht="12.6">
      <c r="B68" s="14"/>
      <c r="C68" s="9"/>
      <c r="D68" s="10"/>
      <c r="E68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68" s="11">
        <f>((WEEKNUM(Tabla34356789101112131476[[#This Row],[FECHA Y HORA DE INICIO]])))-1</f>
        <v>-1</v>
      </c>
    </row>
    <row r="69" spans="2:6" ht="12.6">
      <c r="B69" s="14"/>
      <c r="C69" s="9"/>
      <c r="D69" s="10"/>
      <c r="E69" s="8"/>
      <c r="F69" s="11"/>
    </row>
    <row r="70" spans="2:6" ht="12.6">
      <c r="B70" s="6"/>
      <c r="C70" s="9"/>
      <c r="D70" s="10"/>
      <c r="E70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70" s="11">
        <f>((WEEKNUM(Tabla34356789101112131476[[#This Row],[FECHA Y HORA DE INICIO]])))-1</f>
        <v>-1</v>
      </c>
    </row>
    <row r="71" spans="2:6" ht="12.6">
      <c r="B71" s="6"/>
      <c r="C71" s="9"/>
      <c r="D71" s="10"/>
      <c r="E71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71" s="11">
        <f>((WEEKNUM(Tabla34356789101112131476[[#This Row],[FECHA Y HORA DE INICIO]])))-1</f>
        <v>-1</v>
      </c>
    </row>
    <row r="72" spans="2:6" ht="12.6">
      <c r="B72" s="6"/>
      <c r="C72" s="9"/>
      <c r="D72" s="10"/>
      <c r="E72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72" s="11">
        <f>((WEEKNUM(Tabla34356789101112131476[[#This Row],[FECHA Y HORA DE INICIO]])))-1</f>
        <v>-1</v>
      </c>
    </row>
    <row r="73" spans="2:6" ht="12.6">
      <c r="B73" s="6"/>
      <c r="C73" s="9"/>
      <c r="D73" s="10"/>
      <c r="E73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73" s="11">
        <f>((WEEKNUM(Tabla34356789101112131476[[#This Row],[FECHA Y HORA DE INICIO]])))-1</f>
        <v>-1</v>
      </c>
    </row>
    <row r="74" spans="2:6" ht="12.6">
      <c r="B74" s="6"/>
      <c r="C74" s="9"/>
      <c r="D74" s="10"/>
      <c r="E74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74" s="11">
        <f>((WEEKNUM(Tabla34356789101112131476[[#This Row],[FECHA Y HORA DE INICIO]])))-1</f>
        <v>-1</v>
      </c>
    </row>
    <row r="75" spans="2:6" ht="12.6">
      <c r="B75" s="6"/>
      <c r="C75" s="9"/>
      <c r="D75" s="10"/>
      <c r="E75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75" s="11">
        <f>((WEEKNUM(Tabla34356789101112131476[[#This Row],[FECHA Y HORA DE INICIO]])))-1</f>
        <v>-1</v>
      </c>
    </row>
    <row r="76" spans="2:6" ht="12.6">
      <c r="B76" s="6"/>
      <c r="C76" s="9"/>
      <c r="D76" s="10"/>
      <c r="E76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76" s="11">
        <f>((WEEKNUM(Tabla34356789101112131476[[#This Row],[FECHA Y HORA DE INICIO]])))-1</f>
        <v>-1</v>
      </c>
    </row>
    <row r="77" spans="2:6" ht="12.6">
      <c r="B77" s="6"/>
      <c r="C77" s="9"/>
      <c r="D77" s="10"/>
      <c r="E77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77" s="11">
        <f>((WEEKNUM(Tabla34356789101112131476[[#This Row],[FECHA Y HORA DE INICIO]])))-1</f>
        <v>-1</v>
      </c>
    </row>
    <row r="78" spans="2:6" ht="12.6">
      <c r="B78" s="6"/>
      <c r="C78" s="9"/>
      <c r="D78" s="10"/>
      <c r="E78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78" s="11">
        <f>((WEEKNUM(Tabla34356789101112131476[[#This Row],[FECHA Y HORA DE INICIO]])))-1</f>
        <v>-1</v>
      </c>
    </row>
    <row r="79" spans="2:6" ht="12.6">
      <c r="B79" s="6"/>
      <c r="C79" s="9"/>
      <c r="D79" s="10"/>
      <c r="E79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79" s="11">
        <f>((WEEKNUM(Tabla34356789101112131476[[#This Row],[FECHA Y HORA DE INICIO]])))-1</f>
        <v>-1</v>
      </c>
    </row>
    <row r="80" spans="2:6" ht="12.6">
      <c r="B80" s="6"/>
      <c r="C80" s="9"/>
      <c r="D80" s="10"/>
      <c r="E80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80" s="11">
        <f>((WEEKNUM(Tabla34356789101112131476[[#This Row],[FECHA Y HORA DE INICIO]])))-1</f>
        <v>-1</v>
      </c>
    </row>
    <row r="81" spans="2:6" ht="12.6">
      <c r="B81" s="6"/>
      <c r="C81" s="9"/>
      <c r="D81" s="10"/>
      <c r="E81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81" s="11">
        <f>((WEEKNUM(Tabla34356789101112131476[[#This Row],[FECHA Y HORA DE INICIO]])))-1</f>
        <v>-1</v>
      </c>
    </row>
    <row r="82" spans="2:6" ht="12.6">
      <c r="B82" s="6"/>
      <c r="C82" s="9"/>
      <c r="D82" s="10"/>
      <c r="E82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82" s="11">
        <f>((WEEKNUM(Tabla34356789101112131476[[#This Row],[FECHA Y HORA DE INICIO]])))-1</f>
        <v>-1</v>
      </c>
    </row>
    <row r="83" spans="2:6" ht="12.6">
      <c r="B83" s="6"/>
      <c r="C83" s="9"/>
      <c r="D83" s="10"/>
      <c r="E83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83" s="11">
        <f>((WEEKNUM(Tabla34356789101112131476[[#This Row],[FECHA Y HORA DE INICIO]])))-1</f>
        <v>-1</v>
      </c>
    </row>
    <row r="84" spans="2:6" ht="12.6">
      <c r="B84" s="6"/>
      <c r="C84" s="9"/>
      <c r="D84" s="10"/>
      <c r="E84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84" s="11">
        <f>((WEEKNUM(Tabla34356789101112131476[[#This Row],[FECHA Y HORA DE INICIO]])))-1</f>
        <v>-1</v>
      </c>
    </row>
    <row r="85" spans="2:6" ht="12.6">
      <c r="B85" s="6"/>
      <c r="C85" s="9"/>
      <c r="D85" s="10"/>
      <c r="E85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85" s="11">
        <f>((WEEKNUM(Tabla34356789101112131476[[#This Row],[FECHA Y HORA DE INICIO]])))-1</f>
        <v>-1</v>
      </c>
    </row>
    <row r="86" spans="2:6" ht="12.6">
      <c r="B86" s="6"/>
      <c r="C86" s="9"/>
      <c r="D86" s="10"/>
      <c r="E86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86" s="11">
        <f>((WEEKNUM(Tabla34356789101112131476[[#This Row],[FECHA Y HORA DE INICIO]])))-1</f>
        <v>-1</v>
      </c>
    </row>
    <row r="87" spans="2:6" ht="12.6">
      <c r="B87" s="6"/>
      <c r="C87" s="9"/>
      <c r="D87" s="10"/>
      <c r="E87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87" s="11">
        <f>((WEEKNUM(Tabla34356789101112131476[[#This Row],[FECHA Y HORA DE INICIO]])))-1</f>
        <v>-1</v>
      </c>
    </row>
    <row r="88" spans="2:6" ht="12.6">
      <c r="B88" s="6"/>
      <c r="C88" s="9"/>
      <c r="D88" s="10"/>
      <c r="E88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88" s="11">
        <f>((WEEKNUM(Tabla34356789101112131476[[#This Row],[FECHA Y HORA DE INICIO]])))-1</f>
        <v>-1</v>
      </c>
    </row>
    <row r="89" spans="2:6" ht="12.6">
      <c r="B89" s="6"/>
      <c r="C89" s="9"/>
      <c r="D89" s="10"/>
      <c r="E89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89" s="11">
        <f>((WEEKNUM(Tabla34356789101112131476[[#This Row],[FECHA Y HORA DE INICIO]])))-1</f>
        <v>-1</v>
      </c>
    </row>
    <row r="90" spans="2:6" ht="12.6">
      <c r="B90" s="6"/>
      <c r="C90" s="9"/>
      <c r="D90" s="10"/>
      <c r="E90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90" s="11">
        <f>((WEEKNUM(Tabla34356789101112131476[[#This Row],[FECHA Y HORA DE INICIO]])))-1</f>
        <v>-1</v>
      </c>
    </row>
    <row r="91" spans="2:6" ht="12.6">
      <c r="B91" s="6"/>
      <c r="C91" s="9"/>
      <c r="D91" s="10"/>
      <c r="E91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91" s="11">
        <f>((WEEKNUM(Tabla34356789101112131476[[#This Row],[FECHA Y HORA DE INICIO]])))-1</f>
        <v>-1</v>
      </c>
    </row>
    <row r="92" spans="2:6" ht="12.6">
      <c r="B92" s="6"/>
      <c r="C92" s="9"/>
      <c r="D92" s="10"/>
      <c r="E92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92" s="11">
        <f>((WEEKNUM(Tabla34356789101112131476[[#This Row],[FECHA Y HORA DE INICIO]])))-1</f>
        <v>-1</v>
      </c>
    </row>
    <row r="93" spans="2:6" ht="12.6">
      <c r="B93" s="6"/>
      <c r="C93" s="9"/>
      <c r="D93" s="10"/>
      <c r="E93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93" s="11">
        <f>((WEEKNUM(Tabla34356789101112131476[[#This Row],[FECHA Y HORA DE INICIO]])))-1</f>
        <v>-1</v>
      </c>
    </row>
    <row r="94" spans="2:6" ht="12.6">
      <c r="B94" s="6"/>
      <c r="C94" s="9"/>
      <c r="D94" s="10"/>
      <c r="E94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94" s="11">
        <f>((WEEKNUM(Tabla34356789101112131476[[#This Row],[FECHA Y HORA DE INICIO]])))-1</f>
        <v>-1</v>
      </c>
    </row>
    <row r="95" spans="2:6" ht="12.6">
      <c r="B95" s="6"/>
      <c r="C95" s="9"/>
      <c r="D95" s="10"/>
      <c r="E95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95" s="11">
        <f>((WEEKNUM(Tabla34356789101112131476[[#This Row],[FECHA Y HORA DE INICIO]])))-1</f>
        <v>-1</v>
      </c>
    </row>
    <row r="96" spans="2:6" ht="12.6">
      <c r="B96" s="6"/>
      <c r="C96" s="9"/>
      <c r="D96" s="10"/>
      <c r="E96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96" s="11">
        <f>((WEEKNUM(Tabla34356789101112131476[[#This Row],[FECHA Y HORA DE INICIO]])))-1</f>
        <v>-1</v>
      </c>
    </row>
    <row r="97" spans="2:6" ht="12.6">
      <c r="B97" s="6"/>
      <c r="C97" s="9"/>
      <c r="D97" s="10"/>
      <c r="E97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97" s="11">
        <f>((WEEKNUM(Tabla34356789101112131476[[#This Row],[FECHA Y HORA DE INICIO]])))-1</f>
        <v>-1</v>
      </c>
    </row>
    <row r="98" spans="2:6" ht="12.6">
      <c r="B98" s="6"/>
      <c r="C98" s="9"/>
      <c r="D98" s="10"/>
      <c r="E98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98" s="11">
        <f>((WEEKNUM(Tabla34356789101112131476[[#This Row],[FECHA Y HORA DE INICIO]])))-1</f>
        <v>-1</v>
      </c>
    </row>
    <row r="99" spans="2:6" ht="12.6">
      <c r="B99" s="6"/>
      <c r="C99" s="9"/>
      <c r="D99" s="10"/>
      <c r="E99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99" s="11">
        <f>((WEEKNUM(Tabla34356789101112131476[[#This Row],[FECHA Y HORA DE INICIO]])))-1</f>
        <v>-1</v>
      </c>
    </row>
    <row r="100" spans="2:6" ht="12.6">
      <c r="B100" s="6"/>
      <c r="C100" s="9"/>
      <c r="D100" s="10"/>
      <c r="E100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00" s="11">
        <f>((WEEKNUM(Tabla34356789101112131476[[#This Row],[FECHA Y HORA DE INICIO]])))-1</f>
        <v>-1</v>
      </c>
    </row>
    <row r="101" spans="2:6" ht="12.6">
      <c r="B101" s="6"/>
      <c r="C101" s="9"/>
      <c r="D101" s="10"/>
      <c r="E101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01" s="11">
        <f>((WEEKNUM(Tabla34356789101112131476[[#This Row],[FECHA Y HORA DE INICIO]])))-1</f>
        <v>-1</v>
      </c>
    </row>
    <row r="102" spans="2:6" ht="12.6">
      <c r="B102" s="6"/>
      <c r="C102" s="9"/>
      <c r="D102" s="10"/>
      <c r="E102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02" s="11">
        <f>((WEEKNUM(Tabla34356789101112131476[[#This Row],[FECHA Y HORA DE INICIO]])))-1</f>
        <v>-1</v>
      </c>
    </row>
    <row r="103" spans="2:6" ht="12.6">
      <c r="B103" s="6"/>
      <c r="C103" s="9"/>
      <c r="D103" s="10"/>
      <c r="E103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03" s="11">
        <f>((WEEKNUM(Tabla34356789101112131476[[#This Row],[FECHA Y HORA DE INICIO]])))-1</f>
        <v>-1</v>
      </c>
    </row>
    <row r="104" spans="2:6" ht="12.6">
      <c r="B104" s="6"/>
      <c r="C104" s="9"/>
      <c r="D104" s="10"/>
      <c r="E104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04" s="11">
        <f>((WEEKNUM(Tabla34356789101112131476[[#This Row],[FECHA Y HORA DE INICIO]])))-1</f>
        <v>-1</v>
      </c>
    </row>
    <row r="105" spans="2:6" ht="12.6">
      <c r="B105" s="6"/>
      <c r="C105" s="9"/>
      <c r="D105" s="10"/>
      <c r="E105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05" s="11">
        <f>((WEEKNUM(Tabla34356789101112131476[[#This Row],[FECHA Y HORA DE INICIO]])))-1</f>
        <v>-1</v>
      </c>
    </row>
    <row r="106" spans="2:6" ht="12.6">
      <c r="B106" s="6"/>
      <c r="C106" s="9"/>
      <c r="D106" s="10"/>
      <c r="E106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06" s="11">
        <f>((WEEKNUM(Tabla34356789101112131476[[#This Row],[FECHA Y HORA DE INICIO]])))-1</f>
        <v>-1</v>
      </c>
    </row>
    <row r="107" spans="2:6" ht="12.6">
      <c r="B107" s="6"/>
      <c r="C107" s="9"/>
      <c r="D107" s="10"/>
      <c r="E107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07" s="11">
        <f>((WEEKNUM(Tabla34356789101112131476[[#This Row],[FECHA Y HORA DE INICIO]])))-1</f>
        <v>-1</v>
      </c>
    </row>
    <row r="108" spans="2:6" ht="12.6">
      <c r="B108" s="6"/>
      <c r="C108" s="9"/>
      <c r="D108" s="10"/>
      <c r="E108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08" s="11">
        <f>((WEEKNUM(Tabla34356789101112131476[[#This Row],[FECHA Y HORA DE INICIO]])))-1</f>
        <v>-1</v>
      </c>
    </row>
    <row r="109" spans="2:6" ht="12.6">
      <c r="B109" s="6"/>
      <c r="C109" s="9"/>
      <c r="D109" s="10"/>
      <c r="E109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09" s="11">
        <f>((WEEKNUM(Tabla34356789101112131476[[#This Row],[FECHA Y HORA DE INICIO]])))-1</f>
        <v>-1</v>
      </c>
    </row>
    <row r="110" spans="2:6" ht="12.6">
      <c r="B110" s="6"/>
      <c r="C110" s="9"/>
      <c r="D110" s="10"/>
      <c r="E110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10" s="11">
        <f>((WEEKNUM(Tabla34356789101112131476[[#This Row],[FECHA Y HORA DE INICIO]])))-1</f>
        <v>-1</v>
      </c>
    </row>
    <row r="111" spans="2:6" ht="12.6">
      <c r="B111" s="6"/>
      <c r="C111" s="9"/>
      <c r="D111" s="10"/>
      <c r="E111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11" s="11">
        <f>((WEEKNUM(Tabla34356789101112131476[[#This Row],[FECHA Y HORA DE INICIO]])))-1</f>
        <v>-1</v>
      </c>
    </row>
    <row r="112" spans="2:6" ht="12.6">
      <c r="B112" s="6"/>
      <c r="C112" s="9"/>
      <c r="D112" s="10"/>
      <c r="E112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12" s="11">
        <f>((WEEKNUM(Tabla34356789101112131476[[#This Row],[FECHA Y HORA DE INICIO]])))-1</f>
        <v>-1</v>
      </c>
    </row>
    <row r="113" spans="2:6" ht="12.6">
      <c r="B113" s="6"/>
      <c r="C113" s="9"/>
      <c r="D113" s="10"/>
      <c r="E113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13" s="11">
        <f>((WEEKNUM(Tabla34356789101112131476[[#This Row],[FECHA Y HORA DE INICIO]])))-1</f>
        <v>-1</v>
      </c>
    </row>
    <row r="114" spans="2:6" ht="12.6">
      <c r="B114" s="6"/>
      <c r="C114" s="9"/>
      <c r="D114" s="10"/>
      <c r="E114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14" s="11">
        <f>((WEEKNUM(Tabla34356789101112131476[[#This Row],[FECHA Y HORA DE INICIO]])))-1</f>
        <v>-1</v>
      </c>
    </row>
    <row r="115" spans="2:6" ht="12.6">
      <c r="B115" s="6"/>
      <c r="C115" s="9"/>
      <c r="D115" s="10"/>
      <c r="E115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15" s="11">
        <f>((WEEKNUM(Tabla34356789101112131476[[#This Row],[FECHA Y HORA DE INICIO]])))-1</f>
        <v>-1</v>
      </c>
    </row>
    <row r="116" spans="2:6" ht="12.6">
      <c r="B116" s="6"/>
      <c r="C116" s="9"/>
      <c r="D116" s="10"/>
      <c r="E116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16" s="11">
        <f>((WEEKNUM(Tabla34356789101112131476[[#This Row],[FECHA Y HORA DE INICIO]])))-1</f>
        <v>-1</v>
      </c>
    </row>
    <row r="117" spans="2:6" ht="12.6">
      <c r="B117" s="6"/>
      <c r="C117" s="9"/>
      <c r="D117" s="10"/>
      <c r="E117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17" s="11">
        <f>((WEEKNUM(Tabla34356789101112131476[[#This Row],[FECHA Y HORA DE INICIO]])))-1</f>
        <v>-1</v>
      </c>
    </row>
    <row r="118" spans="2:6" ht="12.6">
      <c r="B118" s="6"/>
      <c r="C118" s="9"/>
      <c r="D118" s="10"/>
      <c r="E118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18" s="11">
        <f>((WEEKNUM(Tabla34356789101112131476[[#This Row],[FECHA Y HORA DE INICIO]])))-1</f>
        <v>-1</v>
      </c>
    </row>
    <row r="119" spans="2:6" ht="12.6">
      <c r="B119" s="6"/>
      <c r="C119" s="9"/>
      <c r="D119" s="10"/>
      <c r="E119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19" s="11">
        <f>((WEEKNUM(Tabla34356789101112131476[[#This Row],[FECHA Y HORA DE INICIO]])))-1</f>
        <v>-1</v>
      </c>
    </row>
    <row r="120" spans="2:6" ht="12.6">
      <c r="B120" s="6"/>
      <c r="C120" s="9"/>
      <c r="D120" s="10"/>
      <c r="E120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20" s="11">
        <f>((WEEKNUM(Tabla34356789101112131476[[#This Row],[FECHA Y HORA DE INICIO]])))-1</f>
        <v>-1</v>
      </c>
    </row>
    <row r="121" spans="2:6" ht="12.6">
      <c r="B121" s="6"/>
      <c r="C121" s="9"/>
      <c r="D121" s="10"/>
      <c r="E121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21" s="11">
        <f>((WEEKNUM(Tabla34356789101112131476[[#This Row],[FECHA Y HORA DE INICIO]])))-1</f>
        <v>-1</v>
      </c>
    </row>
    <row r="122" spans="2:6" ht="12.6">
      <c r="B122" s="6"/>
      <c r="C122" s="9"/>
      <c r="D122" s="10"/>
      <c r="E122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22" s="11">
        <f>((WEEKNUM(Tabla34356789101112131476[[#This Row],[FECHA Y HORA DE INICIO]])))-1</f>
        <v>-1</v>
      </c>
    </row>
    <row r="123" spans="2:6" ht="12.6">
      <c r="B123" s="6"/>
      <c r="C123" s="9"/>
      <c r="D123" s="10"/>
      <c r="E123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23" s="11">
        <f>((WEEKNUM(Tabla34356789101112131476[[#This Row],[FECHA Y HORA DE INICIO]])))-1</f>
        <v>-1</v>
      </c>
    </row>
    <row r="124" spans="2:6" ht="12.6">
      <c r="B124" s="6"/>
      <c r="C124" s="9"/>
      <c r="D124" s="10"/>
      <c r="E124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24" s="11">
        <f>((WEEKNUM(Tabla34356789101112131476[[#This Row],[FECHA Y HORA DE INICIO]])))-1</f>
        <v>-1</v>
      </c>
    </row>
    <row r="125" spans="2:6" ht="12.6">
      <c r="B125" s="6"/>
      <c r="C125" s="9"/>
      <c r="D125" s="10"/>
      <c r="E125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25" s="11">
        <f>((WEEKNUM(Tabla34356789101112131476[[#This Row],[FECHA Y HORA DE INICIO]])))-1</f>
        <v>-1</v>
      </c>
    </row>
    <row r="126" spans="2:6" ht="12.6">
      <c r="B126" s="6"/>
      <c r="C126" s="9"/>
      <c r="D126" s="10"/>
      <c r="E126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26" s="11">
        <f>((WEEKNUM(Tabla34356789101112131476[[#This Row],[FECHA Y HORA DE INICIO]])))-1</f>
        <v>-1</v>
      </c>
    </row>
    <row r="127" spans="2:6" ht="12.6">
      <c r="B127" s="6"/>
      <c r="C127" s="9"/>
      <c r="D127" s="10"/>
      <c r="E127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27" s="11">
        <f>((WEEKNUM(Tabla34356789101112131476[[#This Row],[FECHA Y HORA DE INICIO]])))-1</f>
        <v>-1</v>
      </c>
    </row>
    <row r="128" spans="2:6" ht="12.6">
      <c r="B128" s="6"/>
      <c r="C128" s="9"/>
      <c r="D128" s="10"/>
      <c r="E128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28" s="11">
        <f>((WEEKNUM(Tabla34356789101112131476[[#This Row],[FECHA Y HORA DE INICIO]])))-1</f>
        <v>-1</v>
      </c>
    </row>
    <row r="129" spans="2:6" ht="12.6">
      <c r="B129" s="6"/>
      <c r="C129" s="9"/>
      <c r="D129" s="10"/>
      <c r="E129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29" s="11">
        <f>((WEEKNUM(Tabla34356789101112131476[[#This Row],[FECHA Y HORA DE INICIO]])))-1</f>
        <v>-1</v>
      </c>
    </row>
    <row r="130" spans="2:6" ht="12.6">
      <c r="B130" s="6"/>
      <c r="C130" s="9"/>
      <c r="D130" s="10"/>
      <c r="E130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30" s="11">
        <f>((WEEKNUM(Tabla34356789101112131476[[#This Row],[FECHA Y HORA DE INICIO]])))-1</f>
        <v>-1</v>
      </c>
    </row>
    <row r="131" spans="2:6" ht="12.6">
      <c r="B131" s="6"/>
      <c r="C131" s="9"/>
      <c r="D131" s="10"/>
      <c r="E131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31" s="11">
        <f>((WEEKNUM(Tabla34356789101112131476[[#This Row],[FECHA Y HORA DE INICIO]])))-1</f>
        <v>-1</v>
      </c>
    </row>
    <row r="132" spans="2:6" ht="12.6">
      <c r="B132" s="6"/>
      <c r="C132" s="9"/>
      <c r="D132" s="10"/>
      <c r="E132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32" s="11">
        <f>((WEEKNUM(Tabla34356789101112131476[[#This Row],[FECHA Y HORA DE INICIO]])))-1</f>
        <v>-1</v>
      </c>
    </row>
    <row r="133" spans="2:6" ht="12.6">
      <c r="B133" s="6"/>
      <c r="C133" s="9"/>
      <c r="D133" s="10"/>
      <c r="E133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33" s="11">
        <f>((WEEKNUM(Tabla34356789101112131476[[#This Row],[FECHA Y HORA DE INICIO]])))-1</f>
        <v>-1</v>
      </c>
    </row>
    <row r="134" spans="2:6" ht="12.6">
      <c r="B134" s="6"/>
      <c r="C134" s="9"/>
      <c r="D134" s="10"/>
      <c r="E134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34" s="11">
        <f>((WEEKNUM(Tabla34356789101112131476[[#This Row],[FECHA Y HORA DE INICIO]])))-1</f>
        <v>-1</v>
      </c>
    </row>
    <row r="135" spans="2:6" ht="12.6">
      <c r="B135" s="6"/>
      <c r="C135" s="9"/>
      <c r="D135" s="10"/>
      <c r="E135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35" s="11">
        <f>((WEEKNUM(Tabla34356789101112131476[[#This Row],[FECHA Y HORA DE INICIO]])))-1</f>
        <v>-1</v>
      </c>
    </row>
    <row r="136" spans="2:6" ht="12.6">
      <c r="B136" s="6"/>
      <c r="C136" s="9"/>
      <c r="D136" s="10"/>
      <c r="E136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36" s="11">
        <f>((WEEKNUM(Tabla34356789101112131476[[#This Row],[FECHA Y HORA DE INICIO]])))-1</f>
        <v>-1</v>
      </c>
    </row>
    <row r="137" spans="2:6" ht="12.6">
      <c r="B137" s="6"/>
      <c r="C137" s="9"/>
      <c r="D137" s="10"/>
      <c r="E137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37" s="11">
        <f>((WEEKNUM(Tabla34356789101112131476[[#This Row],[FECHA Y HORA DE INICIO]])))-1</f>
        <v>-1</v>
      </c>
    </row>
    <row r="138" spans="2:6" ht="12.6">
      <c r="B138" s="6"/>
      <c r="C138" s="9"/>
      <c r="D138" s="10"/>
      <c r="E138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38" s="11">
        <f>((WEEKNUM(Tabla34356789101112131476[[#This Row],[FECHA Y HORA DE INICIO]])))-1</f>
        <v>-1</v>
      </c>
    </row>
    <row r="139" spans="2:6" ht="12.6">
      <c r="B139" s="6"/>
      <c r="C139" s="9"/>
      <c r="D139" s="10"/>
      <c r="E139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39" s="11">
        <f>((WEEKNUM(Tabla34356789101112131476[[#This Row],[FECHA Y HORA DE INICIO]])))-1</f>
        <v>-1</v>
      </c>
    </row>
    <row r="140" spans="2:6" ht="12.6">
      <c r="B140" s="6"/>
      <c r="C140" s="9"/>
      <c r="D140" s="10"/>
      <c r="E140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40" s="11">
        <f>((WEEKNUM(Tabla34356789101112131476[[#This Row],[FECHA Y HORA DE INICIO]])))-1</f>
        <v>-1</v>
      </c>
    </row>
    <row r="141" spans="2:6" ht="12.6">
      <c r="B141" s="6"/>
      <c r="C141" s="9"/>
      <c r="D141" s="10"/>
      <c r="E141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41" s="11">
        <f>((WEEKNUM(Tabla34356789101112131476[[#This Row],[FECHA Y HORA DE INICIO]])))-1</f>
        <v>-1</v>
      </c>
    </row>
    <row r="142" spans="2:6" ht="12.6">
      <c r="B142" s="6"/>
      <c r="C142" s="9"/>
      <c r="D142" s="10"/>
      <c r="E142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42" s="11">
        <f>((WEEKNUM(Tabla34356789101112131476[[#This Row],[FECHA Y HORA DE INICIO]])))-1</f>
        <v>-1</v>
      </c>
    </row>
    <row r="143" spans="2:6" ht="12.6">
      <c r="B143" s="6"/>
      <c r="C143" s="9"/>
      <c r="D143" s="10"/>
      <c r="E143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43" s="11">
        <f>((WEEKNUM(Tabla34356789101112131476[[#This Row],[FECHA Y HORA DE INICIO]])))-1</f>
        <v>-1</v>
      </c>
    </row>
    <row r="144" spans="2:6" ht="12.6">
      <c r="B144" s="6"/>
      <c r="C144" s="9"/>
      <c r="D144" s="10"/>
      <c r="E144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44" s="11">
        <f>((WEEKNUM(Tabla34356789101112131476[[#This Row],[FECHA Y HORA DE INICIO]])))-1</f>
        <v>-1</v>
      </c>
    </row>
    <row r="145" spans="2:6" ht="12.6">
      <c r="B145" s="6"/>
      <c r="C145" s="9"/>
      <c r="D145" s="10"/>
      <c r="E145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45" s="11">
        <f>((WEEKNUM(Tabla34356789101112131476[[#This Row],[FECHA Y HORA DE INICIO]])))-1</f>
        <v>-1</v>
      </c>
    </row>
    <row r="146" spans="2:6" ht="12.6">
      <c r="B146" s="6"/>
      <c r="C146" s="9"/>
      <c r="D146" s="10"/>
      <c r="E146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46" s="11">
        <f>((WEEKNUM(Tabla34356789101112131476[[#This Row],[FECHA Y HORA DE INICIO]])))-1</f>
        <v>-1</v>
      </c>
    </row>
    <row r="147" spans="2:6" ht="12.6">
      <c r="B147" s="6"/>
      <c r="C147" s="9"/>
      <c r="D147" s="10"/>
      <c r="E147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47" s="11">
        <f>((WEEKNUM(Tabla34356789101112131476[[#This Row],[FECHA Y HORA DE INICIO]])))-1</f>
        <v>-1</v>
      </c>
    </row>
    <row r="148" spans="2:6" ht="12.6">
      <c r="B148" s="6"/>
      <c r="C148" s="9"/>
      <c r="D148" s="10"/>
      <c r="E148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48" s="11">
        <f>((WEEKNUM(Tabla34356789101112131476[[#This Row],[FECHA Y HORA DE INICIO]])))-1</f>
        <v>-1</v>
      </c>
    </row>
    <row r="149" spans="2:6" ht="12.6">
      <c r="B149" s="6"/>
      <c r="C149" s="9"/>
      <c r="D149" s="10"/>
      <c r="E149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49" s="11">
        <f>((WEEKNUM(Tabla34356789101112131476[[#This Row],[FECHA Y HORA DE INICIO]])))-1</f>
        <v>-1</v>
      </c>
    </row>
    <row r="150" spans="2:6" ht="12.6">
      <c r="B150" s="6"/>
      <c r="C150" s="9"/>
      <c r="D150" s="10"/>
      <c r="E150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50" s="11">
        <f>((WEEKNUM(Tabla34356789101112131476[[#This Row],[FECHA Y HORA DE INICIO]])))-1</f>
        <v>-1</v>
      </c>
    </row>
    <row r="151" spans="2:6" ht="12.6">
      <c r="B151" s="6"/>
      <c r="C151" s="9"/>
      <c r="D151" s="10"/>
      <c r="E151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51" s="11">
        <f>((WEEKNUM(Tabla34356789101112131476[[#This Row],[FECHA Y HORA DE INICIO]])))-1</f>
        <v>-1</v>
      </c>
    </row>
    <row r="152" spans="2:6" ht="12.6">
      <c r="B152" s="6"/>
      <c r="C152" s="9"/>
      <c r="D152" s="10"/>
      <c r="E152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52" s="11">
        <f>((WEEKNUM(Tabla34356789101112131476[[#This Row],[FECHA Y HORA DE INICIO]])))-1</f>
        <v>-1</v>
      </c>
    </row>
    <row r="153" spans="2:6" ht="12.6">
      <c r="B153" s="6"/>
      <c r="C153" s="9"/>
      <c r="D153" s="10"/>
      <c r="E153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53" s="11">
        <f>((WEEKNUM(Tabla34356789101112131476[[#This Row],[FECHA Y HORA DE INICIO]])))-1</f>
        <v>-1</v>
      </c>
    </row>
    <row r="154" spans="2:6" ht="12.6">
      <c r="B154" s="6"/>
      <c r="C154" s="9"/>
      <c r="D154" s="10"/>
      <c r="E154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54" s="11">
        <f>((WEEKNUM(Tabla34356789101112131476[[#This Row],[FECHA Y HORA DE INICIO]])))-1</f>
        <v>-1</v>
      </c>
    </row>
    <row r="155" spans="2:6" ht="12.6">
      <c r="B155" s="6"/>
      <c r="C155" s="9"/>
      <c r="D155" s="10"/>
      <c r="E155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55" s="11">
        <f>((WEEKNUM(Tabla34356789101112131476[[#This Row],[FECHA Y HORA DE INICIO]])))-1</f>
        <v>-1</v>
      </c>
    </row>
    <row r="156" spans="2:6" ht="12.6">
      <c r="B156" s="6"/>
      <c r="C156" s="9"/>
      <c r="D156" s="10"/>
      <c r="E156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56" s="11">
        <f>((WEEKNUM(Tabla34356789101112131476[[#This Row],[FECHA Y HORA DE INICIO]])))-1</f>
        <v>-1</v>
      </c>
    </row>
    <row r="157" spans="2:6" ht="12.6">
      <c r="B157" s="6"/>
      <c r="C157" s="9"/>
      <c r="D157" s="10"/>
      <c r="E157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57" s="11">
        <f>((WEEKNUM(Tabla34356789101112131476[[#This Row],[FECHA Y HORA DE INICIO]])))-1</f>
        <v>-1</v>
      </c>
    </row>
    <row r="158" spans="2:6" ht="12.6">
      <c r="B158" s="6"/>
      <c r="C158" s="9"/>
      <c r="D158" s="10"/>
      <c r="E158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58" s="11">
        <f>((WEEKNUM(Tabla34356789101112131476[[#This Row],[FECHA Y HORA DE INICIO]])))-1</f>
        <v>-1</v>
      </c>
    </row>
    <row r="159" spans="2:6" ht="12.6">
      <c r="B159" s="6"/>
      <c r="C159" s="9"/>
      <c r="D159" s="10"/>
      <c r="E159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59" s="11">
        <f>((WEEKNUM(Tabla34356789101112131476[[#This Row],[FECHA Y HORA DE INICIO]])))-1</f>
        <v>-1</v>
      </c>
    </row>
    <row r="160" spans="2:6" ht="12.6">
      <c r="B160" s="6"/>
      <c r="C160" s="9"/>
      <c r="D160" s="10"/>
      <c r="E160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60" s="11">
        <f>((WEEKNUM(Tabla34356789101112131476[[#This Row],[FECHA Y HORA DE INICIO]])))-1</f>
        <v>-1</v>
      </c>
    </row>
    <row r="161" spans="2:6" ht="12.6">
      <c r="B161" s="6"/>
      <c r="C161" s="9"/>
      <c r="D161" s="10"/>
      <c r="E161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61" s="11">
        <f>((WEEKNUM(Tabla34356789101112131476[[#This Row],[FECHA Y HORA DE INICIO]])))-1</f>
        <v>-1</v>
      </c>
    </row>
    <row r="162" spans="2:6" ht="12.6">
      <c r="B162" s="6"/>
      <c r="C162" s="9"/>
      <c r="D162" s="10"/>
      <c r="E162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62" s="11">
        <f>((WEEKNUM(Tabla34356789101112131476[[#This Row],[FECHA Y HORA DE INICIO]])))-1</f>
        <v>-1</v>
      </c>
    </row>
    <row r="163" spans="2:6" ht="12.6">
      <c r="B163" s="6"/>
      <c r="C163" s="9"/>
      <c r="D163" s="10"/>
      <c r="E163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63" s="11">
        <f>((WEEKNUM(Tabla34356789101112131476[[#This Row],[FECHA Y HORA DE INICIO]])))-1</f>
        <v>-1</v>
      </c>
    </row>
    <row r="164" spans="2:6" ht="12.6">
      <c r="B164" s="6"/>
      <c r="C164" s="9"/>
      <c r="D164" s="10"/>
      <c r="E164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64" s="11">
        <f>((WEEKNUM(Tabla34356789101112131476[[#This Row],[FECHA Y HORA DE INICIO]])))-1</f>
        <v>-1</v>
      </c>
    </row>
    <row r="165" spans="2:6" ht="12.6">
      <c r="B165" s="6"/>
      <c r="C165" s="9"/>
      <c r="D165" s="10"/>
      <c r="E165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65" s="11">
        <f>((WEEKNUM(Tabla34356789101112131476[[#This Row],[FECHA Y HORA DE INICIO]])))-1</f>
        <v>-1</v>
      </c>
    </row>
    <row r="166" spans="2:6" ht="12.6">
      <c r="B166" s="6"/>
      <c r="C166" s="9"/>
      <c r="D166" s="10"/>
      <c r="E166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66" s="11">
        <f>((WEEKNUM(Tabla34356789101112131476[[#This Row],[FECHA Y HORA DE INICIO]])))-1</f>
        <v>-1</v>
      </c>
    </row>
    <row r="167" spans="2:6" ht="12.6">
      <c r="B167" s="6"/>
      <c r="C167" s="9"/>
      <c r="D167" s="10"/>
      <c r="E167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67" s="11">
        <f>((WEEKNUM(Tabla34356789101112131476[[#This Row],[FECHA Y HORA DE INICIO]])))-1</f>
        <v>-1</v>
      </c>
    </row>
    <row r="168" spans="2:6" ht="12.6">
      <c r="B168" s="6"/>
      <c r="C168" s="9"/>
      <c r="D168" s="10"/>
      <c r="E168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68" s="11">
        <f>((WEEKNUM(Tabla34356789101112131476[[#This Row],[FECHA Y HORA DE INICIO]])))-1</f>
        <v>-1</v>
      </c>
    </row>
    <row r="169" spans="2:6" ht="12.6">
      <c r="B169" s="6"/>
      <c r="C169" s="9"/>
      <c r="D169" s="10"/>
      <c r="E169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69" s="11">
        <f>((WEEKNUM(Tabla34356789101112131476[[#This Row],[FECHA Y HORA DE INICIO]])))-1</f>
        <v>-1</v>
      </c>
    </row>
    <row r="170" spans="2:6" ht="12.6">
      <c r="B170" s="6"/>
      <c r="C170" s="9"/>
      <c r="D170" s="10"/>
      <c r="E170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70" s="11">
        <f>((WEEKNUM(Tabla34356789101112131476[[#This Row],[FECHA Y HORA DE INICIO]])))-1</f>
        <v>-1</v>
      </c>
    </row>
    <row r="171" spans="2:6" ht="12.6">
      <c r="B171" s="6"/>
      <c r="C171" s="9"/>
      <c r="D171" s="10"/>
      <c r="E171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71" s="11">
        <f>((WEEKNUM(Tabla34356789101112131476[[#This Row],[FECHA Y HORA DE INICIO]])))-1</f>
        <v>-1</v>
      </c>
    </row>
    <row r="172" spans="2:6" ht="12.6">
      <c r="B172" s="6"/>
      <c r="C172" s="9"/>
      <c r="D172" s="10"/>
      <c r="E172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72" s="11">
        <f>((WEEKNUM(Tabla34356789101112131476[[#This Row],[FECHA Y HORA DE INICIO]])))-1</f>
        <v>-1</v>
      </c>
    </row>
    <row r="173" spans="2:6" ht="12.6">
      <c r="B173" s="6"/>
      <c r="C173" s="9"/>
      <c r="D173" s="10"/>
      <c r="E173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73" s="11">
        <f>((WEEKNUM(Tabla34356789101112131476[[#This Row],[FECHA Y HORA DE INICIO]])))-1</f>
        <v>-1</v>
      </c>
    </row>
    <row r="174" spans="2:6" ht="12.6">
      <c r="B174" s="6"/>
      <c r="C174" s="9"/>
      <c r="D174" s="10"/>
      <c r="E174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74" s="11">
        <f>((WEEKNUM(Tabla34356789101112131476[[#This Row],[FECHA Y HORA DE INICIO]])))-1</f>
        <v>-1</v>
      </c>
    </row>
    <row r="175" spans="2:6" ht="12.6">
      <c r="B175" s="6"/>
      <c r="C175" s="9"/>
      <c r="D175" s="10"/>
      <c r="E175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75" s="11">
        <f>((WEEKNUM(Tabla34356789101112131476[[#This Row],[FECHA Y HORA DE INICIO]])))-1</f>
        <v>-1</v>
      </c>
    </row>
    <row r="176" spans="2:6" ht="12.6">
      <c r="B176" s="6"/>
      <c r="C176" s="9"/>
      <c r="D176" s="10"/>
      <c r="E176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76" s="11">
        <f>((WEEKNUM(Tabla34356789101112131476[[#This Row],[FECHA Y HORA DE INICIO]])))-1</f>
        <v>-1</v>
      </c>
    </row>
    <row r="177" spans="2:6" ht="12.6">
      <c r="B177" s="6"/>
      <c r="C177" s="9"/>
      <c r="D177" s="10"/>
      <c r="E177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77" s="11">
        <f>((WEEKNUM(Tabla34356789101112131476[[#This Row],[FECHA Y HORA DE INICIO]])))-1</f>
        <v>-1</v>
      </c>
    </row>
    <row r="178" spans="2:6" ht="12.6">
      <c r="B178" s="6"/>
      <c r="C178" s="9"/>
      <c r="D178" s="10"/>
      <c r="E178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78" s="11">
        <f>((WEEKNUM(Tabla34356789101112131476[[#This Row],[FECHA Y HORA DE INICIO]])))-1</f>
        <v>-1</v>
      </c>
    </row>
    <row r="179" spans="2:6" ht="12.6">
      <c r="B179" s="6"/>
      <c r="C179" s="9"/>
      <c r="D179" s="10"/>
      <c r="E179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79" s="11">
        <f>((WEEKNUM(Tabla34356789101112131476[[#This Row],[FECHA Y HORA DE INICIO]])))-1</f>
        <v>-1</v>
      </c>
    </row>
    <row r="180" spans="2:6" ht="12.6">
      <c r="B180" s="6"/>
      <c r="C180" s="9"/>
      <c r="D180" s="10"/>
      <c r="E180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80" s="11">
        <f>((WEEKNUM(Tabla34356789101112131476[[#This Row],[FECHA Y HORA DE INICIO]])))-1</f>
        <v>-1</v>
      </c>
    </row>
    <row r="181" spans="2:6" ht="12.6">
      <c r="B181" s="6"/>
      <c r="C181" s="9"/>
      <c r="D181" s="10"/>
      <c r="E181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81" s="11">
        <f>((WEEKNUM(Tabla34356789101112131476[[#This Row],[FECHA Y HORA DE INICIO]])))-1</f>
        <v>-1</v>
      </c>
    </row>
    <row r="182" spans="2:6" ht="12.6">
      <c r="B182" s="6"/>
      <c r="C182" s="9"/>
      <c r="D182" s="10"/>
      <c r="E182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82" s="11">
        <f>((WEEKNUM(Tabla34356789101112131476[[#This Row],[FECHA Y HORA DE INICIO]])))-1</f>
        <v>-1</v>
      </c>
    </row>
    <row r="183" spans="2:6" ht="12.6">
      <c r="B183" s="6"/>
      <c r="C183" s="9"/>
      <c r="D183" s="10"/>
      <c r="E183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83" s="11">
        <f>((WEEKNUM(Tabla34356789101112131476[[#This Row],[FECHA Y HORA DE INICIO]])))-1</f>
        <v>-1</v>
      </c>
    </row>
    <row r="184" spans="2:6" ht="12.6">
      <c r="B184" s="6"/>
      <c r="C184" s="9"/>
      <c r="D184" s="10"/>
      <c r="E184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84" s="11">
        <f>((WEEKNUM(Tabla34356789101112131476[[#This Row],[FECHA Y HORA DE INICIO]])))-1</f>
        <v>-1</v>
      </c>
    </row>
    <row r="185" spans="2:6" ht="12.6">
      <c r="B185" s="6"/>
      <c r="C185" s="9"/>
      <c r="D185" s="10"/>
      <c r="E185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85" s="11">
        <f>((WEEKNUM(Tabla34356789101112131476[[#This Row],[FECHA Y HORA DE INICIO]])))-1</f>
        <v>-1</v>
      </c>
    </row>
    <row r="186" spans="2:6" ht="12.6">
      <c r="B186" s="6"/>
      <c r="C186" s="9"/>
      <c r="D186" s="10"/>
      <c r="E186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86" s="11">
        <f>((WEEKNUM(Tabla34356789101112131476[[#This Row],[FECHA Y HORA DE INICIO]])))-1</f>
        <v>-1</v>
      </c>
    </row>
    <row r="187" spans="2:6" ht="12.6">
      <c r="B187" s="6"/>
      <c r="C187" s="9"/>
      <c r="D187" s="10"/>
      <c r="E187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87" s="11">
        <f>((WEEKNUM(Tabla34356789101112131476[[#This Row],[FECHA Y HORA DE INICIO]])))-1</f>
        <v>-1</v>
      </c>
    </row>
    <row r="188" spans="2:6" ht="12.6">
      <c r="B188" s="6"/>
      <c r="C188" s="9"/>
      <c r="D188" s="10"/>
      <c r="E188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88" s="11">
        <f>((WEEKNUM(Tabla34356789101112131476[[#This Row],[FECHA Y HORA DE INICIO]])))-1</f>
        <v>-1</v>
      </c>
    </row>
    <row r="189" spans="2:6" ht="12.6">
      <c r="B189" s="6"/>
      <c r="C189" s="9"/>
      <c r="D189" s="10"/>
      <c r="E189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89" s="11">
        <f>((WEEKNUM(Tabla34356789101112131476[[#This Row],[FECHA Y HORA DE INICIO]])))-1</f>
        <v>-1</v>
      </c>
    </row>
    <row r="190" spans="2:6" ht="12.6">
      <c r="B190" s="6"/>
      <c r="C190" s="9"/>
      <c r="D190" s="10"/>
      <c r="E190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90" s="11">
        <f>((WEEKNUM(Tabla34356789101112131476[[#This Row],[FECHA Y HORA DE INICIO]])))-1</f>
        <v>-1</v>
      </c>
    </row>
    <row r="191" spans="2:6" ht="12.6">
      <c r="B191" s="6"/>
      <c r="C191" s="9"/>
      <c r="D191" s="10"/>
      <c r="E191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91" s="11">
        <f>((WEEKNUM(Tabla34356789101112131476[[#This Row],[FECHA Y HORA DE INICIO]])))-1</f>
        <v>-1</v>
      </c>
    </row>
    <row r="192" spans="2:6" ht="12.6">
      <c r="B192" s="6"/>
      <c r="C192" s="9"/>
      <c r="D192" s="10"/>
      <c r="E192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92" s="11">
        <f>((WEEKNUM(Tabla34356789101112131476[[#This Row],[FECHA Y HORA DE INICIO]])))-1</f>
        <v>-1</v>
      </c>
    </row>
    <row r="193" spans="2:6" ht="12.6">
      <c r="B193" s="6"/>
      <c r="C193" s="9"/>
      <c r="D193" s="10"/>
      <c r="E193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93" s="11">
        <f>((WEEKNUM(Tabla34356789101112131476[[#This Row],[FECHA Y HORA DE INICIO]])))-1</f>
        <v>-1</v>
      </c>
    </row>
    <row r="194" spans="2:6" ht="12.6">
      <c r="B194" s="6"/>
      <c r="C194" s="9"/>
      <c r="D194" s="10"/>
      <c r="E194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94" s="11">
        <f>((WEEKNUM(Tabla34356789101112131476[[#This Row],[FECHA Y HORA DE INICIO]])))-1</f>
        <v>-1</v>
      </c>
    </row>
    <row r="195" spans="2:6" ht="12.6">
      <c r="B195" s="6"/>
      <c r="C195" s="9"/>
      <c r="D195" s="10"/>
      <c r="E195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95" s="11">
        <f>((WEEKNUM(Tabla34356789101112131476[[#This Row],[FECHA Y HORA DE INICIO]])))-1</f>
        <v>-1</v>
      </c>
    </row>
    <row r="196" spans="2:6" ht="12.6">
      <c r="B196" s="6"/>
      <c r="C196" s="9"/>
      <c r="D196" s="10"/>
      <c r="E196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96" s="11">
        <f>((WEEKNUM(Tabla34356789101112131476[[#This Row],[FECHA Y HORA DE INICIO]])))-1</f>
        <v>-1</v>
      </c>
    </row>
    <row r="197" spans="2:6" ht="12.6">
      <c r="B197" s="6"/>
      <c r="C197" s="9"/>
      <c r="D197" s="10"/>
      <c r="E197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97" s="11">
        <f>((WEEKNUM(Tabla34356789101112131476[[#This Row],[FECHA Y HORA DE INICIO]])))-1</f>
        <v>-1</v>
      </c>
    </row>
    <row r="198" spans="2:6" ht="12.6">
      <c r="B198" s="6"/>
      <c r="C198" s="9"/>
      <c r="D198" s="10"/>
      <c r="E198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98" s="11">
        <f>((WEEKNUM(Tabla34356789101112131476[[#This Row],[FECHA Y HORA DE INICIO]])))-1</f>
        <v>-1</v>
      </c>
    </row>
    <row r="199" spans="2:6" ht="12.6">
      <c r="B199" s="6"/>
      <c r="C199" s="9"/>
      <c r="D199" s="10"/>
      <c r="E199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199" s="11">
        <f>((WEEKNUM(Tabla34356789101112131476[[#This Row],[FECHA Y HORA DE INICIO]])))-1</f>
        <v>-1</v>
      </c>
    </row>
    <row r="200" spans="2:6" ht="12.6">
      <c r="B200" s="6"/>
      <c r="C200" s="9"/>
      <c r="D200" s="10"/>
      <c r="E200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200" s="11">
        <f>((WEEKNUM(Tabla34356789101112131476[[#This Row],[FECHA Y HORA DE INICIO]])))-1</f>
        <v>-1</v>
      </c>
    </row>
    <row r="201" spans="2:6" ht="12.6">
      <c r="B201" s="6"/>
      <c r="C201" s="9"/>
      <c r="D201" s="10"/>
      <c r="E201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201" s="11">
        <f>((WEEKNUM(Tabla34356789101112131476[[#This Row],[FECHA Y HORA DE INICIO]])))-1</f>
        <v>-1</v>
      </c>
    </row>
    <row r="202" spans="2:6" ht="12.6">
      <c r="B202" s="6"/>
      <c r="C202" s="9"/>
      <c r="D202" s="10"/>
      <c r="E202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202" s="11">
        <f>((WEEKNUM(Tabla34356789101112131476[[#This Row],[FECHA Y HORA DE INICIO]])))-1</f>
        <v>-1</v>
      </c>
    </row>
    <row r="203" spans="2:6" ht="12.6">
      <c r="B203" s="9"/>
      <c r="C203" s="9"/>
      <c r="D203" s="10"/>
      <c r="E203" s="8">
        <f>IF((Tabla34356789101112131476[[#This Row],[FECHA Y HORA DE TERMINACIÓN ]]-Tabla34356789101112131476[[#This Row],[FECHA Y HORA DE INICIO]])&lt;0,0,((Tabla34356789101112131476[[#This Row],[FECHA Y HORA DE TERMINACIÓN ]]-Tabla34356789101112131476[[#This Row],[FECHA Y HORA DE INICIO]])*24))</f>
        <v>0</v>
      </c>
      <c r="F203" s="11">
        <f>((WEEKNUM(Tabla34356789101112131476[[#This Row],[FECHA Y HORA DE INICIO]])))-1</f>
        <v>-1</v>
      </c>
    </row>
  </sheetData>
  <mergeCells count="1">
    <mergeCell ref="B7:F7"/>
  </mergeCells>
  <pageMargins left="0.7" right="0.7" top="0.75" bottom="0.75" header="0.3" footer="0.3"/>
  <drawing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F73C0-7F4A-4338-9F42-9C1A1CC05C1E}">
  <sheetPr>
    <tabColor rgb="FFF7A3A3"/>
  </sheetPr>
  <dimension ref="B1:J203"/>
  <sheetViews>
    <sheetView workbookViewId="0">
      <selection activeCell="B10" sqref="B10:D10"/>
    </sheetView>
  </sheetViews>
  <sheetFormatPr defaultColWidth="10.85546875" defaultRowHeight="12.75"/>
  <cols>
    <col min="1" max="1" width="10.85546875" style="3"/>
    <col min="2" max="2" width="14.140625" style="3" bestFit="1" customWidth="1"/>
    <col min="3" max="3" width="24.5703125" style="3" customWidth="1"/>
    <col min="4" max="5" width="16.140625" style="3" customWidth="1"/>
    <col min="6" max="6" width="9.140625" style="3"/>
    <col min="7" max="7" width="16.140625" style="3" customWidth="1"/>
    <col min="8" max="8" width="14.85546875" style="3" customWidth="1"/>
    <col min="9" max="16384" width="10.85546875" style="3"/>
  </cols>
  <sheetData>
    <row r="1" spans="2:10">
      <c r="B1" s="1" t="s">
        <v>0</v>
      </c>
      <c r="C1" s="2">
        <v>1056</v>
      </c>
      <c r="G1" s="40" t="s">
        <v>1</v>
      </c>
      <c r="H1" s="41" t="s">
        <v>44</v>
      </c>
      <c r="I1" s="42" t="s">
        <v>2</v>
      </c>
      <c r="J1" s="3" t="s">
        <v>102</v>
      </c>
    </row>
    <row r="2" spans="2:10">
      <c r="B2" s="1" t="s">
        <v>4</v>
      </c>
      <c r="C2" s="2" t="s">
        <v>70</v>
      </c>
      <c r="G2" s="40" t="s">
        <v>6</v>
      </c>
      <c r="H2" s="41">
        <v>0</v>
      </c>
      <c r="I2" s="42" t="s">
        <v>7</v>
      </c>
    </row>
    <row r="3" spans="2:10" ht="14.45" customHeight="1">
      <c r="B3" s="1" t="s">
        <v>8</v>
      </c>
      <c r="C3" s="2"/>
      <c r="G3" s="40" t="s">
        <v>10</v>
      </c>
      <c r="H3" s="47" t="s">
        <v>100</v>
      </c>
      <c r="I3" s="42" t="s">
        <v>12</v>
      </c>
    </row>
    <row r="4" spans="2:10" ht="14.45" customHeight="1">
      <c r="B4" s="1" t="s">
        <v>13</v>
      </c>
      <c r="C4" s="2">
        <v>3</v>
      </c>
      <c r="D4" s="38"/>
      <c r="G4" s="38" t="s">
        <v>15</v>
      </c>
    </row>
    <row r="5" spans="2:10" ht="14.45" customHeight="1">
      <c r="B5" s="1" t="s">
        <v>16</v>
      </c>
      <c r="C5" s="2">
        <v>20</v>
      </c>
    </row>
    <row r="6" spans="2:10" ht="14.45" customHeight="1">
      <c r="B6" s="1"/>
      <c r="C6" s="1"/>
    </row>
    <row r="7" spans="2:10" ht="14.45" customHeight="1">
      <c r="B7" s="76" t="s">
        <v>17</v>
      </c>
      <c r="C7" s="77"/>
      <c r="D7" s="77"/>
      <c r="E7" s="77"/>
      <c r="F7" s="77"/>
      <c r="H7" s="12">
        <v>2022</v>
      </c>
      <c r="I7" s="13">
        <v>0</v>
      </c>
    </row>
    <row r="8" spans="2:10" ht="5.0999999999999996" customHeight="1">
      <c r="B8" s="4"/>
      <c r="C8" s="4"/>
      <c r="D8" s="4"/>
      <c r="E8" s="4"/>
    </row>
    <row r="9" spans="2:10" ht="59.1" customHeight="1">
      <c r="B9" s="5" t="s">
        <v>18</v>
      </c>
      <c r="C9" s="5" t="s">
        <v>19</v>
      </c>
      <c r="D9" s="5" t="s">
        <v>20</v>
      </c>
      <c r="E9" s="5" t="s">
        <v>31</v>
      </c>
      <c r="F9" s="5" t="s">
        <v>22</v>
      </c>
      <c r="H9" s="12" t="s">
        <v>23</v>
      </c>
      <c r="I9" s="13">
        <f>SUM(E10:E203)</f>
        <v>0</v>
      </c>
    </row>
    <row r="10" spans="2:10">
      <c r="B10" s="14"/>
      <c r="C10" s="6"/>
      <c r="D10" s="6"/>
      <c r="E10" s="7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0" s="11">
        <f>((WEEKNUM(Tabla3435678910111213147677[[#This Row],[FECHA Y HORA DE INICIO]])))-1</f>
        <v>-1</v>
      </c>
    </row>
    <row r="11" spans="2:10">
      <c r="B11" s="14"/>
      <c r="C11" s="6"/>
      <c r="D11" s="6"/>
      <c r="E11" s="7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1" s="11">
        <f>((WEEKNUM(Tabla3435678910111213147677[[#This Row],[FECHA Y HORA DE INICIO]])))-1</f>
        <v>-1</v>
      </c>
      <c r="H11" s="12" t="s">
        <v>24</v>
      </c>
      <c r="I11" s="13">
        <f>I9+I7</f>
        <v>0</v>
      </c>
    </row>
    <row r="12" spans="2:10">
      <c r="B12" s="14"/>
      <c r="C12" s="14"/>
      <c r="D12" s="6"/>
      <c r="E12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2" s="11">
        <f>((WEEKNUM(Tabla3435678910111213147677[[#This Row],[FECHA Y HORA DE INICIO]])))-1</f>
        <v>-1</v>
      </c>
    </row>
    <row r="13" spans="2:10">
      <c r="B13" s="14"/>
      <c r="C13" s="6"/>
      <c r="D13" s="6"/>
      <c r="E13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3" s="11">
        <f>((WEEKNUM(Tabla3435678910111213147677[[#This Row],[FECHA Y HORA DE INICIO]])))-1</f>
        <v>-1</v>
      </c>
    </row>
    <row r="14" spans="2:10">
      <c r="B14" s="14"/>
      <c r="C14" s="6"/>
      <c r="D14" s="6"/>
      <c r="E14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4" s="11">
        <f>((WEEKNUM(Tabla3435678910111213147677[[#This Row],[FECHA Y HORA DE INICIO]])))-1</f>
        <v>-1</v>
      </c>
    </row>
    <row r="15" spans="2:10">
      <c r="B15" s="14"/>
      <c r="C15" s="6"/>
      <c r="D15" s="6"/>
      <c r="E15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5" s="11">
        <f>((WEEKNUM(Tabla3435678910111213147677[[#This Row],[FECHA Y HORA DE INICIO]])))-1</f>
        <v>-1</v>
      </c>
    </row>
    <row r="16" spans="2:10">
      <c r="B16" s="14"/>
      <c r="C16" s="9"/>
      <c r="D16" s="10"/>
      <c r="E16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6" s="11">
        <f>((WEEKNUM(Tabla3435678910111213147677[[#This Row],[FECHA Y HORA DE INICIO]])))-1</f>
        <v>-1</v>
      </c>
    </row>
    <row r="17" spans="2:6">
      <c r="B17" s="14"/>
      <c r="C17" s="9"/>
      <c r="D17" s="10"/>
      <c r="E17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7" s="11">
        <f>((WEEKNUM(Tabla3435678910111213147677[[#This Row],[FECHA Y HORA DE INICIO]])))-1</f>
        <v>-1</v>
      </c>
    </row>
    <row r="18" spans="2:6">
      <c r="B18" s="14"/>
      <c r="C18" s="9"/>
      <c r="D18" s="10"/>
      <c r="E18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8" s="11">
        <f>((WEEKNUM(Tabla3435678910111213147677[[#This Row],[FECHA Y HORA DE INICIO]])))-1</f>
        <v>-1</v>
      </c>
    </row>
    <row r="19" spans="2:6">
      <c r="B19" s="14"/>
      <c r="C19" s="9"/>
      <c r="D19" s="10"/>
      <c r="E19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9" s="11">
        <f>((WEEKNUM(Tabla3435678910111213147677[[#This Row],[FECHA Y HORA DE INICIO]])))-1</f>
        <v>-1</v>
      </c>
    </row>
    <row r="20" spans="2:6">
      <c r="B20" s="14"/>
      <c r="C20" s="9"/>
      <c r="D20" s="10"/>
      <c r="E20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20" s="11">
        <f>((WEEKNUM(Tabla3435678910111213147677[[#This Row],[FECHA Y HORA DE INICIO]])))-1</f>
        <v>-1</v>
      </c>
    </row>
    <row r="21" spans="2:6">
      <c r="B21" s="14"/>
      <c r="C21" s="9"/>
      <c r="D21" s="10"/>
      <c r="E21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21" s="11">
        <f>((WEEKNUM(Tabla3435678910111213147677[[#This Row],[FECHA Y HORA DE INICIO]])))-1</f>
        <v>-1</v>
      </c>
    </row>
    <row r="22" spans="2:6">
      <c r="B22" s="14"/>
      <c r="C22" s="9"/>
      <c r="D22" s="10"/>
      <c r="E22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22" s="11">
        <f>((WEEKNUM(Tabla3435678910111213147677[[#This Row],[FECHA Y HORA DE INICIO]])))-1</f>
        <v>-1</v>
      </c>
    </row>
    <row r="23" spans="2:6">
      <c r="B23" s="14"/>
      <c r="C23" s="9"/>
      <c r="D23" s="10"/>
      <c r="E23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23" s="11">
        <f>((WEEKNUM(Tabla3435678910111213147677[[#This Row],[FECHA Y HORA DE INICIO]])))-1</f>
        <v>-1</v>
      </c>
    </row>
    <row r="24" spans="2:6">
      <c r="B24" s="14"/>
      <c r="C24" s="9"/>
      <c r="D24" s="10"/>
      <c r="E24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24" s="11">
        <f>((WEEKNUM(Tabla3435678910111213147677[[#This Row],[FECHA Y HORA DE INICIO]])))-1</f>
        <v>-1</v>
      </c>
    </row>
    <row r="25" spans="2:6">
      <c r="B25" s="14"/>
      <c r="C25" s="9"/>
      <c r="D25" s="10"/>
      <c r="E25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25" s="11">
        <f>((WEEKNUM(Tabla3435678910111213147677[[#This Row],[FECHA Y HORA DE INICIO]])))-1</f>
        <v>-1</v>
      </c>
    </row>
    <row r="26" spans="2:6">
      <c r="B26" s="14"/>
      <c r="C26" s="9"/>
      <c r="D26" s="10"/>
      <c r="E26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26" s="11">
        <f>((WEEKNUM(Tabla3435678910111213147677[[#This Row],[FECHA Y HORA DE INICIO]])))-1</f>
        <v>-1</v>
      </c>
    </row>
    <row r="27" spans="2:6">
      <c r="B27" s="14"/>
      <c r="C27" s="9"/>
      <c r="D27" s="10"/>
      <c r="E27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27" s="11">
        <f>((WEEKNUM(Tabla3435678910111213147677[[#This Row],[FECHA Y HORA DE INICIO]])))-1</f>
        <v>-1</v>
      </c>
    </row>
    <row r="28" spans="2:6">
      <c r="B28" s="14"/>
      <c r="C28" s="9"/>
      <c r="D28" s="10"/>
      <c r="E28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28" s="11">
        <f>((WEEKNUM(Tabla3435678910111213147677[[#This Row],[FECHA Y HORA DE INICIO]])))-1</f>
        <v>-1</v>
      </c>
    </row>
    <row r="29" spans="2:6">
      <c r="B29" s="14"/>
      <c r="C29" s="9"/>
      <c r="D29" s="10"/>
      <c r="E29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29" s="11">
        <f>((WEEKNUM(Tabla3435678910111213147677[[#This Row],[FECHA Y HORA DE INICIO]])))-1</f>
        <v>-1</v>
      </c>
    </row>
    <row r="30" spans="2:6">
      <c r="B30" s="14"/>
      <c r="C30" s="9"/>
      <c r="D30" s="10"/>
      <c r="E30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30" s="11">
        <f>((WEEKNUM(Tabla3435678910111213147677[[#This Row],[FECHA Y HORA DE INICIO]])))-1</f>
        <v>-1</v>
      </c>
    </row>
    <row r="31" spans="2:6">
      <c r="B31" s="14"/>
      <c r="C31" s="9"/>
      <c r="D31" s="10"/>
      <c r="E31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31" s="11">
        <f>((WEEKNUM(Tabla3435678910111213147677[[#This Row],[FECHA Y HORA DE INICIO]])))-1</f>
        <v>-1</v>
      </c>
    </row>
    <row r="32" spans="2:6">
      <c r="B32" s="14"/>
      <c r="C32" s="9"/>
      <c r="D32" s="10"/>
      <c r="E32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32" s="11">
        <f>((WEEKNUM(Tabla3435678910111213147677[[#This Row],[FECHA Y HORA DE INICIO]])))-1</f>
        <v>-1</v>
      </c>
    </row>
    <row r="33" spans="2:6">
      <c r="B33" s="14"/>
      <c r="C33" s="9"/>
      <c r="D33" s="10"/>
      <c r="E33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33" s="11">
        <f>((WEEKNUM(Tabla3435678910111213147677[[#This Row],[FECHA Y HORA DE INICIO]])))-1</f>
        <v>-1</v>
      </c>
    </row>
    <row r="34" spans="2:6">
      <c r="B34" s="14"/>
      <c r="C34" s="9"/>
      <c r="D34" s="10"/>
      <c r="E34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34" s="11">
        <f>((WEEKNUM(Tabla3435678910111213147677[[#This Row],[FECHA Y HORA DE INICIO]])))-1</f>
        <v>-1</v>
      </c>
    </row>
    <row r="35" spans="2:6">
      <c r="B35" s="14"/>
      <c r="C35" s="9"/>
      <c r="D35" s="10"/>
      <c r="E35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35" s="11">
        <f>((WEEKNUM(Tabla3435678910111213147677[[#This Row],[FECHA Y HORA DE INICIO]])))-1</f>
        <v>-1</v>
      </c>
    </row>
    <row r="36" spans="2:6">
      <c r="B36" s="14"/>
      <c r="C36" s="9"/>
      <c r="D36" s="10"/>
      <c r="E36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36" s="11">
        <f>((WEEKNUM(Tabla3435678910111213147677[[#This Row],[FECHA Y HORA DE INICIO]])))-1</f>
        <v>-1</v>
      </c>
    </row>
    <row r="37" spans="2:6">
      <c r="B37" s="14"/>
      <c r="C37" s="9"/>
      <c r="D37" s="10"/>
      <c r="E37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37" s="11">
        <f>((WEEKNUM(Tabla3435678910111213147677[[#This Row],[FECHA Y HORA DE INICIO]])))-1</f>
        <v>-1</v>
      </c>
    </row>
    <row r="38" spans="2:6">
      <c r="B38" s="14"/>
      <c r="C38" s="9"/>
      <c r="D38" s="10"/>
      <c r="E38" s="8"/>
      <c r="F38" s="11"/>
    </row>
    <row r="39" spans="2:6">
      <c r="B39" s="14"/>
      <c r="C39" s="9"/>
      <c r="D39" s="10"/>
      <c r="E39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39" s="11">
        <f>((WEEKNUM(Tabla3435678910111213147677[[#This Row],[FECHA Y HORA DE INICIO]])))-1</f>
        <v>-1</v>
      </c>
    </row>
    <row r="40" spans="2:6">
      <c r="B40" s="14"/>
      <c r="C40" s="9"/>
      <c r="D40" s="10"/>
      <c r="E40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40" s="11">
        <f>((WEEKNUM(Tabla3435678910111213147677[[#This Row],[FECHA Y HORA DE INICIO]])))-1</f>
        <v>-1</v>
      </c>
    </row>
    <row r="41" spans="2:6">
      <c r="B41" s="14"/>
      <c r="C41" s="9"/>
      <c r="D41" s="10"/>
      <c r="E41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41" s="11">
        <f>((WEEKNUM(Tabla3435678910111213147677[[#This Row],[FECHA Y HORA DE INICIO]])))-1</f>
        <v>-1</v>
      </c>
    </row>
    <row r="42" spans="2:6">
      <c r="B42" s="14"/>
      <c r="C42" s="9"/>
      <c r="D42" s="10"/>
      <c r="E42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42" s="11">
        <f>((WEEKNUM(Tabla3435678910111213147677[[#This Row],[FECHA Y HORA DE INICIO]])))-1</f>
        <v>-1</v>
      </c>
    </row>
    <row r="43" spans="2:6">
      <c r="B43" s="14"/>
      <c r="C43" s="9"/>
      <c r="D43" s="10"/>
      <c r="E43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43" s="11">
        <f>((WEEKNUM(Tabla3435678910111213147677[[#This Row],[FECHA Y HORA DE INICIO]])))-1</f>
        <v>-1</v>
      </c>
    </row>
    <row r="44" spans="2:6">
      <c r="B44" s="14"/>
      <c r="C44" s="9"/>
      <c r="D44" s="10"/>
      <c r="E44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44" s="11">
        <f>((WEEKNUM(Tabla3435678910111213147677[[#This Row],[FECHA Y HORA DE INICIO]])))-1</f>
        <v>-1</v>
      </c>
    </row>
    <row r="45" spans="2:6">
      <c r="B45" s="14"/>
      <c r="C45" s="9"/>
      <c r="D45" s="10"/>
      <c r="E45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45" s="11">
        <f>((WEEKNUM(Tabla3435678910111213147677[[#This Row],[FECHA Y HORA DE INICIO]])))-1</f>
        <v>-1</v>
      </c>
    </row>
    <row r="46" spans="2:6">
      <c r="B46" s="14"/>
      <c r="C46" s="9"/>
      <c r="D46" s="10"/>
      <c r="E46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46" s="11">
        <f>((WEEKNUM(Tabla3435678910111213147677[[#This Row],[FECHA Y HORA DE INICIO]])))-1</f>
        <v>-1</v>
      </c>
    </row>
    <row r="47" spans="2:6">
      <c r="B47" s="14"/>
      <c r="C47" s="9"/>
      <c r="D47" s="10"/>
      <c r="E47" s="8"/>
      <c r="F47" s="11"/>
    </row>
    <row r="48" spans="2:6">
      <c r="B48" s="14"/>
      <c r="C48" s="9"/>
      <c r="D48" s="10"/>
      <c r="E48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48" s="11">
        <f>((WEEKNUM(Tabla3435678910111213147677[[#This Row],[FECHA Y HORA DE INICIO]])))-1</f>
        <v>-1</v>
      </c>
    </row>
    <row r="49" spans="2:6">
      <c r="B49" s="14"/>
      <c r="C49" s="9"/>
      <c r="D49" s="10"/>
      <c r="E49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49" s="11">
        <f>((WEEKNUM(Tabla3435678910111213147677[[#This Row],[FECHA Y HORA DE INICIO]])))-1</f>
        <v>-1</v>
      </c>
    </row>
    <row r="50" spans="2:6">
      <c r="B50" s="14"/>
      <c r="C50" s="9"/>
      <c r="D50" s="10"/>
      <c r="E50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50" s="11">
        <f>((WEEKNUM(Tabla3435678910111213147677[[#This Row],[FECHA Y HORA DE INICIO]])))-1</f>
        <v>-1</v>
      </c>
    </row>
    <row r="51" spans="2:6">
      <c r="B51" s="14"/>
      <c r="C51" s="9"/>
      <c r="D51" s="10"/>
      <c r="E51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51" s="11">
        <f>((WEEKNUM(Tabla3435678910111213147677[[#This Row],[FECHA Y HORA DE INICIO]])))-1</f>
        <v>-1</v>
      </c>
    </row>
    <row r="52" spans="2:6">
      <c r="B52" s="14"/>
      <c r="C52" s="9"/>
      <c r="D52" s="10"/>
      <c r="E52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52" s="11">
        <f>((WEEKNUM(Tabla3435678910111213147677[[#This Row],[FECHA Y HORA DE INICIO]])))-1</f>
        <v>-1</v>
      </c>
    </row>
    <row r="53" spans="2:6">
      <c r="B53" s="14"/>
      <c r="C53" s="9"/>
      <c r="D53" s="10"/>
      <c r="E53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53" s="11">
        <f>((WEEKNUM(Tabla3435678910111213147677[[#This Row],[FECHA Y HORA DE INICIO]])))-1</f>
        <v>-1</v>
      </c>
    </row>
    <row r="54" spans="2:6">
      <c r="B54" s="14"/>
      <c r="C54" s="9"/>
      <c r="D54" s="10"/>
      <c r="E54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54" s="11">
        <f>((WEEKNUM(Tabla3435678910111213147677[[#This Row],[FECHA Y HORA DE INICIO]])))-1</f>
        <v>-1</v>
      </c>
    </row>
    <row r="55" spans="2:6">
      <c r="B55" s="14"/>
      <c r="C55" s="9"/>
      <c r="D55" s="10"/>
      <c r="E55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55" s="11">
        <f>((WEEKNUM(Tabla3435678910111213147677[[#This Row],[FECHA Y HORA DE INICIO]])))-1</f>
        <v>-1</v>
      </c>
    </row>
    <row r="56" spans="2:6">
      <c r="B56" s="14"/>
      <c r="C56" s="9"/>
      <c r="D56" s="10"/>
      <c r="E56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56" s="11">
        <f>((WEEKNUM(Tabla3435678910111213147677[[#This Row],[FECHA Y HORA DE INICIO]])))-1</f>
        <v>-1</v>
      </c>
    </row>
    <row r="57" spans="2:6">
      <c r="B57" s="14"/>
      <c r="C57" s="9"/>
      <c r="D57" s="10"/>
      <c r="E57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57" s="11">
        <f>((WEEKNUM(Tabla3435678910111213147677[[#This Row],[FECHA Y HORA DE INICIO]])))-1</f>
        <v>-1</v>
      </c>
    </row>
    <row r="58" spans="2:6">
      <c r="B58" s="14"/>
      <c r="C58" s="9"/>
      <c r="D58" s="10"/>
      <c r="E58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58" s="11">
        <f>((WEEKNUM(Tabla3435678910111213147677[[#This Row],[FECHA Y HORA DE INICIO]])))-1</f>
        <v>-1</v>
      </c>
    </row>
    <row r="59" spans="2:6">
      <c r="B59" s="14"/>
      <c r="C59" s="9"/>
      <c r="D59" s="10"/>
      <c r="E59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59" s="11">
        <f>((WEEKNUM(Tabla3435678910111213147677[[#This Row],[FECHA Y HORA DE INICIO]])))-1</f>
        <v>-1</v>
      </c>
    </row>
    <row r="60" spans="2:6">
      <c r="B60" s="14"/>
      <c r="C60" s="9"/>
      <c r="D60" s="10"/>
      <c r="E60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60" s="11">
        <f>((WEEKNUM(Tabla3435678910111213147677[[#This Row],[FECHA Y HORA DE INICIO]])))-1</f>
        <v>-1</v>
      </c>
    </row>
    <row r="61" spans="2:6">
      <c r="B61" s="14"/>
      <c r="C61" s="9"/>
      <c r="D61" s="10"/>
      <c r="E61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61" s="11">
        <f>((WEEKNUM(Tabla3435678910111213147677[[#This Row],[FECHA Y HORA DE INICIO]])))-1</f>
        <v>-1</v>
      </c>
    </row>
    <row r="62" spans="2:6">
      <c r="B62" s="14"/>
      <c r="C62" s="9"/>
      <c r="D62" s="10"/>
      <c r="E62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62" s="11">
        <f>((WEEKNUM(Tabla3435678910111213147677[[#This Row],[FECHA Y HORA DE INICIO]])))-1</f>
        <v>-1</v>
      </c>
    </row>
    <row r="63" spans="2:6">
      <c r="B63" s="14"/>
      <c r="C63" s="9"/>
      <c r="D63" s="10"/>
      <c r="E63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63" s="11">
        <f>((WEEKNUM(Tabla3435678910111213147677[[#This Row],[FECHA Y HORA DE INICIO]])))-1</f>
        <v>-1</v>
      </c>
    </row>
    <row r="64" spans="2:6">
      <c r="B64" s="14"/>
      <c r="C64" s="9"/>
      <c r="D64" s="10"/>
      <c r="E64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64" s="11">
        <f>((WEEKNUM(Tabla3435678910111213147677[[#This Row],[FECHA Y HORA DE INICIO]])))-1</f>
        <v>-1</v>
      </c>
    </row>
    <row r="65" spans="2:6">
      <c r="B65" s="14"/>
      <c r="C65" s="9"/>
      <c r="D65" s="10"/>
      <c r="E65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65" s="11">
        <f>((WEEKNUM(Tabla3435678910111213147677[[#This Row],[FECHA Y HORA DE INICIO]])))-1</f>
        <v>-1</v>
      </c>
    </row>
    <row r="66" spans="2:6">
      <c r="B66" s="14"/>
      <c r="C66" s="9"/>
      <c r="D66" s="10"/>
      <c r="E66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66" s="11">
        <f>((WEEKNUM(Tabla3435678910111213147677[[#This Row],[FECHA Y HORA DE INICIO]])))-1</f>
        <v>-1</v>
      </c>
    </row>
    <row r="67" spans="2:6">
      <c r="B67" s="14"/>
      <c r="C67" s="9"/>
      <c r="D67" s="10"/>
      <c r="E67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67" s="11">
        <f>((WEEKNUM(Tabla3435678910111213147677[[#This Row],[FECHA Y HORA DE INICIO]])))-1</f>
        <v>-1</v>
      </c>
    </row>
    <row r="68" spans="2:6">
      <c r="B68" s="14"/>
      <c r="C68" s="9"/>
      <c r="D68" s="10"/>
      <c r="E68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68" s="11">
        <f>((WEEKNUM(Tabla3435678910111213147677[[#This Row],[FECHA Y HORA DE INICIO]])))-1</f>
        <v>-1</v>
      </c>
    </row>
    <row r="69" spans="2:6">
      <c r="B69" s="14"/>
      <c r="C69" s="9"/>
      <c r="D69" s="10"/>
      <c r="E69" s="8"/>
      <c r="F69" s="11"/>
    </row>
    <row r="70" spans="2:6">
      <c r="B70" s="6"/>
      <c r="C70" s="9"/>
      <c r="D70" s="10"/>
      <c r="E70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70" s="11">
        <f>((WEEKNUM(Tabla3435678910111213147677[[#This Row],[FECHA Y HORA DE INICIO]])))-1</f>
        <v>-1</v>
      </c>
    </row>
    <row r="71" spans="2:6">
      <c r="B71" s="6"/>
      <c r="C71" s="9"/>
      <c r="D71" s="10"/>
      <c r="E71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71" s="11">
        <f>((WEEKNUM(Tabla3435678910111213147677[[#This Row],[FECHA Y HORA DE INICIO]])))-1</f>
        <v>-1</v>
      </c>
    </row>
    <row r="72" spans="2:6">
      <c r="B72" s="6"/>
      <c r="C72" s="9"/>
      <c r="D72" s="10"/>
      <c r="E72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72" s="11">
        <f>((WEEKNUM(Tabla3435678910111213147677[[#This Row],[FECHA Y HORA DE INICIO]])))-1</f>
        <v>-1</v>
      </c>
    </row>
    <row r="73" spans="2:6">
      <c r="B73" s="6"/>
      <c r="C73" s="9"/>
      <c r="D73" s="10"/>
      <c r="E73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73" s="11">
        <f>((WEEKNUM(Tabla3435678910111213147677[[#This Row],[FECHA Y HORA DE INICIO]])))-1</f>
        <v>-1</v>
      </c>
    </row>
    <row r="74" spans="2:6">
      <c r="B74" s="6"/>
      <c r="C74" s="9"/>
      <c r="D74" s="10"/>
      <c r="E74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74" s="11">
        <f>((WEEKNUM(Tabla3435678910111213147677[[#This Row],[FECHA Y HORA DE INICIO]])))-1</f>
        <v>-1</v>
      </c>
    </row>
    <row r="75" spans="2:6">
      <c r="B75" s="6"/>
      <c r="C75" s="9"/>
      <c r="D75" s="10"/>
      <c r="E75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75" s="11">
        <f>((WEEKNUM(Tabla3435678910111213147677[[#This Row],[FECHA Y HORA DE INICIO]])))-1</f>
        <v>-1</v>
      </c>
    </row>
    <row r="76" spans="2:6">
      <c r="B76" s="6"/>
      <c r="C76" s="9"/>
      <c r="D76" s="10"/>
      <c r="E76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76" s="11">
        <f>((WEEKNUM(Tabla3435678910111213147677[[#This Row],[FECHA Y HORA DE INICIO]])))-1</f>
        <v>-1</v>
      </c>
    </row>
    <row r="77" spans="2:6">
      <c r="B77" s="6"/>
      <c r="C77" s="9"/>
      <c r="D77" s="10"/>
      <c r="E77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77" s="11">
        <f>((WEEKNUM(Tabla3435678910111213147677[[#This Row],[FECHA Y HORA DE INICIO]])))-1</f>
        <v>-1</v>
      </c>
    </row>
    <row r="78" spans="2:6">
      <c r="B78" s="6"/>
      <c r="C78" s="9"/>
      <c r="D78" s="10"/>
      <c r="E78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78" s="11">
        <f>((WEEKNUM(Tabla3435678910111213147677[[#This Row],[FECHA Y HORA DE INICIO]])))-1</f>
        <v>-1</v>
      </c>
    </row>
    <row r="79" spans="2:6">
      <c r="B79" s="6"/>
      <c r="C79" s="9"/>
      <c r="D79" s="10"/>
      <c r="E79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79" s="11">
        <f>((WEEKNUM(Tabla3435678910111213147677[[#This Row],[FECHA Y HORA DE INICIO]])))-1</f>
        <v>-1</v>
      </c>
    </row>
    <row r="80" spans="2:6">
      <c r="B80" s="6"/>
      <c r="C80" s="9"/>
      <c r="D80" s="10"/>
      <c r="E80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80" s="11">
        <f>((WEEKNUM(Tabla3435678910111213147677[[#This Row],[FECHA Y HORA DE INICIO]])))-1</f>
        <v>-1</v>
      </c>
    </row>
    <row r="81" spans="2:6">
      <c r="B81" s="6"/>
      <c r="C81" s="9"/>
      <c r="D81" s="10"/>
      <c r="E81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81" s="11">
        <f>((WEEKNUM(Tabla3435678910111213147677[[#This Row],[FECHA Y HORA DE INICIO]])))-1</f>
        <v>-1</v>
      </c>
    </row>
    <row r="82" spans="2:6">
      <c r="B82" s="6"/>
      <c r="C82" s="9"/>
      <c r="D82" s="10"/>
      <c r="E82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82" s="11">
        <f>((WEEKNUM(Tabla3435678910111213147677[[#This Row],[FECHA Y HORA DE INICIO]])))-1</f>
        <v>-1</v>
      </c>
    </row>
    <row r="83" spans="2:6">
      <c r="B83" s="6"/>
      <c r="C83" s="9"/>
      <c r="D83" s="10"/>
      <c r="E83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83" s="11">
        <f>((WEEKNUM(Tabla3435678910111213147677[[#This Row],[FECHA Y HORA DE INICIO]])))-1</f>
        <v>-1</v>
      </c>
    </row>
    <row r="84" spans="2:6">
      <c r="B84" s="6"/>
      <c r="C84" s="9"/>
      <c r="D84" s="10"/>
      <c r="E84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84" s="11">
        <f>((WEEKNUM(Tabla3435678910111213147677[[#This Row],[FECHA Y HORA DE INICIO]])))-1</f>
        <v>-1</v>
      </c>
    </row>
    <row r="85" spans="2:6">
      <c r="B85" s="6"/>
      <c r="C85" s="9"/>
      <c r="D85" s="10"/>
      <c r="E85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85" s="11">
        <f>((WEEKNUM(Tabla3435678910111213147677[[#This Row],[FECHA Y HORA DE INICIO]])))-1</f>
        <v>-1</v>
      </c>
    </row>
    <row r="86" spans="2:6">
      <c r="B86" s="6"/>
      <c r="C86" s="9"/>
      <c r="D86" s="10"/>
      <c r="E86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86" s="11">
        <f>((WEEKNUM(Tabla3435678910111213147677[[#This Row],[FECHA Y HORA DE INICIO]])))-1</f>
        <v>-1</v>
      </c>
    </row>
    <row r="87" spans="2:6">
      <c r="B87" s="6"/>
      <c r="C87" s="9"/>
      <c r="D87" s="10"/>
      <c r="E87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87" s="11">
        <f>((WEEKNUM(Tabla3435678910111213147677[[#This Row],[FECHA Y HORA DE INICIO]])))-1</f>
        <v>-1</v>
      </c>
    </row>
    <row r="88" spans="2:6">
      <c r="B88" s="6"/>
      <c r="C88" s="9"/>
      <c r="D88" s="10"/>
      <c r="E88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88" s="11">
        <f>((WEEKNUM(Tabla3435678910111213147677[[#This Row],[FECHA Y HORA DE INICIO]])))-1</f>
        <v>-1</v>
      </c>
    </row>
    <row r="89" spans="2:6">
      <c r="B89" s="6"/>
      <c r="C89" s="9"/>
      <c r="D89" s="10"/>
      <c r="E89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89" s="11">
        <f>((WEEKNUM(Tabla3435678910111213147677[[#This Row],[FECHA Y HORA DE INICIO]])))-1</f>
        <v>-1</v>
      </c>
    </row>
    <row r="90" spans="2:6">
      <c r="B90" s="6"/>
      <c r="C90" s="9"/>
      <c r="D90" s="10"/>
      <c r="E90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90" s="11">
        <f>((WEEKNUM(Tabla3435678910111213147677[[#This Row],[FECHA Y HORA DE INICIO]])))-1</f>
        <v>-1</v>
      </c>
    </row>
    <row r="91" spans="2:6">
      <c r="B91" s="6"/>
      <c r="C91" s="9"/>
      <c r="D91" s="10"/>
      <c r="E91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91" s="11">
        <f>((WEEKNUM(Tabla3435678910111213147677[[#This Row],[FECHA Y HORA DE INICIO]])))-1</f>
        <v>-1</v>
      </c>
    </row>
    <row r="92" spans="2:6">
      <c r="B92" s="6"/>
      <c r="C92" s="9"/>
      <c r="D92" s="10"/>
      <c r="E92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92" s="11">
        <f>((WEEKNUM(Tabla3435678910111213147677[[#This Row],[FECHA Y HORA DE INICIO]])))-1</f>
        <v>-1</v>
      </c>
    </row>
    <row r="93" spans="2:6">
      <c r="B93" s="6"/>
      <c r="C93" s="9"/>
      <c r="D93" s="10"/>
      <c r="E93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93" s="11">
        <f>((WEEKNUM(Tabla3435678910111213147677[[#This Row],[FECHA Y HORA DE INICIO]])))-1</f>
        <v>-1</v>
      </c>
    </row>
    <row r="94" spans="2:6">
      <c r="B94" s="6"/>
      <c r="C94" s="9"/>
      <c r="D94" s="10"/>
      <c r="E94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94" s="11">
        <f>((WEEKNUM(Tabla3435678910111213147677[[#This Row],[FECHA Y HORA DE INICIO]])))-1</f>
        <v>-1</v>
      </c>
    </row>
    <row r="95" spans="2:6">
      <c r="B95" s="6"/>
      <c r="C95" s="9"/>
      <c r="D95" s="10"/>
      <c r="E95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95" s="11">
        <f>((WEEKNUM(Tabla3435678910111213147677[[#This Row],[FECHA Y HORA DE INICIO]])))-1</f>
        <v>-1</v>
      </c>
    </row>
    <row r="96" spans="2:6">
      <c r="B96" s="6"/>
      <c r="C96" s="9"/>
      <c r="D96" s="10"/>
      <c r="E96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96" s="11">
        <f>((WEEKNUM(Tabla3435678910111213147677[[#This Row],[FECHA Y HORA DE INICIO]])))-1</f>
        <v>-1</v>
      </c>
    </row>
    <row r="97" spans="2:6">
      <c r="B97" s="6"/>
      <c r="C97" s="9"/>
      <c r="D97" s="10"/>
      <c r="E97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97" s="11">
        <f>((WEEKNUM(Tabla3435678910111213147677[[#This Row],[FECHA Y HORA DE INICIO]])))-1</f>
        <v>-1</v>
      </c>
    </row>
    <row r="98" spans="2:6">
      <c r="B98" s="6"/>
      <c r="C98" s="9"/>
      <c r="D98" s="10"/>
      <c r="E98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98" s="11">
        <f>((WEEKNUM(Tabla3435678910111213147677[[#This Row],[FECHA Y HORA DE INICIO]])))-1</f>
        <v>-1</v>
      </c>
    </row>
    <row r="99" spans="2:6">
      <c r="B99" s="6"/>
      <c r="C99" s="9"/>
      <c r="D99" s="10"/>
      <c r="E99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99" s="11">
        <f>((WEEKNUM(Tabla3435678910111213147677[[#This Row],[FECHA Y HORA DE INICIO]])))-1</f>
        <v>-1</v>
      </c>
    </row>
    <row r="100" spans="2:6">
      <c r="B100" s="6"/>
      <c r="C100" s="9"/>
      <c r="D100" s="10"/>
      <c r="E100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00" s="11">
        <f>((WEEKNUM(Tabla3435678910111213147677[[#This Row],[FECHA Y HORA DE INICIO]])))-1</f>
        <v>-1</v>
      </c>
    </row>
    <row r="101" spans="2:6">
      <c r="B101" s="6"/>
      <c r="C101" s="9"/>
      <c r="D101" s="10"/>
      <c r="E101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01" s="11">
        <f>((WEEKNUM(Tabla3435678910111213147677[[#This Row],[FECHA Y HORA DE INICIO]])))-1</f>
        <v>-1</v>
      </c>
    </row>
    <row r="102" spans="2:6">
      <c r="B102" s="6"/>
      <c r="C102" s="9"/>
      <c r="D102" s="10"/>
      <c r="E102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02" s="11">
        <f>((WEEKNUM(Tabla3435678910111213147677[[#This Row],[FECHA Y HORA DE INICIO]])))-1</f>
        <v>-1</v>
      </c>
    </row>
    <row r="103" spans="2:6">
      <c r="B103" s="6"/>
      <c r="C103" s="9"/>
      <c r="D103" s="10"/>
      <c r="E103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03" s="11">
        <f>((WEEKNUM(Tabla3435678910111213147677[[#This Row],[FECHA Y HORA DE INICIO]])))-1</f>
        <v>-1</v>
      </c>
    </row>
    <row r="104" spans="2:6">
      <c r="B104" s="6"/>
      <c r="C104" s="9"/>
      <c r="D104" s="10"/>
      <c r="E104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04" s="11">
        <f>((WEEKNUM(Tabla3435678910111213147677[[#This Row],[FECHA Y HORA DE INICIO]])))-1</f>
        <v>-1</v>
      </c>
    </row>
    <row r="105" spans="2:6">
      <c r="B105" s="6"/>
      <c r="C105" s="9"/>
      <c r="D105" s="10"/>
      <c r="E105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05" s="11">
        <f>((WEEKNUM(Tabla3435678910111213147677[[#This Row],[FECHA Y HORA DE INICIO]])))-1</f>
        <v>-1</v>
      </c>
    </row>
    <row r="106" spans="2:6">
      <c r="B106" s="6"/>
      <c r="C106" s="9"/>
      <c r="D106" s="10"/>
      <c r="E106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06" s="11">
        <f>((WEEKNUM(Tabla3435678910111213147677[[#This Row],[FECHA Y HORA DE INICIO]])))-1</f>
        <v>-1</v>
      </c>
    </row>
    <row r="107" spans="2:6">
      <c r="B107" s="6"/>
      <c r="C107" s="9"/>
      <c r="D107" s="10"/>
      <c r="E107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07" s="11">
        <f>((WEEKNUM(Tabla3435678910111213147677[[#This Row],[FECHA Y HORA DE INICIO]])))-1</f>
        <v>-1</v>
      </c>
    </row>
    <row r="108" spans="2:6">
      <c r="B108" s="6"/>
      <c r="C108" s="9"/>
      <c r="D108" s="10"/>
      <c r="E108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08" s="11">
        <f>((WEEKNUM(Tabla3435678910111213147677[[#This Row],[FECHA Y HORA DE INICIO]])))-1</f>
        <v>-1</v>
      </c>
    </row>
    <row r="109" spans="2:6">
      <c r="B109" s="6"/>
      <c r="C109" s="9"/>
      <c r="D109" s="10"/>
      <c r="E109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09" s="11">
        <f>((WEEKNUM(Tabla3435678910111213147677[[#This Row],[FECHA Y HORA DE INICIO]])))-1</f>
        <v>-1</v>
      </c>
    </row>
    <row r="110" spans="2:6">
      <c r="B110" s="6"/>
      <c r="C110" s="9"/>
      <c r="D110" s="10"/>
      <c r="E110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10" s="11">
        <f>((WEEKNUM(Tabla3435678910111213147677[[#This Row],[FECHA Y HORA DE INICIO]])))-1</f>
        <v>-1</v>
      </c>
    </row>
    <row r="111" spans="2:6">
      <c r="B111" s="6"/>
      <c r="C111" s="9"/>
      <c r="D111" s="10"/>
      <c r="E111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11" s="11">
        <f>((WEEKNUM(Tabla3435678910111213147677[[#This Row],[FECHA Y HORA DE INICIO]])))-1</f>
        <v>-1</v>
      </c>
    </row>
    <row r="112" spans="2:6">
      <c r="B112" s="6"/>
      <c r="C112" s="9"/>
      <c r="D112" s="10"/>
      <c r="E112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12" s="11">
        <f>((WEEKNUM(Tabla3435678910111213147677[[#This Row],[FECHA Y HORA DE INICIO]])))-1</f>
        <v>-1</v>
      </c>
    </row>
    <row r="113" spans="2:6">
      <c r="B113" s="6"/>
      <c r="C113" s="9"/>
      <c r="D113" s="10"/>
      <c r="E113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13" s="11">
        <f>((WEEKNUM(Tabla3435678910111213147677[[#This Row],[FECHA Y HORA DE INICIO]])))-1</f>
        <v>-1</v>
      </c>
    </row>
    <row r="114" spans="2:6">
      <c r="B114" s="6"/>
      <c r="C114" s="9"/>
      <c r="D114" s="10"/>
      <c r="E114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14" s="11">
        <f>((WEEKNUM(Tabla3435678910111213147677[[#This Row],[FECHA Y HORA DE INICIO]])))-1</f>
        <v>-1</v>
      </c>
    </row>
    <row r="115" spans="2:6">
      <c r="B115" s="6"/>
      <c r="C115" s="9"/>
      <c r="D115" s="10"/>
      <c r="E115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15" s="11">
        <f>((WEEKNUM(Tabla3435678910111213147677[[#This Row],[FECHA Y HORA DE INICIO]])))-1</f>
        <v>-1</v>
      </c>
    </row>
    <row r="116" spans="2:6">
      <c r="B116" s="6"/>
      <c r="C116" s="9"/>
      <c r="D116" s="10"/>
      <c r="E116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16" s="11">
        <f>((WEEKNUM(Tabla3435678910111213147677[[#This Row],[FECHA Y HORA DE INICIO]])))-1</f>
        <v>-1</v>
      </c>
    </row>
    <row r="117" spans="2:6">
      <c r="B117" s="6"/>
      <c r="C117" s="9"/>
      <c r="D117" s="10"/>
      <c r="E117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17" s="11">
        <f>((WEEKNUM(Tabla3435678910111213147677[[#This Row],[FECHA Y HORA DE INICIO]])))-1</f>
        <v>-1</v>
      </c>
    </row>
    <row r="118" spans="2:6">
      <c r="B118" s="6"/>
      <c r="C118" s="9"/>
      <c r="D118" s="10"/>
      <c r="E118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18" s="11">
        <f>((WEEKNUM(Tabla3435678910111213147677[[#This Row],[FECHA Y HORA DE INICIO]])))-1</f>
        <v>-1</v>
      </c>
    </row>
    <row r="119" spans="2:6">
      <c r="B119" s="6"/>
      <c r="C119" s="9"/>
      <c r="D119" s="10"/>
      <c r="E119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19" s="11">
        <f>((WEEKNUM(Tabla3435678910111213147677[[#This Row],[FECHA Y HORA DE INICIO]])))-1</f>
        <v>-1</v>
      </c>
    </row>
    <row r="120" spans="2:6">
      <c r="B120" s="6"/>
      <c r="C120" s="9"/>
      <c r="D120" s="10"/>
      <c r="E120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20" s="11">
        <f>((WEEKNUM(Tabla3435678910111213147677[[#This Row],[FECHA Y HORA DE INICIO]])))-1</f>
        <v>-1</v>
      </c>
    </row>
    <row r="121" spans="2:6">
      <c r="B121" s="6"/>
      <c r="C121" s="9"/>
      <c r="D121" s="10"/>
      <c r="E121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21" s="11">
        <f>((WEEKNUM(Tabla3435678910111213147677[[#This Row],[FECHA Y HORA DE INICIO]])))-1</f>
        <v>-1</v>
      </c>
    </row>
    <row r="122" spans="2:6">
      <c r="B122" s="6"/>
      <c r="C122" s="9"/>
      <c r="D122" s="10"/>
      <c r="E122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22" s="11">
        <f>((WEEKNUM(Tabla3435678910111213147677[[#This Row],[FECHA Y HORA DE INICIO]])))-1</f>
        <v>-1</v>
      </c>
    </row>
    <row r="123" spans="2:6">
      <c r="B123" s="6"/>
      <c r="C123" s="9"/>
      <c r="D123" s="10"/>
      <c r="E123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23" s="11">
        <f>((WEEKNUM(Tabla3435678910111213147677[[#This Row],[FECHA Y HORA DE INICIO]])))-1</f>
        <v>-1</v>
      </c>
    </row>
    <row r="124" spans="2:6">
      <c r="B124" s="6"/>
      <c r="C124" s="9"/>
      <c r="D124" s="10"/>
      <c r="E124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24" s="11">
        <f>((WEEKNUM(Tabla3435678910111213147677[[#This Row],[FECHA Y HORA DE INICIO]])))-1</f>
        <v>-1</v>
      </c>
    </row>
    <row r="125" spans="2:6">
      <c r="B125" s="6"/>
      <c r="C125" s="9"/>
      <c r="D125" s="10"/>
      <c r="E125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25" s="11">
        <f>((WEEKNUM(Tabla3435678910111213147677[[#This Row],[FECHA Y HORA DE INICIO]])))-1</f>
        <v>-1</v>
      </c>
    </row>
    <row r="126" spans="2:6">
      <c r="B126" s="6"/>
      <c r="C126" s="9"/>
      <c r="D126" s="10"/>
      <c r="E126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26" s="11">
        <f>((WEEKNUM(Tabla3435678910111213147677[[#This Row],[FECHA Y HORA DE INICIO]])))-1</f>
        <v>-1</v>
      </c>
    </row>
    <row r="127" spans="2:6">
      <c r="B127" s="6"/>
      <c r="C127" s="9"/>
      <c r="D127" s="10"/>
      <c r="E127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27" s="11">
        <f>((WEEKNUM(Tabla3435678910111213147677[[#This Row],[FECHA Y HORA DE INICIO]])))-1</f>
        <v>-1</v>
      </c>
    </row>
    <row r="128" spans="2:6">
      <c r="B128" s="6"/>
      <c r="C128" s="9"/>
      <c r="D128" s="10"/>
      <c r="E128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28" s="11">
        <f>((WEEKNUM(Tabla3435678910111213147677[[#This Row],[FECHA Y HORA DE INICIO]])))-1</f>
        <v>-1</v>
      </c>
    </row>
    <row r="129" spans="2:6">
      <c r="B129" s="6"/>
      <c r="C129" s="9"/>
      <c r="D129" s="10"/>
      <c r="E129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29" s="11">
        <f>((WEEKNUM(Tabla3435678910111213147677[[#This Row],[FECHA Y HORA DE INICIO]])))-1</f>
        <v>-1</v>
      </c>
    </row>
    <row r="130" spans="2:6">
      <c r="B130" s="6"/>
      <c r="C130" s="9"/>
      <c r="D130" s="10"/>
      <c r="E130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30" s="11">
        <f>((WEEKNUM(Tabla3435678910111213147677[[#This Row],[FECHA Y HORA DE INICIO]])))-1</f>
        <v>-1</v>
      </c>
    </row>
    <row r="131" spans="2:6">
      <c r="B131" s="6"/>
      <c r="C131" s="9"/>
      <c r="D131" s="10"/>
      <c r="E131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31" s="11">
        <f>((WEEKNUM(Tabla3435678910111213147677[[#This Row],[FECHA Y HORA DE INICIO]])))-1</f>
        <v>-1</v>
      </c>
    </row>
    <row r="132" spans="2:6">
      <c r="B132" s="6"/>
      <c r="C132" s="9"/>
      <c r="D132" s="10"/>
      <c r="E132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32" s="11">
        <f>((WEEKNUM(Tabla3435678910111213147677[[#This Row],[FECHA Y HORA DE INICIO]])))-1</f>
        <v>-1</v>
      </c>
    </row>
    <row r="133" spans="2:6">
      <c r="B133" s="6"/>
      <c r="C133" s="9"/>
      <c r="D133" s="10"/>
      <c r="E133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33" s="11">
        <f>((WEEKNUM(Tabla3435678910111213147677[[#This Row],[FECHA Y HORA DE INICIO]])))-1</f>
        <v>-1</v>
      </c>
    </row>
    <row r="134" spans="2:6">
      <c r="B134" s="6"/>
      <c r="C134" s="9"/>
      <c r="D134" s="10"/>
      <c r="E134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34" s="11">
        <f>((WEEKNUM(Tabla3435678910111213147677[[#This Row],[FECHA Y HORA DE INICIO]])))-1</f>
        <v>-1</v>
      </c>
    </row>
    <row r="135" spans="2:6">
      <c r="B135" s="6"/>
      <c r="C135" s="9"/>
      <c r="D135" s="10"/>
      <c r="E135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35" s="11">
        <f>((WEEKNUM(Tabla3435678910111213147677[[#This Row],[FECHA Y HORA DE INICIO]])))-1</f>
        <v>-1</v>
      </c>
    </row>
    <row r="136" spans="2:6">
      <c r="B136" s="6"/>
      <c r="C136" s="9"/>
      <c r="D136" s="10"/>
      <c r="E136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36" s="11">
        <f>((WEEKNUM(Tabla3435678910111213147677[[#This Row],[FECHA Y HORA DE INICIO]])))-1</f>
        <v>-1</v>
      </c>
    </row>
    <row r="137" spans="2:6">
      <c r="B137" s="6"/>
      <c r="C137" s="9"/>
      <c r="D137" s="10"/>
      <c r="E137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37" s="11">
        <f>((WEEKNUM(Tabla3435678910111213147677[[#This Row],[FECHA Y HORA DE INICIO]])))-1</f>
        <v>-1</v>
      </c>
    </row>
    <row r="138" spans="2:6">
      <c r="B138" s="6"/>
      <c r="C138" s="9"/>
      <c r="D138" s="10"/>
      <c r="E138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38" s="11">
        <f>((WEEKNUM(Tabla3435678910111213147677[[#This Row],[FECHA Y HORA DE INICIO]])))-1</f>
        <v>-1</v>
      </c>
    </row>
    <row r="139" spans="2:6">
      <c r="B139" s="6"/>
      <c r="C139" s="9"/>
      <c r="D139" s="10"/>
      <c r="E139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39" s="11">
        <f>((WEEKNUM(Tabla3435678910111213147677[[#This Row],[FECHA Y HORA DE INICIO]])))-1</f>
        <v>-1</v>
      </c>
    </row>
    <row r="140" spans="2:6">
      <c r="B140" s="6"/>
      <c r="C140" s="9"/>
      <c r="D140" s="10"/>
      <c r="E140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40" s="11">
        <f>((WEEKNUM(Tabla3435678910111213147677[[#This Row],[FECHA Y HORA DE INICIO]])))-1</f>
        <v>-1</v>
      </c>
    </row>
    <row r="141" spans="2:6">
      <c r="B141" s="6"/>
      <c r="C141" s="9"/>
      <c r="D141" s="10"/>
      <c r="E141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41" s="11">
        <f>((WEEKNUM(Tabla3435678910111213147677[[#This Row],[FECHA Y HORA DE INICIO]])))-1</f>
        <v>-1</v>
      </c>
    </row>
    <row r="142" spans="2:6">
      <c r="B142" s="6"/>
      <c r="C142" s="9"/>
      <c r="D142" s="10"/>
      <c r="E142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42" s="11">
        <f>((WEEKNUM(Tabla3435678910111213147677[[#This Row],[FECHA Y HORA DE INICIO]])))-1</f>
        <v>-1</v>
      </c>
    </row>
    <row r="143" spans="2:6">
      <c r="B143" s="6"/>
      <c r="C143" s="9"/>
      <c r="D143" s="10"/>
      <c r="E143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43" s="11">
        <f>((WEEKNUM(Tabla3435678910111213147677[[#This Row],[FECHA Y HORA DE INICIO]])))-1</f>
        <v>-1</v>
      </c>
    </row>
    <row r="144" spans="2:6">
      <c r="B144" s="6"/>
      <c r="C144" s="9"/>
      <c r="D144" s="10"/>
      <c r="E144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44" s="11">
        <f>((WEEKNUM(Tabla3435678910111213147677[[#This Row],[FECHA Y HORA DE INICIO]])))-1</f>
        <v>-1</v>
      </c>
    </row>
    <row r="145" spans="2:6">
      <c r="B145" s="6"/>
      <c r="C145" s="9"/>
      <c r="D145" s="10"/>
      <c r="E145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45" s="11">
        <f>((WEEKNUM(Tabla3435678910111213147677[[#This Row],[FECHA Y HORA DE INICIO]])))-1</f>
        <v>-1</v>
      </c>
    </row>
    <row r="146" spans="2:6">
      <c r="B146" s="6"/>
      <c r="C146" s="9"/>
      <c r="D146" s="10"/>
      <c r="E146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46" s="11">
        <f>((WEEKNUM(Tabla3435678910111213147677[[#This Row],[FECHA Y HORA DE INICIO]])))-1</f>
        <v>-1</v>
      </c>
    </row>
    <row r="147" spans="2:6">
      <c r="B147" s="6"/>
      <c r="C147" s="9"/>
      <c r="D147" s="10"/>
      <c r="E147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47" s="11">
        <f>((WEEKNUM(Tabla3435678910111213147677[[#This Row],[FECHA Y HORA DE INICIO]])))-1</f>
        <v>-1</v>
      </c>
    </row>
    <row r="148" spans="2:6">
      <c r="B148" s="6"/>
      <c r="C148" s="9"/>
      <c r="D148" s="10"/>
      <c r="E148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48" s="11">
        <f>((WEEKNUM(Tabla3435678910111213147677[[#This Row],[FECHA Y HORA DE INICIO]])))-1</f>
        <v>-1</v>
      </c>
    </row>
    <row r="149" spans="2:6">
      <c r="B149" s="6"/>
      <c r="C149" s="9"/>
      <c r="D149" s="10"/>
      <c r="E149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49" s="11">
        <f>((WEEKNUM(Tabla3435678910111213147677[[#This Row],[FECHA Y HORA DE INICIO]])))-1</f>
        <v>-1</v>
      </c>
    </row>
    <row r="150" spans="2:6">
      <c r="B150" s="6"/>
      <c r="C150" s="9"/>
      <c r="D150" s="10"/>
      <c r="E150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50" s="11">
        <f>((WEEKNUM(Tabla3435678910111213147677[[#This Row],[FECHA Y HORA DE INICIO]])))-1</f>
        <v>-1</v>
      </c>
    </row>
    <row r="151" spans="2:6">
      <c r="B151" s="6"/>
      <c r="C151" s="9"/>
      <c r="D151" s="10"/>
      <c r="E151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51" s="11">
        <f>((WEEKNUM(Tabla3435678910111213147677[[#This Row],[FECHA Y HORA DE INICIO]])))-1</f>
        <v>-1</v>
      </c>
    </row>
    <row r="152" spans="2:6">
      <c r="B152" s="6"/>
      <c r="C152" s="9"/>
      <c r="D152" s="10"/>
      <c r="E152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52" s="11">
        <f>((WEEKNUM(Tabla3435678910111213147677[[#This Row],[FECHA Y HORA DE INICIO]])))-1</f>
        <v>-1</v>
      </c>
    </row>
    <row r="153" spans="2:6">
      <c r="B153" s="6"/>
      <c r="C153" s="9"/>
      <c r="D153" s="10"/>
      <c r="E153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53" s="11">
        <f>((WEEKNUM(Tabla3435678910111213147677[[#This Row],[FECHA Y HORA DE INICIO]])))-1</f>
        <v>-1</v>
      </c>
    </row>
    <row r="154" spans="2:6">
      <c r="B154" s="6"/>
      <c r="C154" s="9"/>
      <c r="D154" s="10"/>
      <c r="E154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54" s="11">
        <f>((WEEKNUM(Tabla3435678910111213147677[[#This Row],[FECHA Y HORA DE INICIO]])))-1</f>
        <v>-1</v>
      </c>
    </row>
    <row r="155" spans="2:6">
      <c r="B155" s="6"/>
      <c r="C155" s="9"/>
      <c r="D155" s="10"/>
      <c r="E155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55" s="11">
        <f>((WEEKNUM(Tabla3435678910111213147677[[#This Row],[FECHA Y HORA DE INICIO]])))-1</f>
        <v>-1</v>
      </c>
    </row>
    <row r="156" spans="2:6">
      <c r="B156" s="6"/>
      <c r="C156" s="9"/>
      <c r="D156" s="10"/>
      <c r="E156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56" s="11">
        <f>((WEEKNUM(Tabla3435678910111213147677[[#This Row],[FECHA Y HORA DE INICIO]])))-1</f>
        <v>-1</v>
      </c>
    </row>
    <row r="157" spans="2:6">
      <c r="B157" s="6"/>
      <c r="C157" s="9"/>
      <c r="D157" s="10"/>
      <c r="E157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57" s="11">
        <f>((WEEKNUM(Tabla3435678910111213147677[[#This Row],[FECHA Y HORA DE INICIO]])))-1</f>
        <v>-1</v>
      </c>
    </row>
    <row r="158" spans="2:6">
      <c r="B158" s="6"/>
      <c r="C158" s="9"/>
      <c r="D158" s="10"/>
      <c r="E158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58" s="11">
        <f>((WEEKNUM(Tabla3435678910111213147677[[#This Row],[FECHA Y HORA DE INICIO]])))-1</f>
        <v>-1</v>
      </c>
    </row>
    <row r="159" spans="2:6">
      <c r="B159" s="6"/>
      <c r="C159" s="9"/>
      <c r="D159" s="10"/>
      <c r="E159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59" s="11">
        <f>((WEEKNUM(Tabla3435678910111213147677[[#This Row],[FECHA Y HORA DE INICIO]])))-1</f>
        <v>-1</v>
      </c>
    </row>
    <row r="160" spans="2:6">
      <c r="B160" s="6"/>
      <c r="C160" s="9"/>
      <c r="D160" s="10"/>
      <c r="E160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60" s="11">
        <f>((WEEKNUM(Tabla3435678910111213147677[[#This Row],[FECHA Y HORA DE INICIO]])))-1</f>
        <v>-1</v>
      </c>
    </row>
    <row r="161" spans="2:6">
      <c r="B161" s="6"/>
      <c r="C161" s="9"/>
      <c r="D161" s="10"/>
      <c r="E161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61" s="11">
        <f>((WEEKNUM(Tabla3435678910111213147677[[#This Row],[FECHA Y HORA DE INICIO]])))-1</f>
        <v>-1</v>
      </c>
    </row>
    <row r="162" spans="2:6">
      <c r="B162" s="6"/>
      <c r="C162" s="9"/>
      <c r="D162" s="10"/>
      <c r="E162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62" s="11">
        <f>((WEEKNUM(Tabla3435678910111213147677[[#This Row],[FECHA Y HORA DE INICIO]])))-1</f>
        <v>-1</v>
      </c>
    </row>
    <row r="163" spans="2:6">
      <c r="B163" s="6"/>
      <c r="C163" s="9"/>
      <c r="D163" s="10"/>
      <c r="E163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63" s="11">
        <f>((WEEKNUM(Tabla3435678910111213147677[[#This Row],[FECHA Y HORA DE INICIO]])))-1</f>
        <v>-1</v>
      </c>
    </row>
    <row r="164" spans="2:6">
      <c r="B164" s="6"/>
      <c r="C164" s="9"/>
      <c r="D164" s="10"/>
      <c r="E164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64" s="11">
        <f>((WEEKNUM(Tabla3435678910111213147677[[#This Row],[FECHA Y HORA DE INICIO]])))-1</f>
        <v>-1</v>
      </c>
    </row>
    <row r="165" spans="2:6">
      <c r="B165" s="6"/>
      <c r="C165" s="9"/>
      <c r="D165" s="10"/>
      <c r="E165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65" s="11">
        <f>((WEEKNUM(Tabla3435678910111213147677[[#This Row],[FECHA Y HORA DE INICIO]])))-1</f>
        <v>-1</v>
      </c>
    </row>
    <row r="166" spans="2:6">
      <c r="B166" s="6"/>
      <c r="C166" s="9"/>
      <c r="D166" s="10"/>
      <c r="E166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66" s="11">
        <f>((WEEKNUM(Tabla3435678910111213147677[[#This Row],[FECHA Y HORA DE INICIO]])))-1</f>
        <v>-1</v>
      </c>
    </row>
    <row r="167" spans="2:6">
      <c r="B167" s="6"/>
      <c r="C167" s="9"/>
      <c r="D167" s="10"/>
      <c r="E167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67" s="11">
        <f>((WEEKNUM(Tabla3435678910111213147677[[#This Row],[FECHA Y HORA DE INICIO]])))-1</f>
        <v>-1</v>
      </c>
    </row>
    <row r="168" spans="2:6">
      <c r="B168" s="6"/>
      <c r="C168" s="9"/>
      <c r="D168" s="10"/>
      <c r="E168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68" s="11">
        <f>((WEEKNUM(Tabla3435678910111213147677[[#This Row],[FECHA Y HORA DE INICIO]])))-1</f>
        <v>-1</v>
      </c>
    </row>
    <row r="169" spans="2:6">
      <c r="B169" s="6"/>
      <c r="C169" s="9"/>
      <c r="D169" s="10"/>
      <c r="E169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69" s="11">
        <f>((WEEKNUM(Tabla3435678910111213147677[[#This Row],[FECHA Y HORA DE INICIO]])))-1</f>
        <v>-1</v>
      </c>
    </row>
    <row r="170" spans="2:6">
      <c r="B170" s="6"/>
      <c r="C170" s="9"/>
      <c r="D170" s="10"/>
      <c r="E170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70" s="11">
        <f>((WEEKNUM(Tabla3435678910111213147677[[#This Row],[FECHA Y HORA DE INICIO]])))-1</f>
        <v>-1</v>
      </c>
    </row>
    <row r="171" spans="2:6">
      <c r="B171" s="6"/>
      <c r="C171" s="9"/>
      <c r="D171" s="10"/>
      <c r="E171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71" s="11">
        <f>((WEEKNUM(Tabla3435678910111213147677[[#This Row],[FECHA Y HORA DE INICIO]])))-1</f>
        <v>-1</v>
      </c>
    </row>
    <row r="172" spans="2:6">
      <c r="B172" s="6"/>
      <c r="C172" s="9"/>
      <c r="D172" s="10"/>
      <c r="E172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72" s="11">
        <f>((WEEKNUM(Tabla3435678910111213147677[[#This Row],[FECHA Y HORA DE INICIO]])))-1</f>
        <v>-1</v>
      </c>
    </row>
    <row r="173" spans="2:6">
      <c r="B173" s="6"/>
      <c r="C173" s="9"/>
      <c r="D173" s="10"/>
      <c r="E173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73" s="11">
        <f>((WEEKNUM(Tabla3435678910111213147677[[#This Row],[FECHA Y HORA DE INICIO]])))-1</f>
        <v>-1</v>
      </c>
    </row>
    <row r="174" spans="2:6">
      <c r="B174" s="6"/>
      <c r="C174" s="9"/>
      <c r="D174" s="10"/>
      <c r="E174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74" s="11">
        <f>((WEEKNUM(Tabla3435678910111213147677[[#This Row],[FECHA Y HORA DE INICIO]])))-1</f>
        <v>-1</v>
      </c>
    </row>
    <row r="175" spans="2:6">
      <c r="B175" s="6"/>
      <c r="C175" s="9"/>
      <c r="D175" s="10"/>
      <c r="E175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75" s="11">
        <f>((WEEKNUM(Tabla3435678910111213147677[[#This Row],[FECHA Y HORA DE INICIO]])))-1</f>
        <v>-1</v>
      </c>
    </row>
    <row r="176" spans="2:6">
      <c r="B176" s="6"/>
      <c r="C176" s="9"/>
      <c r="D176" s="10"/>
      <c r="E176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76" s="11">
        <f>((WEEKNUM(Tabla3435678910111213147677[[#This Row],[FECHA Y HORA DE INICIO]])))-1</f>
        <v>-1</v>
      </c>
    </row>
    <row r="177" spans="2:6">
      <c r="B177" s="6"/>
      <c r="C177" s="9"/>
      <c r="D177" s="10"/>
      <c r="E177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77" s="11">
        <f>((WEEKNUM(Tabla3435678910111213147677[[#This Row],[FECHA Y HORA DE INICIO]])))-1</f>
        <v>-1</v>
      </c>
    </row>
    <row r="178" spans="2:6">
      <c r="B178" s="6"/>
      <c r="C178" s="9"/>
      <c r="D178" s="10"/>
      <c r="E178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78" s="11">
        <f>((WEEKNUM(Tabla3435678910111213147677[[#This Row],[FECHA Y HORA DE INICIO]])))-1</f>
        <v>-1</v>
      </c>
    </row>
    <row r="179" spans="2:6">
      <c r="B179" s="6"/>
      <c r="C179" s="9"/>
      <c r="D179" s="10"/>
      <c r="E179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79" s="11">
        <f>((WEEKNUM(Tabla3435678910111213147677[[#This Row],[FECHA Y HORA DE INICIO]])))-1</f>
        <v>-1</v>
      </c>
    </row>
    <row r="180" spans="2:6">
      <c r="B180" s="6"/>
      <c r="C180" s="9"/>
      <c r="D180" s="10"/>
      <c r="E180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80" s="11">
        <f>((WEEKNUM(Tabla3435678910111213147677[[#This Row],[FECHA Y HORA DE INICIO]])))-1</f>
        <v>-1</v>
      </c>
    </row>
    <row r="181" spans="2:6">
      <c r="B181" s="6"/>
      <c r="C181" s="9"/>
      <c r="D181" s="10"/>
      <c r="E181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81" s="11">
        <f>((WEEKNUM(Tabla3435678910111213147677[[#This Row],[FECHA Y HORA DE INICIO]])))-1</f>
        <v>-1</v>
      </c>
    </row>
    <row r="182" spans="2:6">
      <c r="B182" s="6"/>
      <c r="C182" s="9"/>
      <c r="D182" s="10"/>
      <c r="E182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82" s="11">
        <f>((WEEKNUM(Tabla3435678910111213147677[[#This Row],[FECHA Y HORA DE INICIO]])))-1</f>
        <v>-1</v>
      </c>
    </row>
    <row r="183" spans="2:6">
      <c r="B183" s="6"/>
      <c r="C183" s="9"/>
      <c r="D183" s="10"/>
      <c r="E183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83" s="11">
        <f>((WEEKNUM(Tabla3435678910111213147677[[#This Row],[FECHA Y HORA DE INICIO]])))-1</f>
        <v>-1</v>
      </c>
    </row>
    <row r="184" spans="2:6">
      <c r="B184" s="6"/>
      <c r="C184" s="9"/>
      <c r="D184" s="10"/>
      <c r="E184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84" s="11">
        <f>((WEEKNUM(Tabla3435678910111213147677[[#This Row],[FECHA Y HORA DE INICIO]])))-1</f>
        <v>-1</v>
      </c>
    </row>
    <row r="185" spans="2:6">
      <c r="B185" s="6"/>
      <c r="C185" s="9"/>
      <c r="D185" s="10"/>
      <c r="E185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85" s="11">
        <f>((WEEKNUM(Tabla3435678910111213147677[[#This Row],[FECHA Y HORA DE INICIO]])))-1</f>
        <v>-1</v>
      </c>
    </row>
    <row r="186" spans="2:6">
      <c r="B186" s="6"/>
      <c r="C186" s="9"/>
      <c r="D186" s="10"/>
      <c r="E186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86" s="11">
        <f>((WEEKNUM(Tabla3435678910111213147677[[#This Row],[FECHA Y HORA DE INICIO]])))-1</f>
        <v>-1</v>
      </c>
    </row>
    <row r="187" spans="2:6">
      <c r="B187" s="6"/>
      <c r="C187" s="9"/>
      <c r="D187" s="10"/>
      <c r="E187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87" s="11">
        <f>((WEEKNUM(Tabla3435678910111213147677[[#This Row],[FECHA Y HORA DE INICIO]])))-1</f>
        <v>-1</v>
      </c>
    </row>
    <row r="188" spans="2:6">
      <c r="B188" s="6"/>
      <c r="C188" s="9"/>
      <c r="D188" s="10"/>
      <c r="E188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88" s="11">
        <f>((WEEKNUM(Tabla3435678910111213147677[[#This Row],[FECHA Y HORA DE INICIO]])))-1</f>
        <v>-1</v>
      </c>
    </row>
    <row r="189" spans="2:6">
      <c r="B189" s="6"/>
      <c r="C189" s="9"/>
      <c r="D189" s="10"/>
      <c r="E189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89" s="11">
        <f>((WEEKNUM(Tabla3435678910111213147677[[#This Row],[FECHA Y HORA DE INICIO]])))-1</f>
        <v>-1</v>
      </c>
    </row>
    <row r="190" spans="2:6">
      <c r="B190" s="6"/>
      <c r="C190" s="9"/>
      <c r="D190" s="10"/>
      <c r="E190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90" s="11">
        <f>((WEEKNUM(Tabla3435678910111213147677[[#This Row],[FECHA Y HORA DE INICIO]])))-1</f>
        <v>-1</v>
      </c>
    </row>
    <row r="191" spans="2:6">
      <c r="B191" s="6"/>
      <c r="C191" s="9"/>
      <c r="D191" s="10"/>
      <c r="E191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91" s="11">
        <f>((WEEKNUM(Tabla3435678910111213147677[[#This Row],[FECHA Y HORA DE INICIO]])))-1</f>
        <v>-1</v>
      </c>
    </row>
    <row r="192" spans="2:6">
      <c r="B192" s="6"/>
      <c r="C192" s="9"/>
      <c r="D192" s="10"/>
      <c r="E192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92" s="11">
        <f>((WEEKNUM(Tabla3435678910111213147677[[#This Row],[FECHA Y HORA DE INICIO]])))-1</f>
        <v>-1</v>
      </c>
    </row>
    <row r="193" spans="2:6">
      <c r="B193" s="6"/>
      <c r="C193" s="9"/>
      <c r="D193" s="10"/>
      <c r="E193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93" s="11">
        <f>((WEEKNUM(Tabla3435678910111213147677[[#This Row],[FECHA Y HORA DE INICIO]])))-1</f>
        <v>-1</v>
      </c>
    </row>
    <row r="194" spans="2:6">
      <c r="B194" s="6"/>
      <c r="C194" s="9"/>
      <c r="D194" s="10"/>
      <c r="E194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94" s="11">
        <f>((WEEKNUM(Tabla3435678910111213147677[[#This Row],[FECHA Y HORA DE INICIO]])))-1</f>
        <v>-1</v>
      </c>
    </row>
    <row r="195" spans="2:6">
      <c r="B195" s="6"/>
      <c r="C195" s="9"/>
      <c r="D195" s="10"/>
      <c r="E195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95" s="11">
        <f>((WEEKNUM(Tabla3435678910111213147677[[#This Row],[FECHA Y HORA DE INICIO]])))-1</f>
        <v>-1</v>
      </c>
    </row>
    <row r="196" spans="2:6">
      <c r="B196" s="6"/>
      <c r="C196" s="9"/>
      <c r="D196" s="10"/>
      <c r="E196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96" s="11">
        <f>((WEEKNUM(Tabla3435678910111213147677[[#This Row],[FECHA Y HORA DE INICIO]])))-1</f>
        <v>-1</v>
      </c>
    </row>
    <row r="197" spans="2:6">
      <c r="B197" s="6"/>
      <c r="C197" s="9"/>
      <c r="D197" s="10"/>
      <c r="E197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97" s="11">
        <f>((WEEKNUM(Tabla3435678910111213147677[[#This Row],[FECHA Y HORA DE INICIO]])))-1</f>
        <v>-1</v>
      </c>
    </row>
    <row r="198" spans="2:6">
      <c r="B198" s="6"/>
      <c r="C198" s="9"/>
      <c r="D198" s="10"/>
      <c r="E198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98" s="11">
        <f>((WEEKNUM(Tabla3435678910111213147677[[#This Row],[FECHA Y HORA DE INICIO]])))-1</f>
        <v>-1</v>
      </c>
    </row>
    <row r="199" spans="2:6">
      <c r="B199" s="6"/>
      <c r="C199" s="9"/>
      <c r="D199" s="10"/>
      <c r="E199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199" s="11">
        <f>((WEEKNUM(Tabla3435678910111213147677[[#This Row],[FECHA Y HORA DE INICIO]])))-1</f>
        <v>-1</v>
      </c>
    </row>
    <row r="200" spans="2:6">
      <c r="B200" s="6"/>
      <c r="C200" s="9"/>
      <c r="D200" s="10"/>
      <c r="E200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200" s="11">
        <f>((WEEKNUM(Tabla3435678910111213147677[[#This Row],[FECHA Y HORA DE INICIO]])))-1</f>
        <v>-1</v>
      </c>
    </row>
    <row r="201" spans="2:6">
      <c r="B201" s="6"/>
      <c r="C201" s="9"/>
      <c r="D201" s="10"/>
      <c r="E201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201" s="11">
        <f>((WEEKNUM(Tabla3435678910111213147677[[#This Row],[FECHA Y HORA DE INICIO]])))-1</f>
        <v>-1</v>
      </c>
    </row>
    <row r="202" spans="2:6">
      <c r="B202" s="6"/>
      <c r="C202" s="9"/>
      <c r="D202" s="10"/>
      <c r="E202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202" s="11">
        <f>((WEEKNUM(Tabla3435678910111213147677[[#This Row],[FECHA Y HORA DE INICIO]])))-1</f>
        <v>-1</v>
      </c>
    </row>
    <row r="203" spans="2:6">
      <c r="B203" s="9"/>
      <c r="C203" s="9"/>
      <c r="D203" s="10"/>
      <c r="E203" s="8">
        <f>IF((Tabla3435678910111213147677[[#This Row],[FECHA Y HORA DE TERMINACIÓN ]]-Tabla3435678910111213147677[[#This Row],[FECHA Y HORA DE INICIO]])&lt;0,0,((Tabla3435678910111213147677[[#This Row],[FECHA Y HORA DE TERMINACIÓN ]]-Tabla3435678910111213147677[[#This Row],[FECHA Y HORA DE INICIO]])*24))</f>
        <v>0</v>
      </c>
      <c r="F203" s="11">
        <f>((WEEKNUM(Tabla3435678910111213147677[[#This Row],[FECHA Y HORA DE INICIO]])))-1</f>
        <v>-1</v>
      </c>
    </row>
  </sheetData>
  <mergeCells count="1">
    <mergeCell ref="B7:F7"/>
  </mergeCells>
  <pageMargins left="0.7" right="0.7" top="0.75" bottom="0.75" header="0.3" footer="0.3"/>
  <drawing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B2F54-8A9F-4C2D-89B5-27989E9A8E79}">
  <sheetPr>
    <tabColor rgb="FFF7A3A3"/>
  </sheetPr>
  <dimension ref="B1:J203"/>
  <sheetViews>
    <sheetView workbookViewId="0">
      <selection activeCell="C6" sqref="C6"/>
    </sheetView>
  </sheetViews>
  <sheetFormatPr defaultColWidth="10.85546875" defaultRowHeight="12.75"/>
  <cols>
    <col min="1" max="1" width="10.85546875" style="3"/>
    <col min="2" max="2" width="14.140625" style="3" bestFit="1" customWidth="1"/>
    <col min="3" max="3" width="24.5703125" style="3" customWidth="1"/>
    <col min="4" max="5" width="16.140625" style="3" customWidth="1"/>
    <col min="6" max="6" width="9.140625" style="3"/>
    <col min="7" max="7" width="16.140625" style="3" customWidth="1"/>
    <col min="8" max="8" width="14.85546875" style="3" customWidth="1"/>
    <col min="9" max="16384" width="10.85546875" style="3"/>
  </cols>
  <sheetData>
    <row r="1" spans="2:10">
      <c r="B1" s="1" t="s">
        <v>0</v>
      </c>
      <c r="C1" s="2">
        <v>1061</v>
      </c>
      <c r="G1" s="40" t="s">
        <v>1</v>
      </c>
      <c r="H1" s="41" t="s">
        <v>40</v>
      </c>
      <c r="I1" s="42" t="s">
        <v>2</v>
      </c>
      <c r="J1" s="3" t="s">
        <v>103</v>
      </c>
    </row>
    <row r="2" spans="2:10">
      <c r="B2" s="1" t="s">
        <v>4</v>
      </c>
      <c r="C2" s="2" t="s">
        <v>70</v>
      </c>
      <c r="G2" s="40" t="s">
        <v>6</v>
      </c>
      <c r="H2" s="41">
        <v>0</v>
      </c>
      <c r="I2" s="42" t="s">
        <v>7</v>
      </c>
    </row>
    <row r="3" spans="2:10" ht="14.45" customHeight="1">
      <c r="B3" s="1" t="s">
        <v>8</v>
      </c>
      <c r="C3" s="2"/>
      <c r="G3" s="40" t="s">
        <v>10</v>
      </c>
      <c r="H3" s="47" t="s">
        <v>100</v>
      </c>
      <c r="I3" s="42" t="s">
        <v>12</v>
      </c>
    </row>
    <row r="4" spans="2:10" ht="14.45" customHeight="1">
      <c r="B4" s="1" t="s">
        <v>13</v>
      </c>
      <c r="C4" s="2"/>
      <c r="D4" s="38"/>
      <c r="G4" s="38" t="s">
        <v>15</v>
      </c>
    </row>
    <row r="5" spans="2:10" ht="14.45" customHeight="1">
      <c r="B5" s="1" t="s">
        <v>16</v>
      </c>
      <c r="C5" s="2">
        <v>20</v>
      </c>
    </row>
    <row r="6" spans="2:10" ht="14.45" customHeight="1">
      <c r="B6" s="1"/>
      <c r="C6" s="1"/>
    </row>
    <row r="7" spans="2:10" ht="14.45" customHeight="1">
      <c r="B7" s="76" t="s">
        <v>17</v>
      </c>
      <c r="C7" s="77"/>
      <c r="D7" s="77"/>
      <c r="E7" s="77"/>
      <c r="F7" s="77"/>
      <c r="H7" s="12">
        <v>2022</v>
      </c>
      <c r="I7" s="13">
        <v>0</v>
      </c>
    </row>
    <row r="8" spans="2:10" ht="5.0999999999999996" customHeight="1">
      <c r="B8" s="4"/>
      <c r="C8" s="4"/>
      <c r="D8" s="4"/>
      <c r="E8" s="4"/>
    </row>
    <row r="9" spans="2:10" ht="59.1" customHeight="1">
      <c r="B9" s="5" t="s">
        <v>18</v>
      </c>
      <c r="C9" s="5" t="s">
        <v>19</v>
      </c>
      <c r="D9" s="5" t="s">
        <v>20</v>
      </c>
      <c r="E9" s="5" t="s">
        <v>31</v>
      </c>
      <c r="F9" s="5" t="s">
        <v>22</v>
      </c>
      <c r="H9" s="12" t="s">
        <v>23</v>
      </c>
      <c r="I9" s="13">
        <f>SUM(E10:E203)</f>
        <v>0</v>
      </c>
    </row>
    <row r="10" spans="2:10">
      <c r="B10" s="14"/>
      <c r="C10" s="6"/>
      <c r="D10" s="6"/>
      <c r="E10" s="7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0" s="11">
        <f>((WEEKNUM(Tabla343567891011121314767778[[#This Row],[FECHA Y HORA DE INICIO]])))-1</f>
        <v>-1</v>
      </c>
    </row>
    <row r="11" spans="2:10">
      <c r="B11" s="14"/>
      <c r="C11" s="6"/>
      <c r="D11" s="6"/>
      <c r="E11" s="7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1" s="11">
        <f>((WEEKNUM(Tabla343567891011121314767778[[#This Row],[FECHA Y HORA DE INICIO]])))-1</f>
        <v>-1</v>
      </c>
      <c r="H11" s="12" t="s">
        <v>24</v>
      </c>
      <c r="I11" s="13">
        <f>I9+I7</f>
        <v>0</v>
      </c>
    </row>
    <row r="12" spans="2:10">
      <c r="B12" s="14"/>
      <c r="C12" s="14"/>
      <c r="D12" s="6"/>
      <c r="E12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2" s="11">
        <f>((WEEKNUM(Tabla343567891011121314767778[[#This Row],[FECHA Y HORA DE INICIO]])))-1</f>
        <v>-1</v>
      </c>
    </row>
    <row r="13" spans="2:10">
      <c r="B13" s="14"/>
      <c r="C13" s="6"/>
      <c r="D13" s="6"/>
      <c r="E13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3" s="11">
        <f>((WEEKNUM(Tabla343567891011121314767778[[#This Row],[FECHA Y HORA DE INICIO]])))-1</f>
        <v>-1</v>
      </c>
    </row>
    <row r="14" spans="2:10">
      <c r="B14" s="14"/>
      <c r="C14" s="6"/>
      <c r="D14" s="6"/>
      <c r="E14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4" s="11">
        <f>((WEEKNUM(Tabla343567891011121314767778[[#This Row],[FECHA Y HORA DE INICIO]])))-1</f>
        <v>-1</v>
      </c>
    </row>
    <row r="15" spans="2:10">
      <c r="B15" s="14"/>
      <c r="C15" s="6"/>
      <c r="D15" s="6"/>
      <c r="E15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5" s="11">
        <f>((WEEKNUM(Tabla343567891011121314767778[[#This Row],[FECHA Y HORA DE INICIO]])))-1</f>
        <v>-1</v>
      </c>
    </row>
    <row r="16" spans="2:10">
      <c r="B16" s="14"/>
      <c r="C16" s="9"/>
      <c r="D16" s="10"/>
      <c r="E16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6" s="11">
        <f>((WEEKNUM(Tabla343567891011121314767778[[#This Row],[FECHA Y HORA DE INICIO]])))-1</f>
        <v>-1</v>
      </c>
    </row>
    <row r="17" spans="2:6">
      <c r="B17" s="14"/>
      <c r="C17" s="9"/>
      <c r="D17" s="10"/>
      <c r="E17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7" s="11">
        <f>((WEEKNUM(Tabla343567891011121314767778[[#This Row],[FECHA Y HORA DE INICIO]])))-1</f>
        <v>-1</v>
      </c>
    </row>
    <row r="18" spans="2:6">
      <c r="B18" s="14"/>
      <c r="C18" s="9"/>
      <c r="D18" s="10"/>
      <c r="E18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8" s="11">
        <f>((WEEKNUM(Tabla343567891011121314767778[[#This Row],[FECHA Y HORA DE INICIO]])))-1</f>
        <v>-1</v>
      </c>
    </row>
    <row r="19" spans="2:6">
      <c r="B19" s="14"/>
      <c r="C19" s="9"/>
      <c r="D19" s="10"/>
      <c r="E19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9" s="11">
        <f>((WEEKNUM(Tabla343567891011121314767778[[#This Row],[FECHA Y HORA DE INICIO]])))-1</f>
        <v>-1</v>
      </c>
    </row>
    <row r="20" spans="2:6">
      <c r="B20" s="14"/>
      <c r="C20" s="9"/>
      <c r="D20" s="10"/>
      <c r="E20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20" s="11">
        <f>((WEEKNUM(Tabla343567891011121314767778[[#This Row],[FECHA Y HORA DE INICIO]])))-1</f>
        <v>-1</v>
      </c>
    </row>
    <row r="21" spans="2:6">
      <c r="B21" s="14"/>
      <c r="C21" s="9"/>
      <c r="D21" s="10"/>
      <c r="E21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21" s="11">
        <f>((WEEKNUM(Tabla343567891011121314767778[[#This Row],[FECHA Y HORA DE INICIO]])))-1</f>
        <v>-1</v>
      </c>
    </row>
    <row r="22" spans="2:6">
      <c r="B22" s="14"/>
      <c r="C22" s="9"/>
      <c r="D22" s="10"/>
      <c r="E22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22" s="11">
        <f>((WEEKNUM(Tabla343567891011121314767778[[#This Row],[FECHA Y HORA DE INICIO]])))-1</f>
        <v>-1</v>
      </c>
    </row>
    <row r="23" spans="2:6">
      <c r="B23" s="14"/>
      <c r="C23" s="9"/>
      <c r="D23" s="10"/>
      <c r="E23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23" s="11">
        <f>((WEEKNUM(Tabla343567891011121314767778[[#This Row],[FECHA Y HORA DE INICIO]])))-1</f>
        <v>-1</v>
      </c>
    </row>
    <row r="24" spans="2:6">
      <c r="B24" s="14"/>
      <c r="C24" s="9"/>
      <c r="D24" s="10"/>
      <c r="E24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24" s="11">
        <f>((WEEKNUM(Tabla343567891011121314767778[[#This Row],[FECHA Y HORA DE INICIO]])))-1</f>
        <v>-1</v>
      </c>
    </row>
    <row r="25" spans="2:6">
      <c r="B25" s="14"/>
      <c r="C25" s="9"/>
      <c r="D25" s="10"/>
      <c r="E25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25" s="11">
        <f>((WEEKNUM(Tabla343567891011121314767778[[#This Row],[FECHA Y HORA DE INICIO]])))-1</f>
        <v>-1</v>
      </c>
    </row>
    <row r="26" spans="2:6">
      <c r="B26" s="14"/>
      <c r="C26" s="9"/>
      <c r="D26" s="10"/>
      <c r="E26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26" s="11">
        <f>((WEEKNUM(Tabla343567891011121314767778[[#This Row],[FECHA Y HORA DE INICIO]])))-1</f>
        <v>-1</v>
      </c>
    </row>
    <row r="27" spans="2:6">
      <c r="B27" s="14"/>
      <c r="C27" s="9"/>
      <c r="D27" s="10"/>
      <c r="E27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27" s="11">
        <f>((WEEKNUM(Tabla343567891011121314767778[[#This Row],[FECHA Y HORA DE INICIO]])))-1</f>
        <v>-1</v>
      </c>
    </row>
    <row r="28" spans="2:6">
      <c r="B28" s="14"/>
      <c r="C28" s="9"/>
      <c r="D28" s="10"/>
      <c r="E28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28" s="11">
        <f>((WEEKNUM(Tabla343567891011121314767778[[#This Row],[FECHA Y HORA DE INICIO]])))-1</f>
        <v>-1</v>
      </c>
    </row>
    <row r="29" spans="2:6">
      <c r="B29" s="14"/>
      <c r="C29" s="9"/>
      <c r="D29" s="10"/>
      <c r="E29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29" s="11">
        <f>((WEEKNUM(Tabla343567891011121314767778[[#This Row],[FECHA Y HORA DE INICIO]])))-1</f>
        <v>-1</v>
      </c>
    </row>
    <row r="30" spans="2:6">
      <c r="B30" s="14"/>
      <c r="C30" s="9"/>
      <c r="D30" s="10"/>
      <c r="E30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30" s="11">
        <f>((WEEKNUM(Tabla343567891011121314767778[[#This Row],[FECHA Y HORA DE INICIO]])))-1</f>
        <v>-1</v>
      </c>
    </row>
    <row r="31" spans="2:6">
      <c r="B31" s="14"/>
      <c r="C31" s="9"/>
      <c r="D31" s="10"/>
      <c r="E31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31" s="11">
        <f>((WEEKNUM(Tabla343567891011121314767778[[#This Row],[FECHA Y HORA DE INICIO]])))-1</f>
        <v>-1</v>
      </c>
    </row>
    <row r="32" spans="2:6">
      <c r="B32" s="14"/>
      <c r="C32" s="9"/>
      <c r="D32" s="10"/>
      <c r="E32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32" s="11">
        <f>((WEEKNUM(Tabla343567891011121314767778[[#This Row],[FECHA Y HORA DE INICIO]])))-1</f>
        <v>-1</v>
      </c>
    </row>
    <row r="33" spans="2:6">
      <c r="B33" s="14"/>
      <c r="C33" s="9"/>
      <c r="D33" s="10"/>
      <c r="E33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33" s="11">
        <f>((WEEKNUM(Tabla343567891011121314767778[[#This Row],[FECHA Y HORA DE INICIO]])))-1</f>
        <v>-1</v>
      </c>
    </row>
    <row r="34" spans="2:6">
      <c r="B34" s="14"/>
      <c r="C34" s="9"/>
      <c r="D34" s="10"/>
      <c r="E34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34" s="11">
        <f>((WEEKNUM(Tabla343567891011121314767778[[#This Row],[FECHA Y HORA DE INICIO]])))-1</f>
        <v>-1</v>
      </c>
    </row>
    <row r="35" spans="2:6">
      <c r="B35" s="14"/>
      <c r="C35" s="9"/>
      <c r="D35" s="10"/>
      <c r="E35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35" s="11">
        <f>((WEEKNUM(Tabla343567891011121314767778[[#This Row],[FECHA Y HORA DE INICIO]])))-1</f>
        <v>-1</v>
      </c>
    </row>
    <row r="36" spans="2:6">
      <c r="B36" s="14"/>
      <c r="C36" s="9"/>
      <c r="D36" s="10"/>
      <c r="E36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36" s="11">
        <f>((WEEKNUM(Tabla343567891011121314767778[[#This Row],[FECHA Y HORA DE INICIO]])))-1</f>
        <v>-1</v>
      </c>
    </row>
    <row r="37" spans="2:6">
      <c r="B37" s="14"/>
      <c r="C37" s="9"/>
      <c r="D37" s="10"/>
      <c r="E37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37" s="11">
        <f>((WEEKNUM(Tabla343567891011121314767778[[#This Row],[FECHA Y HORA DE INICIO]])))-1</f>
        <v>-1</v>
      </c>
    </row>
    <row r="38" spans="2:6">
      <c r="B38" s="14"/>
      <c r="C38" s="9"/>
      <c r="D38" s="10"/>
      <c r="E38" s="8"/>
      <c r="F38" s="11"/>
    </row>
    <row r="39" spans="2:6">
      <c r="B39" s="14"/>
      <c r="C39" s="9"/>
      <c r="D39" s="10"/>
      <c r="E39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39" s="11">
        <f>((WEEKNUM(Tabla343567891011121314767778[[#This Row],[FECHA Y HORA DE INICIO]])))-1</f>
        <v>-1</v>
      </c>
    </row>
    <row r="40" spans="2:6">
      <c r="B40" s="14"/>
      <c r="C40" s="9"/>
      <c r="D40" s="10"/>
      <c r="E40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40" s="11">
        <f>((WEEKNUM(Tabla343567891011121314767778[[#This Row],[FECHA Y HORA DE INICIO]])))-1</f>
        <v>-1</v>
      </c>
    </row>
    <row r="41" spans="2:6">
      <c r="B41" s="14"/>
      <c r="C41" s="9"/>
      <c r="D41" s="10"/>
      <c r="E41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41" s="11">
        <f>((WEEKNUM(Tabla343567891011121314767778[[#This Row],[FECHA Y HORA DE INICIO]])))-1</f>
        <v>-1</v>
      </c>
    </row>
    <row r="42" spans="2:6">
      <c r="B42" s="14"/>
      <c r="C42" s="9"/>
      <c r="D42" s="10"/>
      <c r="E42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42" s="11">
        <f>((WEEKNUM(Tabla343567891011121314767778[[#This Row],[FECHA Y HORA DE INICIO]])))-1</f>
        <v>-1</v>
      </c>
    </row>
    <row r="43" spans="2:6">
      <c r="B43" s="14"/>
      <c r="C43" s="9"/>
      <c r="D43" s="10"/>
      <c r="E43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43" s="11">
        <f>((WEEKNUM(Tabla343567891011121314767778[[#This Row],[FECHA Y HORA DE INICIO]])))-1</f>
        <v>-1</v>
      </c>
    </row>
    <row r="44" spans="2:6">
      <c r="B44" s="14"/>
      <c r="C44" s="9"/>
      <c r="D44" s="10"/>
      <c r="E44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44" s="11">
        <f>((WEEKNUM(Tabla343567891011121314767778[[#This Row],[FECHA Y HORA DE INICIO]])))-1</f>
        <v>-1</v>
      </c>
    </row>
    <row r="45" spans="2:6">
      <c r="B45" s="14"/>
      <c r="C45" s="9"/>
      <c r="D45" s="10"/>
      <c r="E45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45" s="11">
        <f>((WEEKNUM(Tabla343567891011121314767778[[#This Row],[FECHA Y HORA DE INICIO]])))-1</f>
        <v>-1</v>
      </c>
    </row>
    <row r="46" spans="2:6">
      <c r="B46" s="14"/>
      <c r="C46" s="9"/>
      <c r="D46" s="10"/>
      <c r="E46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46" s="11">
        <f>((WEEKNUM(Tabla343567891011121314767778[[#This Row],[FECHA Y HORA DE INICIO]])))-1</f>
        <v>-1</v>
      </c>
    </row>
    <row r="47" spans="2:6">
      <c r="B47" s="14"/>
      <c r="C47" s="9"/>
      <c r="D47" s="10"/>
      <c r="E47" s="8"/>
      <c r="F47" s="11"/>
    </row>
    <row r="48" spans="2:6">
      <c r="B48" s="14"/>
      <c r="C48" s="9"/>
      <c r="D48" s="10"/>
      <c r="E48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48" s="11">
        <f>((WEEKNUM(Tabla343567891011121314767778[[#This Row],[FECHA Y HORA DE INICIO]])))-1</f>
        <v>-1</v>
      </c>
    </row>
    <row r="49" spans="2:6">
      <c r="B49" s="14"/>
      <c r="C49" s="9"/>
      <c r="D49" s="10"/>
      <c r="E49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49" s="11">
        <f>((WEEKNUM(Tabla343567891011121314767778[[#This Row],[FECHA Y HORA DE INICIO]])))-1</f>
        <v>-1</v>
      </c>
    </row>
    <row r="50" spans="2:6">
      <c r="B50" s="14"/>
      <c r="C50" s="9"/>
      <c r="D50" s="10"/>
      <c r="E50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50" s="11">
        <f>((WEEKNUM(Tabla343567891011121314767778[[#This Row],[FECHA Y HORA DE INICIO]])))-1</f>
        <v>-1</v>
      </c>
    </row>
    <row r="51" spans="2:6">
      <c r="B51" s="14"/>
      <c r="C51" s="9"/>
      <c r="D51" s="10"/>
      <c r="E51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51" s="11">
        <f>((WEEKNUM(Tabla343567891011121314767778[[#This Row],[FECHA Y HORA DE INICIO]])))-1</f>
        <v>-1</v>
      </c>
    </row>
    <row r="52" spans="2:6">
      <c r="B52" s="14"/>
      <c r="C52" s="9"/>
      <c r="D52" s="10"/>
      <c r="E52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52" s="11">
        <f>((WEEKNUM(Tabla343567891011121314767778[[#This Row],[FECHA Y HORA DE INICIO]])))-1</f>
        <v>-1</v>
      </c>
    </row>
    <row r="53" spans="2:6">
      <c r="B53" s="14"/>
      <c r="C53" s="9"/>
      <c r="D53" s="10"/>
      <c r="E53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53" s="11">
        <f>((WEEKNUM(Tabla343567891011121314767778[[#This Row],[FECHA Y HORA DE INICIO]])))-1</f>
        <v>-1</v>
      </c>
    </row>
    <row r="54" spans="2:6">
      <c r="B54" s="14"/>
      <c r="C54" s="9"/>
      <c r="D54" s="10"/>
      <c r="E54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54" s="11">
        <f>((WEEKNUM(Tabla343567891011121314767778[[#This Row],[FECHA Y HORA DE INICIO]])))-1</f>
        <v>-1</v>
      </c>
    </row>
    <row r="55" spans="2:6">
      <c r="B55" s="14"/>
      <c r="C55" s="9"/>
      <c r="D55" s="10"/>
      <c r="E55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55" s="11">
        <f>((WEEKNUM(Tabla343567891011121314767778[[#This Row],[FECHA Y HORA DE INICIO]])))-1</f>
        <v>-1</v>
      </c>
    </row>
    <row r="56" spans="2:6">
      <c r="B56" s="14"/>
      <c r="C56" s="9"/>
      <c r="D56" s="10"/>
      <c r="E56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56" s="11">
        <f>((WEEKNUM(Tabla343567891011121314767778[[#This Row],[FECHA Y HORA DE INICIO]])))-1</f>
        <v>-1</v>
      </c>
    </row>
    <row r="57" spans="2:6">
      <c r="B57" s="14"/>
      <c r="C57" s="9"/>
      <c r="D57" s="10"/>
      <c r="E57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57" s="11">
        <f>((WEEKNUM(Tabla343567891011121314767778[[#This Row],[FECHA Y HORA DE INICIO]])))-1</f>
        <v>-1</v>
      </c>
    </row>
    <row r="58" spans="2:6">
      <c r="B58" s="14"/>
      <c r="C58" s="9"/>
      <c r="D58" s="10"/>
      <c r="E58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58" s="11">
        <f>((WEEKNUM(Tabla343567891011121314767778[[#This Row],[FECHA Y HORA DE INICIO]])))-1</f>
        <v>-1</v>
      </c>
    </row>
    <row r="59" spans="2:6">
      <c r="B59" s="14"/>
      <c r="C59" s="9"/>
      <c r="D59" s="10"/>
      <c r="E59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59" s="11">
        <f>((WEEKNUM(Tabla343567891011121314767778[[#This Row],[FECHA Y HORA DE INICIO]])))-1</f>
        <v>-1</v>
      </c>
    </row>
    <row r="60" spans="2:6">
      <c r="B60" s="14"/>
      <c r="C60" s="9"/>
      <c r="D60" s="10"/>
      <c r="E60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60" s="11">
        <f>((WEEKNUM(Tabla343567891011121314767778[[#This Row],[FECHA Y HORA DE INICIO]])))-1</f>
        <v>-1</v>
      </c>
    </row>
    <row r="61" spans="2:6">
      <c r="B61" s="14"/>
      <c r="C61" s="9"/>
      <c r="D61" s="10"/>
      <c r="E61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61" s="11">
        <f>((WEEKNUM(Tabla343567891011121314767778[[#This Row],[FECHA Y HORA DE INICIO]])))-1</f>
        <v>-1</v>
      </c>
    </row>
    <row r="62" spans="2:6">
      <c r="B62" s="14"/>
      <c r="C62" s="9"/>
      <c r="D62" s="10"/>
      <c r="E62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62" s="11">
        <f>((WEEKNUM(Tabla343567891011121314767778[[#This Row],[FECHA Y HORA DE INICIO]])))-1</f>
        <v>-1</v>
      </c>
    </row>
    <row r="63" spans="2:6">
      <c r="B63" s="14"/>
      <c r="C63" s="9"/>
      <c r="D63" s="10"/>
      <c r="E63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63" s="11">
        <f>((WEEKNUM(Tabla343567891011121314767778[[#This Row],[FECHA Y HORA DE INICIO]])))-1</f>
        <v>-1</v>
      </c>
    </row>
    <row r="64" spans="2:6">
      <c r="B64" s="14"/>
      <c r="C64" s="9"/>
      <c r="D64" s="10"/>
      <c r="E64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64" s="11">
        <f>((WEEKNUM(Tabla343567891011121314767778[[#This Row],[FECHA Y HORA DE INICIO]])))-1</f>
        <v>-1</v>
      </c>
    </row>
    <row r="65" spans="2:6">
      <c r="B65" s="14"/>
      <c r="C65" s="9"/>
      <c r="D65" s="10"/>
      <c r="E65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65" s="11">
        <f>((WEEKNUM(Tabla343567891011121314767778[[#This Row],[FECHA Y HORA DE INICIO]])))-1</f>
        <v>-1</v>
      </c>
    </row>
    <row r="66" spans="2:6">
      <c r="B66" s="14"/>
      <c r="C66" s="9"/>
      <c r="D66" s="10"/>
      <c r="E66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66" s="11">
        <f>((WEEKNUM(Tabla343567891011121314767778[[#This Row],[FECHA Y HORA DE INICIO]])))-1</f>
        <v>-1</v>
      </c>
    </row>
    <row r="67" spans="2:6">
      <c r="B67" s="14"/>
      <c r="C67" s="9"/>
      <c r="D67" s="10"/>
      <c r="E67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67" s="11">
        <f>((WEEKNUM(Tabla343567891011121314767778[[#This Row],[FECHA Y HORA DE INICIO]])))-1</f>
        <v>-1</v>
      </c>
    </row>
    <row r="68" spans="2:6">
      <c r="B68" s="14"/>
      <c r="C68" s="9"/>
      <c r="D68" s="10"/>
      <c r="E68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68" s="11">
        <f>((WEEKNUM(Tabla343567891011121314767778[[#This Row],[FECHA Y HORA DE INICIO]])))-1</f>
        <v>-1</v>
      </c>
    </row>
    <row r="69" spans="2:6">
      <c r="B69" s="14"/>
      <c r="C69" s="9"/>
      <c r="D69" s="10"/>
      <c r="E69" s="8"/>
      <c r="F69" s="11"/>
    </row>
    <row r="70" spans="2:6">
      <c r="B70" s="6"/>
      <c r="C70" s="9"/>
      <c r="D70" s="10"/>
      <c r="E70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70" s="11">
        <f>((WEEKNUM(Tabla343567891011121314767778[[#This Row],[FECHA Y HORA DE INICIO]])))-1</f>
        <v>-1</v>
      </c>
    </row>
    <row r="71" spans="2:6">
      <c r="B71" s="6"/>
      <c r="C71" s="9"/>
      <c r="D71" s="10"/>
      <c r="E71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71" s="11">
        <f>((WEEKNUM(Tabla343567891011121314767778[[#This Row],[FECHA Y HORA DE INICIO]])))-1</f>
        <v>-1</v>
      </c>
    </row>
    <row r="72" spans="2:6">
      <c r="B72" s="6"/>
      <c r="C72" s="9"/>
      <c r="D72" s="10"/>
      <c r="E72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72" s="11">
        <f>((WEEKNUM(Tabla343567891011121314767778[[#This Row],[FECHA Y HORA DE INICIO]])))-1</f>
        <v>-1</v>
      </c>
    </row>
    <row r="73" spans="2:6">
      <c r="B73" s="6"/>
      <c r="C73" s="9"/>
      <c r="D73" s="10"/>
      <c r="E73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73" s="11">
        <f>((WEEKNUM(Tabla343567891011121314767778[[#This Row],[FECHA Y HORA DE INICIO]])))-1</f>
        <v>-1</v>
      </c>
    </row>
    <row r="74" spans="2:6">
      <c r="B74" s="6"/>
      <c r="C74" s="9"/>
      <c r="D74" s="10"/>
      <c r="E74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74" s="11">
        <f>((WEEKNUM(Tabla343567891011121314767778[[#This Row],[FECHA Y HORA DE INICIO]])))-1</f>
        <v>-1</v>
      </c>
    </row>
    <row r="75" spans="2:6">
      <c r="B75" s="6"/>
      <c r="C75" s="9"/>
      <c r="D75" s="10"/>
      <c r="E75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75" s="11">
        <f>((WEEKNUM(Tabla343567891011121314767778[[#This Row],[FECHA Y HORA DE INICIO]])))-1</f>
        <v>-1</v>
      </c>
    </row>
    <row r="76" spans="2:6">
      <c r="B76" s="6"/>
      <c r="C76" s="9"/>
      <c r="D76" s="10"/>
      <c r="E76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76" s="11">
        <f>((WEEKNUM(Tabla343567891011121314767778[[#This Row],[FECHA Y HORA DE INICIO]])))-1</f>
        <v>-1</v>
      </c>
    </row>
    <row r="77" spans="2:6">
      <c r="B77" s="6"/>
      <c r="C77" s="9"/>
      <c r="D77" s="10"/>
      <c r="E77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77" s="11">
        <f>((WEEKNUM(Tabla343567891011121314767778[[#This Row],[FECHA Y HORA DE INICIO]])))-1</f>
        <v>-1</v>
      </c>
    </row>
    <row r="78" spans="2:6">
      <c r="B78" s="6"/>
      <c r="C78" s="9"/>
      <c r="D78" s="10"/>
      <c r="E78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78" s="11">
        <f>((WEEKNUM(Tabla343567891011121314767778[[#This Row],[FECHA Y HORA DE INICIO]])))-1</f>
        <v>-1</v>
      </c>
    </row>
    <row r="79" spans="2:6">
      <c r="B79" s="6"/>
      <c r="C79" s="9"/>
      <c r="D79" s="10"/>
      <c r="E79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79" s="11">
        <f>((WEEKNUM(Tabla343567891011121314767778[[#This Row],[FECHA Y HORA DE INICIO]])))-1</f>
        <v>-1</v>
      </c>
    </row>
    <row r="80" spans="2:6">
      <c r="B80" s="6"/>
      <c r="C80" s="9"/>
      <c r="D80" s="10"/>
      <c r="E80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80" s="11">
        <f>((WEEKNUM(Tabla343567891011121314767778[[#This Row],[FECHA Y HORA DE INICIO]])))-1</f>
        <v>-1</v>
      </c>
    </row>
    <row r="81" spans="2:6">
      <c r="B81" s="6"/>
      <c r="C81" s="9"/>
      <c r="D81" s="10"/>
      <c r="E81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81" s="11">
        <f>((WEEKNUM(Tabla343567891011121314767778[[#This Row],[FECHA Y HORA DE INICIO]])))-1</f>
        <v>-1</v>
      </c>
    </row>
    <row r="82" spans="2:6">
      <c r="B82" s="6"/>
      <c r="C82" s="9"/>
      <c r="D82" s="10"/>
      <c r="E82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82" s="11">
        <f>((WEEKNUM(Tabla343567891011121314767778[[#This Row],[FECHA Y HORA DE INICIO]])))-1</f>
        <v>-1</v>
      </c>
    </row>
    <row r="83" spans="2:6">
      <c r="B83" s="6"/>
      <c r="C83" s="9"/>
      <c r="D83" s="10"/>
      <c r="E83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83" s="11">
        <f>((WEEKNUM(Tabla343567891011121314767778[[#This Row],[FECHA Y HORA DE INICIO]])))-1</f>
        <v>-1</v>
      </c>
    </row>
    <row r="84" spans="2:6">
      <c r="B84" s="6"/>
      <c r="C84" s="9"/>
      <c r="D84" s="10"/>
      <c r="E84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84" s="11">
        <f>((WEEKNUM(Tabla343567891011121314767778[[#This Row],[FECHA Y HORA DE INICIO]])))-1</f>
        <v>-1</v>
      </c>
    </row>
    <row r="85" spans="2:6">
      <c r="B85" s="6"/>
      <c r="C85" s="9"/>
      <c r="D85" s="10"/>
      <c r="E85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85" s="11">
        <f>((WEEKNUM(Tabla343567891011121314767778[[#This Row],[FECHA Y HORA DE INICIO]])))-1</f>
        <v>-1</v>
      </c>
    </row>
    <row r="86" spans="2:6">
      <c r="B86" s="6"/>
      <c r="C86" s="9"/>
      <c r="D86" s="10"/>
      <c r="E86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86" s="11">
        <f>((WEEKNUM(Tabla343567891011121314767778[[#This Row],[FECHA Y HORA DE INICIO]])))-1</f>
        <v>-1</v>
      </c>
    </row>
    <row r="87" spans="2:6">
      <c r="B87" s="6"/>
      <c r="C87" s="9"/>
      <c r="D87" s="10"/>
      <c r="E87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87" s="11">
        <f>((WEEKNUM(Tabla343567891011121314767778[[#This Row],[FECHA Y HORA DE INICIO]])))-1</f>
        <v>-1</v>
      </c>
    </row>
    <row r="88" spans="2:6">
      <c r="B88" s="6"/>
      <c r="C88" s="9"/>
      <c r="D88" s="10"/>
      <c r="E88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88" s="11">
        <f>((WEEKNUM(Tabla343567891011121314767778[[#This Row],[FECHA Y HORA DE INICIO]])))-1</f>
        <v>-1</v>
      </c>
    </row>
    <row r="89" spans="2:6">
      <c r="B89" s="6"/>
      <c r="C89" s="9"/>
      <c r="D89" s="10"/>
      <c r="E89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89" s="11">
        <f>((WEEKNUM(Tabla343567891011121314767778[[#This Row],[FECHA Y HORA DE INICIO]])))-1</f>
        <v>-1</v>
      </c>
    </row>
    <row r="90" spans="2:6">
      <c r="B90" s="6"/>
      <c r="C90" s="9"/>
      <c r="D90" s="10"/>
      <c r="E90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90" s="11">
        <f>((WEEKNUM(Tabla343567891011121314767778[[#This Row],[FECHA Y HORA DE INICIO]])))-1</f>
        <v>-1</v>
      </c>
    </row>
    <row r="91" spans="2:6">
      <c r="B91" s="6"/>
      <c r="C91" s="9"/>
      <c r="D91" s="10"/>
      <c r="E91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91" s="11">
        <f>((WEEKNUM(Tabla343567891011121314767778[[#This Row],[FECHA Y HORA DE INICIO]])))-1</f>
        <v>-1</v>
      </c>
    </row>
    <row r="92" spans="2:6">
      <c r="B92" s="6"/>
      <c r="C92" s="9"/>
      <c r="D92" s="10"/>
      <c r="E92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92" s="11">
        <f>((WEEKNUM(Tabla343567891011121314767778[[#This Row],[FECHA Y HORA DE INICIO]])))-1</f>
        <v>-1</v>
      </c>
    </row>
    <row r="93" spans="2:6">
      <c r="B93" s="6"/>
      <c r="C93" s="9"/>
      <c r="D93" s="10"/>
      <c r="E93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93" s="11">
        <f>((WEEKNUM(Tabla343567891011121314767778[[#This Row],[FECHA Y HORA DE INICIO]])))-1</f>
        <v>-1</v>
      </c>
    </row>
    <row r="94" spans="2:6">
      <c r="B94" s="6"/>
      <c r="C94" s="9"/>
      <c r="D94" s="10"/>
      <c r="E94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94" s="11">
        <f>((WEEKNUM(Tabla343567891011121314767778[[#This Row],[FECHA Y HORA DE INICIO]])))-1</f>
        <v>-1</v>
      </c>
    </row>
    <row r="95" spans="2:6">
      <c r="B95" s="6"/>
      <c r="C95" s="9"/>
      <c r="D95" s="10"/>
      <c r="E95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95" s="11">
        <f>((WEEKNUM(Tabla343567891011121314767778[[#This Row],[FECHA Y HORA DE INICIO]])))-1</f>
        <v>-1</v>
      </c>
    </row>
    <row r="96" spans="2:6">
      <c r="B96" s="6"/>
      <c r="C96" s="9"/>
      <c r="D96" s="10"/>
      <c r="E96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96" s="11">
        <f>((WEEKNUM(Tabla343567891011121314767778[[#This Row],[FECHA Y HORA DE INICIO]])))-1</f>
        <v>-1</v>
      </c>
    </row>
    <row r="97" spans="2:6">
      <c r="B97" s="6"/>
      <c r="C97" s="9"/>
      <c r="D97" s="10"/>
      <c r="E97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97" s="11">
        <f>((WEEKNUM(Tabla343567891011121314767778[[#This Row],[FECHA Y HORA DE INICIO]])))-1</f>
        <v>-1</v>
      </c>
    </row>
    <row r="98" spans="2:6">
      <c r="B98" s="6"/>
      <c r="C98" s="9"/>
      <c r="D98" s="10"/>
      <c r="E98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98" s="11">
        <f>((WEEKNUM(Tabla343567891011121314767778[[#This Row],[FECHA Y HORA DE INICIO]])))-1</f>
        <v>-1</v>
      </c>
    </row>
    <row r="99" spans="2:6">
      <c r="B99" s="6"/>
      <c r="C99" s="9"/>
      <c r="D99" s="10"/>
      <c r="E99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99" s="11">
        <f>((WEEKNUM(Tabla343567891011121314767778[[#This Row],[FECHA Y HORA DE INICIO]])))-1</f>
        <v>-1</v>
      </c>
    </row>
    <row r="100" spans="2:6">
      <c r="B100" s="6"/>
      <c r="C100" s="9"/>
      <c r="D100" s="10"/>
      <c r="E100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00" s="11">
        <f>((WEEKNUM(Tabla343567891011121314767778[[#This Row],[FECHA Y HORA DE INICIO]])))-1</f>
        <v>-1</v>
      </c>
    </row>
    <row r="101" spans="2:6">
      <c r="B101" s="6"/>
      <c r="C101" s="9"/>
      <c r="D101" s="10"/>
      <c r="E101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01" s="11">
        <f>((WEEKNUM(Tabla343567891011121314767778[[#This Row],[FECHA Y HORA DE INICIO]])))-1</f>
        <v>-1</v>
      </c>
    </row>
    <row r="102" spans="2:6">
      <c r="B102" s="6"/>
      <c r="C102" s="9"/>
      <c r="D102" s="10"/>
      <c r="E102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02" s="11">
        <f>((WEEKNUM(Tabla343567891011121314767778[[#This Row],[FECHA Y HORA DE INICIO]])))-1</f>
        <v>-1</v>
      </c>
    </row>
    <row r="103" spans="2:6">
      <c r="B103" s="6"/>
      <c r="C103" s="9"/>
      <c r="D103" s="10"/>
      <c r="E103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03" s="11">
        <f>((WEEKNUM(Tabla343567891011121314767778[[#This Row],[FECHA Y HORA DE INICIO]])))-1</f>
        <v>-1</v>
      </c>
    </row>
    <row r="104" spans="2:6">
      <c r="B104" s="6"/>
      <c r="C104" s="9"/>
      <c r="D104" s="10"/>
      <c r="E104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04" s="11">
        <f>((WEEKNUM(Tabla343567891011121314767778[[#This Row],[FECHA Y HORA DE INICIO]])))-1</f>
        <v>-1</v>
      </c>
    </row>
    <row r="105" spans="2:6">
      <c r="B105" s="6"/>
      <c r="C105" s="9"/>
      <c r="D105" s="10"/>
      <c r="E105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05" s="11">
        <f>((WEEKNUM(Tabla343567891011121314767778[[#This Row],[FECHA Y HORA DE INICIO]])))-1</f>
        <v>-1</v>
      </c>
    </row>
    <row r="106" spans="2:6">
      <c r="B106" s="6"/>
      <c r="C106" s="9"/>
      <c r="D106" s="10"/>
      <c r="E106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06" s="11">
        <f>((WEEKNUM(Tabla343567891011121314767778[[#This Row],[FECHA Y HORA DE INICIO]])))-1</f>
        <v>-1</v>
      </c>
    </row>
    <row r="107" spans="2:6">
      <c r="B107" s="6"/>
      <c r="C107" s="9"/>
      <c r="D107" s="10"/>
      <c r="E107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07" s="11">
        <f>((WEEKNUM(Tabla343567891011121314767778[[#This Row],[FECHA Y HORA DE INICIO]])))-1</f>
        <v>-1</v>
      </c>
    </row>
    <row r="108" spans="2:6">
      <c r="B108" s="6"/>
      <c r="C108" s="9"/>
      <c r="D108" s="10"/>
      <c r="E108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08" s="11">
        <f>((WEEKNUM(Tabla343567891011121314767778[[#This Row],[FECHA Y HORA DE INICIO]])))-1</f>
        <v>-1</v>
      </c>
    </row>
    <row r="109" spans="2:6">
      <c r="B109" s="6"/>
      <c r="C109" s="9"/>
      <c r="D109" s="10"/>
      <c r="E109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09" s="11">
        <f>((WEEKNUM(Tabla343567891011121314767778[[#This Row],[FECHA Y HORA DE INICIO]])))-1</f>
        <v>-1</v>
      </c>
    </row>
    <row r="110" spans="2:6">
      <c r="B110" s="6"/>
      <c r="C110" s="9"/>
      <c r="D110" s="10"/>
      <c r="E110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10" s="11">
        <f>((WEEKNUM(Tabla343567891011121314767778[[#This Row],[FECHA Y HORA DE INICIO]])))-1</f>
        <v>-1</v>
      </c>
    </row>
    <row r="111" spans="2:6">
      <c r="B111" s="6"/>
      <c r="C111" s="9"/>
      <c r="D111" s="10"/>
      <c r="E111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11" s="11">
        <f>((WEEKNUM(Tabla343567891011121314767778[[#This Row],[FECHA Y HORA DE INICIO]])))-1</f>
        <v>-1</v>
      </c>
    </row>
    <row r="112" spans="2:6">
      <c r="B112" s="6"/>
      <c r="C112" s="9"/>
      <c r="D112" s="10"/>
      <c r="E112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12" s="11">
        <f>((WEEKNUM(Tabla343567891011121314767778[[#This Row],[FECHA Y HORA DE INICIO]])))-1</f>
        <v>-1</v>
      </c>
    </row>
    <row r="113" spans="2:6">
      <c r="B113" s="6"/>
      <c r="C113" s="9"/>
      <c r="D113" s="10"/>
      <c r="E113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13" s="11">
        <f>((WEEKNUM(Tabla343567891011121314767778[[#This Row],[FECHA Y HORA DE INICIO]])))-1</f>
        <v>-1</v>
      </c>
    </row>
    <row r="114" spans="2:6">
      <c r="B114" s="6"/>
      <c r="C114" s="9"/>
      <c r="D114" s="10"/>
      <c r="E114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14" s="11">
        <f>((WEEKNUM(Tabla343567891011121314767778[[#This Row],[FECHA Y HORA DE INICIO]])))-1</f>
        <v>-1</v>
      </c>
    </row>
    <row r="115" spans="2:6">
      <c r="B115" s="6"/>
      <c r="C115" s="9"/>
      <c r="D115" s="10"/>
      <c r="E115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15" s="11">
        <f>((WEEKNUM(Tabla343567891011121314767778[[#This Row],[FECHA Y HORA DE INICIO]])))-1</f>
        <v>-1</v>
      </c>
    </row>
    <row r="116" spans="2:6">
      <c r="B116" s="6"/>
      <c r="C116" s="9"/>
      <c r="D116" s="10"/>
      <c r="E116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16" s="11">
        <f>((WEEKNUM(Tabla343567891011121314767778[[#This Row],[FECHA Y HORA DE INICIO]])))-1</f>
        <v>-1</v>
      </c>
    </row>
    <row r="117" spans="2:6">
      <c r="B117" s="6"/>
      <c r="C117" s="9"/>
      <c r="D117" s="10"/>
      <c r="E117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17" s="11">
        <f>((WEEKNUM(Tabla343567891011121314767778[[#This Row],[FECHA Y HORA DE INICIO]])))-1</f>
        <v>-1</v>
      </c>
    </row>
    <row r="118" spans="2:6">
      <c r="B118" s="6"/>
      <c r="C118" s="9"/>
      <c r="D118" s="10"/>
      <c r="E118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18" s="11">
        <f>((WEEKNUM(Tabla343567891011121314767778[[#This Row],[FECHA Y HORA DE INICIO]])))-1</f>
        <v>-1</v>
      </c>
    </row>
    <row r="119" spans="2:6">
      <c r="B119" s="6"/>
      <c r="C119" s="9"/>
      <c r="D119" s="10"/>
      <c r="E119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19" s="11">
        <f>((WEEKNUM(Tabla343567891011121314767778[[#This Row],[FECHA Y HORA DE INICIO]])))-1</f>
        <v>-1</v>
      </c>
    </row>
    <row r="120" spans="2:6">
      <c r="B120" s="6"/>
      <c r="C120" s="9"/>
      <c r="D120" s="10"/>
      <c r="E120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20" s="11">
        <f>((WEEKNUM(Tabla343567891011121314767778[[#This Row],[FECHA Y HORA DE INICIO]])))-1</f>
        <v>-1</v>
      </c>
    </row>
    <row r="121" spans="2:6">
      <c r="B121" s="6"/>
      <c r="C121" s="9"/>
      <c r="D121" s="10"/>
      <c r="E121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21" s="11">
        <f>((WEEKNUM(Tabla343567891011121314767778[[#This Row],[FECHA Y HORA DE INICIO]])))-1</f>
        <v>-1</v>
      </c>
    </row>
    <row r="122" spans="2:6">
      <c r="B122" s="6"/>
      <c r="C122" s="9"/>
      <c r="D122" s="10"/>
      <c r="E122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22" s="11">
        <f>((WEEKNUM(Tabla343567891011121314767778[[#This Row],[FECHA Y HORA DE INICIO]])))-1</f>
        <v>-1</v>
      </c>
    </row>
    <row r="123" spans="2:6">
      <c r="B123" s="6"/>
      <c r="C123" s="9"/>
      <c r="D123" s="10"/>
      <c r="E123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23" s="11">
        <f>((WEEKNUM(Tabla343567891011121314767778[[#This Row],[FECHA Y HORA DE INICIO]])))-1</f>
        <v>-1</v>
      </c>
    </row>
    <row r="124" spans="2:6">
      <c r="B124" s="6"/>
      <c r="C124" s="9"/>
      <c r="D124" s="10"/>
      <c r="E124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24" s="11">
        <f>((WEEKNUM(Tabla343567891011121314767778[[#This Row],[FECHA Y HORA DE INICIO]])))-1</f>
        <v>-1</v>
      </c>
    </row>
    <row r="125" spans="2:6">
      <c r="B125" s="6"/>
      <c r="C125" s="9"/>
      <c r="D125" s="10"/>
      <c r="E125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25" s="11">
        <f>((WEEKNUM(Tabla343567891011121314767778[[#This Row],[FECHA Y HORA DE INICIO]])))-1</f>
        <v>-1</v>
      </c>
    </row>
    <row r="126" spans="2:6">
      <c r="B126" s="6"/>
      <c r="C126" s="9"/>
      <c r="D126" s="10"/>
      <c r="E126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26" s="11">
        <f>((WEEKNUM(Tabla343567891011121314767778[[#This Row],[FECHA Y HORA DE INICIO]])))-1</f>
        <v>-1</v>
      </c>
    </row>
    <row r="127" spans="2:6">
      <c r="B127" s="6"/>
      <c r="C127" s="9"/>
      <c r="D127" s="10"/>
      <c r="E127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27" s="11">
        <f>((WEEKNUM(Tabla343567891011121314767778[[#This Row],[FECHA Y HORA DE INICIO]])))-1</f>
        <v>-1</v>
      </c>
    </row>
    <row r="128" spans="2:6">
      <c r="B128" s="6"/>
      <c r="C128" s="9"/>
      <c r="D128" s="10"/>
      <c r="E128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28" s="11">
        <f>((WEEKNUM(Tabla343567891011121314767778[[#This Row],[FECHA Y HORA DE INICIO]])))-1</f>
        <v>-1</v>
      </c>
    </row>
    <row r="129" spans="2:6">
      <c r="B129" s="6"/>
      <c r="C129" s="9"/>
      <c r="D129" s="10"/>
      <c r="E129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29" s="11">
        <f>((WEEKNUM(Tabla343567891011121314767778[[#This Row],[FECHA Y HORA DE INICIO]])))-1</f>
        <v>-1</v>
      </c>
    </row>
    <row r="130" spans="2:6">
      <c r="B130" s="6"/>
      <c r="C130" s="9"/>
      <c r="D130" s="10"/>
      <c r="E130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30" s="11">
        <f>((WEEKNUM(Tabla343567891011121314767778[[#This Row],[FECHA Y HORA DE INICIO]])))-1</f>
        <v>-1</v>
      </c>
    </row>
    <row r="131" spans="2:6">
      <c r="B131" s="6"/>
      <c r="C131" s="9"/>
      <c r="D131" s="10"/>
      <c r="E131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31" s="11">
        <f>((WEEKNUM(Tabla343567891011121314767778[[#This Row],[FECHA Y HORA DE INICIO]])))-1</f>
        <v>-1</v>
      </c>
    </row>
    <row r="132" spans="2:6">
      <c r="B132" s="6"/>
      <c r="C132" s="9"/>
      <c r="D132" s="10"/>
      <c r="E132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32" s="11">
        <f>((WEEKNUM(Tabla343567891011121314767778[[#This Row],[FECHA Y HORA DE INICIO]])))-1</f>
        <v>-1</v>
      </c>
    </row>
    <row r="133" spans="2:6">
      <c r="B133" s="6"/>
      <c r="C133" s="9"/>
      <c r="D133" s="10"/>
      <c r="E133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33" s="11">
        <f>((WEEKNUM(Tabla343567891011121314767778[[#This Row],[FECHA Y HORA DE INICIO]])))-1</f>
        <v>-1</v>
      </c>
    </row>
    <row r="134" spans="2:6">
      <c r="B134" s="6"/>
      <c r="C134" s="9"/>
      <c r="D134" s="10"/>
      <c r="E134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34" s="11">
        <f>((WEEKNUM(Tabla343567891011121314767778[[#This Row],[FECHA Y HORA DE INICIO]])))-1</f>
        <v>-1</v>
      </c>
    </row>
    <row r="135" spans="2:6">
      <c r="B135" s="6"/>
      <c r="C135" s="9"/>
      <c r="D135" s="10"/>
      <c r="E135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35" s="11">
        <f>((WEEKNUM(Tabla343567891011121314767778[[#This Row],[FECHA Y HORA DE INICIO]])))-1</f>
        <v>-1</v>
      </c>
    </row>
    <row r="136" spans="2:6">
      <c r="B136" s="6"/>
      <c r="C136" s="9"/>
      <c r="D136" s="10"/>
      <c r="E136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36" s="11">
        <f>((WEEKNUM(Tabla343567891011121314767778[[#This Row],[FECHA Y HORA DE INICIO]])))-1</f>
        <v>-1</v>
      </c>
    </row>
    <row r="137" spans="2:6">
      <c r="B137" s="6"/>
      <c r="C137" s="9"/>
      <c r="D137" s="10"/>
      <c r="E137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37" s="11">
        <f>((WEEKNUM(Tabla343567891011121314767778[[#This Row],[FECHA Y HORA DE INICIO]])))-1</f>
        <v>-1</v>
      </c>
    </row>
    <row r="138" spans="2:6">
      <c r="B138" s="6"/>
      <c r="C138" s="9"/>
      <c r="D138" s="10"/>
      <c r="E138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38" s="11">
        <f>((WEEKNUM(Tabla343567891011121314767778[[#This Row],[FECHA Y HORA DE INICIO]])))-1</f>
        <v>-1</v>
      </c>
    </row>
    <row r="139" spans="2:6">
      <c r="B139" s="6"/>
      <c r="C139" s="9"/>
      <c r="D139" s="10"/>
      <c r="E139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39" s="11">
        <f>((WEEKNUM(Tabla343567891011121314767778[[#This Row],[FECHA Y HORA DE INICIO]])))-1</f>
        <v>-1</v>
      </c>
    </row>
    <row r="140" spans="2:6">
      <c r="B140" s="6"/>
      <c r="C140" s="9"/>
      <c r="D140" s="10"/>
      <c r="E140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40" s="11">
        <f>((WEEKNUM(Tabla343567891011121314767778[[#This Row],[FECHA Y HORA DE INICIO]])))-1</f>
        <v>-1</v>
      </c>
    </row>
    <row r="141" spans="2:6">
      <c r="B141" s="6"/>
      <c r="C141" s="9"/>
      <c r="D141" s="10"/>
      <c r="E141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41" s="11">
        <f>((WEEKNUM(Tabla343567891011121314767778[[#This Row],[FECHA Y HORA DE INICIO]])))-1</f>
        <v>-1</v>
      </c>
    </row>
    <row r="142" spans="2:6">
      <c r="B142" s="6"/>
      <c r="C142" s="9"/>
      <c r="D142" s="10"/>
      <c r="E142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42" s="11">
        <f>((WEEKNUM(Tabla343567891011121314767778[[#This Row],[FECHA Y HORA DE INICIO]])))-1</f>
        <v>-1</v>
      </c>
    </row>
    <row r="143" spans="2:6">
      <c r="B143" s="6"/>
      <c r="C143" s="9"/>
      <c r="D143" s="10"/>
      <c r="E143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43" s="11">
        <f>((WEEKNUM(Tabla343567891011121314767778[[#This Row],[FECHA Y HORA DE INICIO]])))-1</f>
        <v>-1</v>
      </c>
    </row>
    <row r="144" spans="2:6">
      <c r="B144" s="6"/>
      <c r="C144" s="9"/>
      <c r="D144" s="10"/>
      <c r="E144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44" s="11">
        <f>((WEEKNUM(Tabla343567891011121314767778[[#This Row],[FECHA Y HORA DE INICIO]])))-1</f>
        <v>-1</v>
      </c>
    </row>
    <row r="145" spans="2:6">
      <c r="B145" s="6"/>
      <c r="C145" s="9"/>
      <c r="D145" s="10"/>
      <c r="E145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45" s="11">
        <f>((WEEKNUM(Tabla343567891011121314767778[[#This Row],[FECHA Y HORA DE INICIO]])))-1</f>
        <v>-1</v>
      </c>
    </row>
    <row r="146" spans="2:6">
      <c r="B146" s="6"/>
      <c r="C146" s="9"/>
      <c r="D146" s="10"/>
      <c r="E146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46" s="11">
        <f>((WEEKNUM(Tabla343567891011121314767778[[#This Row],[FECHA Y HORA DE INICIO]])))-1</f>
        <v>-1</v>
      </c>
    </row>
    <row r="147" spans="2:6">
      <c r="B147" s="6"/>
      <c r="C147" s="9"/>
      <c r="D147" s="10"/>
      <c r="E147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47" s="11">
        <f>((WEEKNUM(Tabla343567891011121314767778[[#This Row],[FECHA Y HORA DE INICIO]])))-1</f>
        <v>-1</v>
      </c>
    </row>
    <row r="148" spans="2:6">
      <c r="B148" s="6"/>
      <c r="C148" s="9"/>
      <c r="D148" s="10"/>
      <c r="E148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48" s="11">
        <f>((WEEKNUM(Tabla343567891011121314767778[[#This Row],[FECHA Y HORA DE INICIO]])))-1</f>
        <v>-1</v>
      </c>
    </row>
    <row r="149" spans="2:6">
      <c r="B149" s="6"/>
      <c r="C149" s="9"/>
      <c r="D149" s="10"/>
      <c r="E149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49" s="11">
        <f>((WEEKNUM(Tabla343567891011121314767778[[#This Row],[FECHA Y HORA DE INICIO]])))-1</f>
        <v>-1</v>
      </c>
    </row>
    <row r="150" spans="2:6">
      <c r="B150" s="6"/>
      <c r="C150" s="9"/>
      <c r="D150" s="10"/>
      <c r="E150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50" s="11">
        <f>((WEEKNUM(Tabla343567891011121314767778[[#This Row],[FECHA Y HORA DE INICIO]])))-1</f>
        <v>-1</v>
      </c>
    </row>
    <row r="151" spans="2:6">
      <c r="B151" s="6"/>
      <c r="C151" s="9"/>
      <c r="D151" s="10"/>
      <c r="E151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51" s="11">
        <f>((WEEKNUM(Tabla343567891011121314767778[[#This Row],[FECHA Y HORA DE INICIO]])))-1</f>
        <v>-1</v>
      </c>
    </row>
    <row r="152" spans="2:6">
      <c r="B152" s="6"/>
      <c r="C152" s="9"/>
      <c r="D152" s="10"/>
      <c r="E152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52" s="11">
        <f>((WEEKNUM(Tabla343567891011121314767778[[#This Row],[FECHA Y HORA DE INICIO]])))-1</f>
        <v>-1</v>
      </c>
    </row>
    <row r="153" spans="2:6">
      <c r="B153" s="6"/>
      <c r="C153" s="9"/>
      <c r="D153" s="10"/>
      <c r="E153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53" s="11">
        <f>((WEEKNUM(Tabla343567891011121314767778[[#This Row],[FECHA Y HORA DE INICIO]])))-1</f>
        <v>-1</v>
      </c>
    </row>
    <row r="154" spans="2:6">
      <c r="B154" s="6"/>
      <c r="C154" s="9"/>
      <c r="D154" s="10"/>
      <c r="E154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54" s="11">
        <f>((WEEKNUM(Tabla343567891011121314767778[[#This Row],[FECHA Y HORA DE INICIO]])))-1</f>
        <v>-1</v>
      </c>
    </row>
    <row r="155" spans="2:6">
      <c r="B155" s="6"/>
      <c r="C155" s="9"/>
      <c r="D155" s="10"/>
      <c r="E155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55" s="11">
        <f>((WEEKNUM(Tabla343567891011121314767778[[#This Row],[FECHA Y HORA DE INICIO]])))-1</f>
        <v>-1</v>
      </c>
    </row>
    <row r="156" spans="2:6">
      <c r="B156" s="6"/>
      <c r="C156" s="9"/>
      <c r="D156" s="10"/>
      <c r="E156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56" s="11">
        <f>((WEEKNUM(Tabla343567891011121314767778[[#This Row],[FECHA Y HORA DE INICIO]])))-1</f>
        <v>-1</v>
      </c>
    </row>
    <row r="157" spans="2:6">
      <c r="B157" s="6"/>
      <c r="C157" s="9"/>
      <c r="D157" s="10"/>
      <c r="E157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57" s="11">
        <f>((WEEKNUM(Tabla343567891011121314767778[[#This Row],[FECHA Y HORA DE INICIO]])))-1</f>
        <v>-1</v>
      </c>
    </row>
    <row r="158" spans="2:6">
      <c r="B158" s="6"/>
      <c r="C158" s="9"/>
      <c r="D158" s="10"/>
      <c r="E158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58" s="11">
        <f>((WEEKNUM(Tabla343567891011121314767778[[#This Row],[FECHA Y HORA DE INICIO]])))-1</f>
        <v>-1</v>
      </c>
    </row>
    <row r="159" spans="2:6">
      <c r="B159" s="6"/>
      <c r="C159" s="9"/>
      <c r="D159" s="10"/>
      <c r="E159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59" s="11">
        <f>((WEEKNUM(Tabla343567891011121314767778[[#This Row],[FECHA Y HORA DE INICIO]])))-1</f>
        <v>-1</v>
      </c>
    </row>
    <row r="160" spans="2:6">
      <c r="B160" s="6"/>
      <c r="C160" s="9"/>
      <c r="D160" s="10"/>
      <c r="E160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60" s="11">
        <f>((WEEKNUM(Tabla343567891011121314767778[[#This Row],[FECHA Y HORA DE INICIO]])))-1</f>
        <v>-1</v>
      </c>
    </row>
    <row r="161" spans="2:6">
      <c r="B161" s="6"/>
      <c r="C161" s="9"/>
      <c r="D161" s="10"/>
      <c r="E161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61" s="11">
        <f>((WEEKNUM(Tabla343567891011121314767778[[#This Row],[FECHA Y HORA DE INICIO]])))-1</f>
        <v>-1</v>
      </c>
    </row>
    <row r="162" spans="2:6">
      <c r="B162" s="6"/>
      <c r="C162" s="9"/>
      <c r="D162" s="10"/>
      <c r="E162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62" s="11">
        <f>((WEEKNUM(Tabla343567891011121314767778[[#This Row],[FECHA Y HORA DE INICIO]])))-1</f>
        <v>-1</v>
      </c>
    </row>
    <row r="163" spans="2:6">
      <c r="B163" s="6"/>
      <c r="C163" s="9"/>
      <c r="D163" s="10"/>
      <c r="E163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63" s="11">
        <f>((WEEKNUM(Tabla343567891011121314767778[[#This Row],[FECHA Y HORA DE INICIO]])))-1</f>
        <v>-1</v>
      </c>
    </row>
    <row r="164" spans="2:6">
      <c r="B164" s="6"/>
      <c r="C164" s="9"/>
      <c r="D164" s="10"/>
      <c r="E164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64" s="11">
        <f>((WEEKNUM(Tabla343567891011121314767778[[#This Row],[FECHA Y HORA DE INICIO]])))-1</f>
        <v>-1</v>
      </c>
    </row>
    <row r="165" spans="2:6">
      <c r="B165" s="6"/>
      <c r="C165" s="9"/>
      <c r="D165" s="10"/>
      <c r="E165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65" s="11">
        <f>((WEEKNUM(Tabla343567891011121314767778[[#This Row],[FECHA Y HORA DE INICIO]])))-1</f>
        <v>-1</v>
      </c>
    </row>
    <row r="166" spans="2:6">
      <c r="B166" s="6"/>
      <c r="C166" s="9"/>
      <c r="D166" s="10"/>
      <c r="E166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66" s="11">
        <f>((WEEKNUM(Tabla343567891011121314767778[[#This Row],[FECHA Y HORA DE INICIO]])))-1</f>
        <v>-1</v>
      </c>
    </row>
    <row r="167" spans="2:6">
      <c r="B167" s="6"/>
      <c r="C167" s="9"/>
      <c r="D167" s="10"/>
      <c r="E167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67" s="11">
        <f>((WEEKNUM(Tabla343567891011121314767778[[#This Row],[FECHA Y HORA DE INICIO]])))-1</f>
        <v>-1</v>
      </c>
    </row>
    <row r="168" spans="2:6">
      <c r="B168" s="6"/>
      <c r="C168" s="9"/>
      <c r="D168" s="10"/>
      <c r="E168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68" s="11">
        <f>((WEEKNUM(Tabla343567891011121314767778[[#This Row],[FECHA Y HORA DE INICIO]])))-1</f>
        <v>-1</v>
      </c>
    </row>
    <row r="169" spans="2:6">
      <c r="B169" s="6"/>
      <c r="C169" s="9"/>
      <c r="D169" s="10"/>
      <c r="E169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69" s="11">
        <f>((WEEKNUM(Tabla343567891011121314767778[[#This Row],[FECHA Y HORA DE INICIO]])))-1</f>
        <v>-1</v>
      </c>
    </row>
    <row r="170" spans="2:6">
      <c r="B170" s="6"/>
      <c r="C170" s="9"/>
      <c r="D170" s="10"/>
      <c r="E170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70" s="11">
        <f>((WEEKNUM(Tabla343567891011121314767778[[#This Row],[FECHA Y HORA DE INICIO]])))-1</f>
        <v>-1</v>
      </c>
    </row>
    <row r="171" spans="2:6">
      <c r="B171" s="6"/>
      <c r="C171" s="9"/>
      <c r="D171" s="10"/>
      <c r="E171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71" s="11">
        <f>((WEEKNUM(Tabla343567891011121314767778[[#This Row],[FECHA Y HORA DE INICIO]])))-1</f>
        <v>-1</v>
      </c>
    </row>
    <row r="172" spans="2:6">
      <c r="B172" s="6"/>
      <c r="C172" s="9"/>
      <c r="D172" s="10"/>
      <c r="E172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72" s="11">
        <f>((WEEKNUM(Tabla343567891011121314767778[[#This Row],[FECHA Y HORA DE INICIO]])))-1</f>
        <v>-1</v>
      </c>
    </row>
    <row r="173" spans="2:6">
      <c r="B173" s="6"/>
      <c r="C173" s="9"/>
      <c r="D173" s="10"/>
      <c r="E173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73" s="11">
        <f>((WEEKNUM(Tabla343567891011121314767778[[#This Row],[FECHA Y HORA DE INICIO]])))-1</f>
        <v>-1</v>
      </c>
    </row>
    <row r="174" spans="2:6">
      <c r="B174" s="6"/>
      <c r="C174" s="9"/>
      <c r="D174" s="10"/>
      <c r="E174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74" s="11">
        <f>((WEEKNUM(Tabla343567891011121314767778[[#This Row],[FECHA Y HORA DE INICIO]])))-1</f>
        <v>-1</v>
      </c>
    </row>
    <row r="175" spans="2:6">
      <c r="B175" s="6"/>
      <c r="C175" s="9"/>
      <c r="D175" s="10"/>
      <c r="E175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75" s="11">
        <f>((WEEKNUM(Tabla343567891011121314767778[[#This Row],[FECHA Y HORA DE INICIO]])))-1</f>
        <v>-1</v>
      </c>
    </row>
    <row r="176" spans="2:6">
      <c r="B176" s="6"/>
      <c r="C176" s="9"/>
      <c r="D176" s="10"/>
      <c r="E176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76" s="11">
        <f>((WEEKNUM(Tabla343567891011121314767778[[#This Row],[FECHA Y HORA DE INICIO]])))-1</f>
        <v>-1</v>
      </c>
    </row>
    <row r="177" spans="2:6">
      <c r="B177" s="6"/>
      <c r="C177" s="9"/>
      <c r="D177" s="10"/>
      <c r="E177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77" s="11">
        <f>((WEEKNUM(Tabla343567891011121314767778[[#This Row],[FECHA Y HORA DE INICIO]])))-1</f>
        <v>-1</v>
      </c>
    </row>
    <row r="178" spans="2:6">
      <c r="B178" s="6"/>
      <c r="C178" s="9"/>
      <c r="D178" s="10"/>
      <c r="E178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78" s="11">
        <f>((WEEKNUM(Tabla343567891011121314767778[[#This Row],[FECHA Y HORA DE INICIO]])))-1</f>
        <v>-1</v>
      </c>
    </row>
    <row r="179" spans="2:6">
      <c r="B179" s="6"/>
      <c r="C179" s="9"/>
      <c r="D179" s="10"/>
      <c r="E179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79" s="11">
        <f>((WEEKNUM(Tabla343567891011121314767778[[#This Row],[FECHA Y HORA DE INICIO]])))-1</f>
        <v>-1</v>
      </c>
    </row>
    <row r="180" spans="2:6">
      <c r="B180" s="6"/>
      <c r="C180" s="9"/>
      <c r="D180" s="10"/>
      <c r="E180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80" s="11">
        <f>((WEEKNUM(Tabla343567891011121314767778[[#This Row],[FECHA Y HORA DE INICIO]])))-1</f>
        <v>-1</v>
      </c>
    </row>
    <row r="181" spans="2:6">
      <c r="B181" s="6"/>
      <c r="C181" s="9"/>
      <c r="D181" s="10"/>
      <c r="E181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81" s="11">
        <f>((WEEKNUM(Tabla343567891011121314767778[[#This Row],[FECHA Y HORA DE INICIO]])))-1</f>
        <v>-1</v>
      </c>
    </row>
    <row r="182" spans="2:6">
      <c r="B182" s="6"/>
      <c r="C182" s="9"/>
      <c r="D182" s="10"/>
      <c r="E182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82" s="11">
        <f>((WEEKNUM(Tabla343567891011121314767778[[#This Row],[FECHA Y HORA DE INICIO]])))-1</f>
        <v>-1</v>
      </c>
    </row>
    <row r="183" spans="2:6">
      <c r="B183" s="6"/>
      <c r="C183" s="9"/>
      <c r="D183" s="10"/>
      <c r="E183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83" s="11">
        <f>((WEEKNUM(Tabla343567891011121314767778[[#This Row],[FECHA Y HORA DE INICIO]])))-1</f>
        <v>-1</v>
      </c>
    </row>
    <row r="184" spans="2:6">
      <c r="B184" s="6"/>
      <c r="C184" s="9"/>
      <c r="D184" s="10"/>
      <c r="E184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84" s="11">
        <f>((WEEKNUM(Tabla343567891011121314767778[[#This Row],[FECHA Y HORA DE INICIO]])))-1</f>
        <v>-1</v>
      </c>
    </row>
    <row r="185" spans="2:6">
      <c r="B185" s="6"/>
      <c r="C185" s="9"/>
      <c r="D185" s="10"/>
      <c r="E185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85" s="11">
        <f>((WEEKNUM(Tabla343567891011121314767778[[#This Row],[FECHA Y HORA DE INICIO]])))-1</f>
        <v>-1</v>
      </c>
    </row>
    <row r="186" spans="2:6">
      <c r="B186" s="6"/>
      <c r="C186" s="9"/>
      <c r="D186" s="10"/>
      <c r="E186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86" s="11">
        <f>((WEEKNUM(Tabla343567891011121314767778[[#This Row],[FECHA Y HORA DE INICIO]])))-1</f>
        <v>-1</v>
      </c>
    </row>
    <row r="187" spans="2:6">
      <c r="B187" s="6"/>
      <c r="C187" s="9"/>
      <c r="D187" s="10"/>
      <c r="E187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87" s="11">
        <f>((WEEKNUM(Tabla343567891011121314767778[[#This Row],[FECHA Y HORA DE INICIO]])))-1</f>
        <v>-1</v>
      </c>
    </row>
    <row r="188" spans="2:6">
      <c r="B188" s="6"/>
      <c r="C188" s="9"/>
      <c r="D188" s="10"/>
      <c r="E188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88" s="11">
        <f>((WEEKNUM(Tabla343567891011121314767778[[#This Row],[FECHA Y HORA DE INICIO]])))-1</f>
        <v>-1</v>
      </c>
    </row>
    <row r="189" spans="2:6">
      <c r="B189" s="6"/>
      <c r="C189" s="9"/>
      <c r="D189" s="10"/>
      <c r="E189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89" s="11">
        <f>((WEEKNUM(Tabla343567891011121314767778[[#This Row],[FECHA Y HORA DE INICIO]])))-1</f>
        <v>-1</v>
      </c>
    </row>
    <row r="190" spans="2:6">
      <c r="B190" s="6"/>
      <c r="C190" s="9"/>
      <c r="D190" s="10"/>
      <c r="E190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90" s="11">
        <f>((WEEKNUM(Tabla343567891011121314767778[[#This Row],[FECHA Y HORA DE INICIO]])))-1</f>
        <v>-1</v>
      </c>
    </row>
    <row r="191" spans="2:6">
      <c r="B191" s="6"/>
      <c r="C191" s="9"/>
      <c r="D191" s="10"/>
      <c r="E191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91" s="11">
        <f>((WEEKNUM(Tabla343567891011121314767778[[#This Row],[FECHA Y HORA DE INICIO]])))-1</f>
        <v>-1</v>
      </c>
    </row>
    <row r="192" spans="2:6">
      <c r="B192" s="6"/>
      <c r="C192" s="9"/>
      <c r="D192" s="10"/>
      <c r="E192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92" s="11">
        <f>((WEEKNUM(Tabla343567891011121314767778[[#This Row],[FECHA Y HORA DE INICIO]])))-1</f>
        <v>-1</v>
      </c>
    </row>
    <row r="193" spans="2:6">
      <c r="B193" s="6"/>
      <c r="C193" s="9"/>
      <c r="D193" s="10"/>
      <c r="E193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93" s="11">
        <f>((WEEKNUM(Tabla343567891011121314767778[[#This Row],[FECHA Y HORA DE INICIO]])))-1</f>
        <v>-1</v>
      </c>
    </row>
    <row r="194" spans="2:6">
      <c r="B194" s="6"/>
      <c r="C194" s="9"/>
      <c r="D194" s="10"/>
      <c r="E194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94" s="11">
        <f>((WEEKNUM(Tabla343567891011121314767778[[#This Row],[FECHA Y HORA DE INICIO]])))-1</f>
        <v>-1</v>
      </c>
    </row>
    <row r="195" spans="2:6">
      <c r="B195" s="6"/>
      <c r="C195" s="9"/>
      <c r="D195" s="10"/>
      <c r="E195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95" s="11">
        <f>((WEEKNUM(Tabla343567891011121314767778[[#This Row],[FECHA Y HORA DE INICIO]])))-1</f>
        <v>-1</v>
      </c>
    </row>
    <row r="196" spans="2:6">
      <c r="B196" s="6"/>
      <c r="C196" s="9"/>
      <c r="D196" s="10"/>
      <c r="E196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96" s="11">
        <f>((WEEKNUM(Tabla343567891011121314767778[[#This Row],[FECHA Y HORA DE INICIO]])))-1</f>
        <v>-1</v>
      </c>
    </row>
    <row r="197" spans="2:6">
      <c r="B197" s="6"/>
      <c r="C197" s="9"/>
      <c r="D197" s="10"/>
      <c r="E197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97" s="11">
        <f>((WEEKNUM(Tabla343567891011121314767778[[#This Row],[FECHA Y HORA DE INICIO]])))-1</f>
        <v>-1</v>
      </c>
    </row>
    <row r="198" spans="2:6">
      <c r="B198" s="6"/>
      <c r="C198" s="9"/>
      <c r="D198" s="10"/>
      <c r="E198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98" s="11">
        <f>((WEEKNUM(Tabla343567891011121314767778[[#This Row],[FECHA Y HORA DE INICIO]])))-1</f>
        <v>-1</v>
      </c>
    </row>
    <row r="199" spans="2:6">
      <c r="B199" s="6"/>
      <c r="C199" s="9"/>
      <c r="D199" s="10"/>
      <c r="E199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199" s="11">
        <f>((WEEKNUM(Tabla343567891011121314767778[[#This Row],[FECHA Y HORA DE INICIO]])))-1</f>
        <v>-1</v>
      </c>
    </row>
    <row r="200" spans="2:6">
      <c r="B200" s="6"/>
      <c r="C200" s="9"/>
      <c r="D200" s="10"/>
      <c r="E200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200" s="11">
        <f>((WEEKNUM(Tabla343567891011121314767778[[#This Row],[FECHA Y HORA DE INICIO]])))-1</f>
        <v>-1</v>
      </c>
    </row>
    <row r="201" spans="2:6">
      <c r="B201" s="6"/>
      <c r="C201" s="9"/>
      <c r="D201" s="10"/>
      <c r="E201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201" s="11">
        <f>((WEEKNUM(Tabla343567891011121314767778[[#This Row],[FECHA Y HORA DE INICIO]])))-1</f>
        <v>-1</v>
      </c>
    </row>
    <row r="202" spans="2:6">
      <c r="B202" s="6"/>
      <c r="C202" s="9"/>
      <c r="D202" s="10"/>
      <c r="E202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202" s="11">
        <f>((WEEKNUM(Tabla343567891011121314767778[[#This Row],[FECHA Y HORA DE INICIO]])))-1</f>
        <v>-1</v>
      </c>
    </row>
    <row r="203" spans="2:6">
      <c r="B203" s="9"/>
      <c r="C203" s="9"/>
      <c r="D203" s="10"/>
      <c r="E203" s="8">
        <f>IF((Tabla343567891011121314767778[[#This Row],[FECHA Y HORA DE TERMINACIÓN ]]-Tabla343567891011121314767778[[#This Row],[FECHA Y HORA DE INICIO]])&lt;0,0,((Tabla343567891011121314767778[[#This Row],[FECHA Y HORA DE TERMINACIÓN ]]-Tabla343567891011121314767778[[#This Row],[FECHA Y HORA DE INICIO]])*24))</f>
        <v>0</v>
      </c>
      <c r="F203" s="11">
        <f>((WEEKNUM(Tabla343567891011121314767778[[#This Row],[FECHA Y HORA DE INICIO]])))-1</f>
        <v>-1</v>
      </c>
    </row>
  </sheetData>
  <mergeCells count="1">
    <mergeCell ref="B7:F7"/>
  </mergeCells>
  <pageMargins left="0.7" right="0.7" top="0.75" bottom="0.75" header="0.3" footer="0.3"/>
  <drawing r:id="rId1"/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8D93B-7203-447F-A5D1-4AFB9A3FD772}">
  <sheetPr>
    <tabColor rgb="FFF7A3A3"/>
  </sheetPr>
  <dimension ref="B1:I203"/>
  <sheetViews>
    <sheetView workbookViewId="0">
      <selection activeCell="H3" sqref="H3"/>
    </sheetView>
  </sheetViews>
  <sheetFormatPr defaultColWidth="10.85546875" defaultRowHeight="12.6"/>
  <cols>
    <col min="1" max="1" width="10.85546875" style="3"/>
    <col min="2" max="2" width="14.140625" style="3" bestFit="1" customWidth="1"/>
    <col min="3" max="3" width="24.5703125" style="3" customWidth="1"/>
    <col min="4" max="5" width="16.140625" style="3" customWidth="1"/>
    <col min="6" max="6" width="9.140625" style="3"/>
    <col min="7" max="7" width="16.140625" style="3" customWidth="1"/>
    <col min="8" max="8" width="14.85546875" style="3" customWidth="1"/>
    <col min="9" max="16384" width="10.85546875" style="3"/>
  </cols>
  <sheetData>
    <row r="1" spans="2:9" ht="12.95">
      <c r="B1" s="1" t="s">
        <v>0</v>
      </c>
      <c r="C1" s="2">
        <v>1068</v>
      </c>
      <c r="G1" s="40" t="s">
        <v>1</v>
      </c>
      <c r="H1" s="41"/>
      <c r="I1" s="42" t="s">
        <v>2</v>
      </c>
    </row>
    <row r="2" spans="2:9" ht="12.95">
      <c r="B2" s="1" t="s">
        <v>4</v>
      </c>
      <c r="C2" s="2" t="s">
        <v>5</v>
      </c>
      <c r="G2" s="40" t="s">
        <v>6</v>
      </c>
      <c r="H2" s="41" t="s">
        <v>104</v>
      </c>
      <c r="I2" s="42" t="s">
        <v>7</v>
      </c>
    </row>
    <row r="3" spans="2:9" ht="14.45" customHeight="1">
      <c r="B3" s="1" t="s">
        <v>8</v>
      </c>
      <c r="C3" s="48" t="s">
        <v>105</v>
      </c>
      <c r="G3" s="40" t="s">
        <v>10</v>
      </c>
      <c r="H3" s="47" t="s">
        <v>106</v>
      </c>
      <c r="I3" s="42" t="s">
        <v>12</v>
      </c>
    </row>
    <row r="4" spans="2:9" ht="14.45" customHeight="1">
      <c r="B4" s="1" t="s">
        <v>13</v>
      </c>
      <c r="C4" s="2">
        <v>2</v>
      </c>
      <c r="D4" s="38"/>
      <c r="G4" s="38" t="s">
        <v>15</v>
      </c>
    </row>
    <row r="5" spans="2:9" ht="14.45" customHeight="1">
      <c r="B5" s="1" t="s">
        <v>16</v>
      </c>
      <c r="C5" s="2">
        <v>20</v>
      </c>
    </row>
    <row r="6" spans="2:9" ht="14.45" customHeight="1">
      <c r="B6" s="1"/>
      <c r="C6" s="1"/>
    </row>
    <row r="7" spans="2:9" ht="14.45" customHeight="1">
      <c r="B7" s="76" t="s">
        <v>17</v>
      </c>
      <c r="C7" s="77"/>
      <c r="D7" s="77"/>
      <c r="E7" s="77"/>
      <c r="F7" s="77"/>
      <c r="H7" s="12">
        <v>2022</v>
      </c>
      <c r="I7" s="13">
        <v>0</v>
      </c>
    </row>
    <row r="8" spans="2:9" ht="5.0999999999999996" customHeight="1">
      <c r="B8" s="4"/>
      <c r="C8" s="4"/>
      <c r="D8" s="4"/>
      <c r="E8" s="4"/>
    </row>
    <row r="9" spans="2:9" ht="59.1" customHeight="1">
      <c r="B9" s="5" t="s">
        <v>18</v>
      </c>
      <c r="C9" s="5" t="s">
        <v>19</v>
      </c>
      <c r="D9" s="5" t="s">
        <v>20</v>
      </c>
      <c r="E9" s="5" t="s">
        <v>31</v>
      </c>
      <c r="F9" s="5" t="s">
        <v>22</v>
      </c>
      <c r="H9" s="12" t="s">
        <v>23</v>
      </c>
      <c r="I9" s="13">
        <f>SUM(E10:E203)</f>
        <v>0</v>
      </c>
    </row>
    <row r="10" spans="2:9">
      <c r="B10" s="14"/>
      <c r="C10" s="6"/>
      <c r="D10" s="6"/>
      <c r="E10" s="7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0" s="11">
        <f>((WEEKNUM(Tabla343567891011121314151617186768[[#This Row],[FECHA Y HORA DE INICIO]])))-1</f>
        <v>-1</v>
      </c>
    </row>
    <row r="11" spans="2:9">
      <c r="B11" s="14"/>
      <c r="C11" s="6"/>
      <c r="D11" s="6"/>
      <c r="E11" s="7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1" s="11">
        <f>((WEEKNUM(Tabla343567891011121314151617186768[[#This Row],[FECHA Y HORA DE INICIO]])))-1</f>
        <v>-1</v>
      </c>
      <c r="H11" s="12" t="s">
        <v>24</v>
      </c>
      <c r="I11" s="13">
        <f>I9+I7</f>
        <v>0</v>
      </c>
    </row>
    <row r="12" spans="2:9">
      <c r="B12" s="14"/>
      <c r="C12" s="14"/>
      <c r="D12" s="6"/>
      <c r="E12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2" s="11">
        <f>((WEEKNUM(Tabla343567891011121314151617186768[[#This Row],[FECHA Y HORA DE INICIO]])))-1</f>
        <v>-1</v>
      </c>
    </row>
    <row r="13" spans="2:9">
      <c r="B13" s="14"/>
      <c r="C13" s="6"/>
      <c r="D13" s="6"/>
      <c r="E13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3" s="11">
        <f>((WEEKNUM(Tabla343567891011121314151617186768[[#This Row],[FECHA Y HORA DE INICIO]])))-1</f>
        <v>-1</v>
      </c>
    </row>
    <row r="14" spans="2:9">
      <c r="B14" s="14"/>
      <c r="C14" s="6"/>
      <c r="D14" s="6"/>
      <c r="E14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4" s="11">
        <f>((WEEKNUM(Tabla343567891011121314151617186768[[#This Row],[FECHA Y HORA DE INICIO]])))-1</f>
        <v>-1</v>
      </c>
    </row>
    <row r="15" spans="2:9">
      <c r="B15" s="14"/>
      <c r="C15" s="6"/>
      <c r="D15" s="6"/>
      <c r="E15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5" s="11">
        <f>((WEEKNUM(Tabla343567891011121314151617186768[[#This Row],[FECHA Y HORA DE INICIO]])))-1</f>
        <v>-1</v>
      </c>
    </row>
    <row r="16" spans="2:9">
      <c r="B16" s="14"/>
      <c r="C16" s="9"/>
      <c r="D16" s="10"/>
      <c r="E16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6" s="11">
        <f>((WEEKNUM(Tabla343567891011121314151617186768[[#This Row],[FECHA Y HORA DE INICIO]])))-1</f>
        <v>-1</v>
      </c>
    </row>
    <row r="17" spans="2:6">
      <c r="B17" s="14"/>
      <c r="C17" s="9"/>
      <c r="D17" s="10"/>
      <c r="E17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7" s="11">
        <f>((WEEKNUM(Tabla343567891011121314151617186768[[#This Row],[FECHA Y HORA DE INICIO]])))-1</f>
        <v>-1</v>
      </c>
    </row>
    <row r="18" spans="2:6">
      <c r="B18" s="14"/>
      <c r="C18" s="9"/>
      <c r="D18" s="10"/>
      <c r="E18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8" s="11">
        <f>((WEEKNUM(Tabla343567891011121314151617186768[[#This Row],[FECHA Y HORA DE INICIO]])))-1</f>
        <v>-1</v>
      </c>
    </row>
    <row r="19" spans="2:6">
      <c r="B19" s="14"/>
      <c r="C19" s="9"/>
      <c r="D19" s="10"/>
      <c r="E19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9" s="11">
        <f>((WEEKNUM(Tabla343567891011121314151617186768[[#This Row],[FECHA Y HORA DE INICIO]])))-1</f>
        <v>-1</v>
      </c>
    </row>
    <row r="20" spans="2:6">
      <c r="B20" s="14"/>
      <c r="C20" s="9"/>
      <c r="D20" s="10"/>
      <c r="E20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20" s="11">
        <f>((WEEKNUM(Tabla343567891011121314151617186768[[#This Row],[FECHA Y HORA DE INICIO]])))-1</f>
        <v>-1</v>
      </c>
    </row>
    <row r="21" spans="2:6">
      <c r="B21" s="14"/>
      <c r="C21" s="9"/>
      <c r="D21" s="10"/>
      <c r="E21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21" s="11">
        <f>((WEEKNUM(Tabla343567891011121314151617186768[[#This Row],[FECHA Y HORA DE INICIO]])))-1</f>
        <v>-1</v>
      </c>
    </row>
    <row r="22" spans="2:6">
      <c r="B22" s="14"/>
      <c r="C22" s="9"/>
      <c r="D22" s="10"/>
      <c r="E22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22" s="11">
        <f>((WEEKNUM(Tabla343567891011121314151617186768[[#This Row],[FECHA Y HORA DE INICIO]])))-1</f>
        <v>-1</v>
      </c>
    </row>
    <row r="23" spans="2:6">
      <c r="B23" s="14"/>
      <c r="C23" s="9"/>
      <c r="D23" s="10"/>
      <c r="E23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23" s="11">
        <f>((WEEKNUM(Tabla343567891011121314151617186768[[#This Row],[FECHA Y HORA DE INICIO]])))-1</f>
        <v>-1</v>
      </c>
    </row>
    <row r="24" spans="2:6">
      <c r="B24" s="14"/>
      <c r="C24" s="9"/>
      <c r="D24" s="10"/>
      <c r="E24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24" s="11">
        <f>((WEEKNUM(Tabla343567891011121314151617186768[[#This Row],[FECHA Y HORA DE INICIO]])))-1</f>
        <v>-1</v>
      </c>
    </row>
    <row r="25" spans="2:6">
      <c r="B25" s="14"/>
      <c r="C25" s="9"/>
      <c r="D25" s="10"/>
      <c r="E25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25" s="11">
        <f>((WEEKNUM(Tabla343567891011121314151617186768[[#This Row],[FECHA Y HORA DE INICIO]])))-1</f>
        <v>-1</v>
      </c>
    </row>
    <row r="26" spans="2:6">
      <c r="B26" s="14"/>
      <c r="C26" s="9"/>
      <c r="D26" s="10"/>
      <c r="E26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26" s="11">
        <f>((WEEKNUM(Tabla343567891011121314151617186768[[#This Row],[FECHA Y HORA DE INICIO]])))-1</f>
        <v>-1</v>
      </c>
    </row>
    <row r="27" spans="2:6">
      <c r="B27" s="14"/>
      <c r="C27" s="9"/>
      <c r="D27" s="10"/>
      <c r="E27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27" s="11">
        <f>((WEEKNUM(Tabla343567891011121314151617186768[[#This Row],[FECHA Y HORA DE INICIO]])))-1</f>
        <v>-1</v>
      </c>
    </row>
    <row r="28" spans="2:6">
      <c r="B28" s="14"/>
      <c r="C28" s="9"/>
      <c r="D28" s="10"/>
      <c r="E28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28" s="11">
        <f>((WEEKNUM(Tabla343567891011121314151617186768[[#This Row],[FECHA Y HORA DE INICIO]])))-1</f>
        <v>-1</v>
      </c>
    </row>
    <row r="29" spans="2:6">
      <c r="B29" s="14"/>
      <c r="C29" s="9"/>
      <c r="D29" s="10"/>
      <c r="E29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29" s="11">
        <f>((WEEKNUM(Tabla343567891011121314151617186768[[#This Row],[FECHA Y HORA DE INICIO]])))-1</f>
        <v>-1</v>
      </c>
    </row>
    <row r="30" spans="2:6">
      <c r="B30" s="14"/>
      <c r="C30" s="9"/>
      <c r="D30" s="10"/>
      <c r="E30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30" s="11">
        <f>((WEEKNUM(Tabla343567891011121314151617186768[[#This Row],[FECHA Y HORA DE INICIO]])))-1</f>
        <v>-1</v>
      </c>
    </row>
    <row r="31" spans="2:6">
      <c r="B31" s="14"/>
      <c r="C31" s="9"/>
      <c r="D31" s="10"/>
      <c r="E31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31" s="11">
        <f>((WEEKNUM(Tabla343567891011121314151617186768[[#This Row],[FECHA Y HORA DE INICIO]])))-1</f>
        <v>-1</v>
      </c>
    </row>
    <row r="32" spans="2:6">
      <c r="B32" s="14"/>
      <c r="C32" s="9"/>
      <c r="D32" s="10"/>
      <c r="E32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32" s="11">
        <f>((WEEKNUM(Tabla343567891011121314151617186768[[#This Row],[FECHA Y HORA DE INICIO]])))-1</f>
        <v>-1</v>
      </c>
    </row>
    <row r="33" spans="2:6">
      <c r="B33" s="14"/>
      <c r="C33" s="9"/>
      <c r="D33" s="10"/>
      <c r="E33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33" s="11">
        <f>((WEEKNUM(Tabla343567891011121314151617186768[[#This Row],[FECHA Y HORA DE INICIO]])))-1</f>
        <v>-1</v>
      </c>
    </row>
    <row r="34" spans="2:6">
      <c r="B34" s="14"/>
      <c r="C34" s="9"/>
      <c r="D34" s="10"/>
      <c r="E34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34" s="11">
        <f>((WEEKNUM(Tabla343567891011121314151617186768[[#This Row],[FECHA Y HORA DE INICIO]])))-1</f>
        <v>-1</v>
      </c>
    </row>
    <row r="35" spans="2:6">
      <c r="B35" s="14"/>
      <c r="C35" s="9"/>
      <c r="D35" s="10"/>
      <c r="E35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35" s="11">
        <f>((WEEKNUM(Tabla343567891011121314151617186768[[#This Row],[FECHA Y HORA DE INICIO]])))-1</f>
        <v>-1</v>
      </c>
    </row>
    <row r="36" spans="2:6">
      <c r="B36" s="14"/>
      <c r="C36" s="9"/>
      <c r="D36" s="10"/>
      <c r="E36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36" s="11">
        <f>((WEEKNUM(Tabla343567891011121314151617186768[[#This Row],[FECHA Y HORA DE INICIO]])))-1</f>
        <v>-1</v>
      </c>
    </row>
    <row r="37" spans="2:6">
      <c r="B37" s="14"/>
      <c r="C37" s="9"/>
      <c r="D37" s="10"/>
      <c r="E37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37" s="11">
        <f>((WEEKNUM(Tabla343567891011121314151617186768[[#This Row],[FECHA Y HORA DE INICIO]])))-1</f>
        <v>-1</v>
      </c>
    </row>
    <row r="38" spans="2:6">
      <c r="B38" s="14"/>
      <c r="C38" s="9"/>
      <c r="D38" s="10"/>
      <c r="E38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38" s="11">
        <f>((WEEKNUM(Tabla343567891011121314151617186768[[#This Row],[FECHA Y HORA DE INICIO]])))-1</f>
        <v>-1</v>
      </c>
    </row>
    <row r="39" spans="2:6">
      <c r="B39" s="14"/>
      <c r="C39" s="9"/>
      <c r="D39" s="10"/>
      <c r="E39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39" s="11">
        <f>((WEEKNUM(Tabla343567891011121314151617186768[[#This Row],[FECHA Y HORA DE INICIO]])))-1</f>
        <v>-1</v>
      </c>
    </row>
    <row r="40" spans="2:6">
      <c r="B40" s="14"/>
      <c r="C40" s="9"/>
      <c r="D40" s="10"/>
      <c r="E40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40" s="11">
        <f>((WEEKNUM(Tabla343567891011121314151617186768[[#This Row],[FECHA Y HORA DE INICIO]])))-1</f>
        <v>-1</v>
      </c>
    </row>
    <row r="41" spans="2:6">
      <c r="B41" s="14"/>
      <c r="C41" s="9"/>
      <c r="D41" s="10"/>
      <c r="E41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41" s="11">
        <f>((WEEKNUM(Tabla343567891011121314151617186768[[#This Row],[FECHA Y HORA DE INICIO]])))-1</f>
        <v>-1</v>
      </c>
    </row>
    <row r="42" spans="2:6">
      <c r="B42" s="14"/>
      <c r="C42" s="9"/>
      <c r="D42" s="10"/>
      <c r="E42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42" s="11">
        <f>((WEEKNUM(Tabla343567891011121314151617186768[[#This Row],[FECHA Y HORA DE INICIO]])))-1</f>
        <v>-1</v>
      </c>
    </row>
    <row r="43" spans="2:6">
      <c r="B43" s="14"/>
      <c r="C43" s="9"/>
      <c r="D43" s="10"/>
      <c r="E43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43" s="11">
        <f>((WEEKNUM(Tabla343567891011121314151617186768[[#This Row],[FECHA Y HORA DE INICIO]])))-1</f>
        <v>-1</v>
      </c>
    </row>
    <row r="44" spans="2:6">
      <c r="B44" s="14"/>
      <c r="C44" s="9"/>
      <c r="D44" s="10"/>
      <c r="E44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44" s="11">
        <f>((WEEKNUM(Tabla343567891011121314151617186768[[#This Row],[FECHA Y HORA DE INICIO]])))-1</f>
        <v>-1</v>
      </c>
    </row>
    <row r="45" spans="2:6">
      <c r="B45" s="14"/>
      <c r="C45" s="9"/>
      <c r="D45" s="10"/>
      <c r="E45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45" s="11">
        <f>((WEEKNUM(Tabla343567891011121314151617186768[[#This Row],[FECHA Y HORA DE INICIO]])))-1</f>
        <v>-1</v>
      </c>
    </row>
    <row r="46" spans="2:6">
      <c r="B46" s="14"/>
      <c r="C46" s="9"/>
      <c r="D46" s="10"/>
      <c r="E46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46" s="11">
        <f>((WEEKNUM(Tabla343567891011121314151617186768[[#This Row],[FECHA Y HORA DE INICIO]])))-1</f>
        <v>-1</v>
      </c>
    </row>
    <row r="47" spans="2:6">
      <c r="B47" s="14"/>
      <c r="C47" s="9"/>
      <c r="D47" s="10"/>
      <c r="E47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47" s="11">
        <f>((WEEKNUM(Tabla343567891011121314151617186768[[#This Row],[FECHA Y HORA DE INICIO]])))-1</f>
        <v>-1</v>
      </c>
    </row>
    <row r="48" spans="2:6">
      <c r="B48" s="14"/>
      <c r="C48" s="9"/>
      <c r="D48" s="10"/>
      <c r="E48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48" s="11">
        <f>((WEEKNUM(Tabla343567891011121314151617186768[[#This Row],[FECHA Y HORA DE INICIO]])))-1</f>
        <v>-1</v>
      </c>
    </row>
    <row r="49" spans="2:6">
      <c r="B49" s="14"/>
      <c r="C49" s="9"/>
      <c r="D49" s="10"/>
      <c r="E49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49" s="11">
        <f>((WEEKNUM(Tabla343567891011121314151617186768[[#This Row],[FECHA Y HORA DE INICIO]])))-1</f>
        <v>-1</v>
      </c>
    </row>
    <row r="50" spans="2:6">
      <c r="B50" s="14"/>
      <c r="C50" s="9"/>
      <c r="D50" s="10"/>
      <c r="E50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50" s="11">
        <f>((WEEKNUM(Tabla343567891011121314151617186768[[#This Row],[FECHA Y HORA DE INICIO]])))-1</f>
        <v>-1</v>
      </c>
    </row>
    <row r="51" spans="2:6">
      <c r="B51" s="14"/>
      <c r="C51" s="9"/>
      <c r="D51" s="10"/>
      <c r="E51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51" s="11">
        <f>((WEEKNUM(Tabla343567891011121314151617186768[[#This Row],[FECHA Y HORA DE INICIO]])))-1</f>
        <v>-1</v>
      </c>
    </row>
    <row r="52" spans="2:6">
      <c r="B52" s="14"/>
      <c r="C52" s="9"/>
      <c r="D52" s="10"/>
      <c r="E52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52" s="11">
        <f>((WEEKNUM(Tabla343567891011121314151617186768[[#This Row],[FECHA Y HORA DE INICIO]])))-1</f>
        <v>-1</v>
      </c>
    </row>
    <row r="53" spans="2:6">
      <c r="B53" s="14"/>
      <c r="C53" s="9"/>
      <c r="D53" s="10"/>
      <c r="E53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53" s="11">
        <f>((WEEKNUM(Tabla343567891011121314151617186768[[#This Row],[FECHA Y HORA DE INICIO]])))-1</f>
        <v>-1</v>
      </c>
    </row>
    <row r="54" spans="2:6">
      <c r="B54" s="14"/>
      <c r="C54" s="9"/>
      <c r="D54" s="10"/>
      <c r="E54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54" s="11">
        <f>((WEEKNUM(Tabla343567891011121314151617186768[[#This Row],[FECHA Y HORA DE INICIO]])))-1</f>
        <v>-1</v>
      </c>
    </row>
    <row r="55" spans="2:6">
      <c r="B55" s="14"/>
      <c r="C55" s="9"/>
      <c r="D55" s="10"/>
      <c r="E55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55" s="11">
        <f>((WEEKNUM(Tabla343567891011121314151617186768[[#This Row],[FECHA Y HORA DE INICIO]])))-1</f>
        <v>-1</v>
      </c>
    </row>
    <row r="56" spans="2:6">
      <c r="B56" s="14"/>
      <c r="C56" s="9"/>
      <c r="D56" s="10"/>
      <c r="E56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56" s="11">
        <f>((WEEKNUM(Tabla343567891011121314151617186768[[#This Row],[FECHA Y HORA DE INICIO]])))-1</f>
        <v>-1</v>
      </c>
    </row>
    <row r="57" spans="2:6">
      <c r="B57" s="14"/>
      <c r="C57" s="9"/>
      <c r="D57" s="10"/>
      <c r="E57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57" s="11">
        <f>((WEEKNUM(Tabla343567891011121314151617186768[[#This Row],[FECHA Y HORA DE INICIO]])))-1</f>
        <v>-1</v>
      </c>
    </row>
    <row r="58" spans="2:6">
      <c r="B58" s="14"/>
      <c r="C58" s="9"/>
      <c r="D58" s="10"/>
      <c r="E58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58" s="11">
        <f>((WEEKNUM(Tabla343567891011121314151617186768[[#This Row],[FECHA Y HORA DE INICIO]])))-1</f>
        <v>-1</v>
      </c>
    </row>
    <row r="59" spans="2:6">
      <c r="B59" s="14"/>
      <c r="C59" s="9"/>
      <c r="D59" s="10"/>
      <c r="E59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59" s="11">
        <f>((WEEKNUM(Tabla343567891011121314151617186768[[#This Row],[FECHA Y HORA DE INICIO]])))-1</f>
        <v>-1</v>
      </c>
    </row>
    <row r="60" spans="2:6">
      <c r="B60" s="14"/>
      <c r="C60" s="9"/>
      <c r="D60" s="10"/>
      <c r="E60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60" s="11">
        <f>((WEEKNUM(Tabla343567891011121314151617186768[[#This Row],[FECHA Y HORA DE INICIO]])))-1</f>
        <v>-1</v>
      </c>
    </row>
    <row r="61" spans="2:6">
      <c r="B61" s="14"/>
      <c r="C61" s="9"/>
      <c r="D61" s="10"/>
      <c r="E61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61" s="11">
        <f>((WEEKNUM(Tabla343567891011121314151617186768[[#This Row],[FECHA Y HORA DE INICIO]])))-1</f>
        <v>-1</v>
      </c>
    </row>
    <row r="62" spans="2:6">
      <c r="B62" s="14"/>
      <c r="C62" s="9"/>
      <c r="D62" s="10"/>
      <c r="E62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62" s="11">
        <f>((WEEKNUM(Tabla343567891011121314151617186768[[#This Row],[FECHA Y HORA DE INICIO]])))-1</f>
        <v>-1</v>
      </c>
    </row>
    <row r="63" spans="2:6">
      <c r="B63" s="14"/>
      <c r="C63" s="9"/>
      <c r="D63" s="10"/>
      <c r="E63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63" s="11">
        <f>((WEEKNUM(Tabla343567891011121314151617186768[[#This Row],[FECHA Y HORA DE INICIO]])))-1</f>
        <v>-1</v>
      </c>
    </row>
    <row r="64" spans="2:6">
      <c r="B64" s="14"/>
      <c r="C64" s="9"/>
      <c r="D64" s="10"/>
      <c r="E64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64" s="11">
        <f>((WEEKNUM(Tabla343567891011121314151617186768[[#This Row],[FECHA Y HORA DE INICIO]])))-1</f>
        <v>-1</v>
      </c>
    </row>
    <row r="65" spans="2:6">
      <c r="B65" s="14"/>
      <c r="C65" s="9"/>
      <c r="D65" s="10"/>
      <c r="E65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65" s="11">
        <f>((WEEKNUM(Tabla343567891011121314151617186768[[#This Row],[FECHA Y HORA DE INICIO]])))-1</f>
        <v>-1</v>
      </c>
    </row>
    <row r="66" spans="2:6">
      <c r="B66" s="14"/>
      <c r="C66" s="9"/>
      <c r="D66" s="10"/>
      <c r="E66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66" s="11">
        <f>((WEEKNUM(Tabla343567891011121314151617186768[[#This Row],[FECHA Y HORA DE INICIO]])))-1</f>
        <v>-1</v>
      </c>
    </row>
    <row r="67" spans="2:6">
      <c r="B67" s="14"/>
      <c r="C67" s="9"/>
      <c r="D67" s="10"/>
      <c r="E67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67" s="11">
        <f>((WEEKNUM(Tabla343567891011121314151617186768[[#This Row],[FECHA Y HORA DE INICIO]])))-1</f>
        <v>-1</v>
      </c>
    </row>
    <row r="68" spans="2:6">
      <c r="B68" s="14"/>
      <c r="C68" s="9"/>
      <c r="D68" s="10"/>
      <c r="E68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68" s="11">
        <f>((WEEKNUM(Tabla343567891011121314151617186768[[#This Row],[FECHA Y HORA DE INICIO]])))-1</f>
        <v>-1</v>
      </c>
    </row>
    <row r="69" spans="2:6">
      <c r="B69" s="14"/>
      <c r="C69" s="9"/>
      <c r="D69" s="10"/>
      <c r="E69" s="8"/>
      <c r="F69" s="11"/>
    </row>
    <row r="70" spans="2:6">
      <c r="B70" s="6"/>
      <c r="C70" s="9"/>
      <c r="D70" s="10"/>
      <c r="E70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70" s="11">
        <f>((WEEKNUM(Tabla343567891011121314151617186768[[#This Row],[FECHA Y HORA DE INICIO]])))-1</f>
        <v>-1</v>
      </c>
    </row>
    <row r="71" spans="2:6">
      <c r="B71" s="6"/>
      <c r="C71" s="9"/>
      <c r="D71" s="10"/>
      <c r="E71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71" s="11">
        <f>((WEEKNUM(Tabla343567891011121314151617186768[[#This Row],[FECHA Y HORA DE INICIO]])))-1</f>
        <v>-1</v>
      </c>
    </row>
    <row r="72" spans="2:6">
      <c r="B72" s="6"/>
      <c r="C72" s="9"/>
      <c r="D72" s="10"/>
      <c r="E72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72" s="11">
        <f>((WEEKNUM(Tabla343567891011121314151617186768[[#This Row],[FECHA Y HORA DE INICIO]])))-1</f>
        <v>-1</v>
      </c>
    </row>
    <row r="73" spans="2:6">
      <c r="B73" s="6"/>
      <c r="C73" s="9"/>
      <c r="D73" s="10"/>
      <c r="E73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73" s="11">
        <f>((WEEKNUM(Tabla343567891011121314151617186768[[#This Row],[FECHA Y HORA DE INICIO]])))-1</f>
        <v>-1</v>
      </c>
    </row>
    <row r="74" spans="2:6">
      <c r="B74" s="6"/>
      <c r="C74" s="9"/>
      <c r="D74" s="10"/>
      <c r="E74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74" s="11">
        <f>((WEEKNUM(Tabla343567891011121314151617186768[[#This Row],[FECHA Y HORA DE INICIO]])))-1</f>
        <v>-1</v>
      </c>
    </row>
    <row r="75" spans="2:6">
      <c r="B75" s="6"/>
      <c r="C75" s="9"/>
      <c r="D75" s="10"/>
      <c r="E75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75" s="11">
        <f>((WEEKNUM(Tabla343567891011121314151617186768[[#This Row],[FECHA Y HORA DE INICIO]])))-1</f>
        <v>-1</v>
      </c>
    </row>
    <row r="76" spans="2:6">
      <c r="B76" s="6"/>
      <c r="C76" s="9"/>
      <c r="D76" s="10"/>
      <c r="E76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76" s="11">
        <f>((WEEKNUM(Tabla343567891011121314151617186768[[#This Row],[FECHA Y HORA DE INICIO]])))-1</f>
        <v>-1</v>
      </c>
    </row>
    <row r="77" spans="2:6">
      <c r="B77" s="6"/>
      <c r="C77" s="9"/>
      <c r="D77" s="10"/>
      <c r="E77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77" s="11">
        <f>((WEEKNUM(Tabla343567891011121314151617186768[[#This Row],[FECHA Y HORA DE INICIO]])))-1</f>
        <v>-1</v>
      </c>
    </row>
    <row r="78" spans="2:6">
      <c r="B78" s="6"/>
      <c r="C78" s="9"/>
      <c r="D78" s="10"/>
      <c r="E78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78" s="11">
        <f>((WEEKNUM(Tabla343567891011121314151617186768[[#This Row],[FECHA Y HORA DE INICIO]])))-1</f>
        <v>-1</v>
      </c>
    </row>
    <row r="79" spans="2:6">
      <c r="B79" s="6"/>
      <c r="C79" s="9"/>
      <c r="D79" s="10"/>
      <c r="E79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79" s="11">
        <f>((WEEKNUM(Tabla343567891011121314151617186768[[#This Row],[FECHA Y HORA DE INICIO]])))-1</f>
        <v>-1</v>
      </c>
    </row>
    <row r="80" spans="2:6">
      <c r="B80" s="6"/>
      <c r="C80" s="9"/>
      <c r="D80" s="10"/>
      <c r="E80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80" s="11">
        <f>((WEEKNUM(Tabla343567891011121314151617186768[[#This Row],[FECHA Y HORA DE INICIO]])))-1</f>
        <v>-1</v>
      </c>
    </row>
    <row r="81" spans="2:6">
      <c r="B81" s="6"/>
      <c r="C81" s="9"/>
      <c r="D81" s="10"/>
      <c r="E81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81" s="11">
        <f>((WEEKNUM(Tabla343567891011121314151617186768[[#This Row],[FECHA Y HORA DE INICIO]])))-1</f>
        <v>-1</v>
      </c>
    </row>
    <row r="82" spans="2:6">
      <c r="B82" s="6"/>
      <c r="C82" s="9"/>
      <c r="D82" s="10"/>
      <c r="E82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82" s="11">
        <f>((WEEKNUM(Tabla343567891011121314151617186768[[#This Row],[FECHA Y HORA DE INICIO]])))-1</f>
        <v>-1</v>
      </c>
    </row>
    <row r="83" spans="2:6">
      <c r="B83" s="6"/>
      <c r="C83" s="9"/>
      <c r="D83" s="10"/>
      <c r="E83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83" s="11">
        <f>((WEEKNUM(Tabla343567891011121314151617186768[[#This Row],[FECHA Y HORA DE INICIO]])))-1</f>
        <v>-1</v>
      </c>
    </row>
    <row r="84" spans="2:6">
      <c r="B84" s="6"/>
      <c r="C84" s="9"/>
      <c r="D84" s="10"/>
      <c r="E84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84" s="11">
        <f>((WEEKNUM(Tabla343567891011121314151617186768[[#This Row],[FECHA Y HORA DE INICIO]])))-1</f>
        <v>-1</v>
      </c>
    </row>
    <row r="85" spans="2:6">
      <c r="B85" s="6"/>
      <c r="C85" s="9"/>
      <c r="D85" s="10"/>
      <c r="E85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85" s="11">
        <f>((WEEKNUM(Tabla343567891011121314151617186768[[#This Row],[FECHA Y HORA DE INICIO]])))-1</f>
        <v>-1</v>
      </c>
    </row>
    <row r="86" spans="2:6">
      <c r="B86" s="6"/>
      <c r="C86" s="9"/>
      <c r="D86" s="10"/>
      <c r="E86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86" s="11">
        <f>((WEEKNUM(Tabla343567891011121314151617186768[[#This Row],[FECHA Y HORA DE INICIO]])))-1</f>
        <v>-1</v>
      </c>
    </row>
    <row r="87" spans="2:6">
      <c r="B87" s="6"/>
      <c r="C87" s="9"/>
      <c r="D87" s="10"/>
      <c r="E87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87" s="11">
        <f>((WEEKNUM(Tabla343567891011121314151617186768[[#This Row],[FECHA Y HORA DE INICIO]])))-1</f>
        <v>-1</v>
      </c>
    </row>
    <row r="88" spans="2:6">
      <c r="B88" s="6"/>
      <c r="C88" s="9"/>
      <c r="D88" s="10"/>
      <c r="E88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88" s="11">
        <f>((WEEKNUM(Tabla343567891011121314151617186768[[#This Row],[FECHA Y HORA DE INICIO]])))-1</f>
        <v>-1</v>
      </c>
    </row>
    <row r="89" spans="2:6">
      <c r="B89" s="6"/>
      <c r="C89" s="9"/>
      <c r="D89" s="10"/>
      <c r="E89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89" s="11">
        <f>((WEEKNUM(Tabla343567891011121314151617186768[[#This Row],[FECHA Y HORA DE INICIO]])))-1</f>
        <v>-1</v>
      </c>
    </row>
    <row r="90" spans="2:6">
      <c r="B90" s="6"/>
      <c r="C90" s="9"/>
      <c r="D90" s="10"/>
      <c r="E90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90" s="11">
        <f>((WEEKNUM(Tabla343567891011121314151617186768[[#This Row],[FECHA Y HORA DE INICIO]])))-1</f>
        <v>-1</v>
      </c>
    </row>
    <row r="91" spans="2:6">
      <c r="B91" s="6"/>
      <c r="C91" s="9"/>
      <c r="D91" s="10"/>
      <c r="E91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91" s="11">
        <f>((WEEKNUM(Tabla343567891011121314151617186768[[#This Row],[FECHA Y HORA DE INICIO]])))-1</f>
        <v>-1</v>
      </c>
    </row>
    <row r="92" spans="2:6">
      <c r="B92" s="6"/>
      <c r="C92" s="9"/>
      <c r="D92" s="10"/>
      <c r="E92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92" s="11">
        <f>((WEEKNUM(Tabla343567891011121314151617186768[[#This Row],[FECHA Y HORA DE INICIO]])))-1</f>
        <v>-1</v>
      </c>
    </row>
    <row r="93" spans="2:6">
      <c r="B93" s="6"/>
      <c r="C93" s="9"/>
      <c r="D93" s="10"/>
      <c r="E93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93" s="11">
        <f>((WEEKNUM(Tabla343567891011121314151617186768[[#This Row],[FECHA Y HORA DE INICIO]])))-1</f>
        <v>-1</v>
      </c>
    </row>
    <row r="94" spans="2:6">
      <c r="B94" s="6"/>
      <c r="C94" s="9"/>
      <c r="D94" s="10"/>
      <c r="E94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94" s="11">
        <f>((WEEKNUM(Tabla343567891011121314151617186768[[#This Row],[FECHA Y HORA DE INICIO]])))-1</f>
        <v>-1</v>
      </c>
    </row>
    <row r="95" spans="2:6">
      <c r="B95" s="6"/>
      <c r="C95" s="9"/>
      <c r="D95" s="10"/>
      <c r="E95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95" s="11">
        <f>((WEEKNUM(Tabla343567891011121314151617186768[[#This Row],[FECHA Y HORA DE INICIO]])))-1</f>
        <v>-1</v>
      </c>
    </row>
    <row r="96" spans="2:6">
      <c r="B96" s="6"/>
      <c r="C96" s="9"/>
      <c r="D96" s="10"/>
      <c r="E96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96" s="11">
        <f>((WEEKNUM(Tabla343567891011121314151617186768[[#This Row],[FECHA Y HORA DE INICIO]])))-1</f>
        <v>-1</v>
      </c>
    </row>
    <row r="97" spans="2:6">
      <c r="B97" s="6"/>
      <c r="C97" s="9"/>
      <c r="D97" s="10"/>
      <c r="E97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97" s="11">
        <f>((WEEKNUM(Tabla343567891011121314151617186768[[#This Row],[FECHA Y HORA DE INICIO]])))-1</f>
        <v>-1</v>
      </c>
    </row>
    <row r="98" spans="2:6">
      <c r="B98" s="6"/>
      <c r="C98" s="9"/>
      <c r="D98" s="10"/>
      <c r="E98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98" s="11">
        <f>((WEEKNUM(Tabla343567891011121314151617186768[[#This Row],[FECHA Y HORA DE INICIO]])))-1</f>
        <v>-1</v>
      </c>
    </row>
    <row r="99" spans="2:6">
      <c r="B99" s="6"/>
      <c r="C99" s="9"/>
      <c r="D99" s="10"/>
      <c r="E99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99" s="11">
        <f>((WEEKNUM(Tabla343567891011121314151617186768[[#This Row],[FECHA Y HORA DE INICIO]])))-1</f>
        <v>-1</v>
      </c>
    </row>
    <row r="100" spans="2:6">
      <c r="B100" s="6"/>
      <c r="C100" s="9"/>
      <c r="D100" s="10"/>
      <c r="E100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00" s="11">
        <f>((WEEKNUM(Tabla343567891011121314151617186768[[#This Row],[FECHA Y HORA DE INICIO]])))-1</f>
        <v>-1</v>
      </c>
    </row>
    <row r="101" spans="2:6">
      <c r="B101" s="6"/>
      <c r="C101" s="9"/>
      <c r="D101" s="10"/>
      <c r="E101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01" s="11">
        <f>((WEEKNUM(Tabla343567891011121314151617186768[[#This Row],[FECHA Y HORA DE INICIO]])))-1</f>
        <v>-1</v>
      </c>
    </row>
    <row r="102" spans="2:6">
      <c r="B102" s="6"/>
      <c r="C102" s="9"/>
      <c r="D102" s="10"/>
      <c r="E102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02" s="11">
        <f>((WEEKNUM(Tabla343567891011121314151617186768[[#This Row],[FECHA Y HORA DE INICIO]])))-1</f>
        <v>-1</v>
      </c>
    </row>
    <row r="103" spans="2:6">
      <c r="B103" s="6"/>
      <c r="C103" s="9"/>
      <c r="D103" s="10"/>
      <c r="E103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03" s="11">
        <f>((WEEKNUM(Tabla343567891011121314151617186768[[#This Row],[FECHA Y HORA DE INICIO]])))-1</f>
        <v>-1</v>
      </c>
    </row>
    <row r="104" spans="2:6">
      <c r="B104" s="6"/>
      <c r="C104" s="9"/>
      <c r="D104" s="10"/>
      <c r="E104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04" s="11">
        <f>((WEEKNUM(Tabla343567891011121314151617186768[[#This Row],[FECHA Y HORA DE INICIO]])))-1</f>
        <v>-1</v>
      </c>
    </row>
    <row r="105" spans="2:6">
      <c r="B105" s="6"/>
      <c r="C105" s="9"/>
      <c r="D105" s="10"/>
      <c r="E105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05" s="11">
        <f>((WEEKNUM(Tabla343567891011121314151617186768[[#This Row],[FECHA Y HORA DE INICIO]])))-1</f>
        <v>-1</v>
      </c>
    </row>
    <row r="106" spans="2:6">
      <c r="B106" s="6"/>
      <c r="C106" s="9"/>
      <c r="D106" s="10"/>
      <c r="E106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06" s="11">
        <f>((WEEKNUM(Tabla343567891011121314151617186768[[#This Row],[FECHA Y HORA DE INICIO]])))-1</f>
        <v>-1</v>
      </c>
    </row>
    <row r="107" spans="2:6">
      <c r="B107" s="6"/>
      <c r="C107" s="9"/>
      <c r="D107" s="10"/>
      <c r="E107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07" s="11">
        <f>((WEEKNUM(Tabla343567891011121314151617186768[[#This Row],[FECHA Y HORA DE INICIO]])))-1</f>
        <v>-1</v>
      </c>
    </row>
    <row r="108" spans="2:6">
      <c r="B108" s="6"/>
      <c r="C108" s="9"/>
      <c r="D108" s="10"/>
      <c r="E108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08" s="11">
        <f>((WEEKNUM(Tabla343567891011121314151617186768[[#This Row],[FECHA Y HORA DE INICIO]])))-1</f>
        <v>-1</v>
      </c>
    </row>
    <row r="109" spans="2:6">
      <c r="B109" s="6"/>
      <c r="C109" s="9"/>
      <c r="D109" s="10"/>
      <c r="E109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09" s="11">
        <f>((WEEKNUM(Tabla343567891011121314151617186768[[#This Row],[FECHA Y HORA DE INICIO]])))-1</f>
        <v>-1</v>
      </c>
    </row>
    <row r="110" spans="2:6">
      <c r="B110" s="6"/>
      <c r="C110" s="9"/>
      <c r="D110" s="10"/>
      <c r="E110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10" s="11">
        <f>((WEEKNUM(Tabla343567891011121314151617186768[[#This Row],[FECHA Y HORA DE INICIO]])))-1</f>
        <v>-1</v>
      </c>
    </row>
    <row r="111" spans="2:6">
      <c r="B111" s="6"/>
      <c r="C111" s="9"/>
      <c r="D111" s="10"/>
      <c r="E111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11" s="11">
        <f>((WEEKNUM(Tabla343567891011121314151617186768[[#This Row],[FECHA Y HORA DE INICIO]])))-1</f>
        <v>-1</v>
      </c>
    </row>
    <row r="112" spans="2:6">
      <c r="B112" s="6"/>
      <c r="C112" s="9"/>
      <c r="D112" s="10"/>
      <c r="E112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12" s="11">
        <f>((WEEKNUM(Tabla343567891011121314151617186768[[#This Row],[FECHA Y HORA DE INICIO]])))-1</f>
        <v>-1</v>
      </c>
    </row>
    <row r="113" spans="2:6">
      <c r="B113" s="6"/>
      <c r="C113" s="9"/>
      <c r="D113" s="10"/>
      <c r="E113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13" s="11">
        <f>((WEEKNUM(Tabla343567891011121314151617186768[[#This Row],[FECHA Y HORA DE INICIO]])))-1</f>
        <v>-1</v>
      </c>
    </row>
    <row r="114" spans="2:6">
      <c r="B114" s="6"/>
      <c r="C114" s="9"/>
      <c r="D114" s="10"/>
      <c r="E114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14" s="11">
        <f>((WEEKNUM(Tabla343567891011121314151617186768[[#This Row],[FECHA Y HORA DE INICIO]])))-1</f>
        <v>-1</v>
      </c>
    </row>
    <row r="115" spans="2:6">
      <c r="B115" s="6"/>
      <c r="C115" s="9"/>
      <c r="D115" s="10"/>
      <c r="E115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15" s="11">
        <f>((WEEKNUM(Tabla343567891011121314151617186768[[#This Row],[FECHA Y HORA DE INICIO]])))-1</f>
        <v>-1</v>
      </c>
    </row>
    <row r="116" spans="2:6">
      <c r="B116" s="6"/>
      <c r="C116" s="9"/>
      <c r="D116" s="10"/>
      <c r="E116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16" s="11">
        <f>((WEEKNUM(Tabla343567891011121314151617186768[[#This Row],[FECHA Y HORA DE INICIO]])))-1</f>
        <v>-1</v>
      </c>
    </row>
    <row r="117" spans="2:6">
      <c r="B117" s="6"/>
      <c r="C117" s="9"/>
      <c r="D117" s="10"/>
      <c r="E117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17" s="11">
        <f>((WEEKNUM(Tabla343567891011121314151617186768[[#This Row],[FECHA Y HORA DE INICIO]])))-1</f>
        <v>-1</v>
      </c>
    </row>
    <row r="118" spans="2:6">
      <c r="B118" s="6"/>
      <c r="C118" s="9"/>
      <c r="D118" s="10"/>
      <c r="E118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18" s="11">
        <f>((WEEKNUM(Tabla343567891011121314151617186768[[#This Row],[FECHA Y HORA DE INICIO]])))-1</f>
        <v>-1</v>
      </c>
    </row>
    <row r="119" spans="2:6">
      <c r="B119" s="6"/>
      <c r="C119" s="9"/>
      <c r="D119" s="10"/>
      <c r="E119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19" s="11">
        <f>((WEEKNUM(Tabla343567891011121314151617186768[[#This Row],[FECHA Y HORA DE INICIO]])))-1</f>
        <v>-1</v>
      </c>
    </row>
    <row r="120" spans="2:6">
      <c r="B120" s="6"/>
      <c r="C120" s="9"/>
      <c r="D120" s="10"/>
      <c r="E120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20" s="11">
        <f>((WEEKNUM(Tabla343567891011121314151617186768[[#This Row],[FECHA Y HORA DE INICIO]])))-1</f>
        <v>-1</v>
      </c>
    </row>
    <row r="121" spans="2:6">
      <c r="B121" s="6"/>
      <c r="C121" s="9"/>
      <c r="D121" s="10"/>
      <c r="E121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21" s="11">
        <f>((WEEKNUM(Tabla343567891011121314151617186768[[#This Row],[FECHA Y HORA DE INICIO]])))-1</f>
        <v>-1</v>
      </c>
    </row>
    <row r="122" spans="2:6">
      <c r="B122" s="6"/>
      <c r="C122" s="9"/>
      <c r="D122" s="10"/>
      <c r="E122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22" s="11">
        <f>((WEEKNUM(Tabla343567891011121314151617186768[[#This Row],[FECHA Y HORA DE INICIO]])))-1</f>
        <v>-1</v>
      </c>
    </row>
    <row r="123" spans="2:6">
      <c r="B123" s="6"/>
      <c r="C123" s="9"/>
      <c r="D123" s="10"/>
      <c r="E123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23" s="11">
        <f>((WEEKNUM(Tabla343567891011121314151617186768[[#This Row],[FECHA Y HORA DE INICIO]])))-1</f>
        <v>-1</v>
      </c>
    </row>
    <row r="124" spans="2:6">
      <c r="B124" s="6"/>
      <c r="C124" s="9"/>
      <c r="D124" s="10"/>
      <c r="E124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24" s="11">
        <f>((WEEKNUM(Tabla343567891011121314151617186768[[#This Row],[FECHA Y HORA DE INICIO]])))-1</f>
        <v>-1</v>
      </c>
    </row>
    <row r="125" spans="2:6">
      <c r="B125" s="6"/>
      <c r="C125" s="9"/>
      <c r="D125" s="10"/>
      <c r="E125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25" s="11">
        <f>((WEEKNUM(Tabla343567891011121314151617186768[[#This Row],[FECHA Y HORA DE INICIO]])))-1</f>
        <v>-1</v>
      </c>
    </row>
    <row r="126" spans="2:6">
      <c r="B126" s="6"/>
      <c r="C126" s="9"/>
      <c r="D126" s="10"/>
      <c r="E126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26" s="11">
        <f>((WEEKNUM(Tabla343567891011121314151617186768[[#This Row],[FECHA Y HORA DE INICIO]])))-1</f>
        <v>-1</v>
      </c>
    </row>
    <row r="127" spans="2:6">
      <c r="B127" s="6"/>
      <c r="C127" s="9"/>
      <c r="D127" s="10"/>
      <c r="E127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27" s="11">
        <f>((WEEKNUM(Tabla343567891011121314151617186768[[#This Row],[FECHA Y HORA DE INICIO]])))-1</f>
        <v>-1</v>
      </c>
    </row>
    <row r="128" spans="2:6">
      <c r="B128" s="6"/>
      <c r="C128" s="9"/>
      <c r="D128" s="10"/>
      <c r="E128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28" s="11">
        <f>((WEEKNUM(Tabla343567891011121314151617186768[[#This Row],[FECHA Y HORA DE INICIO]])))-1</f>
        <v>-1</v>
      </c>
    </row>
    <row r="129" spans="2:6">
      <c r="B129" s="6"/>
      <c r="C129" s="9"/>
      <c r="D129" s="10"/>
      <c r="E129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29" s="11">
        <f>((WEEKNUM(Tabla343567891011121314151617186768[[#This Row],[FECHA Y HORA DE INICIO]])))-1</f>
        <v>-1</v>
      </c>
    </row>
    <row r="130" spans="2:6">
      <c r="B130" s="6"/>
      <c r="C130" s="9"/>
      <c r="D130" s="10"/>
      <c r="E130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30" s="11">
        <f>((WEEKNUM(Tabla343567891011121314151617186768[[#This Row],[FECHA Y HORA DE INICIO]])))-1</f>
        <v>-1</v>
      </c>
    </row>
    <row r="131" spans="2:6">
      <c r="B131" s="6"/>
      <c r="C131" s="9"/>
      <c r="D131" s="10"/>
      <c r="E131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31" s="11">
        <f>((WEEKNUM(Tabla343567891011121314151617186768[[#This Row],[FECHA Y HORA DE INICIO]])))-1</f>
        <v>-1</v>
      </c>
    </row>
    <row r="132" spans="2:6">
      <c r="B132" s="6"/>
      <c r="C132" s="9"/>
      <c r="D132" s="10"/>
      <c r="E132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32" s="11">
        <f>((WEEKNUM(Tabla343567891011121314151617186768[[#This Row],[FECHA Y HORA DE INICIO]])))-1</f>
        <v>-1</v>
      </c>
    </row>
    <row r="133" spans="2:6">
      <c r="B133" s="6"/>
      <c r="C133" s="9"/>
      <c r="D133" s="10"/>
      <c r="E133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33" s="11">
        <f>((WEEKNUM(Tabla343567891011121314151617186768[[#This Row],[FECHA Y HORA DE INICIO]])))-1</f>
        <v>-1</v>
      </c>
    </row>
    <row r="134" spans="2:6">
      <c r="B134" s="6"/>
      <c r="C134" s="9"/>
      <c r="D134" s="10"/>
      <c r="E134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34" s="11">
        <f>((WEEKNUM(Tabla343567891011121314151617186768[[#This Row],[FECHA Y HORA DE INICIO]])))-1</f>
        <v>-1</v>
      </c>
    </row>
    <row r="135" spans="2:6">
      <c r="B135" s="6"/>
      <c r="C135" s="9"/>
      <c r="D135" s="10"/>
      <c r="E135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35" s="11">
        <f>((WEEKNUM(Tabla343567891011121314151617186768[[#This Row],[FECHA Y HORA DE INICIO]])))-1</f>
        <v>-1</v>
      </c>
    </row>
    <row r="136" spans="2:6">
      <c r="B136" s="6"/>
      <c r="C136" s="9"/>
      <c r="D136" s="10"/>
      <c r="E136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36" s="11">
        <f>((WEEKNUM(Tabla343567891011121314151617186768[[#This Row],[FECHA Y HORA DE INICIO]])))-1</f>
        <v>-1</v>
      </c>
    </row>
    <row r="137" spans="2:6">
      <c r="B137" s="6"/>
      <c r="C137" s="9"/>
      <c r="D137" s="10"/>
      <c r="E137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37" s="11">
        <f>((WEEKNUM(Tabla343567891011121314151617186768[[#This Row],[FECHA Y HORA DE INICIO]])))-1</f>
        <v>-1</v>
      </c>
    </row>
    <row r="138" spans="2:6">
      <c r="B138" s="6"/>
      <c r="C138" s="9"/>
      <c r="D138" s="10"/>
      <c r="E138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38" s="11">
        <f>((WEEKNUM(Tabla343567891011121314151617186768[[#This Row],[FECHA Y HORA DE INICIO]])))-1</f>
        <v>-1</v>
      </c>
    </row>
    <row r="139" spans="2:6">
      <c r="B139" s="6"/>
      <c r="C139" s="9"/>
      <c r="D139" s="10"/>
      <c r="E139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39" s="11">
        <f>((WEEKNUM(Tabla343567891011121314151617186768[[#This Row],[FECHA Y HORA DE INICIO]])))-1</f>
        <v>-1</v>
      </c>
    </row>
    <row r="140" spans="2:6">
      <c r="B140" s="6"/>
      <c r="C140" s="9"/>
      <c r="D140" s="10"/>
      <c r="E140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40" s="11">
        <f>((WEEKNUM(Tabla343567891011121314151617186768[[#This Row],[FECHA Y HORA DE INICIO]])))-1</f>
        <v>-1</v>
      </c>
    </row>
    <row r="141" spans="2:6">
      <c r="B141" s="6"/>
      <c r="C141" s="9"/>
      <c r="D141" s="10"/>
      <c r="E141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41" s="11">
        <f>((WEEKNUM(Tabla343567891011121314151617186768[[#This Row],[FECHA Y HORA DE INICIO]])))-1</f>
        <v>-1</v>
      </c>
    </row>
    <row r="142" spans="2:6">
      <c r="B142" s="6"/>
      <c r="C142" s="9"/>
      <c r="D142" s="10"/>
      <c r="E142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42" s="11">
        <f>((WEEKNUM(Tabla343567891011121314151617186768[[#This Row],[FECHA Y HORA DE INICIO]])))-1</f>
        <v>-1</v>
      </c>
    </row>
    <row r="143" spans="2:6">
      <c r="B143" s="6"/>
      <c r="C143" s="9"/>
      <c r="D143" s="10"/>
      <c r="E143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43" s="11">
        <f>((WEEKNUM(Tabla343567891011121314151617186768[[#This Row],[FECHA Y HORA DE INICIO]])))-1</f>
        <v>-1</v>
      </c>
    </row>
    <row r="144" spans="2:6">
      <c r="B144" s="6"/>
      <c r="C144" s="9"/>
      <c r="D144" s="10"/>
      <c r="E144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44" s="11">
        <f>((WEEKNUM(Tabla343567891011121314151617186768[[#This Row],[FECHA Y HORA DE INICIO]])))-1</f>
        <v>-1</v>
      </c>
    </row>
    <row r="145" spans="2:6">
      <c r="B145" s="6"/>
      <c r="C145" s="9"/>
      <c r="D145" s="10"/>
      <c r="E145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45" s="11">
        <f>((WEEKNUM(Tabla343567891011121314151617186768[[#This Row],[FECHA Y HORA DE INICIO]])))-1</f>
        <v>-1</v>
      </c>
    </row>
    <row r="146" spans="2:6">
      <c r="B146" s="6"/>
      <c r="C146" s="9"/>
      <c r="D146" s="10"/>
      <c r="E146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46" s="11">
        <f>((WEEKNUM(Tabla343567891011121314151617186768[[#This Row],[FECHA Y HORA DE INICIO]])))-1</f>
        <v>-1</v>
      </c>
    </row>
    <row r="147" spans="2:6">
      <c r="B147" s="6"/>
      <c r="C147" s="9"/>
      <c r="D147" s="10"/>
      <c r="E147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47" s="11">
        <f>((WEEKNUM(Tabla343567891011121314151617186768[[#This Row],[FECHA Y HORA DE INICIO]])))-1</f>
        <v>-1</v>
      </c>
    </row>
    <row r="148" spans="2:6">
      <c r="B148" s="6"/>
      <c r="C148" s="9"/>
      <c r="D148" s="10"/>
      <c r="E148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48" s="11">
        <f>((WEEKNUM(Tabla343567891011121314151617186768[[#This Row],[FECHA Y HORA DE INICIO]])))-1</f>
        <v>-1</v>
      </c>
    </row>
    <row r="149" spans="2:6">
      <c r="B149" s="6"/>
      <c r="C149" s="9"/>
      <c r="D149" s="10"/>
      <c r="E149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49" s="11">
        <f>((WEEKNUM(Tabla343567891011121314151617186768[[#This Row],[FECHA Y HORA DE INICIO]])))-1</f>
        <v>-1</v>
      </c>
    </row>
    <row r="150" spans="2:6">
      <c r="B150" s="6"/>
      <c r="C150" s="9"/>
      <c r="D150" s="10"/>
      <c r="E150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50" s="11">
        <f>((WEEKNUM(Tabla343567891011121314151617186768[[#This Row],[FECHA Y HORA DE INICIO]])))-1</f>
        <v>-1</v>
      </c>
    </row>
    <row r="151" spans="2:6">
      <c r="B151" s="6"/>
      <c r="C151" s="9"/>
      <c r="D151" s="10"/>
      <c r="E151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51" s="11">
        <f>((WEEKNUM(Tabla343567891011121314151617186768[[#This Row],[FECHA Y HORA DE INICIO]])))-1</f>
        <v>-1</v>
      </c>
    </row>
    <row r="152" spans="2:6">
      <c r="B152" s="6"/>
      <c r="C152" s="9"/>
      <c r="D152" s="10"/>
      <c r="E152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52" s="11">
        <f>((WEEKNUM(Tabla343567891011121314151617186768[[#This Row],[FECHA Y HORA DE INICIO]])))-1</f>
        <v>-1</v>
      </c>
    </row>
    <row r="153" spans="2:6">
      <c r="B153" s="6"/>
      <c r="C153" s="9"/>
      <c r="D153" s="10"/>
      <c r="E153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53" s="11">
        <f>((WEEKNUM(Tabla343567891011121314151617186768[[#This Row],[FECHA Y HORA DE INICIO]])))-1</f>
        <v>-1</v>
      </c>
    </row>
    <row r="154" spans="2:6">
      <c r="B154" s="6"/>
      <c r="C154" s="9"/>
      <c r="D154" s="10"/>
      <c r="E154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54" s="11">
        <f>((WEEKNUM(Tabla343567891011121314151617186768[[#This Row],[FECHA Y HORA DE INICIO]])))-1</f>
        <v>-1</v>
      </c>
    </row>
    <row r="155" spans="2:6">
      <c r="B155" s="6"/>
      <c r="C155" s="9"/>
      <c r="D155" s="10"/>
      <c r="E155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55" s="11">
        <f>((WEEKNUM(Tabla343567891011121314151617186768[[#This Row],[FECHA Y HORA DE INICIO]])))-1</f>
        <v>-1</v>
      </c>
    </row>
    <row r="156" spans="2:6">
      <c r="B156" s="6"/>
      <c r="C156" s="9"/>
      <c r="D156" s="10"/>
      <c r="E156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56" s="11">
        <f>((WEEKNUM(Tabla343567891011121314151617186768[[#This Row],[FECHA Y HORA DE INICIO]])))-1</f>
        <v>-1</v>
      </c>
    </row>
    <row r="157" spans="2:6">
      <c r="B157" s="6"/>
      <c r="C157" s="9"/>
      <c r="D157" s="10"/>
      <c r="E157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57" s="11">
        <f>((WEEKNUM(Tabla343567891011121314151617186768[[#This Row],[FECHA Y HORA DE INICIO]])))-1</f>
        <v>-1</v>
      </c>
    </row>
    <row r="158" spans="2:6">
      <c r="B158" s="6"/>
      <c r="C158" s="9"/>
      <c r="D158" s="10"/>
      <c r="E158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58" s="11">
        <f>((WEEKNUM(Tabla343567891011121314151617186768[[#This Row],[FECHA Y HORA DE INICIO]])))-1</f>
        <v>-1</v>
      </c>
    </row>
    <row r="159" spans="2:6">
      <c r="B159" s="6"/>
      <c r="C159" s="9"/>
      <c r="D159" s="10"/>
      <c r="E159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59" s="11">
        <f>((WEEKNUM(Tabla343567891011121314151617186768[[#This Row],[FECHA Y HORA DE INICIO]])))-1</f>
        <v>-1</v>
      </c>
    </row>
    <row r="160" spans="2:6">
      <c r="B160" s="6"/>
      <c r="C160" s="9"/>
      <c r="D160" s="10"/>
      <c r="E160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60" s="11">
        <f>((WEEKNUM(Tabla343567891011121314151617186768[[#This Row],[FECHA Y HORA DE INICIO]])))-1</f>
        <v>-1</v>
      </c>
    </row>
    <row r="161" spans="2:6">
      <c r="B161" s="6"/>
      <c r="C161" s="9"/>
      <c r="D161" s="10"/>
      <c r="E161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61" s="11">
        <f>((WEEKNUM(Tabla343567891011121314151617186768[[#This Row],[FECHA Y HORA DE INICIO]])))-1</f>
        <v>-1</v>
      </c>
    </row>
    <row r="162" spans="2:6">
      <c r="B162" s="6"/>
      <c r="C162" s="9"/>
      <c r="D162" s="10"/>
      <c r="E162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62" s="11">
        <f>((WEEKNUM(Tabla343567891011121314151617186768[[#This Row],[FECHA Y HORA DE INICIO]])))-1</f>
        <v>-1</v>
      </c>
    </row>
    <row r="163" spans="2:6">
      <c r="B163" s="6"/>
      <c r="C163" s="9"/>
      <c r="D163" s="10"/>
      <c r="E163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63" s="11">
        <f>((WEEKNUM(Tabla343567891011121314151617186768[[#This Row],[FECHA Y HORA DE INICIO]])))-1</f>
        <v>-1</v>
      </c>
    </row>
    <row r="164" spans="2:6">
      <c r="B164" s="6"/>
      <c r="C164" s="9"/>
      <c r="D164" s="10"/>
      <c r="E164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64" s="11">
        <f>((WEEKNUM(Tabla343567891011121314151617186768[[#This Row],[FECHA Y HORA DE INICIO]])))-1</f>
        <v>-1</v>
      </c>
    </row>
    <row r="165" spans="2:6">
      <c r="B165" s="6"/>
      <c r="C165" s="9"/>
      <c r="D165" s="10"/>
      <c r="E165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65" s="11">
        <f>((WEEKNUM(Tabla343567891011121314151617186768[[#This Row],[FECHA Y HORA DE INICIO]])))-1</f>
        <v>-1</v>
      </c>
    </row>
    <row r="166" spans="2:6">
      <c r="B166" s="6"/>
      <c r="C166" s="9"/>
      <c r="D166" s="10"/>
      <c r="E166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66" s="11">
        <f>((WEEKNUM(Tabla343567891011121314151617186768[[#This Row],[FECHA Y HORA DE INICIO]])))-1</f>
        <v>-1</v>
      </c>
    </row>
    <row r="167" spans="2:6">
      <c r="B167" s="6"/>
      <c r="C167" s="9"/>
      <c r="D167" s="10"/>
      <c r="E167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67" s="11">
        <f>((WEEKNUM(Tabla343567891011121314151617186768[[#This Row],[FECHA Y HORA DE INICIO]])))-1</f>
        <v>-1</v>
      </c>
    </row>
    <row r="168" spans="2:6">
      <c r="B168" s="6"/>
      <c r="C168" s="9"/>
      <c r="D168" s="10"/>
      <c r="E168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68" s="11">
        <f>((WEEKNUM(Tabla343567891011121314151617186768[[#This Row],[FECHA Y HORA DE INICIO]])))-1</f>
        <v>-1</v>
      </c>
    </row>
    <row r="169" spans="2:6">
      <c r="B169" s="6"/>
      <c r="C169" s="9"/>
      <c r="D169" s="10"/>
      <c r="E169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69" s="11">
        <f>((WEEKNUM(Tabla343567891011121314151617186768[[#This Row],[FECHA Y HORA DE INICIO]])))-1</f>
        <v>-1</v>
      </c>
    </row>
    <row r="170" spans="2:6">
      <c r="B170" s="6"/>
      <c r="C170" s="9"/>
      <c r="D170" s="10"/>
      <c r="E170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70" s="11">
        <f>((WEEKNUM(Tabla343567891011121314151617186768[[#This Row],[FECHA Y HORA DE INICIO]])))-1</f>
        <v>-1</v>
      </c>
    </row>
    <row r="171" spans="2:6">
      <c r="B171" s="6"/>
      <c r="C171" s="9"/>
      <c r="D171" s="10"/>
      <c r="E171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71" s="11">
        <f>((WEEKNUM(Tabla343567891011121314151617186768[[#This Row],[FECHA Y HORA DE INICIO]])))-1</f>
        <v>-1</v>
      </c>
    </row>
    <row r="172" spans="2:6">
      <c r="B172" s="6"/>
      <c r="C172" s="9"/>
      <c r="D172" s="10"/>
      <c r="E172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72" s="11">
        <f>((WEEKNUM(Tabla343567891011121314151617186768[[#This Row],[FECHA Y HORA DE INICIO]])))-1</f>
        <v>-1</v>
      </c>
    </row>
    <row r="173" spans="2:6">
      <c r="B173" s="6"/>
      <c r="C173" s="9"/>
      <c r="D173" s="10"/>
      <c r="E173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73" s="11">
        <f>((WEEKNUM(Tabla343567891011121314151617186768[[#This Row],[FECHA Y HORA DE INICIO]])))-1</f>
        <v>-1</v>
      </c>
    </row>
    <row r="174" spans="2:6">
      <c r="B174" s="6"/>
      <c r="C174" s="9"/>
      <c r="D174" s="10"/>
      <c r="E174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74" s="11">
        <f>((WEEKNUM(Tabla343567891011121314151617186768[[#This Row],[FECHA Y HORA DE INICIO]])))-1</f>
        <v>-1</v>
      </c>
    </row>
    <row r="175" spans="2:6">
      <c r="B175" s="6"/>
      <c r="C175" s="9"/>
      <c r="D175" s="10"/>
      <c r="E175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75" s="11">
        <f>((WEEKNUM(Tabla343567891011121314151617186768[[#This Row],[FECHA Y HORA DE INICIO]])))-1</f>
        <v>-1</v>
      </c>
    </row>
    <row r="176" spans="2:6">
      <c r="B176" s="6"/>
      <c r="C176" s="9"/>
      <c r="D176" s="10"/>
      <c r="E176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76" s="11">
        <f>((WEEKNUM(Tabla343567891011121314151617186768[[#This Row],[FECHA Y HORA DE INICIO]])))-1</f>
        <v>-1</v>
      </c>
    </row>
    <row r="177" spans="2:6">
      <c r="B177" s="6"/>
      <c r="C177" s="9"/>
      <c r="D177" s="10"/>
      <c r="E177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77" s="11">
        <f>((WEEKNUM(Tabla343567891011121314151617186768[[#This Row],[FECHA Y HORA DE INICIO]])))-1</f>
        <v>-1</v>
      </c>
    </row>
    <row r="178" spans="2:6">
      <c r="B178" s="6"/>
      <c r="C178" s="9"/>
      <c r="D178" s="10"/>
      <c r="E178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78" s="11">
        <f>((WEEKNUM(Tabla343567891011121314151617186768[[#This Row],[FECHA Y HORA DE INICIO]])))-1</f>
        <v>-1</v>
      </c>
    </row>
    <row r="179" spans="2:6">
      <c r="B179" s="6"/>
      <c r="C179" s="9"/>
      <c r="D179" s="10"/>
      <c r="E179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79" s="11">
        <f>((WEEKNUM(Tabla343567891011121314151617186768[[#This Row],[FECHA Y HORA DE INICIO]])))-1</f>
        <v>-1</v>
      </c>
    </row>
    <row r="180" spans="2:6">
      <c r="B180" s="6"/>
      <c r="C180" s="9"/>
      <c r="D180" s="10"/>
      <c r="E180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80" s="11">
        <f>((WEEKNUM(Tabla343567891011121314151617186768[[#This Row],[FECHA Y HORA DE INICIO]])))-1</f>
        <v>-1</v>
      </c>
    </row>
    <row r="181" spans="2:6">
      <c r="B181" s="6"/>
      <c r="C181" s="9"/>
      <c r="D181" s="10"/>
      <c r="E181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81" s="11">
        <f>((WEEKNUM(Tabla343567891011121314151617186768[[#This Row],[FECHA Y HORA DE INICIO]])))-1</f>
        <v>-1</v>
      </c>
    </row>
    <row r="182" spans="2:6">
      <c r="B182" s="6"/>
      <c r="C182" s="9"/>
      <c r="D182" s="10"/>
      <c r="E182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82" s="11">
        <f>((WEEKNUM(Tabla343567891011121314151617186768[[#This Row],[FECHA Y HORA DE INICIO]])))-1</f>
        <v>-1</v>
      </c>
    </row>
    <row r="183" spans="2:6">
      <c r="B183" s="6"/>
      <c r="C183" s="9"/>
      <c r="D183" s="10"/>
      <c r="E183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83" s="11">
        <f>((WEEKNUM(Tabla343567891011121314151617186768[[#This Row],[FECHA Y HORA DE INICIO]])))-1</f>
        <v>-1</v>
      </c>
    </row>
    <row r="184" spans="2:6">
      <c r="B184" s="6"/>
      <c r="C184" s="9"/>
      <c r="D184" s="10"/>
      <c r="E184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84" s="11">
        <f>((WEEKNUM(Tabla343567891011121314151617186768[[#This Row],[FECHA Y HORA DE INICIO]])))-1</f>
        <v>-1</v>
      </c>
    </row>
    <row r="185" spans="2:6">
      <c r="B185" s="6"/>
      <c r="C185" s="9"/>
      <c r="D185" s="10"/>
      <c r="E185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85" s="11">
        <f>((WEEKNUM(Tabla343567891011121314151617186768[[#This Row],[FECHA Y HORA DE INICIO]])))-1</f>
        <v>-1</v>
      </c>
    </row>
    <row r="186" spans="2:6">
      <c r="B186" s="6"/>
      <c r="C186" s="9"/>
      <c r="D186" s="10"/>
      <c r="E186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86" s="11">
        <f>((WEEKNUM(Tabla343567891011121314151617186768[[#This Row],[FECHA Y HORA DE INICIO]])))-1</f>
        <v>-1</v>
      </c>
    </row>
    <row r="187" spans="2:6">
      <c r="B187" s="6"/>
      <c r="C187" s="9"/>
      <c r="D187" s="10"/>
      <c r="E187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87" s="11">
        <f>((WEEKNUM(Tabla343567891011121314151617186768[[#This Row],[FECHA Y HORA DE INICIO]])))-1</f>
        <v>-1</v>
      </c>
    </row>
    <row r="188" spans="2:6">
      <c r="B188" s="6"/>
      <c r="C188" s="9"/>
      <c r="D188" s="10"/>
      <c r="E188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88" s="11">
        <f>((WEEKNUM(Tabla343567891011121314151617186768[[#This Row],[FECHA Y HORA DE INICIO]])))-1</f>
        <v>-1</v>
      </c>
    </row>
    <row r="189" spans="2:6">
      <c r="B189" s="6"/>
      <c r="C189" s="9"/>
      <c r="D189" s="10"/>
      <c r="E189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89" s="11">
        <f>((WEEKNUM(Tabla343567891011121314151617186768[[#This Row],[FECHA Y HORA DE INICIO]])))-1</f>
        <v>-1</v>
      </c>
    </row>
    <row r="190" spans="2:6">
      <c r="B190" s="6"/>
      <c r="C190" s="9"/>
      <c r="D190" s="10"/>
      <c r="E190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90" s="11">
        <f>((WEEKNUM(Tabla343567891011121314151617186768[[#This Row],[FECHA Y HORA DE INICIO]])))-1</f>
        <v>-1</v>
      </c>
    </row>
    <row r="191" spans="2:6">
      <c r="B191" s="6"/>
      <c r="C191" s="9"/>
      <c r="D191" s="10"/>
      <c r="E191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91" s="11">
        <f>((WEEKNUM(Tabla343567891011121314151617186768[[#This Row],[FECHA Y HORA DE INICIO]])))-1</f>
        <v>-1</v>
      </c>
    </row>
    <row r="192" spans="2:6">
      <c r="B192" s="6"/>
      <c r="C192" s="9"/>
      <c r="D192" s="10"/>
      <c r="E192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92" s="11">
        <f>((WEEKNUM(Tabla343567891011121314151617186768[[#This Row],[FECHA Y HORA DE INICIO]])))-1</f>
        <v>-1</v>
      </c>
    </row>
    <row r="193" spans="2:6">
      <c r="B193" s="6"/>
      <c r="C193" s="9"/>
      <c r="D193" s="10"/>
      <c r="E193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93" s="11">
        <f>((WEEKNUM(Tabla343567891011121314151617186768[[#This Row],[FECHA Y HORA DE INICIO]])))-1</f>
        <v>-1</v>
      </c>
    </row>
    <row r="194" spans="2:6">
      <c r="B194" s="6"/>
      <c r="C194" s="9"/>
      <c r="D194" s="10"/>
      <c r="E194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94" s="11">
        <f>((WEEKNUM(Tabla343567891011121314151617186768[[#This Row],[FECHA Y HORA DE INICIO]])))-1</f>
        <v>-1</v>
      </c>
    </row>
    <row r="195" spans="2:6">
      <c r="B195" s="6"/>
      <c r="C195" s="9"/>
      <c r="D195" s="10"/>
      <c r="E195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95" s="11">
        <f>((WEEKNUM(Tabla343567891011121314151617186768[[#This Row],[FECHA Y HORA DE INICIO]])))-1</f>
        <v>-1</v>
      </c>
    </row>
    <row r="196" spans="2:6">
      <c r="B196" s="6"/>
      <c r="C196" s="9"/>
      <c r="D196" s="10"/>
      <c r="E196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96" s="11">
        <f>((WEEKNUM(Tabla343567891011121314151617186768[[#This Row],[FECHA Y HORA DE INICIO]])))-1</f>
        <v>-1</v>
      </c>
    </row>
    <row r="197" spans="2:6">
      <c r="B197" s="6"/>
      <c r="C197" s="9"/>
      <c r="D197" s="10"/>
      <c r="E197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97" s="11">
        <f>((WEEKNUM(Tabla343567891011121314151617186768[[#This Row],[FECHA Y HORA DE INICIO]])))-1</f>
        <v>-1</v>
      </c>
    </row>
    <row r="198" spans="2:6">
      <c r="B198" s="6"/>
      <c r="C198" s="9"/>
      <c r="D198" s="10"/>
      <c r="E198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98" s="11">
        <f>((WEEKNUM(Tabla343567891011121314151617186768[[#This Row],[FECHA Y HORA DE INICIO]])))-1</f>
        <v>-1</v>
      </c>
    </row>
    <row r="199" spans="2:6">
      <c r="B199" s="6"/>
      <c r="C199" s="9"/>
      <c r="D199" s="10"/>
      <c r="E199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199" s="11">
        <f>((WEEKNUM(Tabla343567891011121314151617186768[[#This Row],[FECHA Y HORA DE INICIO]])))-1</f>
        <v>-1</v>
      </c>
    </row>
    <row r="200" spans="2:6">
      <c r="B200" s="6"/>
      <c r="C200" s="9"/>
      <c r="D200" s="10"/>
      <c r="E200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200" s="11">
        <f>((WEEKNUM(Tabla343567891011121314151617186768[[#This Row],[FECHA Y HORA DE INICIO]])))-1</f>
        <v>-1</v>
      </c>
    </row>
    <row r="201" spans="2:6">
      <c r="B201" s="6"/>
      <c r="C201" s="9"/>
      <c r="D201" s="10"/>
      <c r="E201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201" s="11">
        <f>((WEEKNUM(Tabla343567891011121314151617186768[[#This Row],[FECHA Y HORA DE INICIO]])))-1</f>
        <v>-1</v>
      </c>
    </row>
    <row r="202" spans="2:6">
      <c r="B202" s="6"/>
      <c r="C202" s="9"/>
      <c r="D202" s="10"/>
      <c r="E202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202" s="11">
        <f>((WEEKNUM(Tabla343567891011121314151617186768[[#This Row],[FECHA Y HORA DE INICIO]])))-1</f>
        <v>-1</v>
      </c>
    </row>
    <row r="203" spans="2:6">
      <c r="B203" s="9"/>
      <c r="C203" s="9"/>
      <c r="D203" s="10"/>
      <c r="E203" s="8">
        <f>IF((Tabla343567891011121314151617186768[[#This Row],[FECHA Y HORA DE TERMINACIÓN ]]-Tabla343567891011121314151617186768[[#This Row],[FECHA Y HORA DE INICIO]])&lt;0,0,((Tabla343567891011121314151617186768[[#This Row],[FECHA Y HORA DE TERMINACIÓN ]]-Tabla343567891011121314151617186768[[#This Row],[FECHA Y HORA DE INICIO]])*24))</f>
        <v>0</v>
      </c>
      <c r="F203" s="11">
        <f>((WEEKNUM(Tabla343567891011121314151617186768[[#This Row],[FECHA Y HORA DE INICIO]])))-1</f>
        <v>-1</v>
      </c>
    </row>
  </sheetData>
  <mergeCells count="1">
    <mergeCell ref="B7:F7"/>
  </mergeCells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B1:J203"/>
  <sheetViews>
    <sheetView topLeftCell="B1" workbookViewId="0">
      <selection activeCell="C1" sqref="C1"/>
    </sheetView>
  </sheetViews>
  <sheetFormatPr defaultColWidth="10.85546875" defaultRowHeight="12.6"/>
  <cols>
    <col min="1" max="1" width="10.85546875" style="3"/>
    <col min="2" max="2" width="14.140625" style="3" bestFit="1" customWidth="1"/>
    <col min="3" max="3" width="24.5703125" style="3" customWidth="1"/>
    <col min="4" max="5" width="16.140625" style="3" customWidth="1"/>
    <col min="6" max="6" width="10.85546875" style="3"/>
    <col min="7" max="7" width="17" style="3" customWidth="1"/>
    <col min="8" max="8" width="14.85546875" style="3" customWidth="1"/>
    <col min="9" max="9" width="16.85546875" style="3" customWidth="1"/>
    <col min="10" max="16384" width="10.85546875" style="3"/>
  </cols>
  <sheetData>
    <row r="1" spans="2:10" ht="12.95">
      <c r="B1" s="1" t="s">
        <v>0</v>
      </c>
      <c r="C1" s="2">
        <v>1074</v>
      </c>
      <c r="G1" s="40" t="s">
        <v>1</v>
      </c>
      <c r="H1" s="41" t="s">
        <v>44</v>
      </c>
      <c r="I1" s="42" t="s">
        <v>2</v>
      </c>
      <c r="J1" s="3" t="s">
        <v>83</v>
      </c>
    </row>
    <row r="2" spans="2:10" ht="12.95">
      <c r="B2" s="1" t="s">
        <v>4</v>
      </c>
      <c r="C2" s="2"/>
      <c r="G2" s="40" t="s">
        <v>6</v>
      </c>
      <c r="H2" s="41">
        <v>0</v>
      </c>
      <c r="I2" s="42" t="s">
        <v>7</v>
      </c>
    </row>
    <row r="3" spans="2:10" ht="14.45" customHeight="1">
      <c r="B3" s="1" t="s">
        <v>8</v>
      </c>
      <c r="C3" s="48" t="s">
        <v>107</v>
      </c>
      <c r="G3" s="40" t="s">
        <v>10</v>
      </c>
      <c r="H3" s="47" t="s">
        <v>108</v>
      </c>
      <c r="I3" s="42" t="s">
        <v>12</v>
      </c>
      <c r="J3" s="3">
        <v>5475</v>
      </c>
    </row>
    <row r="4" spans="2:10" ht="14.45" customHeight="1">
      <c r="B4" s="1" t="s">
        <v>13</v>
      </c>
      <c r="C4" s="2">
        <v>1</v>
      </c>
      <c r="D4" s="38" t="s">
        <v>73</v>
      </c>
      <c r="G4" s="38" t="s">
        <v>15</v>
      </c>
    </row>
    <row r="5" spans="2:10" ht="14.45" customHeight="1">
      <c r="B5" s="1" t="s">
        <v>16</v>
      </c>
      <c r="C5" s="2">
        <v>20</v>
      </c>
    </row>
    <row r="6" spans="2:10" ht="14.45" customHeight="1">
      <c r="B6" s="1"/>
      <c r="C6" s="1"/>
    </row>
    <row r="7" spans="2:10" ht="14.45" customHeight="1">
      <c r="B7" s="76" t="s">
        <v>17</v>
      </c>
      <c r="C7" s="77"/>
      <c r="D7" s="77"/>
      <c r="E7" s="77"/>
      <c r="F7" s="77"/>
      <c r="H7" s="12">
        <v>2022</v>
      </c>
      <c r="I7" s="13">
        <v>64.583333333604969</v>
      </c>
    </row>
    <row r="8" spans="2:10" ht="5.0999999999999996" customHeight="1">
      <c r="B8" s="4"/>
      <c r="C8" s="4"/>
      <c r="D8" s="4"/>
      <c r="E8" s="4"/>
    </row>
    <row r="9" spans="2:10" ht="59.1" customHeight="1">
      <c r="B9" s="5" t="s">
        <v>18</v>
      </c>
      <c r="C9" s="5" t="s">
        <v>19</v>
      </c>
      <c r="D9" s="5" t="s">
        <v>20</v>
      </c>
      <c r="E9" s="5" t="s">
        <v>31</v>
      </c>
      <c r="F9" s="5" t="s">
        <v>22</v>
      </c>
      <c r="G9" s="19" t="s">
        <v>32</v>
      </c>
      <c r="H9" s="12" t="s">
        <v>23</v>
      </c>
      <c r="I9" s="13">
        <f>SUM(E10:E203)</f>
        <v>416.08333333348855</v>
      </c>
    </row>
    <row r="10" spans="2:10">
      <c r="B10" s="14" t="s">
        <v>86</v>
      </c>
      <c r="C10" s="6">
        <v>44981.166666666664</v>
      </c>
      <c r="D10" s="6">
        <v>44982</v>
      </c>
      <c r="E10" s="7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20.000000000058208</v>
      </c>
      <c r="F10" s="11">
        <f>((WEEKNUM(Tabla34356789101112131415[[#This Row],[FECHA Y HORA DE INICIO]])))-1</f>
        <v>7</v>
      </c>
      <c r="G10" s="39"/>
    </row>
    <row r="11" spans="2:10">
      <c r="B11" s="14" t="s">
        <v>86</v>
      </c>
      <c r="C11" s="6">
        <v>44981.361111111109</v>
      </c>
      <c r="D11" s="6">
        <v>44982.833333333336</v>
      </c>
      <c r="E11" s="7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35.333333333430346</v>
      </c>
      <c r="F11" s="11">
        <f>((WEEKNUM(Tabla34356789101112131415[[#This Row],[FECHA Y HORA DE INICIO]])))-1</f>
        <v>7</v>
      </c>
      <c r="G11" s="39"/>
      <c r="H11" s="12" t="s">
        <v>24</v>
      </c>
      <c r="I11" s="13">
        <f>I9+I7</f>
        <v>480.66666666709352</v>
      </c>
    </row>
    <row r="12" spans="2:10">
      <c r="B12" s="14" t="s">
        <v>86</v>
      </c>
      <c r="C12" s="14">
        <v>45096.305555555555</v>
      </c>
      <c r="D12" s="6">
        <v>45098.954861111109</v>
      </c>
      <c r="E12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63.583333333313931</v>
      </c>
      <c r="F12" s="11">
        <f>((WEEKNUM(Tabla34356789101112131415[[#This Row],[FECHA Y HORA DE INICIO]])))-1</f>
        <v>24</v>
      </c>
      <c r="G12" s="39"/>
    </row>
    <row r="13" spans="2:10">
      <c r="B13" s="14" t="s">
        <v>86</v>
      </c>
      <c r="C13" s="6">
        <v>45099.416666666664</v>
      </c>
      <c r="D13" s="6">
        <v>45099.90625</v>
      </c>
      <c r="E13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11.750000000058208</v>
      </c>
      <c r="F13" s="11">
        <f>((WEEKNUM(Tabla34356789101112131415[[#This Row],[FECHA Y HORA DE INICIO]])))-1</f>
        <v>24</v>
      </c>
      <c r="G13" s="39"/>
    </row>
    <row r="14" spans="2:10">
      <c r="B14" s="14" t="s">
        <v>86</v>
      </c>
      <c r="C14" s="6">
        <v>45110.236111111109</v>
      </c>
      <c r="D14" s="6">
        <v>45113.277777777781</v>
      </c>
      <c r="E14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73.000000000116415</v>
      </c>
      <c r="F14" s="11">
        <f>((WEEKNUM(Tabla34356789101112131415[[#This Row],[FECHA Y HORA DE INICIO]])))-1</f>
        <v>26</v>
      </c>
      <c r="G14" s="39" t="s">
        <v>109</v>
      </c>
    </row>
    <row r="15" spans="2:10">
      <c r="B15" s="24" t="s">
        <v>86</v>
      </c>
      <c r="C15" s="6">
        <v>45113.5</v>
      </c>
      <c r="D15" s="6">
        <v>45114.385416666664</v>
      </c>
      <c r="E15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21.249999999941792</v>
      </c>
      <c r="F15" s="11">
        <f>((WEEKNUM(Tabla34356789101112131415[[#This Row],[FECHA Y HORA DE INICIO]])))-1</f>
        <v>26</v>
      </c>
      <c r="G15" s="39" t="s">
        <v>110</v>
      </c>
    </row>
    <row r="16" spans="2:10">
      <c r="B16" s="14" t="s">
        <v>86</v>
      </c>
      <c r="C16" s="9">
        <v>45122.305555555555</v>
      </c>
      <c r="D16" s="10">
        <v>45122.638888888891</v>
      </c>
      <c r="E16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8.0000000000582077</v>
      </c>
      <c r="F16" s="11">
        <f>((WEEKNUM(Tabla34356789101112131415[[#This Row],[FECHA Y HORA DE INICIO]])))-1</f>
        <v>27</v>
      </c>
      <c r="G16" s="39" t="s">
        <v>111</v>
      </c>
    </row>
    <row r="17" spans="2:7">
      <c r="B17" s="14" t="s">
        <v>86</v>
      </c>
      <c r="C17" s="9">
        <v>45146.333333333336</v>
      </c>
      <c r="D17" s="10">
        <v>45146.697916666664</v>
      </c>
      <c r="E17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8.7499999998835847</v>
      </c>
      <c r="F17" s="11">
        <f>((WEEKNUM(Tabla34356789101112131415[[#This Row],[FECHA Y HORA DE INICIO]])))-1</f>
        <v>31</v>
      </c>
      <c r="G17" s="45">
        <v>45124</v>
      </c>
    </row>
    <row r="18" spans="2:7">
      <c r="B18" s="14" t="s">
        <v>86</v>
      </c>
      <c r="C18" s="9">
        <v>45150.319444444445</v>
      </c>
      <c r="D18" s="10">
        <v>45150.625</v>
      </c>
      <c r="E18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7.3333333333139308</v>
      </c>
      <c r="F18" s="11">
        <f>((WEEKNUM(Tabla34356789101112131415[[#This Row],[FECHA Y HORA DE INICIO]])))-1</f>
        <v>31</v>
      </c>
      <c r="G18" s="39"/>
    </row>
    <row r="19" spans="2:7">
      <c r="B19" s="14" t="s">
        <v>86</v>
      </c>
      <c r="C19" s="9">
        <v>45164.302083333336</v>
      </c>
      <c r="D19" s="10">
        <v>45164.604166666664</v>
      </c>
      <c r="E19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7.2499999998835847</v>
      </c>
      <c r="F19" s="11">
        <f>((WEEKNUM(Tabla34356789101112131415[[#This Row],[FECHA Y HORA DE INICIO]])))-1</f>
        <v>33</v>
      </c>
      <c r="G19" s="39"/>
    </row>
    <row r="20" spans="2:7">
      <c r="B20" s="14" t="s">
        <v>86</v>
      </c>
      <c r="C20" s="9">
        <v>45171.315972222219</v>
      </c>
      <c r="D20" s="10">
        <v>45171.5625</v>
      </c>
      <c r="E20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5.9166666667442769</v>
      </c>
      <c r="F20" s="11">
        <f>((WEEKNUM(Tabla34356789101112131415[[#This Row],[FECHA Y HORA DE INICIO]])))-1</f>
        <v>34</v>
      </c>
      <c r="G20" s="39"/>
    </row>
    <row r="21" spans="2:7">
      <c r="B21" s="14" t="s">
        <v>86</v>
      </c>
      <c r="C21" s="9">
        <v>45176.402777777781</v>
      </c>
      <c r="D21" s="10">
        <v>45176.677083333336</v>
      </c>
      <c r="E21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6.5833333333139308</v>
      </c>
      <c r="F21" s="11">
        <f>((WEEKNUM(Tabla34356789101112131415[[#This Row],[FECHA Y HORA DE INICIO]])))-1</f>
        <v>35</v>
      </c>
      <c r="G21" s="39"/>
    </row>
    <row r="22" spans="2:7">
      <c r="B22" s="14" t="s">
        <v>86</v>
      </c>
      <c r="C22" s="9">
        <v>45192.302083333336</v>
      </c>
      <c r="D22" s="10">
        <v>45192.496527777781</v>
      </c>
      <c r="E22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4.6666666666860692</v>
      </c>
      <c r="F22" s="11">
        <f>((WEEKNUM(Tabla34356789101112131415[[#This Row],[FECHA Y HORA DE INICIO]])))-1</f>
        <v>37</v>
      </c>
      <c r="G22" s="39"/>
    </row>
    <row r="23" spans="2:7">
      <c r="B23" s="14" t="s">
        <v>86</v>
      </c>
      <c r="C23" s="9">
        <v>45206.222222222219</v>
      </c>
      <c r="D23" s="10">
        <v>45206.534722222219</v>
      </c>
      <c r="E23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7.5</v>
      </c>
      <c r="F23" s="11">
        <f>((WEEKNUM(Tabla34356789101112131415[[#This Row],[FECHA Y HORA DE INICIO]])))-1</f>
        <v>39</v>
      </c>
      <c r="G23" s="39"/>
    </row>
    <row r="24" spans="2:7">
      <c r="B24" s="14" t="s">
        <v>86</v>
      </c>
      <c r="C24" s="9">
        <v>45211.458333333336</v>
      </c>
      <c r="D24" s="10">
        <v>45213.1875</v>
      </c>
      <c r="E24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41.499999999941792</v>
      </c>
      <c r="F24" s="11">
        <f>((WEEKNUM(Tabla34356789101112131415[[#This Row],[FECHA Y HORA DE INICIO]])))-1</f>
        <v>40</v>
      </c>
      <c r="G24" s="39"/>
    </row>
    <row r="25" spans="2:7">
      <c r="B25" s="14" t="s">
        <v>86</v>
      </c>
      <c r="C25" s="9">
        <v>45274.413194444445</v>
      </c>
      <c r="D25" s="10">
        <v>45275.645833333336</v>
      </c>
      <c r="E25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29.583333333372138</v>
      </c>
      <c r="F25" s="11">
        <f>((WEEKNUM(Tabla34356789101112131415[[#This Row],[FECHA Y HORA DE INICIO]])))-1</f>
        <v>49</v>
      </c>
      <c r="G25" s="39"/>
    </row>
    <row r="26" spans="2:7">
      <c r="B26" s="14" t="s">
        <v>86</v>
      </c>
      <c r="C26" s="9">
        <v>45302.729166666664</v>
      </c>
      <c r="D26" s="10">
        <v>45303.6875</v>
      </c>
      <c r="E26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23.000000000058208</v>
      </c>
      <c r="F26" s="11">
        <f>((WEEKNUM(Tabla34356789101112131415[[#This Row],[FECHA Y HORA DE INICIO]])))-1</f>
        <v>1</v>
      </c>
      <c r="G26" s="39"/>
    </row>
    <row r="27" spans="2:7">
      <c r="B27" s="14" t="s">
        <v>86</v>
      </c>
      <c r="C27" s="9">
        <v>45323.614583333336</v>
      </c>
      <c r="D27" s="10">
        <v>45325.326388888891</v>
      </c>
      <c r="E27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41.083333333313931</v>
      </c>
      <c r="F27" s="11">
        <f>((WEEKNUM(Tabla34356789101112131415[[#This Row],[FECHA Y HORA DE INICIO]])))-1</f>
        <v>4</v>
      </c>
      <c r="G27" s="39"/>
    </row>
    <row r="28" spans="2:7">
      <c r="B28" s="14"/>
      <c r="C28" s="9"/>
      <c r="D28" s="10"/>
      <c r="E28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28" s="11">
        <f>((WEEKNUM(Tabla34356789101112131415[[#This Row],[FECHA Y HORA DE INICIO]])))-1</f>
        <v>-1</v>
      </c>
      <c r="G28" s="39"/>
    </row>
    <row r="29" spans="2:7">
      <c r="B29" s="14"/>
      <c r="C29" s="9"/>
      <c r="D29" s="10"/>
      <c r="E29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29" s="11">
        <f>((WEEKNUM(Tabla34356789101112131415[[#This Row],[FECHA Y HORA DE INICIO]])))-1</f>
        <v>-1</v>
      </c>
      <c r="G29" s="39"/>
    </row>
    <row r="30" spans="2:7">
      <c r="B30" s="14"/>
      <c r="C30" s="9"/>
      <c r="D30" s="10"/>
      <c r="E30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30" s="11">
        <f>((WEEKNUM(Tabla34356789101112131415[[#This Row],[FECHA Y HORA DE INICIO]])))-1</f>
        <v>-1</v>
      </c>
      <c r="G30" s="39"/>
    </row>
    <row r="31" spans="2:7">
      <c r="B31" s="14"/>
      <c r="C31" s="9"/>
      <c r="D31" s="10"/>
      <c r="E31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31" s="11">
        <f>((WEEKNUM(Tabla34356789101112131415[[#This Row],[FECHA Y HORA DE INICIO]])))-1</f>
        <v>-1</v>
      </c>
      <c r="G31" s="39"/>
    </row>
    <row r="32" spans="2:7">
      <c r="B32" s="14"/>
      <c r="C32" s="9"/>
      <c r="D32" s="10"/>
      <c r="E32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32" s="11">
        <f>((WEEKNUM(Tabla34356789101112131415[[#This Row],[FECHA Y HORA DE INICIO]])))-1</f>
        <v>-1</v>
      </c>
      <c r="G32" s="39"/>
    </row>
    <row r="33" spans="2:7">
      <c r="B33" s="14"/>
      <c r="C33" s="9"/>
      <c r="D33" s="10"/>
      <c r="E33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33" s="11">
        <f>((WEEKNUM(Tabla34356789101112131415[[#This Row],[FECHA Y HORA DE INICIO]])))-1</f>
        <v>-1</v>
      </c>
      <c r="G33" s="39"/>
    </row>
    <row r="34" spans="2:7">
      <c r="B34" s="14"/>
      <c r="C34" s="9"/>
      <c r="D34" s="10"/>
      <c r="E34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34" s="11">
        <f>((WEEKNUM(Tabla34356789101112131415[[#This Row],[FECHA Y HORA DE INICIO]])))-1</f>
        <v>-1</v>
      </c>
      <c r="G34" s="39"/>
    </row>
    <row r="35" spans="2:7">
      <c r="B35" s="14"/>
      <c r="C35" s="9"/>
      <c r="D35" s="10"/>
      <c r="E35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35" s="11">
        <f>((WEEKNUM(Tabla34356789101112131415[[#This Row],[FECHA Y HORA DE INICIO]])))-1</f>
        <v>-1</v>
      </c>
      <c r="G35" s="39"/>
    </row>
    <row r="36" spans="2:7">
      <c r="B36" s="14"/>
      <c r="C36" s="9"/>
      <c r="D36" s="10"/>
      <c r="E36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36" s="11">
        <f>((WEEKNUM(Tabla34356789101112131415[[#This Row],[FECHA Y HORA DE INICIO]])))-1</f>
        <v>-1</v>
      </c>
      <c r="G36" s="39"/>
    </row>
    <row r="37" spans="2:7">
      <c r="B37" s="14"/>
      <c r="C37" s="9"/>
      <c r="D37" s="10"/>
      <c r="E37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37" s="11">
        <f>((WEEKNUM(Tabla34356789101112131415[[#This Row],[FECHA Y HORA DE INICIO]])))-1</f>
        <v>-1</v>
      </c>
      <c r="G37" s="39"/>
    </row>
    <row r="38" spans="2:7">
      <c r="B38" s="14"/>
      <c r="C38" s="9"/>
      <c r="D38" s="10"/>
      <c r="E38" s="8"/>
      <c r="F38" s="11"/>
      <c r="G38" s="39"/>
    </row>
    <row r="39" spans="2:7">
      <c r="B39" s="14"/>
      <c r="C39" s="9"/>
      <c r="D39" s="10"/>
      <c r="E39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39" s="11">
        <f>((WEEKNUM(Tabla34356789101112131415[[#This Row],[FECHA Y HORA DE INICIO]])))-1</f>
        <v>-1</v>
      </c>
      <c r="G39" s="39"/>
    </row>
    <row r="40" spans="2:7">
      <c r="B40" s="14"/>
      <c r="C40" s="9"/>
      <c r="D40" s="10"/>
      <c r="E40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40" s="11">
        <f>((WEEKNUM(Tabla34356789101112131415[[#This Row],[FECHA Y HORA DE INICIO]])))-1</f>
        <v>-1</v>
      </c>
      <c r="G40" s="39"/>
    </row>
    <row r="41" spans="2:7">
      <c r="B41" s="14"/>
      <c r="C41" s="9"/>
      <c r="D41" s="10"/>
      <c r="E41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41" s="11">
        <f>((WEEKNUM(Tabla34356789101112131415[[#This Row],[FECHA Y HORA DE INICIO]])))-1</f>
        <v>-1</v>
      </c>
      <c r="G41" s="39"/>
    </row>
    <row r="42" spans="2:7">
      <c r="B42" s="14"/>
      <c r="C42" s="9"/>
      <c r="D42" s="10"/>
      <c r="E42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42" s="11">
        <f>((WEEKNUM(Tabla34356789101112131415[[#This Row],[FECHA Y HORA DE INICIO]])))-1</f>
        <v>-1</v>
      </c>
      <c r="G42" s="39"/>
    </row>
    <row r="43" spans="2:7">
      <c r="B43" s="14"/>
      <c r="C43" s="9"/>
      <c r="D43" s="10"/>
      <c r="E43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43" s="11">
        <f>((WEEKNUM(Tabla34356789101112131415[[#This Row],[FECHA Y HORA DE INICIO]])))-1</f>
        <v>-1</v>
      </c>
      <c r="G43" s="39"/>
    </row>
    <row r="44" spans="2:7">
      <c r="B44" s="14" t="s">
        <v>112</v>
      </c>
      <c r="C44" s="9"/>
      <c r="D44" s="10"/>
      <c r="E44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44" s="11">
        <f>((WEEKNUM(Tabla34356789101112131415[[#This Row],[FECHA Y HORA DE INICIO]])))-1</f>
        <v>-1</v>
      </c>
      <c r="G44" s="39"/>
    </row>
    <row r="45" spans="2:7">
      <c r="B45" s="14"/>
      <c r="C45" s="9"/>
      <c r="D45" s="10"/>
      <c r="E45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45" s="11">
        <f>((WEEKNUM(Tabla34356789101112131415[[#This Row],[FECHA Y HORA DE INICIO]])))-1</f>
        <v>-1</v>
      </c>
      <c r="G45" s="39"/>
    </row>
    <row r="46" spans="2:7">
      <c r="B46" s="14"/>
      <c r="C46" s="9"/>
      <c r="D46" s="10"/>
      <c r="E46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46" s="11">
        <f>((WEEKNUM(Tabla34356789101112131415[[#This Row],[FECHA Y HORA DE INICIO]])))-1</f>
        <v>-1</v>
      </c>
      <c r="G46" s="39"/>
    </row>
    <row r="47" spans="2:7">
      <c r="B47" s="14"/>
      <c r="C47" s="9"/>
      <c r="D47" s="10"/>
      <c r="E47" s="8"/>
      <c r="F47" s="11"/>
      <c r="G47" s="39"/>
    </row>
    <row r="48" spans="2:7">
      <c r="B48" s="14"/>
      <c r="C48" s="9"/>
      <c r="D48" s="10"/>
      <c r="E48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48" s="11">
        <f>((WEEKNUM(Tabla34356789101112131415[[#This Row],[FECHA Y HORA DE INICIO]])))-1</f>
        <v>-1</v>
      </c>
      <c r="G48" s="39"/>
    </row>
    <row r="49" spans="2:7">
      <c r="B49" s="14"/>
      <c r="C49" s="9"/>
      <c r="D49" s="10"/>
      <c r="E49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49" s="11">
        <f>((WEEKNUM(Tabla34356789101112131415[[#This Row],[FECHA Y HORA DE INICIO]])))-1</f>
        <v>-1</v>
      </c>
      <c r="G49" s="39"/>
    </row>
    <row r="50" spans="2:7">
      <c r="B50" s="14"/>
      <c r="C50" s="9"/>
      <c r="D50" s="10"/>
      <c r="E50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50" s="11">
        <f>((WEEKNUM(Tabla34356789101112131415[[#This Row],[FECHA Y HORA DE INICIO]])))-1</f>
        <v>-1</v>
      </c>
      <c r="G50" s="39"/>
    </row>
    <row r="51" spans="2:7">
      <c r="B51" s="14"/>
      <c r="C51" s="9"/>
      <c r="D51" s="10"/>
      <c r="E51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51" s="11">
        <f>((WEEKNUM(Tabla34356789101112131415[[#This Row],[FECHA Y HORA DE INICIO]])))-1</f>
        <v>-1</v>
      </c>
      <c r="G51" s="39"/>
    </row>
    <row r="52" spans="2:7">
      <c r="B52" s="14"/>
      <c r="C52" s="9"/>
      <c r="D52" s="10"/>
      <c r="E52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52" s="11">
        <f>((WEEKNUM(Tabla34356789101112131415[[#This Row],[FECHA Y HORA DE INICIO]])))-1</f>
        <v>-1</v>
      </c>
      <c r="G52" s="39"/>
    </row>
    <row r="53" spans="2:7">
      <c r="B53" s="14"/>
      <c r="C53" s="9"/>
      <c r="D53" s="10"/>
      <c r="E53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53" s="11">
        <f>((WEEKNUM(Tabla34356789101112131415[[#This Row],[FECHA Y HORA DE INICIO]])))-1</f>
        <v>-1</v>
      </c>
      <c r="G53" s="39"/>
    </row>
    <row r="54" spans="2:7">
      <c r="B54" s="14"/>
      <c r="C54" s="9"/>
      <c r="D54" s="10"/>
      <c r="E54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54" s="11">
        <f>((WEEKNUM(Tabla34356789101112131415[[#This Row],[FECHA Y HORA DE INICIO]])))-1</f>
        <v>-1</v>
      </c>
      <c r="G54" s="39"/>
    </row>
    <row r="55" spans="2:7">
      <c r="B55" s="14"/>
      <c r="C55" s="9"/>
      <c r="D55" s="10"/>
      <c r="E55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55" s="11">
        <f>((WEEKNUM(Tabla34356789101112131415[[#This Row],[FECHA Y HORA DE INICIO]])))-1</f>
        <v>-1</v>
      </c>
      <c r="G55" s="39"/>
    </row>
    <row r="56" spans="2:7">
      <c r="B56" s="14"/>
      <c r="C56" s="9"/>
      <c r="D56" s="10"/>
      <c r="E56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56" s="11">
        <f>((WEEKNUM(Tabla34356789101112131415[[#This Row],[FECHA Y HORA DE INICIO]])))-1</f>
        <v>-1</v>
      </c>
      <c r="G56" s="39"/>
    </row>
    <row r="57" spans="2:7">
      <c r="B57" s="14"/>
      <c r="C57" s="9"/>
      <c r="D57" s="10"/>
      <c r="E57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57" s="11">
        <f>((WEEKNUM(Tabla34356789101112131415[[#This Row],[FECHA Y HORA DE INICIO]])))-1</f>
        <v>-1</v>
      </c>
      <c r="G57" s="39"/>
    </row>
    <row r="58" spans="2:7">
      <c r="B58" s="14"/>
      <c r="C58" s="9"/>
      <c r="D58" s="10"/>
      <c r="E58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58" s="11">
        <f>((WEEKNUM(Tabla34356789101112131415[[#This Row],[FECHA Y HORA DE INICIO]])))-1</f>
        <v>-1</v>
      </c>
      <c r="G58" s="39"/>
    </row>
    <row r="59" spans="2:7">
      <c r="B59" s="14"/>
      <c r="C59" s="9"/>
      <c r="D59" s="10"/>
      <c r="E59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59" s="11">
        <f>((WEEKNUM(Tabla34356789101112131415[[#This Row],[FECHA Y HORA DE INICIO]])))-1</f>
        <v>-1</v>
      </c>
      <c r="G59" s="39"/>
    </row>
    <row r="60" spans="2:7">
      <c r="B60" s="14"/>
      <c r="C60" s="9"/>
      <c r="D60" s="10"/>
      <c r="E60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60" s="11">
        <f>((WEEKNUM(Tabla34356789101112131415[[#This Row],[FECHA Y HORA DE INICIO]])))-1</f>
        <v>-1</v>
      </c>
      <c r="G60" s="39"/>
    </row>
    <row r="61" spans="2:7">
      <c r="B61" s="14"/>
      <c r="C61" s="9"/>
      <c r="D61" s="10"/>
      <c r="E61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61" s="11">
        <f>((WEEKNUM(Tabla34356789101112131415[[#This Row],[FECHA Y HORA DE INICIO]])))-1</f>
        <v>-1</v>
      </c>
      <c r="G61" s="39"/>
    </row>
    <row r="62" spans="2:7">
      <c r="B62" s="14"/>
      <c r="C62" s="9"/>
      <c r="D62" s="10"/>
      <c r="E62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62" s="11">
        <f>((WEEKNUM(Tabla34356789101112131415[[#This Row],[FECHA Y HORA DE INICIO]])))-1</f>
        <v>-1</v>
      </c>
      <c r="G62" s="39"/>
    </row>
    <row r="63" spans="2:7">
      <c r="B63" s="14"/>
      <c r="C63" s="9"/>
      <c r="D63" s="10"/>
      <c r="E63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63" s="11">
        <f>((WEEKNUM(Tabla34356789101112131415[[#This Row],[FECHA Y HORA DE INICIO]])))-1</f>
        <v>-1</v>
      </c>
      <c r="G63" s="39"/>
    </row>
    <row r="64" spans="2:7">
      <c r="B64" s="14"/>
      <c r="C64" s="9"/>
      <c r="D64" s="10"/>
      <c r="E64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64" s="11">
        <f>((WEEKNUM(Tabla34356789101112131415[[#This Row],[FECHA Y HORA DE INICIO]])))-1</f>
        <v>-1</v>
      </c>
      <c r="G64" s="39"/>
    </row>
    <row r="65" spans="2:7">
      <c r="B65" s="14"/>
      <c r="C65" s="9"/>
      <c r="D65" s="10"/>
      <c r="E65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65" s="11">
        <f>((WEEKNUM(Tabla34356789101112131415[[#This Row],[FECHA Y HORA DE INICIO]])))-1</f>
        <v>-1</v>
      </c>
      <c r="G65" s="39"/>
    </row>
    <row r="66" spans="2:7">
      <c r="B66" s="14"/>
      <c r="C66" s="9"/>
      <c r="D66" s="10"/>
      <c r="E66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66" s="11">
        <f>((WEEKNUM(Tabla34356789101112131415[[#This Row],[FECHA Y HORA DE INICIO]])))-1</f>
        <v>-1</v>
      </c>
      <c r="G66" s="39"/>
    </row>
    <row r="67" spans="2:7">
      <c r="B67" s="14"/>
      <c r="C67" s="9"/>
      <c r="D67" s="10"/>
      <c r="E67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67" s="11">
        <f>((WEEKNUM(Tabla34356789101112131415[[#This Row],[FECHA Y HORA DE INICIO]])))-1</f>
        <v>-1</v>
      </c>
      <c r="G67" s="39"/>
    </row>
    <row r="68" spans="2:7">
      <c r="B68" s="14"/>
      <c r="C68" s="9"/>
      <c r="D68" s="10"/>
      <c r="E68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68" s="11">
        <f>((WEEKNUM(Tabla34356789101112131415[[#This Row],[FECHA Y HORA DE INICIO]])))-1</f>
        <v>-1</v>
      </c>
      <c r="G68" s="39"/>
    </row>
    <row r="69" spans="2:7">
      <c r="B69" s="14"/>
      <c r="C69" s="9"/>
      <c r="D69" s="10"/>
      <c r="E69" s="8"/>
      <c r="F69" s="11"/>
      <c r="G69" s="39"/>
    </row>
    <row r="70" spans="2:7">
      <c r="B70" s="6"/>
      <c r="C70" s="9"/>
      <c r="D70" s="10"/>
      <c r="E70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70" s="11">
        <f>((WEEKNUM(Tabla34356789101112131415[[#This Row],[FECHA Y HORA DE INICIO]])))-1</f>
        <v>-1</v>
      </c>
      <c r="G70" s="39"/>
    </row>
    <row r="71" spans="2:7">
      <c r="B71" s="6"/>
      <c r="C71" s="9"/>
      <c r="D71" s="10"/>
      <c r="E71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71" s="11">
        <f>((WEEKNUM(Tabla34356789101112131415[[#This Row],[FECHA Y HORA DE INICIO]])))-1</f>
        <v>-1</v>
      </c>
      <c r="G71" s="39"/>
    </row>
    <row r="72" spans="2:7">
      <c r="B72" s="6"/>
      <c r="C72" s="9"/>
      <c r="D72" s="10"/>
      <c r="E72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72" s="11">
        <f>((WEEKNUM(Tabla34356789101112131415[[#This Row],[FECHA Y HORA DE INICIO]])))-1</f>
        <v>-1</v>
      </c>
      <c r="G72" s="39"/>
    </row>
    <row r="73" spans="2:7">
      <c r="B73" s="6"/>
      <c r="C73" s="9"/>
      <c r="D73" s="10"/>
      <c r="E73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73" s="11">
        <f>((WEEKNUM(Tabla34356789101112131415[[#This Row],[FECHA Y HORA DE INICIO]])))-1</f>
        <v>-1</v>
      </c>
      <c r="G73" s="39"/>
    </row>
    <row r="74" spans="2:7">
      <c r="B74" s="6"/>
      <c r="C74" s="9"/>
      <c r="D74" s="10"/>
      <c r="E74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74" s="11">
        <f>((WEEKNUM(Tabla34356789101112131415[[#This Row],[FECHA Y HORA DE INICIO]])))-1</f>
        <v>-1</v>
      </c>
      <c r="G74" s="39"/>
    </row>
    <row r="75" spans="2:7">
      <c r="B75" s="6"/>
      <c r="C75" s="9"/>
      <c r="D75" s="10"/>
      <c r="E75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75" s="11">
        <f>((WEEKNUM(Tabla34356789101112131415[[#This Row],[FECHA Y HORA DE INICIO]])))-1</f>
        <v>-1</v>
      </c>
      <c r="G75" s="39"/>
    </row>
    <row r="76" spans="2:7">
      <c r="B76" s="6"/>
      <c r="C76" s="9"/>
      <c r="D76" s="10"/>
      <c r="E76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76" s="11">
        <f>((WEEKNUM(Tabla34356789101112131415[[#This Row],[FECHA Y HORA DE INICIO]])))-1</f>
        <v>-1</v>
      </c>
      <c r="G76" s="39"/>
    </row>
    <row r="77" spans="2:7">
      <c r="B77" s="6"/>
      <c r="C77" s="9"/>
      <c r="D77" s="10"/>
      <c r="E77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77" s="11">
        <f>((WEEKNUM(Tabla34356789101112131415[[#This Row],[FECHA Y HORA DE INICIO]])))-1</f>
        <v>-1</v>
      </c>
      <c r="G77" s="39"/>
    </row>
    <row r="78" spans="2:7">
      <c r="B78" s="6"/>
      <c r="C78" s="9"/>
      <c r="D78" s="10"/>
      <c r="E78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78" s="11">
        <f>((WEEKNUM(Tabla34356789101112131415[[#This Row],[FECHA Y HORA DE INICIO]])))-1</f>
        <v>-1</v>
      </c>
      <c r="G78" s="39"/>
    </row>
    <row r="79" spans="2:7">
      <c r="B79" s="6"/>
      <c r="C79" s="9"/>
      <c r="D79" s="10"/>
      <c r="E79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79" s="11">
        <f>((WEEKNUM(Tabla34356789101112131415[[#This Row],[FECHA Y HORA DE INICIO]])))-1</f>
        <v>-1</v>
      </c>
      <c r="G79" s="39"/>
    </row>
    <row r="80" spans="2:7">
      <c r="B80" s="6"/>
      <c r="C80" s="9"/>
      <c r="D80" s="10"/>
      <c r="E80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80" s="11">
        <f>((WEEKNUM(Tabla34356789101112131415[[#This Row],[FECHA Y HORA DE INICIO]])))-1</f>
        <v>-1</v>
      </c>
      <c r="G80" s="39"/>
    </row>
    <row r="81" spans="2:7">
      <c r="B81" s="6"/>
      <c r="C81" s="9"/>
      <c r="D81" s="10"/>
      <c r="E81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81" s="11">
        <f>((WEEKNUM(Tabla34356789101112131415[[#This Row],[FECHA Y HORA DE INICIO]])))-1</f>
        <v>-1</v>
      </c>
      <c r="G81" s="39"/>
    </row>
    <row r="82" spans="2:7">
      <c r="B82" s="6"/>
      <c r="C82" s="9"/>
      <c r="D82" s="10"/>
      <c r="E82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82" s="11">
        <f>((WEEKNUM(Tabla34356789101112131415[[#This Row],[FECHA Y HORA DE INICIO]])))-1</f>
        <v>-1</v>
      </c>
      <c r="G82" s="39"/>
    </row>
    <row r="83" spans="2:7">
      <c r="B83" s="6"/>
      <c r="C83" s="9"/>
      <c r="D83" s="10"/>
      <c r="E83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83" s="11">
        <f>((WEEKNUM(Tabla34356789101112131415[[#This Row],[FECHA Y HORA DE INICIO]])))-1</f>
        <v>-1</v>
      </c>
      <c r="G83" s="39"/>
    </row>
    <row r="84" spans="2:7">
      <c r="B84" s="6"/>
      <c r="C84" s="9"/>
      <c r="D84" s="10"/>
      <c r="E84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84" s="11">
        <f>((WEEKNUM(Tabla34356789101112131415[[#This Row],[FECHA Y HORA DE INICIO]])))-1</f>
        <v>-1</v>
      </c>
      <c r="G84" s="39"/>
    </row>
    <row r="85" spans="2:7">
      <c r="B85" s="6"/>
      <c r="C85" s="9"/>
      <c r="D85" s="10"/>
      <c r="E85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85" s="11">
        <f>((WEEKNUM(Tabla34356789101112131415[[#This Row],[FECHA Y HORA DE INICIO]])))-1</f>
        <v>-1</v>
      </c>
      <c r="G85" s="39"/>
    </row>
    <row r="86" spans="2:7">
      <c r="B86" s="6"/>
      <c r="C86" s="9"/>
      <c r="D86" s="10"/>
      <c r="E86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86" s="11">
        <f>((WEEKNUM(Tabla34356789101112131415[[#This Row],[FECHA Y HORA DE INICIO]])))-1</f>
        <v>-1</v>
      </c>
      <c r="G86" s="39"/>
    </row>
    <row r="87" spans="2:7">
      <c r="B87" s="6"/>
      <c r="C87" s="9"/>
      <c r="D87" s="10"/>
      <c r="E87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87" s="11">
        <f>((WEEKNUM(Tabla34356789101112131415[[#This Row],[FECHA Y HORA DE INICIO]])))-1</f>
        <v>-1</v>
      </c>
      <c r="G87" s="39"/>
    </row>
    <row r="88" spans="2:7">
      <c r="B88" s="6"/>
      <c r="C88" s="9"/>
      <c r="D88" s="10"/>
      <c r="E88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88" s="11">
        <f>((WEEKNUM(Tabla34356789101112131415[[#This Row],[FECHA Y HORA DE INICIO]])))-1</f>
        <v>-1</v>
      </c>
      <c r="G88" s="39"/>
    </row>
    <row r="89" spans="2:7">
      <c r="B89" s="6"/>
      <c r="C89" s="9"/>
      <c r="D89" s="10"/>
      <c r="E89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89" s="11">
        <f>((WEEKNUM(Tabla34356789101112131415[[#This Row],[FECHA Y HORA DE INICIO]])))-1</f>
        <v>-1</v>
      </c>
      <c r="G89" s="39"/>
    </row>
    <row r="90" spans="2:7">
      <c r="B90" s="6"/>
      <c r="C90" s="9"/>
      <c r="D90" s="10"/>
      <c r="E90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90" s="11">
        <f>((WEEKNUM(Tabla34356789101112131415[[#This Row],[FECHA Y HORA DE INICIO]])))-1</f>
        <v>-1</v>
      </c>
      <c r="G90" s="39"/>
    </row>
    <row r="91" spans="2:7">
      <c r="B91" s="6"/>
      <c r="C91" s="9"/>
      <c r="D91" s="10"/>
      <c r="E91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91" s="11">
        <f>((WEEKNUM(Tabla34356789101112131415[[#This Row],[FECHA Y HORA DE INICIO]])))-1</f>
        <v>-1</v>
      </c>
      <c r="G91" s="39"/>
    </row>
    <row r="92" spans="2:7">
      <c r="B92" s="6"/>
      <c r="C92" s="9"/>
      <c r="D92" s="10"/>
      <c r="E92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92" s="11">
        <f>((WEEKNUM(Tabla34356789101112131415[[#This Row],[FECHA Y HORA DE INICIO]])))-1</f>
        <v>-1</v>
      </c>
      <c r="G92" s="39"/>
    </row>
    <row r="93" spans="2:7">
      <c r="B93" s="6"/>
      <c r="C93" s="9"/>
      <c r="D93" s="10"/>
      <c r="E93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93" s="11">
        <f>((WEEKNUM(Tabla34356789101112131415[[#This Row],[FECHA Y HORA DE INICIO]])))-1</f>
        <v>-1</v>
      </c>
      <c r="G93" s="39"/>
    </row>
    <row r="94" spans="2:7">
      <c r="B94" s="6"/>
      <c r="C94" s="9"/>
      <c r="D94" s="10"/>
      <c r="E94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94" s="11">
        <f>((WEEKNUM(Tabla34356789101112131415[[#This Row],[FECHA Y HORA DE INICIO]])))-1</f>
        <v>-1</v>
      </c>
      <c r="G94" s="39"/>
    </row>
    <row r="95" spans="2:7">
      <c r="B95" s="6"/>
      <c r="C95" s="9"/>
      <c r="D95" s="10"/>
      <c r="E95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95" s="11">
        <f>((WEEKNUM(Tabla34356789101112131415[[#This Row],[FECHA Y HORA DE INICIO]])))-1</f>
        <v>-1</v>
      </c>
      <c r="G95" s="39"/>
    </row>
    <row r="96" spans="2:7">
      <c r="B96" s="6"/>
      <c r="C96" s="9"/>
      <c r="D96" s="10"/>
      <c r="E96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96" s="11">
        <f>((WEEKNUM(Tabla34356789101112131415[[#This Row],[FECHA Y HORA DE INICIO]])))-1</f>
        <v>-1</v>
      </c>
      <c r="G96" s="39"/>
    </row>
    <row r="97" spans="2:7">
      <c r="B97" s="6"/>
      <c r="C97" s="9"/>
      <c r="D97" s="10"/>
      <c r="E97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97" s="11">
        <f>((WEEKNUM(Tabla34356789101112131415[[#This Row],[FECHA Y HORA DE INICIO]])))-1</f>
        <v>-1</v>
      </c>
      <c r="G97" s="39"/>
    </row>
    <row r="98" spans="2:7">
      <c r="B98" s="6"/>
      <c r="C98" s="9"/>
      <c r="D98" s="10"/>
      <c r="E98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98" s="11">
        <f>((WEEKNUM(Tabla34356789101112131415[[#This Row],[FECHA Y HORA DE INICIO]])))-1</f>
        <v>-1</v>
      </c>
      <c r="G98" s="39"/>
    </row>
    <row r="99" spans="2:7">
      <c r="B99" s="6"/>
      <c r="C99" s="9"/>
      <c r="D99" s="10"/>
      <c r="E99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99" s="11">
        <f>((WEEKNUM(Tabla34356789101112131415[[#This Row],[FECHA Y HORA DE INICIO]])))-1</f>
        <v>-1</v>
      </c>
      <c r="G99" s="39"/>
    </row>
    <row r="100" spans="2:7">
      <c r="B100" s="6"/>
      <c r="C100" s="9"/>
      <c r="D100" s="10"/>
      <c r="E100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00" s="11">
        <f>((WEEKNUM(Tabla34356789101112131415[[#This Row],[FECHA Y HORA DE INICIO]])))-1</f>
        <v>-1</v>
      </c>
      <c r="G100" s="39"/>
    </row>
    <row r="101" spans="2:7">
      <c r="B101" s="6"/>
      <c r="C101" s="9"/>
      <c r="D101" s="10"/>
      <c r="E101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01" s="11">
        <f>((WEEKNUM(Tabla34356789101112131415[[#This Row],[FECHA Y HORA DE INICIO]])))-1</f>
        <v>-1</v>
      </c>
      <c r="G101" s="39"/>
    </row>
    <row r="102" spans="2:7">
      <c r="B102" s="6"/>
      <c r="C102" s="9"/>
      <c r="D102" s="10"/>
      <c r="E102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02" s="11">
        <f>((WEEKNUM(Tabla34356789101112131415[[#This Row],[FECHA Y HORA DE INICIO]])))-1</f>
        <v>-1</v>
      </c>
      <c r="G102" s="39"/>
    </row>
    <row r="103" spans="2:7">
      <c r="B103" s="6"/>
      <c r="C103" s="9"/>
      <c r="D103" s="10"/>
      <c r="E103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03" s="11">
        <f>((WEEKNUM(Tabla34356789101112131415[[#This Row],[FECHA Y HORA DE INICIO]])))-1</f>
        <v>-1</v>
      </c>
      <c r="G103" s="39"/>
    </row>
    <row r="104" spans="2:7">
      <c r="B104" s="6"/>
      <c r="C104" s="9"/>
      <c r="D104" s="10"/>
      <c r="E104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04" s="11">
        <f>((WEEKNUM(Tabla34356789101112131415[[#This Row],[FECHA Y HORA DE INICIO]])))-1</f>
        <v>-1</v>
      </c>
      <c r="G104" s="39"/>
    </row>
    <row r="105" spans="2:7">
      <c r="B105" s="6"/>
      <c r="C105" s="9"/>
      <c r="D105" s="10"/>
      <c r="E105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05" s="11">
        <f>((WEEKNUM(Tabla34356789101112131415[[#This Row],[FECHA Y HORA DE INICIO]])))-1</f>
        <v>-1</v>
      </c>
      <c r="G105" s="39"/>
    </row>
    <row r="106" spans="2:7">
      <c r="B106" s="6"/>
      <c r="C106" s="9"/>
      <c r="D106" s="10"/>
      <c r="E106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06" s="11">
        <f>((WEEKNUM(Tabla34356789101112131415[[#This Row],[FECHA Y HORA DE INICIO]])))-1</f>
        <v>-1</v>
      </c>
      <c r="G106" s="39"/>
    </row>
    <row r="107" spans="2:7">
      <c r="B107" s="6"/>
      <c r="C107" s="9"/>
      <c r="D107" s="10"/>
      <c r="E107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07" s="11">
        <f>((WEEKNUM(Tabla34356789101112131415[[#This Row],[FECHA Y HORA DE INICIO]])))-1</f>
        <v>-1</v>
      </c>
      <c r="G107" s="39"/>
    </row>
    <row r="108" spans="2:7">
      <c r="B108" s="6"/>
      <c r="C108" s="9"/>
      <c r="D108" s="10"/>
      <c r="E108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08" s="11">
        <f>((WEEKNUM(Tabla34356789101112131415[[#This Row],[FECHA Y HORA DE INICIO]])))-1</f>
        <v>-1</v>
      </c>
      <c r="G108" s="39"/>
    </row>
    <row r="109" spans="2:7">
      <c r="B109" s="6"/>
      <c r="C109" s="9"/>
      <c r="D109" s="10"/>
      <c r="E109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09" s="11">
        <f>((WEEKNUM(Tabla34356789101112131415[[#This Row],[FECHA Y HORA DE INICIO]])))-1</f>
        <v>-1</v>
      </c>
      <c r="G109" s="39"/>
    </row>
    <row r="110" spans="2:7">
      <c r="B110" s="6"/>
      <c r="C110" s="9"/>
      <c r="D110" s="10"/>
      <c r="E110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10" s="11">
        <f>((WEEKNUM(Tabla34356789101112131415[[#This Row],[FECHA Y HORA DE INICIO]])))-1</f>
        <v>-1</v>
      </c>
      <c r="G110" s="39"/>
    </row>
    <row r="111" spans="2:7">
      <c r="B111" s="6"/>
      <c r="C111" s="9"/>
      <c r="D111" s="10"/>
      <c r="E111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11" s="11">
        <f>((WEEKNUM(Tabla34356789101112131415[[#This Row],[FECHA Y HORA DE INICIO]])))-1</f>
        <v>-1</v>
      </c>
      <c r="G111" s="39"/>
    </row>
    <row r="112" spans="2:7">
      <c r="B112" s="6"/>
      <c r="C112" s="9"/>
      <c r="D112" s="10"/>
      <c r="E112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12" s="11">
        <f>((WEEKNUM(Tabla34356789101112131415[[#This Row],[FECHA Y HORA DE INICIO]])))-1</f>
        <v>-1</v>
      </c>
      <c r="G112" s="39"/>
    </row>
    <row r="113" spans="2:7">
      <c r="B113" s="6"/>
      <c r="C113" s="9"/>
      <c r="D113" s="10"/>
      <c r="E113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13" s="11">
        <f>((WEEKNUM(Tabla34356789101112131415[[#This Row],[FECHA Y HORA DE INICIO]])))-1</f>
        <v>-1</v>
      </c>
      <c r="G113" s="39"/>
    </row>
    <row r="114" spans="2:7">
      <c r="B114" s="6"/>
      <c r="C114" s="9"/>
      <c r="D114" s="10"/>
      <c r="E114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14" s="11">
        <f>((WEEKNUM(Tabla34356789101112131415[[#This Row],[FECHA Y HORA DE INICIO]])))-1</f>
        <v>-1</v>
      </c>
      <c r="G114" s="39"/>
    </row>
    <row r="115" spans="2:7">
      <c r="B115" s="6"/>
      <c r="C115" s="9"/>
      <c r="D115" s="10"/>
      <c r="E115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15" s="11">
        <f>((WEEKNUM(Tabla34356789101112131415[[#This Row],[FECHA Y HORA DE INICIO]])))-1</f>
        <v>-1</v>
      </c>
      <c r="G115" s="39"/>
    </row>
    <row r="116" spans="2:7">
      <c r="B116" s="6"/>
      <c r="C116" s="9"/>
      <c r="D116" s="10"/>
      <c r="E116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16" s="11">
        <f>((WEEKNUM(Tabla34356789101112131415[[#This Row],[FECHA Y HORA DE INICIO]])))-1</f>
        <v>-1</v>
      </c>
      <c r="G116" s="39"/>
    </row>
    <row r="117" spans="2:7">
      <c r="B117" s="6"/>
      <c r="C117" s="9"/>
      <c r="D117" s="10"/>
      <c r="E117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17" s="11">
        <f>((WEEKNUM(Tabla34356789101112131415[[#This Row],[FECHA Y HORA DE INICIO]])))-1</f>
        <v>-1</v>
      </c>
      <c r="G117" s="39"/>
    </row>
    <row r="118" spans="2:7">
      <c r="B118" s="6"/>
      <c r="C118" s="9"/>
      <c r="D118" s="10"/>
      <c r="E118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18" s="11">
        <f>((WEEKNUM(Tabla34356789101112131415[[#This Row],[FECHA Y HORA DE INICIO]])))-1</f>
        <v>-1</v>
      </c>
      <c r="G118" s="39"/>
    </row>
    <row r="119" spans="2:7">
      <c r="B119" s="6"/>
      <c r="C119" s="9"/>
      <c r="D119" s="10"/>
      <c r="E119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19" s="11">
        <f>((WEEKNUM(Tabla34356789101112131415[[#This Row],[FECHA Y HORA DE INICIO]])))-1</f>
        <v>-1</v>
      </c>
      <c r="G119" s="39"/>
    </row>
    <row r="120" spans="2:7">
      <c r="B120" s="6"/>
      <c r="C120" s="9"/>
      <c r="D120" s="10"/>
      <c r="E120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20" s="11">
        <f>((WEEKNUM(Tabla34356789101112131415[[#This Row],[FECHA Y HORA DE INICIO]])))-1</f>
        <v>-1</v>
      </c>
      <c r="G120" s="39"/>
    </row>
    <row r="121" spans="2:7">
      <c r="B121" s="6"/>
      <c r="C121" s="9"/>
      <c r="D121" s="10"/>
      <c r="E121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21" s="11">
        <f>((WEEKNUM(Tabla34356789101112131415[[#This Row],[FECHA Y HORA DE INICIO]])))-1</f>
        <v>-1</v>
      </c>
      <c r="G121" s="39"/>
    </row>
    <row r="122" spans="2:7">
      <c r="B122" s="6"/>
      <c r="C122" s="9"/>
      <c r="D122" s="10"/>
      <c r="E122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22" s="11">
        <f>((WEEKNUM(Tabla34356789101112131415[[#This Row],[FECHA Y HORA DE INICIO]])))-1</f>
        <v>-1</v>
      </c>
      <c r="G122" s="39"/>
    </row>
    <row r="123" spans="2:7">
      <c r="B123" s="6"/>
      <c r="C123" s="9"/>
      <c r="D123" s="10"/>
      <c r="E123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23" s="11">
        <f>((WEEKNUM(Tabla34356789101112131415[[#This Row],[FECHA Y HORA DE INICIO]])))-1</f>
        <v>-1</v>
      </c>
      <c r="G123" s="39"/>
    </row>
    <row r="124" spans="2:7">
      <c r="B124" s="6"/>
      <c r="C124" s="9"/>
      <c r="D124" s="10"/>
      <c r="E124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24" s="11">
        <f>((WEEKNUM(Tabla34356789101112131415[[#This Row],[FECHA Y HORA DE INICIO]])))-1</f>
        <v>-1</v>
      </c>
      <c r="G124" s="39"/>
    </row>
    <row r="125" spans="2:7">
      <c r="B125" s="6"/>
      <c r="C125" s="9"/>
      <c r="D125" s="10"/>
      <c r="E125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25" s="11">
        <f>((WEEKNUM(Tabla34356789101112131415[[#This Row],[FECHA Y HORA DE INICIO]])))-1</f>
        <v>-1</v>
      </c>
      <c r="G125" s="39"/>
    </row>
    <row r="126" spans="2:7">
      <c r="B126" s="6"/>
      <c r="C126" s="9"/>
      <c r="D126" s="10"/>
      <c r="E126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26" s="11">
        <f>((WEEKNUM(Tabla34356789101112131415[[#This Row],[FECHA Y HORA DE INICIO]])))-1</f>
        <v>-1</v>
      </c>
      <c r="G126" s="39"/>
    </row>
    <row r="127" spans="2:7">
      <c r="B127" s="6"/>
      <c r="C127" s="9"/>
      <c r="D127" s="10"/>
      <c r="E127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27" s="11">
        <f>((WEEKNUM(Tabla34356789101112131415[[#This Row],[FECHA Y HORA DE INICIO]])))-1</f>
        <v>-1</v>
      </c>
      <c r="G127" s="39"/>
    </row>
    <row r="128" spans="2:7">
      <c r="B128" s="6"/>
      <c r="C128" s="9"/>
      <c r="D128" s="10"/>
      <c r="E128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28" s="11">
        <f>((WEEKNUM(Tabla34356789101112131415[[#This Row],[FECHA Y HORA DE INICIO]])))-1</f>
        <v>-1</v>
      </c>
      <c r="G128" s="39"/>
    </row>
    <row r="129" spans="2:7">
      <c r="B129" s="6"/>
      <c r="C129" s="9"/>
      <c r="D129" s="10"/>
      <c r="E129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29" s="11">
        <f>((WEEKNUM(Tabla34356789101112131415[[#This Row],[FECHA Y HORA DE INICIO]])))-1</f>
        <v>-1</v>
      </c>
      <c r="G129" s="39"/>
    </row>
    <row r="130" spans="2:7">
      <c r="B130" s="6"/>
      <c r="C130" s="9"/>
      <c r="D130" s="10"/>
      <c r="E130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30" s="11">
        <f>((WEEKNUM(Tabla34356789101112131415[[#This Row],[FECHA Y HORA DE INICIO]])))-1</f>
        <v>-1</v>
      </c>
      <c r="G130" s="39"/>
    </row>
    <row r="131" spans="2:7">
      <c r="B131" s="6"/>
      <c r="C131" s="9"/>
      <c r="D131" s="10"/>
      <c r="E131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31" s="11">
        <f>((WEEKNUM(Tabla34356789101112131415[[#This Row],[FECHA Y HORA DE INICIO]])))-1</f>
        <v>-1</v>
      </c>
      <c r="G131" s="39"/>
    </row>
    <row r="132" spans="2:7">
      <c r="B132" s="6"/>
      <c r="C132" s="9"/>
      <c r="D132" s="10"/>
      <c r="E132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32" s="11">
        <f>((WEEKNUM(Tabla34356789101112131415[[#This Row],[FECHA Y HORA DE INICIO]])))-1</f>
        <v>-1</v>
      </c>
      <c r="G132" s="39"/>
    </row>
    <row r="133" spans="2:7">
      <c r="B133" s="6"/>
      <c r="C133" s="9"/>
      <c r="D133" s="10"/>
      <c r="E133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33" s="11">
        <f>((WEEKNUM(Tabla34356789101112131415[[#This Row],[FECHA Y HORA DE INICIO]])))-1</f>
        <v>-1</v>
      </c>
      <c r="G133" s="39"/>
    </row>
    <row r="134" spans="2:7">
      <c r="B134" s="6"/>
      <c r="C134" s="9"/>
      <c r="D134" s="10"/>
      <c r="E134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34" s="11">
        <f>((WEEKNUM(Tabla34356789101112131415[[#This Row],[FECHA Y HORA DE INICIO]])))-1</f>
        <v>-1</v>
      </c>
      <c r="G134" s="39"/>
    </row>
    <row r="135" spans="2:7">
      <c r="B135" s="6"/>
      <c r="C135" s="9"/>
      <c r="D135" s="10"/>
      <c r="E135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35" s="11">
        <f>((WEEKNUM(Tabla34356789101112131415[[#This Row],[FECHA Y HORA DE INICIO]])))-1</f>
        <v>-1</v>
      </c>
      <c r="G135" s="39"/>
    </row>
    <row r="136" spans="2:7">
      <c r="B136" s="6"/>
      <c r="C136" s="9"/>
      <c r="D136" s="10"/>
      <c r="E136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36" s="11">
        <f>((WEEKNUM(Tabla34356789101112131415[[#This Row],[FECHA Y HORA DE INICIO]])))-1</f>
        <v>-1</v>
      </c>
      <c r="G136" s="39"/>
    </row>
    <row r="137" spans="2:7">
      <c r="B137" s="6"/>
      <c r="C137" s="9"/>
      <c r="D137" s="10"/>
      <c r="E137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37" s="11">
        <f>((WEEKNUM(Tabla34356789101112131415[[#This Row],[FECHA Y HORA DE INICIO]])))-1</f>
        <v>-1</v>
      </c>
      <c r="G137" s="39"/>
    </row>
    <row r="138" spans="2:7">
      <c r="B138" s="6"/>
      <c r="C138" s="9"/>
      <c r="D138" s="10"/>
      <c r="E138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38" s="11">
        <f>((WEEKNUM(Tabla34356789101112131415[[#This Row],[FECHA Y HORA DE INICIO]])))-1</f>
        <v>-1</v>
      </c>
      <c r="G138" s="39"/>
    </row>
    <row r="139" spans="2:7">
      <c r="B139" s="6"/>
      <c r="C139" s="9"/>
      <c r="D139" s="10"/>
      <c r="E139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39" s="11">
        <f>((WEEKNUM(Tabla34356789101112131415[[#This Row],[FECHA Y HORA DE INICIO]])))-1</f>
        <v>-1</v>
      </c>
      <c r="G139" s="39"/>
    </row>
    <row r="140" spans="2:7">
      <c r="B140" s="6"/>
      <c r="C140" s="9"/>
      <c r="D140" s="10"/>
      <c r="E140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40" s="11">
        <f>((WEEKNUM(Tabla34356789101112131415[[#This Row],[FECHA Y HORA DE INICIO]])))-1</f>
        <v>-1</v>
      </c>
      <c r="G140" s="39"/>
    </row>
    <row r="141" spans="2:7">
      <c r="B141" s="6"/>
      <c r="C141" s="9"/>
      <c r="D141" s="10"/>
      <c r="E141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41" s="11">
        <f>((WEEKNUM(Tabla34356789101112131415[[#This Row],[FECHA Y HORA DE INICIO]])))-1</f>
        <v>-1</v>
      </c>
      <c r="G141" s="39"/>
    </row>
    <row r="142" spans="2:7">
      <c r="B142" s="6"/>
      <c r="C142" s="9"/>
      <c r="D142" s="10"/>
      <c r="E142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42" s="11">
        <f>((WEEKNUM(Tabla34356789101112131415[[#This Row],[FECHA Y HORA DE INICIO]])))-1</f>
        <v>-1</v>
      </c>
      <c r="G142" s="39"/>
    </row>
    <row r="143" spans="2:7">
      <c r="B143" s="6"/>
      <c r="C143" s="9"/>
      <c r="D143" s="10"/>
      <c r="E143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43" s="11">
        <f>((WEEKNUM(Tabla34356789101112131415[[#This Row],[FECHA Y HORA DE INICIO]])))-1</f>
        <v>-1</v>
      </c>
      <c r="G143" s="39"/>
    </row>
    <row r="144" spans="2:7">
      <c r="B144" s="6"/>
      <c r="C144" s="9"/>
      <c r="D144" s="10"/>
      <c r="E144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44" s="11">
        <f>((WEEKNUM(Tabla34356789101112131415[[#This Row],[FECHA Y HORA DE INICIO]])))-1</f>
        <v>-1</v>
      </c>
      <c r="G144" s="39"/>
    </row>
    <row r="145" spans="2:7">
      <c r="B145" s="6"/>
      <c r="C145" s="9"/>
      <c r="D145" s="10"/>
      <c r="E145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45" s="11">
        <f>((WEEKNUM(Tabla34356789101112131415[[#This Row],[FECHA Y HORA DE INICIO]])))-1</f>
        <v>-1</v>
      </c>
      <c r="G145" s="39"/>
    </row>
    <row r="146" spans="2:7">
      <c r="B146" s="6"/>
      <c r="C146" s="9"/>
      <c r="D146" s="10"/>
      <c r="E146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46" s="11">
        <f>((WEEKNUM(Tabla34356789101112131415[[#This Row],[FECHA Y HORA DE INICIO]])))-1</f>
        <v>-1</v>
      </c>
      <c r="G146" s="39"/>
    </row>
    <row r="147" spans="2:7">
      <c r="B147" s="6"/>
      <c r="C147" s="9"/>
      <c r="D147" s="10"/>
      <c r="E147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47" s="11">
        <f>((WEEKNUM(Tabla34356789101112131415[[#This Row],[FECHA Y HORA DE INICIO]])))-1</f>
        <v>-1</v>
      </c>
      <c r="G147" s="39"/>
    </row>
    <row r="148" spans="2:7">
      <c r="B148" s="6"/>
      <c r="C148" s="9"/>
      <c r="D148" s="10"/>
      <c r="E148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48" s="11">
        <f>((WEEKNUM(Tabla34356789101112131415[[#This Row],[FECHA Y HORA DE INICIO]])))-1</f>
        <v>-1</v>
      </c>
      <c r="G148" s="39"/>
    </row>
    <row r="149" spans="2:7">
      <c r="B149" s="6"/>
      <c r="C149" s="9"/>
      <c r="D149" s="10"/>
      <c r="E149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49" s="11">
        <f>((WEEKNUM(Tabla34356789101112131415[[#This Row],[FECHA Y HORA DE INICIO]])))-1</f>
        <v>-1</v>
      </c>
      <c r="G149" s="39"/>
    </row>
    <row r="150" spans="2:7">
      <c r="B150" s="6"/>
      <c r="C150" s="9"/>
      <c r="D150" s="10"/>
      <c r="E150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50" s="11">
        <f>((WEEKNUM(Tabla34356789101112131415[[#This Row],[FECHA Y HORA DE INICIO]])))-1</f>
        <v>-1</v>
      </c>
      <c r="G150" s="39"/>
    </row>
    <row r="151" spans="2:7">
      <c r="B151" s="6"/>
      <c r="C151" s="9"/>
      <c r="D151" s="10"/>
      <c r="E151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51" s="11">
        <f>((WEEKNUM(Tabla34356789101112131415[[#This Row],[FECHA Y HORA DE INICIO]])))-1</f>
        <v>-1</v>
      </c>
      <c r="G151" s="39"/>
    </row>
    <row r="152" spans="2:7">
      <c r="B152" s="6"/>
      <c r="C152" s="9"/>
      <c r="D152" s="10"/>
      <c r="E152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52" s="11">
        <f>((WEEKNUM(Tabla34356789101112131415[[#This Row],[FECHA Y HORA DE INICIO]])))-1</f>
        <v>-1</v>
      </c>
      <c r="G152" s="39"/>
    </row>
    <row r="153" spans="2:7">
      <c r="B153" s="6"/>
      <c r="C153" s="9"/>
      <c r="D153" s="10"/>
      <c r="E153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53" s="11">
        <f>((WEEKNUM(Tabla34356789101112131415[[#This Row],[FECHA Y HORA DE INICIO]])))-1</f>
        <v>-1</v>
      </c>
      <c r="G153" s="39"/>
    </row>
    <row r="154" spans="2:7">
      <c r="B154" s="6"/>
      <c r="C154" s="9"/>
      <c r="D154" s="10"/>
      <c r="E154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54" s="11">
        <f>((WEEKNUM(Tabla34356789101112131415[[#This Row],[FECHA Y HORA DE INICIO]])))-1</f>
        <v>-1</v>
      </c>
      <c r="G154" s="39"/>
    </row>
    <row r="155" spans="2:7">
      <c r="B155" s="6"/>
      <c r="C155" s="9"/>
      <c r="D155" s="10"/>
      <c r="E155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55" s="11">
        <f>((WEEKNUM(Tabla34356789101112131415[[#This Row],[FECHA Y HORA DE INICIO]])))-1</f>
        <v>-1</v>
      </c>
      <c r="G155" s="39"/>
    </row>
    <row r="156" spans="2:7">
      <c r="B156" s="6"/>
      <c r="C156" s="9"/>
      <c r="D156" s="10"/>
      <c r="E156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56" s="11">
        <f>((WEEKNUM(Tabla34356789101112131415[[#This Row],[FECHA Y HORA DE INICIO]])))-1</f>
        <v>-1</v>
      </c>
      <c r="G156" s="39"/>
    </row>
    <row r="157" spans="2:7">
      <c r="B157" s="6"/>
      <c r="C157" s="9"/>
      <c r="D157" s="10"/>
      <c r="E157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57" s="11">
        <f>((WEEKNUM(Tabla34356789101112131415[[#This Row],[FECHA Y HORA DE INICIO]])))-1</f>
        <v>-1</v>
      </c>
      <c r="G157" s="39"/>
    </row>
    <row r="158" spans="2:7">
      <c r="B158" s="6"/>
      <c r="C158" s="9"/>
      <c r="D158" s="10"/>
      <c r="E158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58" s="11">
        <f>((WEEKNUM(Tabla34356789101112131415[[#This Row],[FECHA Y HORA DE INICIO]])))-1</f>
        <v>-1</v>
      </c>
      <c r="G158" s="39"/>
    </row>
    <row r="159" spans="2:7">
      <c r="B159" s="6"/>
      <c r="C159" s="9"/>
      <c r="D159" s="10"/>
      <c r="E159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59" s="11">
        <f>((WEEKNUM(Tabla34356789101112131415[[#This Row],[FECHA Y HORA DE INICIO]])))-1</f>
        <v>-1</v>
      </c>
      <c r="G159" s="39"/>
    </row>
    <row r="160" spans="2:7">
      <c r="B160" s="6"/>
      <c r="C160" s="9"/>
      <c r="D160" s="10"/>
      <c r="E160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60" s="11">
        <f>((WEEKNUM(Tabla34356789101112131415[[#This Row],[FECHA Y HORA DE INICIO]])))-1</f>
        <v>-1</v>
      </c>
      <c r="G160" s="39"/>
    </row>
    <row r="161" spans="2:7">
      <c r="B161" s="6"/>
      <c r="C161" s="9"/>
      <c r="D161" s="10"/>
      <c r="E161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61" s="11">
        <f>((WEEKNUM(Tabla34356789101112131415[[#This Row],[FECHA Y HORA DE INICIO]])))-1</f>
        <v>-1</v>
      </c>
      <c r="G161" s="39"/>
    </row>
    <row r="162" spans="2:7">
      <c r="B162" s="6"/>
      <c r="C162" s="9"/>
      <c r="D162" s="10"/>
      <c r="E162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62" s="11">
        <f>((WEEKNUM(Tabla34356789101112131415[[#This Row],[FECHA Y HORA DE INICIO]])))-1</f>
        <v>-1</v>
      </c>
      <c r="G162" s="39"/>
    </row>
    <row r="163" spans="2:7">
      <c r="B163" s="6"/>
      <c r="C163" s="9"/>
      <c r="D163" s="10"/>
      <c r="E163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63" s="11">
        <f>((WEEKNUM(Tabla34356789101112131415[[#This Row],[FECHA Y HORA DE INICIO]])))-1</f>
        <v>-1</v>
      </c>
      <c r="G163" s="39"/>
    </row>
    <row r="164" spans="2:7">
      <c r="B164" s="6"/>
      <c r="C164" s="9"/>
      <c r="D164" s="10"/>
      <c r="E164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64" s="11">
        <f>((WEEKNUM(Tabla34356789101112131415[[#This Row],[FECHA Y HORA DE INICIO]])))-1</f>
        <v>-1</v>
      </c>
      <c r="G164" s="39"/>
    </row>
    <row r="165" spans="2:7">
      <c r="B165" s="6"/>
      <c r="C165" s="9"/>
      <c r="D165" s="10"/>
      <c r="E165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65" s="11">
        <f>((WEEKNUM(Tabla34356789101112131415[[#This Row],[FECHA Y HORA DE INICIO]])))-1</f>
        <v>-1</v>
      </c>
      <c r="G165" s="39"/>
    </row>
    <row r="166" spans="2:7">
      <c r="B166" s="6"/>
      <c r="C166" s="9"/>
      <c r="D166" s="10"/>
      <c r="E166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66" s="11">
        <f>((WEEKNUM(Tabla34356789101112131415[[#This Row],[FECHA Y HORA DE INICIO]])))-1</f>
        <v>-1</v>
      </c>
      <c r="G166" s="39"/>
    </row>
    <row r="167" spans="2:7">
      <c r="B167" s="6"/>
      <c r="C167" s="9"/>
      <c r="D167" s="10"/>
      <c r="E167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67" s="11">
        <f>((WEEKNUM(Tabla34356789101112131415[[#This Row],[FECHA Y HORA DE INICIO]])))-1</f>
        <v>-1</v>
      </c>
      <c r="G167" s="39"/>
    </row>
    <row r="168" spans="2:7">
      <c r="B168" s="6"/>
      <c r="C168" s="9"/>
      <c r="D168" s="10"/>
      <c r="E168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68" s="11">
        <f>((WEEKNUM(Tabla34356789101112131415[[#This Row],[FECHA Y HORA DE INICIO]])))-1</f>
        <v>-1</v>
      </c>
      <c r="G168" s="39"/>
    </row>
    <row r="169" spans="2:7">
      <c r="B169" s="6"/>
      <c r="C169" s="9"/>
      <c r="D169" s="10"/>
      <c r="E169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69" s="11">
        <f>((WEEKNUM(Tabla34356789101112131415[[#This Row],[FECHA Y HORA DE INICIO]])))-1</f>
        <v>-1</v>
      </c>
      <c r="G169" s="39"/>
    </row>
    <row r="170" spans="2:7">
      <c r="B170" s="6"/>
      <c r="C170" s="9"/>
      <c r="D170" s="10"/>
      <c r="E170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70" s="11">
        <f>((WEEKNUM(Tabla34356789101112131415[[#This Row],[FECHA Y HORA DE INICIO]])))-1</f>
        <v>-1</v>
      </c>
      <c r="G170" s="39"/>
    </row>
    <row r="171" spans="2:7">
      <c r="B171" s="6"/>
      <c r="C171" s="9"/>
      <c r="D171" s="10"/>
      <c r="E171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71" s="11">
        <f>((WEEKNUM(Tabla34356789101112131415[[#This Row],[FECHA Y HORA DE INICIO]])))-1</f>
        <v>-1</v>
      </c>
      <c r="G171" s="39"/>
    </row>
    <row r="172" spans="2:7">
      <c r="B172" s="6"/>
      <c r="C172" s="9"/>
      <c r="D172" s="10"/>
      <c r="E172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72" s="11">
        <f>((WEEKNUM(Tabla34356789101112131415[[#This Row],[FECHA Y HORA DE INICIO]])))-1</f>
        <v>-1</v>
      </c>
      <c r="G172" s="39"/>
    </row>
    <row r="173" spans="2:7">
      <c r="B173" s="6"/>
      <c r="C173" s="9"/>
      <c r="D173" s="10"/>
      <c r="E173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73" s="11">
        <f>((WEEKNUM(Tabla34356789101112131415[[#This Row],[FECHA Y HORA DE INICIO]])))-1</f>
        <v>-1</v>
      </c>
      <c r="G173" s="39"/>
    </row>
    <row r="174" spans="2:7">
      <c r="B174" s="6"/>
      <c r="C174" s="9"/>
      <c r="D174" s="10"/>
      <c r="E174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74" s="11">
        <f>((WEEKNUM(Tabla34356789101112131415[[#This Row],[FECHA Y HORA DE INICIO]])))-1</f>
        <v>-1</v>
      </c>
      <c r="G174" s="39"/>
    </row>
    <row r="175" spans="2:7">
      <c r="B175" s="6"/>
      <c r="C175" s="9"/>
      <c r="D175" s="10"/>
      <c r="E175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75" s="11">
        <f>((WEEKNUM(Tabla34356789101112131415[[#This Row],[FECHA Y HORA DE INICIO]])))-1</f>
        <v>-1</v>
      </c>
      <c r="G175" s="39"/>
    </row>
    <row r="176" spans="2:7">
      <c r="B176" s="6"/>
      <c r="C176" s="9"/>
      <c r="D176" s="10"/>
      <c r="E176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76" s="11">
        <f>((WEEKNUM(Tabla34356789101112131415[[#This Row],[FECHA Y HORA DE INICIO]])))-1</f>
        <v>-1</v>
      </c>
      <c r="G176" s="39"/>
    </row>
    <row r="177" spans="2:7">
      <c r="B177" s="6"/>
      <c r="C177" s="9"/>
      <c r="D177" s="10"/>
      <c r="E177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77" s="11">
        <f>((WEEKNUM(Tabla34356789101112131415[[#This Row],[FECHA Y HORA DE INICIO]])))-1</f>
        <v>-1</v>
      </c>
      <c r="G177" s="39"/>
    </row>
    <row r="178" spans="2:7">
      <c r="B178" s="6"/>
      <c r="C178" s="9"/>
      <c r="D178" s="10"/>
      <c r="E178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78" s="11">
        <f>((WEEKNUM(Tabla34356789101112131415[[#This Row],[FECHA Y HORA DE INICIO]])))-1</f>
        <v>-1</v>
      </c>
      <c r="G178" s="39"/>
    </row>
    <row r="179" spans="2:7">
      <c r="B179" s="6"/>
      <c r="C179" s="9"/>
      <c r="D179" s="10"/>
      <c r="E179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79" s="11">
        <f>((WEEKNUM(Tabla34356789101112131415[[#This Row],[FECHA Y HORA DE INICIO]])))-1</f>
        <v>-1</v>
      </c>
      <c r="G179" s="39"/>
    </row>
    <row r="180" spans="2:7">
      <c r="B180" s="6"/>
      <c r="C180" s="9"/>
      <c r="D180" s="10"/>
      <c r="E180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80" s="11">
        <f>((WEEKNUM(Tabla34356789101112131415[[#This Row],[FECHA Y HORA DE INICIO]])))-1</f>
        <v>-1</v>
      </c>
      <c r="G180" s="39"/>
    </row>
    <row r="181" spans="2:7">
      <c r="B181" s="6"/>
      <c r="C181" s="9"/>
      <c r="D181" s="10"/>
      <c r="E181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81" s="11">
        <f>((WEEKNUM(Tabla34356789101112131415[[#This Row],[FECHA Y HORA DE INICIO]])))-1</f>
        <v>-1</v>
      </c>
      <c r="G181" s="39"/>
    </row>
    <row r="182" spans="2:7">
      <c r="B182" s="6"/>
      <c r="C182" s="9"/>
      <c r="D182" s="10"/>
      <c r="E182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82" s="11">
        <f>((WEEKNUM(Tabla34356789101112131415[[#This Row],[FECHA Y HORA DE INICIO]])))-1</f>
        <v>-1</v>
      </c>
      <c r="G182" s="39"/>
    </row>
    <row r="183" spans="2:7">
      <c r="B183" s="6"/>
      <c r="C183" s="9"/>
      <c r="D183" s="10"/>
      <c r="E183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83" s="11">
        <f>((WEEKNUM(Tabla34356789101112131415[[#This Row],[FECHA Y HORA DE INICIO]])))-1</f>
        <v>-1</v>
      </c>
      <c r="G183" s="39"/>
    </row>
    <row r="184" spans="2:7">
      <c r="B184" s="6"/>
      <c r="C184" s="9"/>
      <c r="D184" s="10"/>
      <c r="E184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84" s="11">
        <f>((WEEKNUM(Tabla34356789101112131415[[#This Row],[FECHA Y HORA DE INICIO]])))-1</f>
        <v>-1</v>
      </c>
      <c r="G184" s="39"/>
    </row>
    <row r="185" spans="2:7">
      <c r="B185" s="6"/>
      <c r="C185" s="9"/>
      <c r="D185" s="10"/>
      <c r="E185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85" s="11">
        <f>((WEEKNUM(Tabla34356789101112131415[[#This Row],[FECHA Y HORA DE INICIO]])))-1</f>
        <v>-1</v>
      </c>
      <c r="G185" s="39"/>
    </row>
    <row r="186" spans="2:7">
      <c r="B186" s="6"/>
      <c r="C186" s="9"/>
      <c r="D186" s="10"/>
      <c r="E186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86" s="11">
        <f>((WEEKNUM(Tabla34356789101112131415[[#This Row],[FECHA Y HORA DE INICIO]])))-1</f>
        <v>-1</v>
      </c>
      <c r="G186" s="39"/>
    </row>
    <row r="187" spans="2:7">
      <c r="B187" s="6"/>
      <c r="C187" s="9"/>
      <c r="D187" s="10"/>
      <c r="E187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87" s="11">
        <f>((WEEKNUM(Tabla34356789101112131415[[#This Row],[FECHA Y HORA DE INICIO]])))-1</f>
        <v>-1</v>
      </c>
      <c r="G187" s="39"/>
    </row>
    <row r="188" spans="2:7">
      <c r="B188" s="6"/>
      <c r="C188" s="9"/>
      <c r="D188" s="10"/>
      <c r="E188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88" s="11">
        <f>((WEEKNUM(Tabla34356789101112131415[[#This Row],[FECHA Y HORA DE INICIO]])))-1</f>
        <v>-1</v>
      </c>
      <c r="G188" s="39"/>
    </row>
    <row r="189" spans="2:7">
      <c r="B189" s="6"/>
      <c r="C189" s="9"/>
      <c r="D189" s="10"/>
      <c r="E189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89" s="11">
        <f>((WEEKNUM(Tabla34356789101112131415[[#This Row],[FECHA Y HORA DE INICIO]])))-1</f>
        <v>-1</v>
      </c>
      <c r="G189" s="39"/>
    </row>
    <row r="190" spans="2:7">
      <c r="B190" s="6"/>
      <c r="C190" s="9"/>
      <c r="D190" s="10"/>
      <c r="E190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90" s="11">
        <f>((WEEKNUM(Tabla34356789101112131415[[#This Row],[FECHA Y HORA DE INICIO]])))-1</f>
        <v>-1</v>
      </c>
      <c r="G190" s="39"/>
    </row>
    <row r="191" spans="2:7">
      <c r="B191" s="6"/>
      <c r="C191" s="9"/>
      <c r="D191" s="10"/>
      <c r="E191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91" s="11">
        <f>((WEEKNUM(Tabla34356789101112131415[[#This Row],[FECHA Y HORA DE INICIO]])))-1</f>
        <v>-1</v>
      </c>
      <c r="G191" s="39"/>
    </row>
    <row r="192" spans="2:7">
      <c r="B192" s="6"/>
      <c r="C192" s="9"/>
      <c r="D192" s="10"/>
      <c r="E192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92" s="11">
        <f>((WEEKNUM(Tabla34356789101112131415[[#This Row],[FECHA Y HORA DE INICIO]])))-1</f>
        <v>-1</v>
      </c>
      <c r="G192" s="39"/>
    </row>
    <row r="193" spans="2:7">
      <c r="B193" s="6"/>
      <c r="C193" s="9"/>
      <c r="D193" s="10"/>
      <c r="E193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93" s="11">
        <f>((WEEKNUM(Tabla34356789101112131415[[#This Row],[FECHA Y HORA DE INICIO]])))-1</f>
        <v>-1</v>
      </c>
      <c r="G193" s="39"/>
    </row>
    <row r="194" spans="2:7">
      <c r="B194" s="6"/>
      <c r="C194" s="9"/>
      <c r="D194" s="10"/>
      <c r="E194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94" s="11">
        <f>((WEEKNUM(Tabla34356789101112131415[[#This Row],[FECHA Y HORA DE INICIO]])))-1</f>
        <v>-1</v>
      </c>
      <c r="G194" s="39"/>
    </row>
    <row r="195" spans="2:7">
      <c r="B195" s="6"/>
      <c r="C195" s="9"/>
      <c r="D195" s="10"/>
      <c r="E195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95" s="11">
        <f>((WEEKNUM(Tabla34356789101112131415[[#This Row],[FECHA Y HORA DE INICIO]])))-1</f>
        <v>-1</v>
      </c>
      <c r="G195" s="39"/>
    </row>
    <row r="196" spans="2:7">
      <c r="B196" s="6"/>
      <c r="C196" s="9"/>
      <c r="D196" s="10"/>
      <c r="E196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96" s="11">
        <f>((WEEKNUM(Tabla34356789101112131415[[#This Row],[FECHA Y HORA DE INICIO]])))-1</f>
        <v>-1</v>
      </c>
      <c r="G196" s="39"/>
    </row>
    <row r="197" spans="2:7">
      <c r="B197" s="6"/>
      <c r="C197" s="9"/>
      <c r="D197" s="10"/>
      <c r="E197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97" s="11">
        <f>((WEEKNUM(Tabla34356789101112131415[[#This Row],[FECHA Y HORA DE INICIO]])))-1</f>
        <v>-1</v>
      </c>
      <c r="G197" s="39"/>
    </row>
    <row r="198" spans="2:7">
      <c r="B198" s="6"/>
      <c r="C198" s="9"/>
      <c r="D198" s="10"/>
      <c r="E198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98" s="11">
        <f>((WEEKNUM(Tabla34356789101112131415[[#This Row],[FECHA Y HORA DE INICIO]])))-1</f>
        <v>-1</v>
      </c>
      <c r="G198" s="39"/>
    </row>
    <row r="199" spans="2:7">
      <c r="B199" s="6"/>
      <c r="C199" s="9"/>
      <c r="D199" s="10"/>
      <c r="E199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199" s="11">
        <f>((WEEKNUM(Tabla34356789101112131415[[#This Row],[FECHA Y HORA DE INICIO]])))-1</f>
        <v>-1</v>
      </c>
      <c r="G199" s="39"/>
    </row>
    <row r="200" spans="2:7">
      <c r="B200" s="6"/>
      <c r="C200" s="9"/>
      <c r="D200" s="10"/>
      <c r="E200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200" s="11">
        <f>((WEEKNUM(Tabla34356789101112131415[[#This Row],[FECHA Y HORA DE INICIO]])))-1</f>
        <v>-1</v>
      </c>
      <c r="G200" s="39"/>
    </row>
    <row r="201" spans="2:7">
      <c r="B201" s="6"/>
      <c r="C201" s="9"/>
      <c r="D201" s="10"/>
      <c r="E201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201" s="11">
        <f>((WEEKNUM(Tabla34356789101112131415[[#This Row],[FECHA Y HORA DE INICIO]])))-1</f>
        <v>-1</v>
      </c>
      <c r="G201" s="39"/>
    </row>
    <row r="202" spans="2:7">
      <c r="B202" s="6"/>
      <c r="C202" s="9"/>
      <c r="D202" s="10"/>
      <c r="E202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202" s="11">
        <f>((WEEKNUM(Tabla34356789101112131415[[#This Row],[FECHA Y HORA DE INICIO]])))-1</f>
        <v>-1</v>
      </c>
      <c r="G202" s="39"/>
    </row>
    <row r="203" spans="2:7">
      <c r="B203" s="9"/>
      <c r="C203" s="9"/>
      <c r="D203" s="10"/>
      <c r="E203" s="8">
        <f>IF((Tabla34356789101112131415[[#This Row],[FECHA Y HORA DE TERMINACIÓN ]]-Tabla34356789101112131415[[#This Row],[FECHA Y HORA DE INICIO]])&lt;0,0,((Tabla34356789101112131415[[#This Row],[FECHA Y HORA DE TERMINACIÓN ]]-Tabla34356789101112131415[[#This Row],[FECHA Y HORA DE INICIO]])*24))</f>
        <v>0</v>
      </c>
      <c r="F203" s="11">
        <f>((WEEKNUM(Tabla34356789101112131415[[#This Row],[FECHA Y HORA DE INICIO]])))-1</f>
        <v>-1</v>
      </c>
      <c r="G203" s="39"/>
    </row>
  </sheetData>
  <mergeCells count="1">
    <mergeCell ref="B7:F7"/>
  </mergeCells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8CD5B-70E0-4721-A921-023CAB24D4FA}">
  <sheetPr>
    <tabColor rgb="FFF7A3A3"/>
  </sheetPr>
  <dimension ref="B1:J203"/>
  <sheetViews>
    <sheetView workbookViewId="0">
      <selection activeCell="J3" sqref="J3"/>
    </sheetView>
  </sheetViews>
  <sheetFormatPr defaultColWidth="10.85546875" defaultRowHeight="12.75"/>
  <cols>
    <col min="1" max="1" width="10.85546875" style="3"/>
    <col min="2" max="2" width="14.140625" style="3" bestFit="1" customWidth="1"/>
    <col min="3" max="3" width="24.5703125" style="3" customWidth="1"/>
    <col min="4" max="5" width="16.140625" style="3" customWidth="1"/>
    <col min="6" max="6" width="9.140625" style="3"/>
    <col min="7" max="7" width="16.140625" style="3" customWidth="1"/>
    <col min="8" max="8" width="14.85546875" style="3" customWidth="1"/>
    <col min="9" max="16384" width="10.85546875" style="3"/>
  </cols>
  <sheetData>
    <row r="1" spans="2:10">
      <c r="B1" s="1" t="s">
        <v>0</v>
      </c>
      <c r="C1" s="2">
        <v>1075</v>
      </c>
      <c r="G1" s="40" t="s">
        <v>1</v>
      </c>
      <c r="H1" s="41" t="s">
        <v>44</v>
      </c>
      <c r="I1" s="42" t="s">
        <v>2</v>
      </c>
      <c r="J1" s="3" t="s">
        <v>113</v>
      </c>
    </row>
    <row r="2" spans="2:10">
      <c r="B2" s="1" t="s">
        <v>4</v>
      </c>
      <c r="C2" s="2" t="s">
        <v>42</v>
      </c>
      <c r="G2" s="40" t="s">
        <v>6</v>
      </c>
      <c r="H2" s="41">
        <v>0</v>
      </c>
      <c r="I2" s="42" t="s">
        <v>7</v>
      </c>
    </row>
    <row r="3" spans="2:10" ht="14.45" customHeight="1">
      <c r="B3" s="1" t="s">
        <v>8</v>
      </c>
      <c r="C3" s="75" t="s">
        <v>114</v>
      </c>
      <c r="G3" s="40" t="s">
        <v>10</v>
      </c>
      <c r="H3" s="47" t="s">
        <v>28</v>
      </c>
      <c r="I3" s="42" t="s">
        <v>12</v>
      </c>
      <c r="J3" s="3" t="s">
        <v>115</v>
      </c>
    </row>
    <row r="4" spans="2:10" ht="14.45" customHeight="1">
      <c r="B4" s="1" t="s">
        <v>13</v>
      </c>
      <c r="C4" s="2">
        <v>2</v>
      </c>
      <c r="D4" s="38"/>
      <c r="G4" s="38" t="s">
        <v>15</v>
      </c>
    </row>
    <row r="5" spans="2:10" ht="14.45" customHeight="1">
      <c r="B5" s="1" t="s">
        <v>16</v>
      </c>
      <c r="C5" s="2">
        <v>20</v>
      </c>
    </row>
    <row r="6" spans="2:10" ht="14.45" customHeight="1">
      <c r="B6" s="1"/>
      <c r="C6" s="1"/>
    </row>
    <row r="7" spans="2:10" ht="14.45" customHeight="1">
      <c r="B7" s="76" t="s">
        <v>17</v>
      </c>
      <c r="C7" s="77"/>
      <c r="D7" s="77"/>
      <c r="E7" s="77"/>
      <c r="F7" s="77"/>
      <c r="H7" s="12">
        <v>2022</v>
      </c>
      <c r="I7" s="13">
        <v>0</v>
      </c>
    </row>
    <row r="8" spans="2:10" ht="5.0999999999999996" customHeight="1">
      <c r="B8" s="4"/>
      <c r="C8" s="4"/>
      <c r="D8" s="4"/>
      <c r="E8" s="4"/>
    </row>
    <row r="9" spans="2:10" ht="59.1" customHeight="1">
      <c r="B9" s="5" t="s">
        <v>18</v>
      </c>
      <c r="C9" s="5" t="s">
        <v>19</v>
      </c>
      <c r="D9" s="5" t="s">
        <v>20</v>
      </c>
      <c r="E9" s="5" t="s">
        <v>31</v>
      </c>
      <c r="F9" s="5" t="s">
        <v>22</v>
      </c>
      <c r="H9" s="12" t="s">
        <v>23</v>
      </c>
      <c r="I9" s="13">
        <f>SUM(E10:E203)</f>
        <v>0</v>
      </c>
    </row>
    <row r="10" spans="2:10">
      <c r="B10" s="14" t="s">
        <v>116</v>
      </c>
      <c r="C10" s="6"/>
      <c r="D10" s="6"/>
      <c r="E10" s="7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0" s="11">
        <f>((WEEKNUM(Tabla343567891011121314151617186779[[#This Row],[FECHA Y HORA DE INICIO]])))-1</f>
        <v>-1</v>
      </c>
    </row>
    <row r="11" spans="2:10">
      <c r="B11" s="14"/>
      <c r="C11" s="6"/>
      <c r="D11" s="6"/>
      <c r="E11" s="7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1" s="11">
        <f>((WEEKNUM(Tabla343567891011121314151617186779[[#This Row],[FECHA Y HORA DE INICIO]])))-1</f>
        <v>-1</v>
      </c>
      <c r="H11" s="12" t="s">
        <v>24</v>
      </c>
      <c r="I11" s="13">
        <f>I9+I7</f>
        <v>0</v>
      </c>
    </row>
    <row r="12" spans="2:10">
      <c r="B12" s="14"/>
      <c r="C12" s="14"/>
      <c r="D12" s="6"/>
      <c r="E12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2" s="11">
        <f>((WEEKNUM(Tabla343567891011121314151617186779[[#This Row],[FECHA Y HORA DE INICIO]])))-1</f>
        <v>-1</v>
      </c>
    </row>
    <row r="13" spans="2:10">
      <c r="B13" s="14"/>
      <c r="C13" s="6"/>
      <c r="D13" s="6"/>
      <c r="E13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3" s="11">
        <f>((WEEKNUM(Tabla343567891011121314151617186779[[#This Row],[FECHA Y HORA DE INICIO]])))-1</f>
        <v>-1</v>
      </c>
    </row>
    <row r="14" spans="2:10">
      <c r="B14" s="14"/>
      <c r="C14" s="6"/>
      <c r="D14" s="6"/>
      <c r="E14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4" s="11">
        <f>((WEEKNUM(Tabla343567891011121314151617186779[[#This Row],[FECHA Y HORA DE INICIO]])))-1</f>
        <v>-1</v>
      </c>
    </row>
    <row r="15" spans="2:10">
      <c r="B15" s="14"/>
      <c r="C15" s="6"/>
      <c r="D15" s="6"/>
      <c r="E15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5" s="11">
        <f>((WEEKNUM(Tabla343567891011121314151617186779[[#This Row],[FECHA Y HORA DE INICIO]])))-1</f>
        <v>-1</v>
      </c>
    </row>
    <row r="16" spans="2:10">
      <c r="B16" s="14"/>
      <c r="C16" s="9"/>
      <c r="D16" s="10"/>
      <c r="E16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6" s="11">
        <f>((WEEKNUM(Tabla343567891011121314151617186779[[#This Row],[FECHA Y HORA DE INICIO]])))-1</f>
        <v>-1</v>
      </c>
    </row>
    <row r="17" spans="2:6">
      <c r="B17" s="14"/>
      <c r="C17" s="9"/>
      <c r="D17" s="10"/>
      <c r="E17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7" s="11">
        <f>((WEEKNUM(Tabla343567891011121314151617186779[[#This Row],[FECHA Y HORA DE INICIO]])))-1</f>
        <v>-1</v>
      </c>
    </row>
    <row r="18" spans="2:6">
      <c r="B18" s="14"/>
      <c r="C18" s="9"/>
      <c r="D18" s="10"/>
      <c r="E18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8" s="11">
        <f>((WEEKNUM(Tabla343567891011121314151617186779[[#This Row],[FECHA Y HORA DE INICIO]])))-1</f>
        <v>-1</v>
      </c>
    </row>
    <row r="19" spans="2:6">
      <c r="B19" s="14"/>
      <c r="C19" s="9"/>
      <c r="D19" s="10"/>
      <c r="E19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9" s="11">
        <f>((WEEKNUM(Tabla343567891011121314151617186779[[#This Row],[FECHA Y HORA DE INICIO]])))-1</f>
        <v>-1</v>
      </c>
    </row>
    <row r="20" spans="2:6">
      <c r="B20" s="14"/>
      <c r="C20" s="9"/>
      <c r="D20" s="10"/>
      <c r="E20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20" s="11">
        <f>((WEEKNUM(Tabla343567891011121314151617186779[[#This Row],[FECHA Y HORA DE INICIO]])))-1</f>
        <v>-1</v>
      </c>
    </row>
    <row r="21" spans="2:6">
      <c r="B21" s="14"/>
      <c r="C21" s="9"/>
      <c r="D21" s="10"/>
      <c r="E21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21" s="11">
        <f>((WEEKNUM(Tabla343567891011121314151617186779[[#This Row],[FECHA Y HORA DE INICIO]])))-1</f>
        <v>-1</v>
      </c>
    </row>
    <row r="22" spans="2:6">
      <c r="B22" s="14"/>
      <c r="C22" s="9"/>
      <c r="D22" s="10"/>
      <c r="E22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22" s="11">
        <f>((WEEKNUM(Tabla343567891011121314151617186779[[#This Row],[FECHA Y HORA DE INICIO]])))-1</f>
        <v>-1</v>
      </c>
    </row>
    <row r="23" spans="2:6">
      <c r="B23" s="14"/>
      <c r="C23" s="9"/>
      <c r="D23" s="10"/>
      <c r="E23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23" s="11">
        <f>((WEEKNUM(Tabla343567891011121314151617186779[[#This Row],[FECHA Y HORA DE INICIO]])))-1</f>
        <v>-1</v>
      </c>
    </row>
    <row r="24" spans="2:6">
      <c r="B24" s="14"/>
      <c r="C24" s="9"/>
      <c r="D24" s="10"/>
      <c r="E24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24" s="11">
        <f>((WEEKNUM(Tabla343567891011121314151617186779[[#This Row],[FECHA Y HORA DE INICIO]])))-1</f>
        <v>-1</v>
      </c>
    </row>
    <row r="25" spans="2:6">
      <c r="B25" s="14"/>
      <c r="C25" s="9"/>
      <c r="D25" s="10"/>
      <c r="E25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25" s="11">
        <f>((WEEKNUM(Tabla343567891011121314151617186779[[#This Row],[FECHA Y HORA DE INICIO]])))-1</f>
        <v>-1</v>
      </c>
    </row>
    <row r="26" spans="2:6">
      <c r="B26" s="14"/>
      <c r="C26" s="9"/>
      <c r="D26" s="10"/>
      <c r="E26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26" s="11">
        <f>((WEEKNUM(Tabla343567891011121314151617186779[[#This Row],[FECHA Y HORA DE INICIO]])))-1</f>
        <v>-1</v>
      </c>
    </row>
    <row r="27" spans="2:6">
      <c r="B27" s="14"/>
      <c r="C27" s="9"/>
      <c r="D27" s="10"/>
      <c r="E27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27" s="11">
        <f>((WEEKNUM(Tabla343567891011121314151617186779[[#This Row],[FECHA Y HORA DE INICIO]])))-1</f>
        <v>-1</v>
      </c>
    </row>
    <row r="28" spans="2:6">
      <c r="B28" s="14"/>
      <c r="C28" s="9"/>
      <c r="D28" s="10"/>
      <c r="E28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28" s="11">
        <f>((WEEKNUM(Tabla343567891011121314151617186779[[#This Row],[FECHA Y HORA DE INICIO]])))-1</f>
        <v>-1</v>
      </c>
    </row>
    <row r="29" spans="2:6">
      <c r="B29" s="14"/>
      <c r="C29" s="9"/>
      <c r="D29" s="10"/>
      <c r="E29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29" s="11">
        <f>((WEEKNUM(Tabla343567891011121314151617186779[[#This Row],[FECHA Y HORA DE INICIO]])))-1</f>
        <v>-1</v>
      </c>
    </row>
    <row r="30" spans="2:6">
      <c r="B30" s="14"/>
      <c r="C30" s="9"/>
      <c r="D30" s="10"/>
      <c r="E30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30" s="11">
        <f>((WEEKNUM(Tabla343567891011121314151617186779[[#This Row],[FECHA Y HORA DE INICIO]])))-1</f>
        <v>-1</v>
      </c>
    </row>
    <row r="31" spans="2:6">
      <c r="B31" s="14"/>
      <c r="C31" s="9"/>
      <c r="D31" s="10"/>
      <c r="E31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31" s="11">
        <f>((WEEKNUM(Tabla343567891011121314151617186779[[#This Row],[FECHA Y HORA DE INICIO]])))-1</f>
        <v>-1</v>
      </c>
    </row>
    <row r="32" spans="2:6">
      <c r="B32" s="14"/>
      <c r="C32" s="9"/>
      <c r="D32" s="10"/>
      <c r="E32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32" s="11">
        <f>((WEEKNUM(Tabla343567891011121314151617186779[[#This Row],[FECHA Y HORA DE INICIO]])))-1</f>
        <v>-1</v>
      </c>
    </row>
    <row r="33" spans="2:6">
      <c r="B33" s="14"/>
      <c r="C33" s="9"/>
      <c r="D33" s="10"/>
      <c r="E33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33" s="11">
        <f>((WEEKNUM(Tabla343567891011121314151617186779[[#This Row],[FECHA Y HORA DE INICIO]])))-1</f>
        <v>-1</v>
      </c>
    </row>
    <row r="34" spans="2:6">
      <c r="B34" s="14"/>
      <c r="C34" s="9"/>
      <c r="D34" s="10"/>
      <c r="E34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34" s="11">
        <f>((WEEKNUM(Tabla343567891011121314151617186779[[#This Row],[FECHA Y HORA DE INICIO]])))-1</f>
        <v>-1</v>
      </c>
    </row>
    <row r="35" spans="2:6">
      <c r="B35" s="14"/>
      <c r="C35" s="9"/>
      <c r="D35" s="10"/>
      <c r="E35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35" s="11">
        <f>((WEEKNUM(Tabla343567891011121314151617186779[[#This Row],[FECHA Y HORA DE INICIO]])))-1</f>
        <v>-1</v>
      </c>
    </row>
    <row r="36" spans="2:6">
      <c r="B36" s="14"/>
      <c r="C36" s="9"/>
      <c r="D36" s="10"/>
      <c r="E36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36" s="11">
        <f>((WEEKNUM(Tabla343567891011121314151617186779[[#This Row],[FECHA Y HORA DE INICIO]])))-1</f>
        <v>-1</v>
      </c>
    </row>
    <row r="37" spans="2:6">
      <c r="B37" s="14"/>
      <c r="C37" s="9"/>
      <c r="D37" s="10"/>
      <c r="E37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37" s="11">
        <f>((WEEKNUM(Tabla343567891011121314151617186779[[#This Row],[FECHA Y HORA DE INICIO]])))-1</f>
        <v>-1</v>
      </c>
    </row>
    <row r="38" spans="2:6">
      <c r="B38" s="14"/>
      <c r="C38" s="9"/>
      <c r="D38" s="10"/>
      <c r="E38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38" s="11">
        <f>((WEEKNUM(Tabla343567891011121314151617186779[[#This Row],[FECHA Y HORA DE INICIO]])))-1</f>
        <v>-1</v>
      </c>
    </row>
    <row r="39" spans="2:6">
      <c r="B39" s="14"/>
      <c r="C39" s="9"/>
      <c r="D39" s="10"/>
      <c r="E39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39" s="11">
        <f>((WEEKNUM(Tabla343567891011121314151617186779[[#This Row],[FECHA Y HORA DE INICIO]])))-1</f>
        <v>-1</v>
      </c>
    </row>
    <row r="40" spans="2:6">
      <c r="B40" s="14"/>
      <c r="C40" s="9"/>
      <c r="D40" s="10"/>
      <c r="E40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40" s="11">
        <f>((WEEKNUM(Tabla343567891011121314151617186779[[#This Row],[FECHA Y HORA DE INICIO]])))-1</f>
        <v>-1</v>
      </c>
    </row>
    <row r="41" spans="2:6">
      <c r="B41" s="14"/>
      <c r="C41" s="9"/>
      <c r="D41" s="10"/>
      <c r="E41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41" s="11">
        <f>((WEEKNUM(Tabla343567891011121314151617186779[[#This Row],[FECHA Y HORA DE INICIO]])))-1</f>
        <v>-1</v>
      </c>
    </row>
    <row r="42" spans="2:6">
      <c r="B42" s="14"/>
      <c r="C42" s="9"/>
      <c r="D42" s="10"/>
      <c r="E42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42" s="11">
        <f>((WEEKNUM(Tabla343567891011121314151617186779[[#This Row],[FECHA Y HORA DE INICIO]])))-1</f>
        <v>-1</v>
      </c>
    </row>
    <row r="43" spans="2:6">
      <c r="B43" s="14"/>
      <c r="C43" s="9"/>
      <c r="D43" s="10"/>
      <c r="E43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43" s="11">
        <f>((WEEKNUM(Tabla343567891011121314151617186779[[#This Row],[FECHA Y HORA DE INICIO]])))-1</f>
        <v>-1</v>
      </c>
    </row>
    <row r="44" spans="2:6">
      <c r="B44" s="14"/>
      <c r="C44" s="9"/>
      <c r="D44" s="10"/>
      <c r="E44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44" s="11">
        <f>((WEEKNUM(Tabla343567891011121314151617186779[[#This Row],[FECHA Y HORA DE INICIO]])))-1</f>
        <v>-1</v>
      </c>
    </row>
    <row r="45" spans="2:6">
      <c r="B45" s="14"/>
      <c r="C45" s="9"/>
      <c r="D45" s="10"/>
      <c r="E45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45" s="11">
        <f>((WEEKNUM(Tabla343567891011121314151617186779[[#This Row],[FECHA Y HORA DE INICIO]])))-1</f>
        <v>-1</v>
      </c>
    </row>
    <row r="46" spans="2:6">
      <c r="B46" s="14"/>
      <c r="C46" s="9"/>
      <c r="D46" s="10"/>
      <c r="E46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46" s="11">
        <f>((WEEKNUM(Tabla343567891011121314151617186779[[#This Row],[FECHA Y HORA DE INICIO]])))-1</f>
        <v>-1</v>
      </c>
    </row>
    <row r="47" spans="2:6">
      <c r="B47" s="14"/>
      <c r="C47" s="9"/>
      <c r="D47" s="10"/>
      <c r="E47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47" s="11">
        <f>((WEEKNUM(Tabla343567891011121314151617186779[[#This Row],[FECHA Y HORA DE INICIO]])))-1</f>
        <v>-1</v>
      </c>
    </row>
    <row r="48" spans="2:6">
      <c r="B48" s="14"/>
      <c r="C48" s="9"/>
      <c r="D48" s="10"/>
      <c r="E48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48" s="11">
        <f>((WEEKNUM(Tabla343567891011121314151617186779[[#This Row],[FECHA Y HORA DE INICIO]])))-1</f>
        <v>-1</v>
      </c>
    </row>
    <row r="49" spans="2:6">
      <c r="B49" s="14"/>
      <c r="C49" s="9"/>
      <c r="D49" s="10"/>
      <c r="E49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49" s="11">
        <f>((WEEKNUM(Tabla343567891011121314151617186779[[#This Row],[FECHA Y HORA DE INICIO]])))-1</f>
        <v>-1</v>
      </c>
    </row>
    <row r="50" spans="2:6">
      <c r="B50" s="14"/>
      <c r="C50" s="9"/>
      <c r="D50" s="10"/>
      <c r="E50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50" s="11">
        <f>((WEEKNUM(Tabla343567891011121314151617186779[[#This Row],[FECHA Y HORA DE INICIO]])))-1</f>
        <v>-1</v>
      </c>
    </row>
    <row r="51" spans="2:6">
      <c r="B51" s="14"/>
      <c r="C51" s="9"/>
      <c r="D51" s="10"/>
      <c r="E51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51" s="11">
        <f>((WEEKNUM(Tabla343567891011121314151617186779[[#This Row],[FECHA Y HORA DE INICIO]])))-1</f>
        <v>-1</v>
      </c>
    </row>
    <row r="52" spans="2:6">
      <c r="B52" s="14"/>
      <c r="C52" s="9"/>
      <c r="D52" s="10"/>
      <c r="E52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52" s="11">
        <f>((WEEKNUM(Tabla343567891011121314151617186779[[#This Row],[FECHA Y HORA DE INICIO]])))-1</f>
        <v>-1</v>
      </c>
    </row>
    <row r="53" spans="2:6">
      <c r="B53" s="14"/>
      <c r="C53" s="9"/>
      <c r="D53" s="10"/>
      <c r="E53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53" s="11">
        <f>((WEEKNUM(Tabla343567891011121314151617186779[[#This Row],[FECHA Y HORA DE INICIO]])))-1</f>
        <v>-1</v>
      </c>
    </row>
    <row r="54" spans="2:6">
      <c r="B54" s="14"/>
      <c r="C54" s="9"/>
      <c r="D54" s="10"/>
      <c r="E54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54" s="11">
        <f>((WEEKNUM(Tabla343567891011121314151617186779[[#This Row],[FECHA Y HORA DE INICIO]])))-1</f>
        <v>-1</v>
      </c>
    </row>
    <row r="55" spans="2:6">
      <c r="B55" s="14"/>
      <c r="C55" s="9"/>
      <c r="D55" s="10"/>
      <c r="E55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55" s="11">
        <f>((WEEKNUM(Tabla343567891011121314151617186779[[#This Row],[FECHA Y HORA DE INICIO]])))-1</f>
        <v>-1</v>
      </c>
    </row>
    <row r="56" spans="2:6">
      <c r="B56" s="14"/>
      <c r="C56" s="9"/>
      <c r="D56" s="10"/>
      <c r="E56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56" s="11">
        <f>((WEEKNUM(Tabla343567891011121314151617186779[[#This Row],[FECHA Y HORA DE INICIO]])))-1</f>
        <v>-1</v>
      </c>
    </row>
    <row r="57" spans="2:6">
      <c r="B57" s="14"/>
      <c r="C57" s="9"/>
      <c r="D57" s="10"/>
      <c r="E57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57" s="11">
        <f>((WEEKNUM(Tabla343567891011121314151617186779[[#This Row],[FECHA Y HORA DE INICIO]])))-1</f>
        <v>-1</v>
      </c>
    </row>
    <row r="58" spans="2:6">
      <c r="B58" s="14"/>
      <c r="C58" s="9"/>
      <c r="D58" s="10"/>
      <c r="E58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58" s="11">
        <f>((WEEKNUM(Tabla343567891011121314151617186779[[#This Row],[FECHA Y HORA DE INICIO]])))-1</f>
        <v>-1</v>
      </c>
    </row>
    <row r="59" spans="2:6">
      <c r="B59" s="14"/>
      <c r="C59" s="9"/>
      <c r="D59" s="10"/>
      <c r="E59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59" s="11">
        <f>((WEEKNUM(Tabla343567891011121314151617186779[[#This Row],[FECHA Y HORA DE INICIO]])))-1</f>
        <v>-1</v>
      </c>
    </row>
    <row r="60" spans="2:6">
      <c r="B60" s="14"/>
      <c r="C60" s="9"/>
      <c r="D60" s="10"/>
      <c r="E60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60" s="11">
        <f>((WEEKNUM(Tabla343567891011121314151617186779[[#This Row],[FECHA Y HORA DE INICIO]])))-1</f>
        <v>-1</v>
      </c>
    </row>
    <row r="61" spans="2:6">
      <c r="B61" s="14"/>
      <c r="C61" s="9"/>
      <c r="D61" s="10"/>
      <c r="E61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61" s="11">
        <f>((WEEKNUM(Tabla343567891011121314151617186779[[#This Row],[FECHA Y HORA DE INICIO]])))-1</f>
        <v>-1</v>
      </c>
    </row>
    <row r="62" spans="2:6">
      <c r="B62" s="14"/>
      <c r="C62" s="9"/>
      <c r="D62" s="10"/>
      <c r="E62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62" s="11">
        <f>((WEEKNUM(Tabla343567891011121314151617186779[[#This Row],[FECHA Y HORA DE INICIO]])))-1</f>
        <v>-1</v>
      </c>
    </row>
    <row r="63" spans="2:6">
      <c r="B63" s="14"/>
      <c r="C63" s="9"/>
      <c r="D63" s="10"/>
      <c r="E63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63" s="11">
        <f>((WEEKNUM(Tabla343567891011121314151617186779[[#This Row],[FECHA Y HORA DE INICIO]])))-1</f>
        <v>-1</v>
      </c>
    </row>
    <row r="64" spans="2:6">
      <c r="B64" s="14"/>
      <c r="C64" s="9"/>
      <c r="D64" s="10"/>
      <c r="E64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64" s="11">
        <f>((WEEKNUM(Tabla343567891011121314151617186779[[#This Row],[FECHA Y HORA DE INICIO]])))-1</f>
        <v>-1</v>
      </c>
    </row>
    <row r="65" spans="2:6">
      <c r="B65" s="14"/>
      <c r="C65" s="9"/>
      <c r="D65" s="10"/>
      <c r="E65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65" s="11">
        <f>((WEEKNUM(Tabla343567891011121314151617186779[[#This Row],[FECHA Y HORA DE INICIO]])))-1</f>
        <v>-1</v>
      </c>
    </row>
    <row r="66" spans="2:6">
      <c r="B66" s="14"/>
      <c r="C66" s="9"/>
      <c r="D66" s="10"/>
      <c r="E66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66" s="11">
        <f>((WEEKNUM(Tabla343567891011121314151617186779[[#This Row],[FECHA Y HORA DE INICIO]])))-1</f>
        <v>-1</v>
      </c>
    </row>
    <row r="67" spans="2:6">
      <c r="B67" s="14"/>
      <c r="C67" s="9"/>
      <c r="D67" s="10"/>
      <c r="E67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67" s="11">
        <f>((WEEKNUM(Tabla343567891011121314151617186779[[#This Row],[FECHA Y HORA DE INICIO]])))-1</f>
        <v>-1</v>
      </c>
    </row>
    <row r="68" spans="2:6">
      <c r="B68" s="14"/>
      <c r="C68" s="9"/>
      <c r="D68" s="10"/>
      <c r="E68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68" s="11">
        <f>((WEEKNUM(Tabla343567891011121314151617186779[[#This Row],[FECHA Y HORA DE INICIO]])))-1</f>
        <v>-1</v>
      </c>
    </row>
    <row r="69" spans="2:6">
      <c r="B69" s="14"/>
      <c r="C69" s="9"/>
      <c r="D69" s="10"/>
      <c r="E69" s="8"/>
      <c r="F69" s="11"/>
    </row>
    <row r="70" spans="2:6">
      <c r="B70" s="6"/>
      <c r="C70" s="9"/>
      <c r="D70" s="10"/>
      <c r="E70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70" s="11">
        <f>((WEEKNUM(Tabla343567891011121314151617186779[[#This Row],[FECHA Y HORA DE INICIO]])))-1</f>
        <v>-1</v>
      </c>
    </row>
    <row r="71" spans="2:6">
      <c r="B71" s="6"/>
      <c r="C71" s="9"/>
      <c r="D71" s="10"/>
      <c r="E71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71" s="11">
        <f>((WEEKNUM(Tabla343567891011121314151617186779[[#This Row],[FECHA Y HORA DE INICIO]])))-1</f>
        <v>-1</v>
      </c>
    </row>
    <row r="72" spans="2:6">
      <c r="B72" s="6"/>
      <c r="C72" s="9"/>
      <c r="D72" s="10"/>
      <c r="E72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72" s="11">
        <f>((WEEKNUM(Tabla343567891011121314151617186779[[#This Row],[FECHA Y HORA DE INICIO]])))-1</f>
        <v>-1</v>
      </c>
    </row>
    <row r="73" spans="2:6">
      <c r="B73" s="6"/>
      <c r="C73" s="9"/>
      <c r="D73" s="10"/>
      <c r="E73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73" s="11">
        <f>((WEEKNUM(Tabla343567891011121314151617186779[[#This Row],[FECHA Y HORA DE INICIO]])))-1</f>
        <v>-1</v>
      </c>
    </row>
    <row r="74" spans="2:6">
      <c r="B74" s="6"/>
      <c r="C74" s="9"/>
      <c r="D74" s="10"/>
      <c r="E74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74" s="11">
        <f>((WEEKNUM(Tabla343567891011121314151617186779[[#This Row],[FECHA Y HORA DE INICIO]])))-1</f>
        <v>-1</v>
      </c>
    </row>
    <row r="75" spans="2:6">
      <c r="B75" s="6"/>
      <c r="C75" s="9"/>
      <c r="D75" s="10"/>
      <c r="E75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75" s="11">
        <f>((WEEKNUM(Tabla343567891011121314151617186779[[#This Row],[FECHA Y HORA DE INICIO]])))-1</f>
        <v>-1</v>
      </c>
    </row>
    <row r="76" spans="2:6">
      <c r="B76" s="6"/>
      <c r="C76" s="9"/>
      <c r="D76" s="10"/>
      <c r="E76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76" s="11">
        <f>((WEEKNUM(Tabla343567891011121314151617186779[[#This Row],[FECHA Y HORA DE INICIO]])))-1</f>
        <v>-1</v>
      </c>
    </row>
    <row r="77" spans="2:6">
      <c r="B77" s="6"/>
      <c r="C77" s="9"/>
      <c r="D77" s="10"/>
      <c r="E77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77" s="11">
        <f>((WEEKNUM(Tabla343567891011121314151617186779[[#This Row],[FECHA Y HORA DE INICIO]])))-1</f>
        <v>-1</v>
      </c>
    </row>
    <row r="78" spans="2:6">
      <c r="B78" s="6"/>
      <c r="C78" s="9"/>
      <c r="D78" s="10"/>
      <c r="E78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78" s="11">
        <f>((WEEKNUM(Tabla343567891011121314151617186779[[#This Row],[FECHA Y HORA DE INICIO]])))-1</f>
        <v>-1</v>
      </c>
    </row>
    <row r="79" spans="2:6">
      <c r="B79" s="6"/>
      <c r="C79" s="9"/>
      <c r="D79" s="10"/>
      <c r="E79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79" s="11">
        <f>((WEEKNUM(Tabla343567891011121314151617186779[[#This Row],[FECHA Y HORA DE INICIO]])))-1</f>
        <v>-1</v>
      </c>
    </row>
    <row r="80" spans="2:6">
      <c r="B80" s="6"/>
      <c r="C80" s="9"/>
      <c r="D80" s="10"/>
      <c r="E80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80" s="11">
        <f>((WEEKNUM(Tabla343567891011121314151617186779[[#This Row],[FECHA Y HORA DE INICIO]])))-1</f>
        <v>-1</v>
      </c>
    </row>
    <row r="81" spans="2:6">
      <c r="B81" s="6"/>
      <c r="C81" s="9"/>
      <c r="D81" s="10"/>
      <c r="E81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81" s="11">
        <f>((WEEKNUM(Tabla343567891011121314151617186779[[#This Row],[FECHA Y HORA DE INICIO]])))-1</f>
        <v>-1</v>
      </c>
    </row>
    <row r="82" spans="2:6">
      <c r="B82" s="6"/>
      <c r="C82" s="9"/>
      <c r="D82" s="10"/>
      <c r="E82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82" s="11">
        <f>((WEEKNUM(Tabla343567891011121314151617186779[[#This Row],[FECHA Y HORA DE INICIO]])))-1</f>
        <v>-1</v>
      </c>
    </row>
    <row r="83" spans="2:6">
      <c r="B83" s="6"/>
      <c r="C83" s="9"/>
      <c r="D83" s="10"/>
      <c r="E83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83" s="11">
        <f>((WEEKNUM(Tabla343567891011121314151617186779[[#This Row],[FECHA Y HORA DE INICIO]])))-1</f>
        <v>-1</v>
      </c>
    </row>
    <row r="84" spans="2:6">
      <c r="B84" s="6"/>
      <c r="C84" s="9"/>
      <c r="D84" s="10"/>
      <c r="E84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84" s="11">
        <f>((WEEKNUM(Tabla343567891011121314151617186779[[#This Row],[FECHA Y HORA DE INICIO]])))-1</f>
        <v>-1</v>
      </c>
    </row>
    <row r="85" spans="2:6">
      <c r="B85" s="6"/>
      <c r="C85" s="9"/>
      <c r="D85" s="10"/>
      <c r="E85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85" s="11">
        <f>((WEEKNUM(Tabla343567891011121314151617186779[[#This Row],[FECHA Y HORA DE INICIO]])))-1</f>
        <v>-1</v>
      </c>
    </row>
    <row r="86" spans="2:6">
      <c r="B86" s="6"/>
      <c r="C86" s="9"/>
      <c r="D86" s="10"/>
      <c r="E86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86" s="11">
        <f>((WEEKNUM(Tabla343567891011121314151617186779[[#This Row],[FECHA Y HORA DE INICIO]])))-1</f>
        <v>-1</v>
      </c>
    </row>
    <row r="87" spans="2:6">
      <c r="B87" s="6"/>
      <c r="C87" s="9"/>
      <c r="D87" s="10"/>
      <c r="E87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87" s="11">
        <f>((WEEKNUM(Tabla343567891011121314151617186779[[#This Row],[FECHA Y HORA DE INICIO]])))-1</f>
        <v>-1</v>
      </c>
    </row>
    <row r="88" spans="2:6">
      <c r="B88" s="6"/>
      <c r="C88" s="9"/>
      <c r="D88" s="10"/>
      <c r="E88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88" s="11">
        <f>((WEEKNUM(Tabla343567891011121314151617186779[[#This Row],[FECHA Y HORA DE INICIO]])))-1</f>
        <v>-1</v>
      </c>
    </row>
    <row r="89" spans="2:6">
      <c r="B89" s="6"/>
      <c r="C89" s="9"/>
      <c r="D89" s="10"/>
      <c r="E89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89" s="11">
        <f>((WEEKNUM(Tabla343567891011121314151617186779[[#This Row],[FECHA Y HORA DE INICIO]])))-1</f>
        <v>-1</v>
      </c>
    </row>
    <row r="90" spans="2:6">
      <c r="B90" s="6"/>
      <c r="C90" s="9"/>
      <c r="D90" s="10"/>
      <c r="E90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90" s="11">
        <f>((WEEKNUM(Tabla343567891011121314151617186779[[#This Row],[FECHA Y HORA DE INICIO]])))-1</f>
        <v>-1</v>
      </c>
    </row>
    <row r="91" spans="2:6">
      <c r="B91" s="6"/>
      <c r="C91" s="9"/>
      <c r="D91" s="10"/>
      <c r="E91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91" s="11">
        <f>((WEEKNUM(Tabla343567891011121314151617186779[[#This Row],[FECHA Y HORA DE INICIO]])))-1</f>
        <v>-1</v>
      </c>
    </row>
    <row r="92" spans="2:6">
      <c r="B92" s="6"/>
      <c r="C92" s="9"/>
      <c r="D92" s="10"/>
      <c r="E92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92" s="11">
        <f>((WEEKNUM(Tabla343567891011121314151617186779[[#This Row],[FECHA Y HORA DE INICIO]])))-1</f>
        <v>-1</v>
      </c>
    </row>
    <row r="93" spans="2:6">
      <c r="B93" s="6"/>
      <c r="C93" s="9"/>
      <c r="D93" s="10"/>
      <c r="E93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93" s="11">
        <f>((WEEKNUM(Tabla343567891011121314151617186779[[#This Row],[FECHA Y HORA DE INICIO]])))-1</f>
        <v>-1</v>
      </c>
    </row>
    <row r="94" spans="2:6">
      <c r="B94" s="6"/>
      <c r="C94" s="9"/>
      <c r="D94" s="10"/>
      <c r="E94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94" s="11">
        <f>((WEEKNUM(Tabla343567891011121314151617186779[[#This Row],[FECHA Y HORA DE INICIO]])))-1</f>
        <v>-1</v>
      </c>
    </row>
    <row r="95" spans="2:6">
      <c r="B95" s="6"/>
      <c r="C95" s="9"/>
      <c r="D95" s="10"/>
      <c r="E95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95" s="11">
        <f>((WEEKNUM(Tabla343567891011121314151617186779[[#This Row],[FECHA Y HORA DE INICIO]])))-1</f>
        <v>-1</v>
      </c>
    </row>
    <row r="96" spans="2:6">
      <c r="B96" s="6"/>
      <c r="C96" s="9"/>
      <c r="D96" s="10"/>
      <c r="E96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96" s="11">
        <f>((WEEKNUM(Tabla343567891011121314151617186779[[#This Row],[FECHA Y HORA DE INICIO]])))-1</f>
        <v>-1</v>
      </c>
    </row>
    <row r="97" spans="2:6">
      <c r="B97" s="6"/>
      <c r="C97" s="9"/>
      <c r="D97" s="10"/>
      <c r="E97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97" s="11">
        <f>((WEEKNUM(Tabla343567891011121314151617186779[[#This Row],[FECHA Y HORA DE INICIO]])))-1</f>
        <v>-1</v>
      </c>
    </row>
    <row r="98" spans="2:6">
      <c r="B98" s="6"/>
      <c r="C98" s="9"/>
      <c r="D98" s="10"/>
      <c r="E98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98" s="11">
        <f>((WEEKNUM(Tabla343567891011121314151617186779[[#This Row],[FECHA Y HORA DE INICIO]])))-1</f>
        <v>-1</v>
      </c>
    </row>
    <row r="99" spans="2:6">
      <c r="B99" s="6"/>
      <c r="C99" s="9"/>
      <c r="D99" s="10"/>
      <c r="E99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99" s="11">
        <f>((WEEKNUM(Tabla343567891011121314151617186779[[#This Row],[FECHA Y HORA DE INICIO]])))-1</f>
        <v>-1</v>
      </c>
    </row>
    <row r="100" spans="2:6">
      <c r="B100" s="6"/>
      <c r="C100" s="9"/>
      <c r="D100" s="10"/>
      <c r="E100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00" s="11">
        <f>((WEEKNUM(Tabla343567891011121314151617186779[[#This Row],[FECHA Y HORA DE INICIO]])))-1</f>
        <v>-1</v>
      </c>
    </row>
    <row r="101" spans="2:6">
      <c r="B101" s="6"/>
      <c r="C101" s="9"/>
      <c r="D101" s="10"/>
      <c r="E101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01" s="11">
        <f>((WEEKNUM(Tabla343567891011121314151617186779[[#This Row],[FECHA Y HORA DE INICIO]])))-1</f>
        <v>-1</v>
      </c>
    </row>
    <row r="102" spans="2:6">
      <c r="B102" s="6"/>
      <c r="C102" s="9"/>
      <c r="D102" s="10"/>
      <c r="E102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02" s="11">
        <f>((WEEKNUM(Tabla343567891011121314151617186779[[#This Row],[FECHA Y HORA DE INICIO]])))-1</f>
        <v>-1</v>
      </c>
    </row>
    <row r="103" spans="2:6">
      <c r="B103" s="6"/>
      <c r="C103" s="9"/>
      <c r="D103" s="10"/>
      <c r="E103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03" s="11">
        <f>((WEEKNUM(Tabla343567891011121314151617186779[[#This Row],[FECHA Y HORA DE INICIO]])))-1</f>
        <v>-1</v>
      </c>
    </row>
    <row r="104" spans="2:6">
      <c r="B104" s="6"/>
      <c r="C104" s="9"/>
      <c r="D104" s="10"/>
      <c r="E104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04" s="11">
        <f>((WEEKNUM(Tabla343567891011121314151617186779[[#This Row],[FECHA Y HORA DE INICIO]])))-1</f>
        <v>-1</v>
      </c>
    </row>
    <row r="105" spans="2:6">
      <c r="B105" s="6"/>
      <c r="C105" s="9"/>
      <c r="D105" s="10"/>
      <c r="E105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05" s="11">
        <f>((WEEKNUM(Tabla343567891011121314151617186779[[#This Row],[FECHA Y HORA DE INICIO]])))-1</f>
        <v>-1</v>
      </c>
    </row>
    <row r="106" spans="2:6">
      <c r="B106" s="6"/>
      <c r="C106" s="9"/>
      <c r="D106" s="10"/>
      <c r="E106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06" s="11">
        <f>((WEEKNUM(Tabla343567891011121314151617186779[[#This Row],[FECHA Y HORA DE INICIO]])))-1</f>
        <v>-1</v>
      </c>
    </row>
    <row r="107" spans="2:6">
      <c r="B107" s="6"/>
      <c r="C107" s="9"/>
      <c r="D107" s="10"/>
      <c r="E107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07" s="11">
        <f>((WEEKNUM(Tabla343567891011121314151617186779[[#This Row],[FECHA Y HORA DE INICIO]])))-1</f>
        <v>-1</v>
      </c>
    </row>
    <row r="108" spans="2:6">
      <c r="B108" s="6"/>
      <c r="C108" s="9"/>
      <c r="D108" s="10"/>
      <c r="E108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08" s="11">
        <f>((WEEKNUM(Tabla343567891011121314151617186779[[#This Row],[FECHA Y HORA DE INICIO]])))-1</f>
        <v>-1</v>
      </c>
    </row>
    <row r="109" spans="2:6">
      <c r="B109" s="6"/>
      <c r="C109" s="9"/>
      <c r="D109" s="10"/>
      <c r="E109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09" s="11">
        <f>((WEEKNUM(Tabla343567891011121314151617186779[[#This Row],[FECHA Y HORA DE INICIO]])))-1</f>
        <v>-1</v>
      </c>
    </row>
    <row r="110" spans="2:6">
      <c r="B110" s="6"/>
      <c r="C110" s="9"/>
      <c r="D110" s="10"/>
      <c r="E110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10" s="11">
        <f>((WEEKNUM(Tabla343567891011121314151617186779[[#This Row],[FECHA Y HORA DE INICIO]])))-1</f>
        <v>-1</v>
      </c>
    </row>
    <row r="111" spans="2:6">
      <c r="B111" s="6"/>
      <c r="C111" s="9"/>
      <c r="D111" s="10"/>
      <c r="E111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11" s="11">
        <f>((WEEKNUM(Tabla343567891011121314151617186779[[#This Row],[FECHA Y HORA DE INICIO]])))-1</f>
        <v>-1</v>
      </c>
    </row>
    <row r="112" spans="2:6">
      <c r="B112" s="6"/>
      <c r="C112" s="9"/>
      <c r="D112" s="10"/>
      <c r="E112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12" s="11">
        <f>((WEEKNUM(Tabla343567891011121314151617186779[[#This Row],[FECHA Y HORA DE INICIO]])))-1</f>
        <v>-1</v>
      </c>
    </row>
    <row r="113" spans="2:6">
      <c r="B113" s="6"/>
      <c r="C113" s="9"/>
      <c r="D113" s="10"/>
      <c r="E113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13" s="11">
        <f>((WEEKNUM(Tabla343567891011121314151617186779[[#This Row],[FECHA Y HORA DE INICIO]])))-1</f>
        <v>-1</v>
      </c>
    </row>
    <row r="114" spans="2:6">
      <c r="B114" s="6"/>
      <c r="C114" s="9"/>
      <c r="D114" s="10"/>
      <c r="E114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14" s="11">
        <f>((WEEKNUM(Tabla343567891011121314151617186779[[#This Row],[FECHA Y HORA DE INICIO]])))-1</f>
        <v>-1</v>
      </c>
    </row>
    <row r="115" spans="2:6">
      <c r="B115" s="6"/>
      <c r="C115" s="9"/>
      <c r="D115" s="10"/>
      <c r="E115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15" s="11">
        <f>((WEEKNUM(Tabla343567891011121314151617186779[[#This Row],[FECHA Y HORA DE INICIO]])))-1</f>
        <v>-1</v>
      </c>
    </row>
    <row r="116" spans="2:6">
      <c r="B116" s="6"/>
      <c r="C116" s="9"/>
      <c r="D116" s="10"/>
      <c r="E116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16" s="11">
        <f>((WEEKNUM(Tabla343567891011121314151617186779[[#This Row],[FECHA Y HORA DE INICIO]])))-1</f>
        <v>-1</v>
      </c>
    </row>
    <row r="117" spans="2:6">
      <c r="B117" s="6"/>
      <c r="C117" s="9"/>
      <c r="D117" s="10"/>
      <c r="E117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17" s="11">
        <f>((WEEKNUM(Tabla343567891011121314151617186779[[#This Row],[FECHA Y HORA DE INICIO]])))-1</f>
        <v>-1</v>
      </c>
    </row>
    <row r="118" spans="2:6">
      <c r="B118" s="6"/>
      <c r="C118" s="9"/>
      <c r="D118" s="10"/>
      <c r="E118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18" s="11">
        <f>((WEEKNUM(Tabla343567891011121314151617186779[[#This Row],[FECHA Y HORA DE INICIO]])))-1</f>
        <v>-1</v>
      </c>
    </row>
    <row r="119" spans="2:6">
      <c r="B119" s="6"/>
      <c r="C119" s="9"/>
      <c r="D119" s="10"/>
      <c r="E119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19" s="11">
        <f>((WEEKNUM(Tabla343567891011121314151617186779[[#This Row],[FECHA Y HORA DE INICIO]])))-1</f>
        <v>-1</v>
      </c>
    </row>
    <row r="120" spans="2:6">
      <c r="B120" s="6"/>
      <c r="C120" s="9"/>
      <c r="D120" s="10"/>
      <c r="E120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20" s="11">
        <f>((WEEKNUM(Tabla343567891011121314151617186779[[#This Row],[FECHA Y HORA DE INICIO]])))-1</f>
        <v>-1</v>
      </c>
    </row>
    <row r="121" spans="2:6">
      <c r="B121" s="6"/>
      <c r="C121" s="9"/>
      <c r="D121" s="10"/>
      <c r="E121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21" s="11">
        <f>((WEEKNUM(Tabla343567891011121314151617186779[[#This Row],[FECHA Y HORA DE INICIO]])))-1</f>
        <v>-1</v>
      </c>
    </row>
    <row r="122" spans="2:6">
      <c r="B122" s="6"/>
      <c r="C122" s="9"/>
      <c r="D122" s="10"/>
      <c r="E122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22" s="11">
        <f>((WEEKNUM(Tabla343567891011121314151617186779[[#This Row],[FECHA Y HORA DE INICIO]])))-1</f>
        <v>-1</v>
      </c>
    </row>
    <row r="123" spans="2:6">
      <c r="B123" s="6"/>
      <c r="C123" s="9"/>
      <c r="D123" s="10"/>
      <c r="E123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23" s="11">
        <f>((WEEKNUM(Tabla343567891011121314151617186779[[#This Row],[FECHA Y HORA DE INICIO]])))-1</f>
        <v>-1</v>
      </c>
    </row>
    <row r="124" spans="2:6">
      <c r="B124" s="6"/>
      <c r="C124" s="9"/>
      <c r="D124" s="10"/>
      <c r="E124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24" s="11">
        <f>((WEEKNUM(Tabla343567891011121314151617186779[[#This Row],[FECHA Y HORA DE INICIO]])))-1</f>
        <v>-1</v>
      </c>
    </row>
    <row r="125" spans="2:6">
      <c r="B125" s="6"/>
      <c r="C125" s="9"/>
      <c r="D125" s="10"/>
      <c r="E125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25" s="11">
        <f>((WEEKNUM(Tabla343567891011121314151617186779[[#This Row],[FECHA Y HORA DE INICIO]])))-1</f>
        <v>-1</v>
      </c>
    </row>
    <row r="126" spans="2:6">
      <c r="B126" s="6"/>
      <c r="C126" s="9"/>
      <c r="D126" s="10"/>
      <c r="E126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26" s="11">
        <f>((WEEKNUM(Tabla343567891011121314151617186779[[#This Row],[FECHA Y HORA DE INICIO]])))-1</f>
        <v>-1</v>
      </c>
    </row>
    <row r="127" spans="2:6">
      <c r="B127" s="6"/>
      <c r="C127" s="9"/>
      <c r="D127" s="10"/>
      <c r="E127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27" s="11">
        <f>((WEEKNUM(Tabla343567891011121314151617186779[[#This Row],[FECHA Y HORA DE INICIO]])))-1</f>
        <v>-1</v>
      </c>
    </row>
    <row r="128" spans="2:6">
      <c r="B128" s="6"/>
      <c r="C128" s="9"/>
      <c r="D128" s="10"/>
      <c r="E128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28" s="11">
        <f>((WEEKNUM(Tabla343567891011121314151617186779[[#This Row],[FECHA Y HORA DE INICIO]])))-1</f>
        <v>-1</v>
      </c>
    </row>
    <row r="129" spans="2:6">
      <c r="B129" s="6"/>
      <c r="C129" s="9"/>
      <c r="D129" s="10"/>
      <c r="E129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29" s="11">
        <f>((WEEKNUM(Tabla343567891011121314151617186779[[#This Row],[FECHA Y HORA DE INICIO]])))-1</f>
        <v>-1</v>
      </c>
    </row>
    <row r="130" spans="2:6">
      <c r="B130" s="6"/>
      <c r="C130" s="9"/>
      <c r="D130" s="10"/>
      <c r="E130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30" s="11">
        <f>((WEEKNUM(Tabla343567891011121314151617186779[[#This Row],[FECHA Y HORA DE INICIO]])))-1</f>
        <v>-1</v>
      </c>
    </row>
    <row r="131" spans="2:6">
      <c r="B131" s="6"/>
      <c r="C131" s="9"/>
      <c r="D131" s="10"/>
      <c r="E131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31" s="11">
        <f>((WEEKNUM(Tabla343567891011121314151617186779[[#This Row],[FECHA Y HORA DE INICIO]])))-1</f>
        <v>-1</v>
      </c>
    </row>
    <row r="132" spans="2:6">
      <c r="B132" s="6"/>
      <c r="C132" s="9"/>
      <c r="D132" s="10"/>
      <c r="E132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32" s="11">
        <f>((WEEKNUM(Tabla343567891011121314151617186779[[#This Row],[FECHA Y HORA DE INICIO]])))-1</f>
        <v>-1</v>
      </c>
    </row>
    <row r="133" spans="2:6">
      <c r="B133" s="6"/>
      <c r="C133" s="9"/>
      <c r="D133" s="10"/>
      <c r="E133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33" s="11">
        <f>((WEEKNUM(Tabla343567891011121314151617186779[[#This Row],[FECHA Y HORA DE INICIO]])))-1</f>
        <v>-1</v>
      </c>
    </row>
    <row r="134" spans="2:6">
      <c r="B134" s="6"/>
      <c r="C134" s="9"/>
      <c r="D134" s="10"/>
      <c r="E134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34" s="11">
        <f>((WEEKNUM(Tabla343567891011121314151617186779[[#This Row],[FECHA Y HORA DE INICIO]])))-1</f>
        <v>-1</v>
      </c>
    </row>
    <row r="135" spans="2:6">
      <c r="B135" s="6"/>
      <c r="C135" s="9"/>
      <c r="D135" s="10"/>
      <c r="E135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35" s="11">
        <f>((WEEKNUM(Tabla343567891011121314151617186779[[#This Row],[FECHA Y HORA DE INICIO]])))-1</f>
        <v>-1</v>
      </c>
    </row>
    <row r="136" spans="2:6">
      <c r="B136" s="6"/>
      <c r="C136" s="9"/>
      <c r="D136" s="10"/>
      <c r="E136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36" s="11">
        <f>((WEEKNUM(Tabla343567891011121314151617186779[[#This Row],[FECHA Y HORA DE INICIO]])))-1</f>
        <v>-1</v>
      </c>
    </row>
    <row r="137" spans="2:6">
      <c r="B137" s="6"/>
      <c r="C137" s="9"/>
      <c r="D137" s="10"/>
      <c r="E137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37" s="11">
        <f>((WEEKNUM(Tabla343567891011121314151617186779[[#This Row],[FECHA Y HORA DE INICIO]])))-1</f>
        <v>-1</v>
      </c>
    </row>
    <row r="138" spans="2:6">
      <c r="B138" s="6"/>
      <c r="C138" s="9"/>
      <c r="D138" s="10"/>
      <c r="E138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38" s="11">
        <f>((WEEKNUM(Tabla343567891011121314151617186779[[#This Row],[FECHA Y HORA DE INICIO]])))-1</f>
        <v>-1</v>
      </c>
    </row>
    <row r="139" spans="2:6">
      <c r="B139" s="6"/>
      <c r="C139" s="9"/>
      <c r="D139" s="10"/>
      <c r="E139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39" s="11">
        <f>((WEEKNUM(Tabla343567891011121314151617186779[[#This Row],[FECHA Y HORA DE INICIO]])))-1</f>
        <v>-1</v>
      </c>
    </row>
    <row r="140" spans="2:6">
      <c r="B140" s="6"/>
      <c r="C140" s="9"/>
      <c r="D140" s="10"/>
      <c r="E140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40" s="11">
        <f>((WEEKNUM(Tabla343567891011121314151617186779[[#This Row],[FECHA Y HORA DE INICIO]])))-1</f>
        <v>-1</v>
      </c>
    </row>
    <row r="141" spans="2:6">
      <c r="B141" s="6"/>
      <c r="C141" s="9"/>
      <c r="D141" s="10"/>
      <c r="E141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41" s="11">
        <f>((WEEKNUM(Tabla343567891011121314151617186779[[#This Row],[FECHA Y HORA DE INICIO]])))-1</f>
        <v>-1</v>
      </c>
    </row>
    <row r="142" spans="2:6">
      <c r="B142" s="6"/>
      <c r="C142" s="9"/>
      <c r="D142" s="10"/>
      <c r="E142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42" s="11">
        <f>((WEEKNUM(Tabla343567891011121314151617186779[[#This Row],[FECHA Y HORA DE INICIO]])))-1</f>
        <v>-1</v>
      </c>
    </row>
    <row r="143" spans="2:6">
      <c r="B143" s="6"/>
      <c r="C143" s="9"/>
      <c r="D143" s="10"/>
      <c r="E143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43" s="11">
        <f>((WEEKNUM(Tabla343567891011121314151617186779[[#This Row],[FECHA Y HORA DE INICIO]])))-1</f>
        <v>-1</v>
      </c>
    </row>
    <row r="144" spans="2:6">
      <c r="B144" s="6"/>
      <c r="C144" s="9"/>
      <c r="D144" s="10"/>
      <c r="E144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44" s="11">
        <f>((WEEKNUM(Tabla343567891011121314151617186779[[#This Row],[FECHA Y HORA DE INICIO]])))-1</f>
        <v>-1</v>
      </c>
    </row>
    <row r="145" spans="2:6">
      <c r="B145" s="6"/>
      <c r="C145" s="9"/>
      <c r="D145" s="10"/>
      <c r="E145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45" s="11">
        <f>((WEEKNUM(Tabla343567891011121314151617186779[[#This Row],[FECHA Y HORA DE INICIO]])))-1</f>
        <v>-1</v>
      </c>
    </row>
    <row r="146" spans="2:6">
      <c r="B146" s="6"/>
      <c r="C146" s="9"/>
      <c r="D146" s="10"/>
      <c r="E146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46" s="11">
        <f>((WEEKNUM(Tabla343567891011121314151617186779[[#This Row],[FECHA Y HORA DE INICIO]])))-1</f>
        <v>-1</v>
      </c>
    </row>
    <row r="147" spans="2:6">
      <c r="B147" s="6"/>
      <c r="C147" s="9"/>
      <c r="D147" s="10"/>
      <c r="E147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47" s="11">
        <f>((WEEKNUM(Tabla343567891011121314151617186779[[#This Row],[FECHA Y HORA DE INICIO]])))-1</f>
        <v>-1</v>
      </c>
    </row>
    <row r="148" spans="2:6">
      <c r="B148" s="6"/>
      <c r="C148" s="9"/>
      <c r="D148" s="10"/>
      <c r="E148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48" s="11">
        <f>((WEEKNUM(Tabla343567891011121314151617186779[[#This Row],[FECHA Y HORA DE INICIO]])))-1</f>
        <v>-1</v>
      </c>
    </row>
    <row r="149" spans="2:6">
      <c r="B149" s="6"/>
      <c r="C149" s="9"/>
      <c r="D149" s="10"/>
      <c r="E149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49" s="11">
        <f>((WEEKNUM(Tabla343567891011121314151617186779[[#This Row],[FECHA Y HORA DE INICIO]])))-1</f>
        <v>-1</v>
      </c>
    </row>
    <row r="150" spans="2:6">
      <c r="B150" s="6"/>
      <c r="C150" s="9"/>
      <c r="D150" s="10"/>
      <c r="E150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50" s="11">
        <f>((WEEKNUM(Tabla343567891011121314151617186779[[#This Row],[FECHA Y HORA DE INICIO]])))-1</f>
        <v>-1</v>
      </c>
    </row>
    <row r="151" spans="2:6">
      <c r="B151" s="6"/>
      <c r="C151" s="9"/>
      <c r="D151" s="10"/>
      <c r="E151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51" s="11">
        <f>((WEEKNUM(Tabla343567891011121314151617186779[[#This Row],[FECHA Y HORA DE INICIO]])))-1</f>
        <v>-1</v>
      </c>
    </row>
    <row r="152" spans="2:6">
      <c r="B152" s="6"/>
      <c r="C152" s="9"/>
      <c r="D152" s="10"/>
      <c r="E152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52" s="11">
        <f>((WEEKNUM(Tabla343567891011121314151617186779[[#This Row],[FECHA Y HORA DE INICIO]])))-1</f>
        <v>-1</v>
      </c>
    </row>
    <row r="153" spans="2:6">
      <c r="B153" s="6"/>
      <c r="C153" s="9"/>
      <c r="D153" s="10"/>
      <c r="E153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53" s="11">
        <f>((WEEKNUM(Tabla343567891011121314151617186779[[#This Row],[FECHA Y HORA DE INICIO]])))-1</f>
        <v>-1</v>
      </c>
    </row>
    <row r="154" spans="2:6">
      <c r="B154" s="6"/>
      <c r="C154" s="9"/>
      <c r="D154" s="10"/>
      <c r="E154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54" s="11">
        <f>((WEEKNUM(Tabla343567891011121314151617186779[[#This Row],[FECHA Y HORA DE INICIO]])))-1</f>
        <v>-1</v>
      </c>
    </row>
    <row r="155" spans="2:6">
      <c r="B155" s="6"/>
      <c r="C155" s="9"/>
      <c r="D155" s="10"/>
      <c r="E155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55" s="11">
        <f>((WEEKNUM(Tabla343567891011121314151617186779[[#This Row],[FECHA Y HORA DE INICIO]])))-1</f>
        <v>-1</v>
      </c>
    </row>
    <row r="156" spans="2:6">
      <c r="B156" s="6"/>
      <c r="C156" s="9"/>
      <c r="D156" s="10"/>
      <c r="E156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56" s="11">
        <f>((WEEKNUM(Tabla343567891011121314151617186779[[#This Row],[FECHA Y HORA DE INICIO]])))-1</f>
        <v>-1</v>
      </c>
    </row>
    <row r="157" spans="2:6">
      <c r="B157" s="6"/>
      <c r="C157" s="9"/>
      <c r="D157" s="10"/>
      <c r="E157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57" s="11">
        <f>((WEEKNUM(Tabla343567891011121314151617186779[[#This Row],[FECHA Y HORA DE INICIO]])))-1</f>
        <v>-1</v>
      </c>
    </row>
    <row r="158" spans="2:6">
      <c r="B158" s="6"/>
      <c r="C158" s="9"/>
      <c r="D158" s="10"/>
      <c r="E158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58" s="11">
        <f>((WEEKNUM(Tabla343567891011121314151617186779[[#This Row],[FECHA Y HORA DE INICIO]])))-1</f>
        <v>-1</v>
      </c>
    </row>
    <row r="159" spans="2:6">
      <c r="B159" s="6"/>
      <c r="C159" s="9"/>
      <c r="D159" s="10"/>
      <c r="E159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59" s="11">
        <f>((WEEKNUM(Tabla343567891011121314151617186779[[#This Row],[FECHA Y HORA DE INICIO]])))-1</f>
        <v>-1</v>
      </c>
    </row>
    <row r="160" spans="2:6">
      <c r="B160" s="6"/>
      <c r="C160" s="9"/>
      <c r="D160" s="10"/>
      <c r="E160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60" s="11">
        <f>((WEEKNUM(Tabla343567891011121314151617186779[[#This Row],[FECHA Y HORA DE INICIO]])))-1</f>
        <v>-1</v>
      </c>
    </row>
    <row r="161" spans="2:6">
      <c r="B161" s="6"/>
      <c r="C161" s="9"/>
      <c r="D161" s="10"/>
      <c r="E161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61" s="11">
        <f>((WEEKNUM(Tabla343567891011121314151617186779[[#This Row],[FECHA Y HORA DE INICIO]])))-1</f>
        <v>-1</v>
      </c>
    </row>
    <row r="162" spans="2:6">
      <c r="B162" s="6"/>
      <c r="C162" s="9"/>
      <c r="D162" s="10"/>
      <c r="E162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62" s="11">
        <f>((WEEKNUM(Tabla343567891011121314151617186779[[#This Row],[FECHA Y HORA DE INICIO]])))-1</f>
        <v>-1</v>
      </c>
    </row>
    <row r="163" spans="2:6">
      <c r="B163" s="6"/>
      <c r="C163" s="9"/>
      <c r="D163" s="10"/>
      <c r="E163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63" s="11">
        <f>((WEEKNUM(Tabla343567891011121314151617186779[[#This Row],[FECHA Y HORA DE INICIO]])))-1</f>
        <v>-1</v>
      </c>
    </row>
    <row r="164" spans="2:6">
      <c r="B164" s="6"/>
      <c r="C164" s="9"/>
      <c r="D164" s="10"/>
      <c r="E164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64" s="11">
        <f>((WEEKNUM(Tabla343567891011121314151617186779[[#This Row],[FECHA Y HORA DE INICIO]])))-1</f>
        <v>-1</v>
      </c>
    </row>
    <row r="165" spans="2:6">
      <c r="B165" s="6"/>
      <c r="C165" s="9"/>
      <c r="D165" s="10"/>
      <c r="E165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65" s="11">
        <f>((WEEKNUM(Tabla343567891011121314151617186779[[#This Row],[FECHA Y HORA DE INICIO]])))-1</f>
        <v>-1</v>
      </c>
    </row>
    <row r="166" spans="2:6">
      <c r="B166" s="6"/>
      <c r="C166" s="9"/>
      <c r="D166" s="10"/>
      <c r="E166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66" s="11">
        <f>((WEEKNUM(Tabla343567891011121314151617186779[[#This Row],[FECHA Y HORA DE INICIO]])))-1</f>
        <v>-1</v>
      </c>
    </row>
    <row r="167" spans="2:6">
      <c r="B167" s="6"/>
      <c r="C167" s="9"/>
      <c r="D167" s="10"/>
      <c r="E167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67" s="11">
        <f>((WEEKNUM(Tabla343567891011121314151617186779[[#This Row],[FECHA Y HORA DE INICIO]])))-1</f>
        <v>-1</v>
      </c>
    </row>
    <row r="168" spans="2:6">
      <c r="B168" s="6"/>
      <c r="C168" s="9"/>
      <c r="D168" s="10"/>
      <c r="E168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68" s="11">
        <f>((WEEKNUM(Tabla343567891011121314151617186779[[#This Row],[FECHA Y HORA DE INICIO]])))-1</f>
        <v>-1</v>
      </c>
    </row>
    <row r="169" spans="2:6">
      <c r="B169" s="6"/>
      <c r="C169" s="9"/>
      <c r="D169" s="10"/>
      <c r="E169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69" s="11">
        <f>((WEEKNUM(Tabla343567891011121314151617186779[[#This Row],[FECHA Y HORA DE INICIO]])))-1</f>
        <v>-1</v>
      </c>
    </row>
    <row r="170" spans="2:6">
      <c r="B170" s="6"/>
      <c r="C170" s="9"/>
      <c r="D170" s="10"/>
      <c r="E170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70" s="11">
        <f>((WEEKNUM(Tabla343567891011121314151617186779[[#This Row],[FECHA Y HORA DE INICIO]])))-1</f>
        <v>-1</v>
      </c>
    </row>
    <row r="171" spans="2:6">
      <c r="B171" s="6"/>
      <c r="C171" s="9"/>
      <c r="D171" s="10"/>
      <c r="E171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71" s="11">
        <f>((WEEKNUM(Tabla343567891011121314151617186779[[#This Row],[FECHA Y HORA DE INICIO]])))-1</f>
        <v>-1</v>
      </c>
    </row>
    <row r="172" spans="2:6">
      <c r="B172" s="6"/>
      <c r="C172" s="9"/>
      <c r="D172" s="10"/>
      <c r="E172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72" s="11">
        <f>((WEEKNUM(Tabla343567891011121314151617186779[[#This Row],[FECHA Y HORA DE INICIO]])))-1</f>
        <v>-1</v>
      </c>
    </row>
    <row r="173" spans="2:6">
      <c r="B173" s="6"/>
      <c r="C173" s="9"/>
      <c r="D173" s="10"/>
      <c r="E173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73" s="11">
        <f>((WEEKNUM(Tabla343567891011121314151617186779[[#This Row],[FECHA Y HORA DE INICIO]])))-1</f>
        <v>-1</v>
      </c>
    </row>
    <row r="174" spans="2:6">
      <c r="B174" s="6"/>
      <c r="C174" s="9"/>
      <c r="D174" s="10"/>
      <c r="E174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74" s="11">
        <f>((WEEKNUM(Tabla343567891011121314151617186779[[#This Row],[FECHA Y HORA DE INICIO]])))-1</f>
        <v>-1</v>
      </c>
    </row>
    <row r="175" spans="2:6">
      <c r="B175" s="6"/>
      <c r="C175" s="9"/>
      <c r="D175" s="10"/>
      <c r="E175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75" s="11">
        <f>((WEEKNUM(Tabla343567891011121314151617186779[[#This Row],[FECHA Y HORA DE INICIO]])))-1</f>
        <v>-1</v>
      </c>
    </row>
    <row r="176" spans="2:6">
      <c r="B176" s="6"/>
      <c r="C176" s="9"/>
      <c r="D176" s="10"/>
      <c r="E176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76" s="11">
        <f>((WEEKNUM(Tabla343567891011121314151617186779[[#This Row],[FECHA Y HORA DE INICIO]])))-1</f>
        <v>-1</v>
      </c>
    </row>
    <row r="177" spans="2:6">
      <c r="B177" s="6"/>
      <c r="C177" s="9"/>
      <c r="D177" s="10"/>
      <c r="E177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77" s="11">
        <f>((WEEKNUM(Tabla343567891011121314151617186779[[#This Row],[FECHA Y HORA DE INICIO]])))-1</f>
        <v>-1</v>
      </c>
    </row>
    <row r="178" spans="2:6">
      <c r="B178" s="6"/>
      <c r="C178" s="9"/>
      <c r="D178" s="10"/>
      <c r="E178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78" s="11">
        <f>((WEEKNUM(Tabla343567891011121314151617186779[[#This Row],[FECHA Y HORA DE INICIO]])))-1</f>
        <v>-1</v>
      </c>
    </row>
    <row r="179" spans="2:6">
      <c r="B179" s="6"/>
      <c r="C179" s="9"/>
      <c r="D179" s="10"/>
      <c r="E179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79" s="11">
        <f>((WEEKNUM(Tabla343567891011121314151617186779[[#This Row],[FECHA Y HORA DE INICIO]])))-1</f>
        <v>-1</v>
      </c>
    </row>
    <row r="180" spans="2:6">
      <c r="B180" s="6"/>
      <c r="C180" s="9"/>
      <c r="D180" s="10"/>
      <c r="E180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80" s="11">
        <f>((WEEKNUM(Tabla343567891011121314151617186779[[#This Row],[FECHA Y HORA DE INICIO]])))-1</f>
        <v>-1</v>
      </c>
    </row>
    <row r="181" spans="2:6">
      <c r="B181" s="6"/>
      <c r="C181" s="9"/>
      <c r="D181" s="10"/>
      <c r="E181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81" s="11">
        <f>((WEEKNUM(Tabla343567891011121314151617186779[[#This Row],[FECHA Y HORA DE INICIO]])))-1</f>
        <v>-1</v>
      </c>
    </row>
    <row r="182" spans="2:6">
      <c r="B182" s="6"/>
      <c r="C182" s="9"/>
      <c r="D182" s="10"/>
      <c r="E182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82" s="11">
        <f>((WEEKNUM(Tabla343567891011121314151617186779[[#This Row],[FECHA Y HORA DE INICIO]])))-1</f>
        <v>-1</v>
      </c>
    </row>
    <row r="183" spans="2:6">
      <c r="B183" s="6"/>
      <c r="C183" s="9"/>
      <c r="D183" s="10"/>
      <c r="E183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83" s="11">
        <f>((WEEKNUM(Tabla343567891011121314151617186779[[#This Row],[FECHA Y HORA DE INICIO]])))-1</f>
        <v>-1</v>
      </c>
    </row>
    <row r="184" spans="2:6">
      <c r="B184" s="6"/>
      <c r="C184" s="9"/>
      <c r="D184" s="10"/>
      <c r="E184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84" s="11">
        <f>((WEEKNUM(Tabla343567891011121314151617186779[[#This Row],[FECHA Y HORA DE INICIO]])))-1</f>
        <v>-1</v>
      </c>
    </row>
    <row r="185" spans="2:6">
      <c r="B185" s="6"/>
      <c r="C185" s="9"/>
      <c r="D185" s="10"/>
      <c r="E185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85" s="11">
        <f>((WEEKNUM(Tabla343567891011121314151617186779[[#This Row],[FECHA Y HORA DE INICIO]])))-1</f>
        <v>-1</v>
      </c>
    </row>
    <row r="186" spans="2:6">
      <c r="B186" s="6"/>
      <c r="C186" s="9"/>
      <c r="D186" s="10"/>
      <c r="E186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86" s="11">
        <f>((WEEKNUM(Tabla343567891011121314151617186779[[#This Row],[FECHA Y HORA DE INICIO]])))-1</f>
        <v>-1</v>
      </c>
    </row>
    <row r="187" spans="2:6">
      <c r="B187" s="6"/>
      <c r="C187" s="9"/>
      <c r="D187" s="10"/>
      <c r="E187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87" s="11">
        <f>((WEEKNUM(Tabla343567891011121314151617186779[[#This Row],[FECHA Y HORA DE INICIO]])))-1</f>
        <v>-1</v>
      </c>
    </row>
    <row r="188" spans="2:6">
      <c r="B188" s="6"/>
      <c r="C188" s="9"/>
      <c r="D188" s="10"/>
      <c r="E188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88" s="11">
        <f>((WEEKNUM(Tabla343567891011121314151617186779[[#This Row],[FECHA Y HORA DE INICIO]])))-1</f>
        <v>-1</v>
      </c>
    </row>
    <row r="189" spans="2:6">
      <c r="B189" s="6"/>
      <c r="C189" s="9"/>
      <c r="D189" s="10"/>
      <c r="E189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89" s="11">
        <f>((WEEKNUM(Tabla343567891011121314151617186779[[#This Row],[FECHA Y HORA DE INICIO]])))-1</f>
        <v>-1</v>
      </c>
    </row>
    <row r="190" spans="2:6">
      <c r="B190" s="6"/>
      <c r="C190" s="9"/>
      <c r="D190" s="10"/>
      <c r="E190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90" s="11">
        <f>((WEEKNUM(Tabla343567891011121314151617186779[[#This Row],[FECHA Y HORA DE INICIO]])))-1</f>
        <v>-1</v>
      </c>
    </row>
    <row r="191" spans="2:6">
      <c r="B191" s="6"/>
      <c r="C191" s="9"/>
      <c r="D191" s="10"/>
      <c r="E191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91" s="11">
        <f>((WEEKNUM(Tabla343567891011121314151617186779[[#This Row],[FECHA Y HORA DE INICIO]])))-1</f>
        <v>-1</v>
      </c>
    </row>
    <row r="192" spans="2:6">
      <c r="B192" s="6"/>
      <c r="C192" s="9"/>
      <c r="D192" s="10"/>
      <c r="E192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92" s="11">
        <f>((WEEKNUM(Tabla343567891011121314151617186779[[#This Row],[FECHA Y HORA DE INICIO]])))-1</f>
        <v>-1</v>
      </c>
    </row>
    <row r="193" spans="2:6">
      <c r="B193" s="6"/>
      <c r="C193" s="9"/>
      <c r="D193" s="10"/>
      <c r="E193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93" s="11">
        <f>((WEEKNUM(Tabla343567891011121314151617186779[[#This Row],[FECHA Y HORA DE INICIO]])))-1</f>
        <v>-1</v>
      </c>
    </row>
    <row r="194" spans="2:6">
      <c r="B194" s="6"/>
      <c r="C194" s="9"/>
      <c r="D194" s="10"/>
      <c r="E194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94" s="11">
        <f>((WEEKNUM(Tabla343567891011121314151617186779[[#This Row],[FECHA Y HORA DE INICIO]])))-1</f>
        <v>-1</v>
      </c>
    </row>
    <row r="195" spans="2:6">
      <c r="B195" s="6"/>
      <c r="C195" s="9"/>
      <c r="D195" s="10"/>
      <c r="E195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95" s="11">
        <f>((WEEKNUM(Tabla343567891011121314151617186779[[#This Row],[FECHA Y HORA DE INICIO]])))-1</f>
        <v>-1</v>
      </c>
    </row>
    <row r="196" spans="2:6">
      <c r="B196" s="6"/>
      <c r="C196" s="9"/>
      <c r="D196" s="10"/>
      <c r="E196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96" s="11">
        <f>((WEEKNUM(Tabla343567891011121314151617186779[[#This Row],[FECHA Y HORA DE INICIO]])))-1</f>
        <v>-1</v>
      </c>
    </row>
    <row r="197" spans="2:6">
      <c r="B197" s="6"/>
      <c r="C197" s="9"/>
      <c r="D197" s="10"/>
      <c r="E197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97" s="11">
        <f>((WEEKNUM(Tabla343567891011121314151617186779[[#This Row],[FECHA Y HORA DE INICIO]])))-1</f>
        <v>-1</v>
      </c>
    </row>
    <row r="198" spans="2:6">
      <c r="B198" s="6"/>
      <c r="C198" s="9"/>
      <c r="D198" s="10"/>
      <c r="E198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98" s="11">
        <f>((WEEKNUM(Tabla343567891011121314151617186779[[#This Row],[FECHA Y HORA DE INICIO]])))-1</f>
        <v>-1</v>
      </c>
    </row>
    <row r="199" spans="2:6">
      <c r="B199" s="6"/>
      <c r="C199" s="9"/>
      <c r="D199" s="10"/>
      <c r="E199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199" s="11">
        <f>((WEEKNUM(Tabla343567891011121314151617186779[[#This Row],[FECHA Y HORA DE INICIO]])))-1</f>
        <v>-1</v>
      </c>
    </row>
    <row r="200" spans="2:6">
      <c r="B200" s="6"/>
      <c r="C200" s="9"/>
      <c r="D200" s="10"/>
      <c r="E200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200" s="11">
        <f>((WEEKNUM(Tabla343567891011121314151617186779[[#This Row],[FECHA Y HORA DE INICIO]])))-1</f>
        <v>-1</v>
      </c>
    </row>
    <row r="201" spans="2:6">
      <c r="B201" s="6"/>
      <c r="C201" s="9"/>
      <c r="D201" s="10"/>
      <c r="E201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201" s="11">
        <f>((WEEKNUM(Tabla343567891011121314151617186779[[#This Row],[FECHA Y HORA DE INICIO]])))-1</f>
        <v>-1</v>
      </c>
    </row>
    <row r="202" spans="2:6">
      <c r="B202" s="6"/>
      <c r="C202" s="9"/>
      <c r="D202" s="10"/>
      <c r="E202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202" s="11">
        <f>((WEEKNUM(Tabla343567891011121314151617186779[[#This Row],[FECHA Y HORA DE INICIO]])))-1</f>
        <v>-1</v>
      </c>
    </row>
    <row r="203" spans="2:6">
      <c r="B203" s="9"/>
      <c r="C203" s="9"/>
      <c r="D203" s="10"/>
      <c r="E203" s="8">
        <f>IF((Tabla343567891011121314151617186779[[#This Row],[FECHA Y HORA DE TERMINACIÓN ]]-Tabla343567891011121314151617186779[[#This Row],[FECHA Y HORA DE INICIO]])&lt;0,0,((Tabla343567891011121314151617186779[[#This Row],[FECHA Y HORA DE TERMINACIÓN ]]-Tabla343567891011121314151617186779[[#This Row],[FECHA Y HORA DE INICIO]])*24))</f>
        <v>0</v>
      </c>
      <c r="F203" s="11">
        <f>((WEEKNUM(Tabla343567891011121314151617186779[[#This Row],[FECHA Y HORA DE INICIO]])))-1</f>
        <v>-1</v>
      </c>
    </row>
  </sheetData>
  <mergeCells count="1">
    <mergeCell ref="B7:F7"/>
  </mergeCells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6501B-C42F-4667-A8E6-FB89182EAA13}">
  <sheetPr>
    <tabColor rgb="FFF7A3A3"/>
  </sheetPr>
  <dimension ref="B1:J203"/>
  <sheetViews>
    <sheetView workbookViewId="0">
      <selection activeCell="G12" sqref="G12"/>
    </sheetView>
  </sheetViews>
  <sheetFormatPr defaultColWidth="10.85546875" defaultRowHeight="12.75"/>
  <cols>
    <col min="1" max="1" width="10.85546875" style="3"/>
    <col min="2" max="2" width="14.140625" style="3" bestFit="1" customWidth="1"/>
    <col min="3" max="3" width="24.5703125" style="3" customWidth="1"/>
    <col min="4" max="5" width="16.140625" style="3" customWidth="1"/>
    <col min="6" max="6" width="9.140625" style="3"/>
    <col min="7" max="7" width="16.140625" style="3" customWidth="1"/>
    <col min="8" max="8" width="14.85546875" style="3" customWidth="1"/>
    <col min="9" max="16384" width="10.85546875" style="3"/>
  </cols>
  <sheetData>
    <row r="1" spans="2:10">
      <c r="B1" s="1" t="s">
        <v>0</v>
      </c>
      <c r="C1" s="2">
        <v>1076</v>
      </c>
      <c r="G1" s="40" t="s">
        <v>1</v>
      </c>
      <c r="H1" s="41" t="s">
        <v>44</v>
      </c>
      <c r="I1" s="42" t="s">
        <v>2</v>
      </c>
      <c r="J1" s="3" t="s">
        <v>113</v>
      </c>
    </row>
    <row r="2" spans="2:10">
      <c r="B2" s="1" t="s">
        <v>4</v>
      </c>
      <c r="C2" s="2" t="s">
        <v>42</v>
      </c>
      <c r="G2" s="40" t="s">
        <v>6</v>
      </c>
      <c r="H2" s="41">
        <v>0</v>
      </c>
      <c r="I2" s="42" t="s">
        <v>7</v>
      </c>
    </row>
    <row r="3" spans="2:10" ht="14.45" customHeight="1">
      <c r="B3" s="1" t="s">
        <v>8</v>
      </c>
      <c r="C3" s="75" t="s">
        <v>114</v>
      </c>
      <c r="G3" s="40" t="s">
        <v>10</v>
      </c>
      <c r="H3" s="47" t="s">
        <v>28</v>
      </c>
      <c r="I3" s="42" t="s">
        <v>12</v>
      </c>
      <c r="J3" s="3" t="s">
        <v>115</v>
      </c>
    </row>
    <row r="4" spans="2:10" ht="14.45" customHeight="1">
      <c r="B4" s="1" t="s">
        <v>13</v>
      </c>
      <c r="C4" s="2">
        <v>3</v>
      </c>
      <c r="D4" s="38"/>
      <c r="G4" s="38" t="s">
        <v>15</v>
      </c>
    </row>
    <row r="5" spans="2:10" ht="14.45" customHeight="1">
      <c r="B5" s="1" t="s">
        <v>16</v>
      </c>
      <c r="C5" s="2">
        <v>20</v>
      </c>
    </row>
    <row r="6" spans="2:10" ht="14.45" customHeight="1">
      <c r="B6" s="1"/>
      <c r="C6" s="1"/>
    </row>
    <row r="7" spans="2:10" ht="14.45" customHeight="1">
      <c r="B7" s="76" t="s">
        <v>17</v>
      </c>
      <c r="C7" s="77"/>
      <c r="D7" s="77"/>
      <c r="E7" s="77"/>
      <c r="F7" s="77"/>
      <c r="H7" s="12">
        <v>2022</v>
      </c>
      <c r="I7" s="13">
        <v>0</v>
      </c>
    </row>
    <row r="8" spans="2:10" ht="5.0999999999999996" customHeight="1">
      <c r="B8" s="4"/>
      <c r="C8" s="4"/>
      <c r="D8" s="4"/>
      <c r="E8" s="4"/>
    </row>
    <row r="9" spans="2:10" ht="59.1" customHeight="1">
      <c r="B9" s="5" t="s">
        <v>18</v>
      </c>
      <c r="C9" s="5" t="s">
        <v>19</v>
      </c>
      <c r="D9" s="5" t="s">
        <v>20</v>
      </c>
      <c r="E9" s="5" t="s">
        <v>31</v>
      </c>
      <c r="F9" s="5" t="s">
        <v>22</v>
      </c>
      <c r="H9" s="12" t="s">
        <v>23</v>
      </c>
      <c r="I9" s="13">
        <f>SUM(E10:E203)</f>
        <v>0</v>
      </c>
    </row>
    <row r="10" spans="2:10">
      <c r="B10" s="14" t="s">
        <v>117</v>
      </c>
      <c r="C10" s="6"/>
      <c r="D10" s="6"/>
      <c r="E10" s="7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0" s="11">
        <f>((WEEKNUM(Tabla34356789101112131415161718677980[[#This Row],[FECHA Y HORA DE INICIO]])))-1</f>
        <v>-1</v>
      </c>
    </row>
    <row r="11" spans="2:10">
      <c r="B11" s="14"/>
      <c r="C11" s="6"/>
      <c r="D11" s="6"/>
      <c r="E11" s="7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1" s="11">
        <f>((WEEKNUM(Tabla34356789101112131415161718677980[[#This Row],[FECHA Y HORA DE INICIO]])))-1</f>
        <v>-1</v>
      </c>
      <c r="H11" s="12" t="s">
        <v>24</v>
      </c>
      <c r="I11" s="13">
        <f>I9+I7</f>
        <v>0</v>
      </c>
    </row>
    <row r="12" spans="2:10">
      <c r="B12" s="14"/>
      <c r="C12" s="14"/>
      <c r="D12" s="6"/>
      <c r="E12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2" s="11">
        <f>((WEEKNUM(Tabla34356789101112131415161718677980[[#This Row],[FECHA Y HORA DE INICIO]])))-1</f>
        <v>-1</v>
      </c>
    </row>
    <row r="13" spans="2:10">
      <c r="B13" s="14"/>
      <c r="C13" s="6"/>
      <c r="D13" s="6"/>
      <c r="E13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3" s="11">
        <f>((WEEKNUM(Tabla34356789101112131415161718677980[[#This Row],[FECHA Y HORA DE INICIO]])))-1</f>
        <v>-1</v>
      </c>
    </row>
    <row r="14" spans="2:10">
      <c r="B14" s="14"/>
      <c r="C14" s="6"/>
      <c r="D14" s="6"/>
      <c r="E14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4" s="11">
        <f>((WEEKNUM(Tabla34356789101112131415161718677980[[#This Row],[FECHA Y HORA DE INICIO]])))-1</f>
        <v>-1</v>
      </c>
    </row>
    <row r="15" spans="2:10">
      <c r="B15" s="14"/>
      <c r="C15" s="6"/>
      <c r="D15" s="6"/>
      <c r="E15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5" s="11">
        <f>((WEEKNUM(Tabla34356789101112131415161718677980[[#This Row],[FECHA Y HORA DE INICIO]])))-1</f>
        <v>-1</v>
      </c>
    </row>
    <row r="16" spans="2:10">
      <c r="B16" s="14"/>
      <c r="C16" s="9"/>
      <c r="D16" s="10"/>
      <c r="E16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6" s="11">
        <f>((WEEKNUM(Tabla34356789101112131415161718677980[[#This Row],[FECHA Y HORA DE INICIO]])))-1</f>
        <v>-1</v>
      </c>
    </row>
    <row r="17" spans="2:6">
      <c r="B17" s="14"/>
      <c r="C17" s="9"/>
      <c r="D17" s="10"/>
      <c r="E17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7" s="11">
        <f>((WEEKNUM(Tabla34356789101112131415161718677980[[#This Row],[FECHA Y HORA DE INICIO]])))-1</f>
        <v>-1</v>
      </c>
    </row>
    <row r="18" spans="2:6">
      <c r="B18" s="14"/>
      <c r="C18" s="9"/>
      <c r="D18" s="10"/>
      <c r="E18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8" s="11">
        <f>((WEEKNUM(Tabla34356789101112131415161718677980[[#This Row],[FECHA Y HORA DE INICIO]])))-1</f>
        <v>-1</v>
      </c>
    </row>
    <row r="19" spans="2:6">
      <c r="B19" s="14"/>
      <c r="C19" s="9"/>
      <c r="D19" s="10"/>
      <c r="E19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9" s="11">
        <f>((WEEKNUM(Tabla34356789101112131415161718677980[[#This Row],[FECHA Y HORA DE INICIO]])))-1</f>
        <v>-1</v>
      </c>
    </row>
    <row r="20" spans="2:6">
      <c r="B20" s="14"/>
      <c r="C20" s="9"/>
      <c r="D20" s="10"/>
      <c r="E20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20" s="11">
        <f>((WEEKNUM(Tabla34356789101112131415161718677980[[#This Row],[FECHA Y HORA DE INICIO]])))-1</f>
        <v>-1</v>
      </c>
    </row>
    <row r="21" spans="2:6">
      <c r="B21" s="14"/>
      <c r="C21" s="9"/>
      <c r="D21" s="10"/>
      <c r="E21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21" s="11">
        <f>((WEEKNUM(Tabla34356789101112131415161718677980[[#This Row],[FECHA Y HORA DE INICIO]])))-1</f>
        <v>-1</v>
      </c>
    </row>
    <row r="22" spans="2:6">
      <c r="B22" s="14"/>
      <c r="C22" s="9"/>
      <c r="D22" s="10"/>
      <c r="E22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22" s="11">
        <f>((WEEKNUM(Tabla34356789101112131415161718677980[[#This Row],[FECHA Y HORA DE INICIO]])))-1</f>
        <v>-1</v>
      </c>
    </row>
    <row r="23" spans="2:6">
      <c r="B23" s="14"/>
      <c r="C23" s="9"/>
      <c r="D23" s="10"/>
      <c r="E23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23" s="11">
        <f>((WEEKNUM(Tabla34356789101112131415161718677980[[#This Row],[FECHA Y HORA DE INICIO]])))-1</f>
        <v>-1</v>
      </c>
    </row>
    <row r="24" spans="2:6">
      <c r="B24" s="14"/>
      <c r="C24" s="9"/>
      <c r="D24" s="10"/>
      <c r="E24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24" s="11">
        <f>((WEEKNUM(Tabla34356789101112131415161718677980[[#This Row],[FECHA Y HORA DE INICIO]])))-1</f>
        <v>-1</v>
      </c>
    </row>
    <row r="25" spans="2:6">
      <c r="B25" s="14"/>
      <c r="C25" s="9"/>
      <c r="D25" s="10"/>
      <c r="E25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25" s="11">
        <f>((WEEKNUM(Tabla34356789101112131415161718677980[[#This Row],[FECHA Y HORA DE INICIO]])))-1</f>
        <v>-1</v>
      </c>
    </row>
    <row r="26" spans="2:6">
      <c r="B26" s="14"/>
      <c r="C26" s="9"/>
      <c r="D26" s="10"/>
      <c r="E26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26" s="11">
        <f>((WEEKNUM(Tabla34356789101112131415161718677980[[#This Row],[FECHA Y HORA DE INICIO]])))-1</f>
        <v>-1</v>
      </c>
    </row>
    <row r="27" spans="2:6">
      <c r="B27" s="14"/>
      <c r="C27" s="9"/>
      <c r="D27" s="10"/>
      <c r="E27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27" s="11">
        <f>((WEEKNUM(Tabla34356789101112131415161718677980[[#This Row],[FECHA Y HORA DE INICIO]])))-1</f>
        <v>-1</v>
      </c>
    </row>
    <row r="28" spans="2:6">
      <c r="B28" s="14"/>
      <c r="C28" s="9"/>
      <c r="D28" s="10"/>
      <c r="E28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28" s="11">
        <f>((WEEKNUM(Tabla34356789101112131415161718677980[[#This Row],[FECHA Y HORA DE INICIO]])))-1</f>
        <v>-1</v>
      </c>
    </row>
    <row r="29" spans="2:6">
      <c r="B29" s="14"/>
      <c r="C29" s="9"/>
      <c r="D29" s="10"/>
      <c r="E29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29" s="11">
        <f>((WEEKNUM(Tabla34356789101112131415161718677980[[#This Row],[FECHA Y HORA DE INICIO]])))-1</f>
        <v>-1</v>
      </c>
    </row>
    <row r="30" spans="2:6">
      <c r="B30" s="14"/>
      <c r="C30" s="9"/>
      <c r="D30" s="10"/>
      <c r="E30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30" s="11">
        <f>((WEEKNUM(Tabla34356789101112131415161718677980[[#This Row],[FECHA Y HORA DE INICIO]])))-1</f>
        <v>-1</v>
      </c>
    </row>
    <row r="31" spans="2:6">
      <c r="B31" s="14"/>
      <c r="C31" s="9"/>
      <c r="D31" s="10"/>
      <c r="E31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31" s="11">
        <f>((WEEKNUM(Tabla34356789101112131415161718677980[[#This Row],[FECHA Y HORA DE INICIO]])))-1</f>
        <v>-1</v>
      </c>
    </row>
    <row r="32" spans="2:6">
      <c r="B32" s="14"/>
      <c r="C32" s="9"/>
      <c r="D32" s="10"/>
      <c r="E32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32" s="11">
        <f>((WEEKNUM(Tabla34356789101112131415161718677980[[#This Row],[FECHA Y HORA DE INICIO]])))-1</f>
        <v>-1</v>
      </c>
    </row>
    <row r="33" spans="2:6">
      <c r="B33" s="14"/>
      <c r="C33" s="9"/>
      <c r="D33" s="10"/>
      <c r="E33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33" s="11">
        <f>((WEEKNUM(Tabla34356789101112131415161718677980[[#This Row],[FECHA Y HORA DE INICIO]])))-1</f>
        <v>-1</v>
      </c>
    </row>
    <row r="34" spans="2:6">
      <c r="B34" s="14"/>
      <c r="C34" s="9"/>
      <c r="D34" s="10"/>
      <c r="E34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34" s="11">
        <f>((WEEKNUM(Tabla34356789101112131415161718677980[[#This Row],[FECHA Y HORA DE INICIO]])))-1</f>
        <v>-1</v>
      </c>
    </row>
    <row r="35" spans="2:6">
      <c r="B35" s="14"/>
      <c r="C35" s="9"/>
      <c r="D35" s="10"/>
      <c r="E35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35" s="11">
        <f>((WEEKNUM(Tabla34356789101112131415161718677980[[#This Row],[FECHA Y HORA DE INICIO]])))-1</f>
        <v>-1</v>
      </c>
    </row>
    <row r="36" spans="2:6">
      <c r="B36" s="14"/>
      <c r="C36" s="9"/>
      <c r="D36" s="10"/>
      <c r="E36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36" s="11">
        <f>((WEEKNUM(Tabla34356789101112131415161718677980[[#This Row],[FECHA Y HORA DE INICIO]])))-1</f>
        <v>-1</v>
      </c>
    </row>
    <row r="37" spans="2:6">
      <c r="B37" s="14"/>
      <c r="C37" s="9"/>
      <c r="D37" s="10"/>
      <c r="E37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37" s="11">
        <f>((WEEKNUM(Tabla34356789101112131415161718677980[[#This Row],[FECHA Y HORA DE INICIO]])))-1</f>
        <v>-1</v>
      </c>
    </row>
    <row r="38" spans="2:6">
      <c r="B38" s="14"/>
      <c r="C38" s="9"/>
      <c r="D38" s="10"/>
      <c r="E38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38" s="11">
        <f>((WEEKNUM(Tabla34356789101112131415161718677980[[#This Row],[FECHA Y HORA DE INICIO]])))-1</f>
        <v>-1</v>
      </c>
    </row>
    <row r="39" spans="2:6">
      <c r="B39" s="14"/>
      <c r="C39" s="9"/>
      <c r="D39" s="10"/>
      <c r="E39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39" s="11">
        <f>((WEEKNUM(Tabla34356789101112131415161718677980[[#This Row],[FECHA Y HORA DE INICIO]])))-1</f>
        <v>-1</v>
      </c>
    </row>
    <row r="40" spans="2:6">
      <c r="B40" s="14"/>
      <c r="C40" s="9"/>
      <c r="D40" s="10"/>
      <c r="E40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40" s="11">
        <f>((WEEKNUM(Tabla34356789101112131415161718677980[[#This Row],[FECHA Y HORA DE INICIO]])))-1</f>
        <v>-1</v>
      </c>
    </row>
    <row r="41" spans="2:6">
      <c r="B41" s="14"/>
      <c r="C41" s="9"/>
      <c r="D41" s="10"/>
      <c r="E41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41" s="11">
        <f>((WEEKNUM(Tabla34356789101112131415161718677980[[#This Row],[FECHA Y HORA DE INICIO]])))-1</f>
        <v>-1</v>
      </c>
    </row>
    <row r="42" spans="2:6">
      <c r="B42" s="14"/>
      <c r="C42" s="9"/>
      <c r="D42" s="10"/>
      <c r="E42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42" s="11">
        <f>((WEEKNUM(Tabla34356789101112131415161718677980[[#This Row],[FECHA Y HORA DE INICIO]])))-1</f>
        <v>-1</v>
      </c>
    </row>
    <row r="43" spans="2:6">
      <c r="B43" s="14"/>
      <c r="C43" s="9"/>
      <c r="D43" s="10"/>
      <c r="E43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43" s="11">
        <f>((WEEKNUM(Tabla34356789101112131415161718677980[[#This Row],[FECHA Y HORA DE INICIO]])))-1</f>
        <v>-1</v>
      </c>
    </row>
    <row r="44" spans="2:6">
      <c r="B44" s="14"/>
      <c r="C44" s="9"/>
      <c r="D44" s="10"/>
      <c r="E44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44" s="11">
        <f>((WEEKNUM(Tabla34356789101112131415161718677980[[#This Row],[FECHA Y HORA DE INICIO]])))-1</f>
        <v>-1</v>
      </c>
    </row>
    <row r="45" spans="2:6">
      <c r="B45" s="14"/>
      <c r="C45" s="9"/>
      <c r="D45" s="10"/>
      <c r="E45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45" s="11">
        <f>((WEEKNUM(Tabla34356789101112131415161718677980[[#This Row],[FECHA Y HORA DE INICIO]])))-1</f>
        <v>-1</v>
      </c>
    </row>
    <row r="46" spans="2:6">
      <c r="B46" s="14"/>
      <c r="C46" s="9"/>
      <c r="D46" s="10"/>
      <c r="E46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46" s="11">
        <f>((WEEKNUM(Tabla34356789101112131415161718677980[[#This Row],[FECHA Y HORA DE INICIO]])))-1</f>
        <v>-1</v>
      </c>
    </row>
    <row r="47" spans="2:6">
      <c r="B47" s="14"/>
      <c r="C47" s="9"/>
      <c r="D47" s="10"/>
      <c r="E47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47" s="11">
        <f>((WEEKNUM(Tabla34356789101112131415161718677980[[#This Row],[FECHA Y HORA DE INICIO]])))-1</f>
        <v>-1</v>
      </c>
    </row>
    <row r="48" spans="2:6">
      <c r="B48" s="14"/>
      <c r="C48" s="9"/>
      <c r="D48" s="10"/>
      <c r="E48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48" s="11">
        <f>((WEEKNUM(Tabla34356789101112131415161718677980[[#This Row],[FECHA Y HORA DE INICIO]])))-1</f>
        <v>-1</v>
      </c>
    </row>
    <row r="49" spans="2:6">
      <c r="B49" s="14"/>
      <c r="C49" s="9"/>
      <c r="D49" s="10"/>
      <c r="E49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49" s="11">
        <f>((WEEKNUM(Tabla34356789101112131415161718677980[[#This Row],[FECHA Y HORA DE INICIO]])))-1</f>
        <v>-1</v>
      </c>
    </row>
    <row r="50" spans="2:6">
      <c r="B50" s="14"/>
      <c r="C50" s="9"/>
      <c r="D50" s="10"/>
      <c r="E50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50" s="11">
        <f>((WEEKNUM(Tabla34356789101112131415161718677980[[#This Row],[FECHA Y HORA DE INICIO]])))-1</f>
        <v>-1</v>
      </c>
    </row>
    <row r="51" spans="2:6">
      <c r="B51" s="14"/>
      <c r="C51" s="9"/>
      <c r="D51" s="10"/>
      <c r="E51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51" s="11">
        <f>((WEEKNUM(Tabla34356789101112131415161718677980[[#This Row],[FECHA Y HORA DE INICIO]])))-1</f>
        <v>-1</v>
      </c>
    </row>
    <row r="52" spans="2:6">
      <c r="B52" s="14"/>
      <c r="C52" s="9"/>
      <c r="D52" s="10"/>
      <c r="E52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52" s="11">
        <f>((WEEKNUM(Tabla34356789101112131415161718677980[[#This Row],[FECHA Y HORA DE INICIO]])))-1</f>
        <v>-1</v>
      </c>
    </row>
    <row r="53" spans="2:6">
      <c r="B53" s="14"/>
      <c r="C53" s="9"/>
      <c r="D53" s="10"/>
      <c r="E53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53" s="11">
        <f>((WEEKNUM(Tabla34356789101112131415161718677980[[#This Row],[FECHA Y HORA DE INICIO]])))-1</f>
        <v>-1</v>
      </c>
    </row>
    <row r="54" spans="2:6">
      <c r="B54" s="14"/>
      <c r="C54" s="9"/>
      <c r="D54" s="10"/>
      <c r="E54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54" s="11">
        <f>((WEEKNUM(Tabla34356789101112131415161718677980[[#This Row],[FECHA Y HORA DE INICIO]])))-1</f>
        <v>-1</v>
      </c>
    </row>
    <row r="55" spans="2:6">
      <c r="B55" s="14"/>
      <c r="C55" s="9"/>
      <c r="D55" s="10"/>
      <c r="E55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55" s="11">
        <f>((WEEKNUM(Tabla34356789101112131415161718677980[[#This Row],[FECHA Y HORA DE INICIO]])))-1</f>
        <v>-1</v>
      </c>
    </row>
    <row r="56" spans="2:6">
      <c r="B56" s="14"/>
      <c r="C56" s="9"/>
      <c r="D56" s="10"/>
      <c r="E56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56" s="11">
        <f>((WEEKNUM(Tabla34356789101112131415161718677980[[#This Row],[FECHA Y HORA DE INICIO]])))-1</f>
        <v>-1</v>
      </c>
    </row>
    <row r="57" spans="2:6">
      <c r="B57" s="14"/>
      <c r="C57" s="9"/>
      <c r="D57" s="10"/>
      <c r="E57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57" s="11">
        <f>((WEEKNUM(Tabla34356789101112131415161718677980[[#This Row],[FECHA Y HORA DE INICIO]])))-1</f>
        <v>-1</v>
      </c>
    </row>
    <row r="58" spans="2:6">
      <c r="B58" s="14"/>
      <c r="C58" s="9"/>
      <c r="D58" s="10"/>
      <c r="E58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58" s="11">
        <f>((WEEKNUM(Tabla34356789101112131415161718677980[[#This Row],[FECHA Y HORA DE INICIO]])))-1</f>
        <v>-1</v>
      </c>
    </row>
    <row r="59" spans="2:6">
      <c r="B59" s="14"/>
      <c r="C59" s="9"/>
      <c r="D59" s="10"/>
      <c r="E59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59" s="11">
        <f>((WEEKNUM(Tabla34356789101112131415161718677980[[#This Row],[FECHA Y HORA DE INICIO]])))-1</f>
        <v>-1</v>
      </c>
    </row>
    <row r="60" spans="2:6">
      <c r="B60" s="14"/>
      <c r="C60" s="9"/>
      <c r="D60" s="10"/>
      <c r="E60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60" s="11">
        <f>((WEEKNUM(Tabla34356789101112131415161718677980[[#This Row],[FECHA Y HORA DE INICIO]])))-1</f>
        <v>-1</v>
      </c>
    </row>
    <row r="61" spans="2:6">
      <c r="B61" s="14"/>
      <c r="C61" s="9"/>
      <c r="D61" s="10"/>
      <c r="E61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61" s="11">
        <f>((WEEKNUM(Tabla34356789101112131415161718677980[[#This Row],[FECHA Y HORA DE INICIO]])))-1</f>
        <v>-1</v>
      </c>
    </row>
    <row r="62" spans="2:6">
      <c r="B62" s="14"/>
      <c r="C62" s="9"/>
      <c r="D62" s="10"/>
      <c r="E62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62" s="11">
        <f>((WEEKNUM(Tabla34356789101112131415161718677980[[#This Row],[FECHA Y HORA DE INICIO]])))-1</f>
        <v>-1</v>
      </c>
    </row>
    <row r="63" spans="2:6">
      <c r="B63" s="14"/>
      <c r="C63" s="9"/>
      <c r="D63" s="10"/>
      <c r="E63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63" s="11">
        <f>((WEEKNUM(Tabla34356789101112131415161718677980[[#This Row],[FECHA Y HORA DE INICIO]])))-1</f>
        <v>-1</v>
      </c>
    </row>
    <row r="64" spans="2:6">
      <c r="B64" s="14"/>
      <c r="C64" s="9"/>
      <c r="D64" s="10"/>
      <c r="E64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64" s="11">
        <f>((WEEKNUM(Tabla34356789101112131415161718677980[[#This Row],[FECHA Y HORA DE INICIO]])))-1</f>
        <v>-1</v>
      </c>
    </row>
    <row r="65" spans="2:6">
      <c r="B65" s="14"/>
      <c r="C65" s="9"/>
      <c r="D65" s="10"/>
      <c r="E65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65" s="11">
        <f>((WEEKNUM(Tabla34356789101112131415161718677980[[#This Row],[FECHA Y HORA DE INICIO]])))-1</f>
        <v>-1</v>
      </c>
    </row>
    <row r="66" spans="2:6">
      <c r="B66" s="14"/>
      <c r="C66" s="9"/>
      <c r="D66" s="10"/>
      <c r="E66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66" s="11">
        <f>((WEEKNUM(Tabla34356789101112131415161718677980[[#This Row],[FECHA Y HORA DE INICIO]])))-1</f>
        <v>-1</v>
      </c>
    </row>
    <row r="67" spans="2:6">
      <c r="B67" s="14"/>
      <c r="C67" s="9"/>
      <c r="D67" s="10"/>
      <c r="E67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67" s="11">
        <f>((WEEKNUM(Tabla34356789101112131415161718677980[[#This Row],[FECHA Y HORA DE INICIO]])))-1</f>
        <v>-1</v>
      </c>
    </row>
    <row r="68" spans="2:6">
      <c r="B68" s="14"/>
      <c r="C68" s="9"/>
      <c r="D68" s="10"/>
      <c r="E68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68" s="11">
        <f>((WEEKNUM(Tabla34356789101112131415161718677980[[#This Row],[FECHA Y HORA DE INICIO]])))-1</f>
        <v>-1</v>
      </c>
    </row>
    <row r="69" spans="2:6">
      <c r="B69" s="14"/>
      <c r="C69" s="9"/>
      <c r="D69" s="10"/>
      <c r="E69" s="8"/>
      <c r="F69" s="11"/>
    </row>
    <row r="70" spans="2:6">
      <c r="B70" s="6"/>
      <c r="C70" s="9"/>
      <c r="D70" s="10"/>
      <c r="E70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70" s="11">
        <f>((WEEKNUM(Tabla34356789101112131415161718677980[[#This Row],[FECHA Y HORA DE INICIO]])))-1</f>
        <v>-1</v>
      </c>
    </row>
    <row r="71" spans="2:6">
      <c r="B71" s="6"/>
      <c r="C71" s="9"/>
      <c r="D71" s="10"/>
      <c r="E71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71" s="11">
        <f>((WEEKNUM(Tabla34356789101112131415161718677980[[#This Row],[FECHA Y HORA DE INICIO]])))-1</f>
        <v>-1</v>
      </c>
    </row>
    <row r="72" spans="2:6">
      <c r="B72" s="6"/>
      <c r="C72" s="9"/>
      <c r="D72" s="10"/>
      <c r="E72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72" s="11">
        <f>((WEEKNUM(Tabla34356789101112131415161718677980[[#This Row],[FECHA Y HORA DE INICIO]])))-1</f>
        <v>-1</v>
      </c>
    </row>
    <row r="73" spans="2:6">
      <c r="B73" s="6"/>
      <c r="C73" s="9"/>
      <c r="D73" s="10"/>
      <c r="E73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73" s="11">
        <f>((WEEKNUM(Tabla34356789101112131415161718677980[[#This Row],[FECHA Y HORA DE INICIO]])))-1</f>
        <v>-1</v>
      </c>
    </row>
    <row r="74" spans="2:6">
      <c r="B74" s="6"/>
      <c r="C74" s="9"/>
      <c r="D74" s="10"/>
      <c r="E74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74" s="11">
        <f>((WEEKNUM(Tabla34356789101112131415161718677980[[#This Row],[FECHA Y HORA DE INICIO]])))-1</f>
        <v>-1</v>
      </c>
    </row>
    <row r="75" spans="2:6">
      <c r="B75" s="6"/>
      <c r="C75" s="9"/>
      <c r="D75" s="10"/>
      <c r="E75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75" s="11">
        <f>((WEEKNUM(Tabla34356789101112131415161718677980[[#This Row],[FECHA Y HORA DE INICIO]])))-1</f>
        <v>-1</v>
      </c>
    </row>
    <row r="76" spans="2:6">
      <c r="B76" s="6"/>
      <c r="C76" s="9"/>
      <c r="D76" s="10"/>
      <c r="E76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76" s="11">
        <f>((WEEKNUM(Tabla34356789101112131415161718677980[[#This Row],[FECHA Y HORA DE INICIO]])))-1</f>
        <v>-1</v>
      </c>
    </row>
    <row r="77" spans="2:6">
      <c r="B77" s="6"/>
      <c r="C77" s="9"/>
      <c r="D77" s="10"/>
      <c r="E77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77" s="11">
        <f>((WEEKNUM(Tabla34356789101112131415161718677980[[#This Row],[FECHA Y HORA DE INICIO]])))-1</f>
        <v>-1</v>
      </c>
    </row>
    <row r="78" spans="2:6">
      <c r="B78" s="6"/>
      <c r="C78" s="9"/>
      <c r="D78" s="10"/>
      <c r="E78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78" s="11">
        <f>((WEEKNUM(Tabla34356789101112131415161718677980[[#This Row],[FECHA Y HORA DE INICIO]])))-1</f>
        <v>-1</v>
      </c>
    </row>
    <row r="79" spans="2:6">
      <c r="B79" s="6"/>
      <c r="C79" s="9"/>
      <c r="D79" s="10"/>
      <c r="E79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79" s="11">
        <f>((WEEKNUM(Tabla34356789101112131415161718677980[[#This Row],[FECHA Y HORA DE INICIO]])))-1</f>
        <v>-1</v>
      </c>
    </row>
    <row r="80" spans="2:6">
      <c r="B80" s="6"/>
      <c r="C80" s="9"/>
      <c r="D80" s="10"/>
      <c r="E80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80" s="11">
        <f>((WEEKNUM(Tabla34356789101112131415161718677980[[#This Row],[FECHA Y HORA DE INICIO]])))-1</f>
        <v>-1</v>
      </c>
    </row>
    <row r="81" spans="2:6">
      <c r="B81" s="6"/>
      <c r="C81" s="9"/>
      <c r="D81" s="10"/>
      <c r="E81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81" s="11">
        <f>((WEEKNUM(Tabla34356789101112131415161718677980[[#This Row],[FECHA Y HORA DE INICIO]])))-1</f>
        <v>-1</v>
      </c>
    </row>
    <row r="82" spans="2:6">
      <c r="B82" s="6"/>
      <c r="C82" s="9"/>
      <c r="D82" s="10"/>
      <c r="E82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82" s="11">
        <f>((WEEKNUM(Tabla34356789101112131415161718677980[[#This Row],[FECHA Y HORA DE INICIO]])))-1</f>
        <v>-1</v>
      </c>
    </row>
    <row r="83" spans="2:6">
      <c r="B83" s="6"/>
      <c r="C83" s="9"/>
      <c r="D83" s="10"/>
      <c r="E83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83" s="11">
        <f>((WEEKNUM(Tabla34356789101112131415161718677980[[#This Row],[FECHA Y HORA DE INICIO]])))-1</f>
        <v>-1</v>
      </c>
    </row>
    <row r="84" spans="2:6">
      <c r="B84" s="6"/>
      <c r="C84" s="9"/>
      <c r="D84" s="10"/>
      <c r="E84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84" s="11">
        <f>((WEEKNUM(Tabla34356789101112131415161718677980[[#This Row],[FECHA Y HORA DE INICIO]])))-1</f>
        <v>-1</v>
      </c>
    </row>
    <row r="85" spans="2:6">
      <c r="B85" s="6"/>
      <c r="C85" s="9"/>
      <c r="D85" s="10"/>
      <c r="E85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85" s="11">
        <f>((WEEKNUM(Tabla34356789101112131415161718677980[[#This Row],[FECHA Y HORA DE INICIO]])))-1</f>
        <v>-1</v>
      </c>
    </row>
    <row r="86" spans="2:6">
      <c r="B86" s="6"/>
      <c r="C86" s="9"/>
      <c r="D86" s="10"/>
      <c r="E86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86" s="11">
        <f>((WEEKNUM(Tabla34356789101112131415161718677980[[#This Row],[FECHA Y HORA DE INICIO]])))-1</f>
        <v>-1</v>
      </c>
    </row>
    <row r="87" spans="2:6">
      <c r="B87" s="6"/>
      <c r="C87" s="9"/>
      <c r="D87" s="10"/>
      <c r="E87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87" s="11">
        <f>((WEEKNUM(Tabla34356789101112131415161718677980[[#This Row],[FECHA Y HORA DE INICIO]])))-1</f>
        <v>-1</v>
      </c>
    </row>
    <row r="88" spans="2:6">
      <c r="B88" s="6"/>
      <c r="C88" s="9"/>
      <c r="D88" s="10"/>
      <c r="E88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88" s="11">
        <f>((WEEKNUM(Tabla34356789101112131415161718677980[[#This Row],[FECHA Y HORA DE INICIO]])))-1</f>
        <v>-1</v>
      </c>
    </row>
    <row r="89" spans="2:6">
      <c r="B89" s="6"/>
      <c r="C89" s="9"/>
      <c r="D89" s="10"/>
      <c r="E89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89" s="11">
        <f>((WEEKNUM(Tabla34356789101112131415161718677980[[#This Row],[FECHA Y HORA DE INICIO]])))-1</f>
        <v>-1</v>
      </c>
    </row>
    <row r="90" spans="2:6">
      <c r="B90" s="6"/>
      <c r="C90" s="9"/>
      <c r="D90" s="10"/>
      <c r="E90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90" s="11">
        <f>((WEEKNUM(Tabla34356789101112131415161718677980[[#This Row],[FECHA Y HORA DE INICIO]])))-1</f>
        <v>-1</v>
      </c>
    </row>
    <row r="91" spans="2:6">
      <c r="B91" s="6"/>
      <c r="C91" s="9"/>
      <c r="D91" s="10"/>
      <c r="E91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91" s="11">
        <f>((WEEKNUM(Tabla34356789101112131415161718677980[[#This Row],[FECHA Y HORA DE INICIO]])))-1</f>
        <v>-1</v>
      </c>
    </row>
    <row r="92" spans="2:6">
      <c r="B92" s="6"/>
      <c r="C92" s="9"/>
      <c r="D92" s="10"/>
      <c r="E92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92" s="11">
        <f>((WEEKNUM(Tabla34356789101112131415161718677980[[#This Row],[FECHA Y HORA DE INICIO]])))-1</f>
        <v>-1</v>
      </c>
    </row>
    <row r="93" spans="2:6">
      <c r="B93" s="6"/>
      <c r="C93" s="9"/>
      <c r="D93" s="10"/>
      <c r="E93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93" s="11">
        <f>((WEEKNUM(Tabla34356789101112131415161718677980[[#This Row],[FECHA Y HORA DE INICIO]])))-1</f>
        <v>-1</v>
      </c>
    </row>
    <row r="94" spans="2:6">
      <c r="B94" s="6"/>
      <c r="C94" s="9"/>
      <c r="D94" s="10"/>
      <c r="E94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94" s="11">
        <f>((WEEKNUM(Tabla34356789101112131415161718677980[[#This Row],[FECHA Y HORA DE INICIO]])))-1</f>
        <v>-1</v>
      </c>
    </row>
    <row r="95" spans="2:6">
      <c r="B95" s="6"/>
      <c r="C95" s="9"/>
      <c r="D95" s="10"/>
      <c r="E95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95" s="11">
        <f>((WEEKNUM(Tabla34356789101112131415161718677980[[#This Row],[FECHA Y HORA DE INICIO]])))-1</f>
        <v>-1</v>
      </c>
    </row>
    <row r="96" spans="2:6">
      <c r="B96" s="6"/>
      <c r="C96" s="9"/>
      <c r="D96" s="10"/>
      <c r="E96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96" s="11">
        <f>((WEEKNUM(Tabla34356789101112131415161718677980[[#This Row],[FECHA Y HORA DE INICIO]])))-1</f>
        <v>-1</v>
      </c>
    </row>
    <row r="97" spans="2:6">
      <c r="B97" s="6"/>
      <c r="C97" s="9"/>
      <c r="D97" s="10"/>
      <c r="E97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97" s="11">
        <f>((WEEKNUM(Tabla34356789101112131415161718677980[[#This Row],[FECHA Y HORA DE INICIO]])))-1</f>
        <v>-1</v>
      </c>
    </row>
    <row r="98" spans="2:6">
      <c r="B98" s="6"/>
      <c r="C98" s="9"/>
      <c r="D98" s="10"/>
      <c r="E98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98" s="11">
        <f>((WEEKNUM(Tabla34356789101112131415161718677980[[#This Row],[FECHA Y HORA DE INICIO]])))-1</f>
        <v>-1</v>
      </c>
    </row>
    <row r="99" spans="2:6">
      <c r="B99" s="6"/>
      <c r="C99" s="9"/>
      <c r="D99" s="10"/>
      <c r="E99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99" s="11">
        <f>((WEEKNUM(Tabla34356789101112131415161718677980[[#This Row],[FECHA Y HORA DE INICIO]])))-1</f>
        <v>-1</v>
      </c>
    </row>
    <row r="100" spans="2:6">
      <c r="B100" s="6"/>
      <c r="C100" s="9"/>
      <c r="D100" s="10"/>
      <c r="E100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00" s="11">
        <f>((WEEKNUM(Tabla34356789101112131415161718677980[[#This Row],[FECHA Y HORA DE INICIO]])))-1</f>
        <v>-1</v>
      </c>
    </row>
    <row r="101" spans="2:6">
      <c r="B101" s="6"/>
      <c r="C101" s="9"/>
      <c r="D101" s="10"/>
      <c r="E101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01" s="11">
        <f>((WEEKNUM(Tabla34356789101112131415161718677980[[#This Row],[FECHA Y HORA DE INICIO]])))-1</f>
        <v>-1</v>
      </c>
    </row>
    <row r="102" spans="2:6">
      <c r="B102" s="6"/>
      <c r="C102" s="9"/>
      <c r="D102" s="10"/>
      <c r="E102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02" s="11">
        <f>((WEEKNUM(Tabla34356789101112131415161718677980[[#This Row],[FECHA Y HORA DE INICIO]])))-1</f>
        <v>-1</v>
      </c>
    </row>
    <row r="103" spans="2:6">
      <c r="B103" s="6"/>
      <c r="C103" s="9"/>
      <c r="D103" s="10"/>
      <c r="E103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03" s="11">
        <f>((WEEKNUM(Tabla34356789101112131415161718677980[[#This Row],[FECHA Y HORA DE INICIO]])))-1</f>
        <v>-1</v>
      </c>
    </row>
    <row r="104" spans="2:6">
      <c r="B104" s="6"/>
      <c r="C104" s="9"/>
      <c r="D104" s="10"/>
      <c r="E104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04" s="11">
        <f>((WEEKNUM(Tabla34356789101112131415161718677980[[#This Row],[FECHA Y HORA DE INICIO]])))-1</f>
        <v>-1</v>
      </c>
    </row>
    <row r="105" spans="2:6">
      <c r="B105" s="6"/>
      <c r="C105" s="9"/>
      <c r="D105" s="10"/>
      <c r="E105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05" s="11">
        <f>((WEEKNUM(Tabla34356789101112131415161718677980[[#This Row],[FECHA Y HORA DE INICIO]])))-1</f>
        <v>-1</v>
      </c>
    </row>
    <row r="106" spans="2:6">
      <c r="B106" s="6"/>
      <c r="C106" s="9"/>
      <c r="D106" s="10"/>
      <c r="E106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06" s="11">
        <f>((WEEKNUM(Tabla34356789101112131415161718677980[[#This Row],[FECHA Y HORA DE INICIO]])))-1</f>
        <v>-1</v>
      </c>
    </row>
    <row r="107" spans="2:6">
      <c r="B107" s="6"/>
      <c r="C107" s="9"/>
      <c r="D107" s="10"/>
      <c r="E107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07" s="11">
        <f>((WEEKNUM(Tabla34356789101112131415161718677980[[#This Row],[FECHA Y HORA DE INICIO]])))-1</f>
        <v>-1</v>
      </c>
    </row>
    <row r="108" spans="2:6">
      <c r="B108" s="6"/>
      <c r="C108" s="9"/>
      <c r="D108" s="10"/>
      <c r="E108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08" s="11">
        <f>((WEEKNUM(Tabla34356789101112131415161718677980[[#This Row],[FECHA Y HORA DE INICIO]])))-1</f>
        <v>-1</v>
      </c>
    </row>
    <row r="109" spans="2:6">
      <c r="B109" s="6"/>
      <c r="C109" s="9"/>
      <c r="D109" s="10"/>
      <c r="E109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09" s="11">
        <f>((WEEKNUM(Tabla34356789101112131415161718677980[[#This Row],[FECHA Y HORA DE INICIO]])))-1</f>
        <v>-1</v>
      </c>
    </row>
    <row r="110" spans="2:6">
      <c r="B110" s="6"/>
      <c r="C110" s="9"/>
      <c r="D110" s="10"/>
      <c r="E110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10" s="11">
        <f>((WEEKNUM(Tabla34356789101112131415161718677980[[#This Row],[FECHA Y HORA DE INICIO]])))-1</f>
        <v>-1</v>
      </c>
    </row>
    <row r="111" spans="2:6">
      <c r="B111" s="6"/>
      <c r="C111" s="9"/>
      <c r="D111" s="10"/>
      <c r="E111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11" s="11">
        <f>((WEEKNUM(Tabla34356789101112131415161718677980[[#This Row],[FECHA Y HORA DE INICIO]])))-1</f>
        <v>-1</v>
      </c>
    </row>
    <row r="112" spans="2:6">
      <c r="B112" s="6"/>
      <c r="C112" s="9"/>
      <c r="D112" s="10"/>
      <c r="E112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12" s="11">
        <f>((WEEKNUM(Tabla34356789101112131415161718677980[[#This Row],[FECHA Y HORA DE INICIO]])))-1</f>
        <v>-1</v>
      </c>
    </row>
    <row r="113" spans="2:6">
      <c r="B113" s="6"/>
      <c r="C113" s="9"/>
      <c r="D113" s="10"/>
      <c r="E113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13" s="11">
        <f>((WEEKNUM(Tabla34356789101112131415161718677980[[#This Row],[FECHA Y HORA DE INICIO]])))-1</f>
        <v>-1</v>
      </c>
    </row>
    <row r="114" spans="2:6">
      <c r="B114" s="6"/>
      <c r="C114" s="9"/>
      <c r="D114" s="10"/>
      <c r="E114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14" s="11">
        <f>((WEEKNUM(Tabla34356789101112131415161718677980[[#This Row],[FECHA Y HORA DE INICIO]])))-1</f>
        <v>-1</v>
      </c>
    </row>
    <row r="115" spans="2:6">
      <c r="B115" s="6"/>
      <c r="C115" s="9"/>
      <c r="D115" s="10"/>
      <c r="E115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15" s="11">
        <f>((WEEKNUM(Tabla34356789101112131415161718677980[[#This Row],[FECHA Y HORA DE INICIO]])))-1</f>
        <v>-1</v>
      </c>
    </row>
    <row r="116" spans="2:6">
      <c r="B116" s="6"/>
      <c r="C116" s="9"/>
      <c r="D116" s="10"/>
      <c r="E116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16" s="11">
        <f>((WEEKNUM(Tabla34356789101112131415161718677980[[#This Row],[FECHA Y HORA DE INICIO]])))-1</f>
        <v>-1</v>
      </c>
    </row>
    <row r="117" spans="2:6">
      <c r="B117" s="6"/>
      <c r="C117" s="9"/>
      <c r="D117" s="10"/>
      <c r="E117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17" s="11">
        <f>((WEEKNUM(Tabla34356789101112131415161718677980[[#This Row],[FECHA Y HORA DE INICIO]])))-1</f>
        <v>-1</v>
      </c>
    </row>
    <row r="118" spans="2:6">
      <c r="B118" s="6"/>
      <c r="C118" s="9"/>
      <c r="D118" s="10"/>
      <c r="E118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18" s="11">
        <f>((WEEKNUM(Tabla34356789101112131415161718677980[[#This Row],[FECHA Y HORA DE INICIO]])))-1</f>
        <v>-1</v>
      </c>
    </row>
    <row r="119" spans="2:6">
      <c r="B119" s="6"/>
      <c r="C119" s="9"/>
      <c r="D119" s="10"/>
      <c r="E119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19" s="11">
        <f>((WEEKNUM(Tabla34356789101112131415161718677980[[#This Row],[FECHA Y HORA DE INICIO]])))-1</f>
        <v>-1</v>
      </c>
    </row>
    <row r="120" spans="2:6">
      <c r="B120" s="6"/>
      <c r="C120" s="9"/>
      <c r="D120" s="10"/>
      <c r="E120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20" s="11">
        <f>((WEEKNUM(Tabla34356789101112131415161718677980[[#This Row],[FECHA Y HORA DE INICIO]])))-1</f>
        <v>-1</v>
      </c>
    </row>
    <row r="121" spans="2:6">
      <c r="B121" s="6"/>
      <c r="C121" s="9"/>
      <c r="D121" s="10"/>
      <c r="E121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21" s="11">
        <f>((WEEKNUM(Tabla34356789101112131415161718677980[[#This Row],[FECHA Y HORA DE INICIO]])))-1</f>
        <v>-1</v>
      </c>
    </row>
    <row r="122" spans="2:6">
      <c r="B122" s="6"/>
      <c r="C122" s="9"/>
      <c r="D122" s="10"/>
      <c r="E122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22" s="11">
        <f>((WEEKNUM(Tabla34356789101112131415161718677980[[#This Row],[FECHA Y HORA DE INICIO]])))-1</f>
        <v>-1</v>
      </c>
    </row>
    <row r="123" spans="2:6">
      <c r="B123" s="6"/>
      <c r="C123" s="9"/>
      <c r="D123" s="10"/>
      <c r="E123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23" s="11">
        <f>((WEEKNUM(Tabla34356789101112131415161718677980[[#This Row],[FECHA Y HORA DE INICIO]])))-1</f>
        <v>-1</v>
      </c>
    </row>
    <row r="124" spans="2:6">
      <c r="B124" s="6"/>
      <c r="C124" s="9"/>
      <c r="D124" s="10"/>
      <c r="E124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24" s="11">
        <f>((WEEKNUM(Tabla34356789101112131415161718677980[[#This Row],[FECHA Y HORA DE INICIO]])))-1</f>
        <v>-1</v>
      </c>
    </row>
    <row r="125" spans="2:6">
      <c r="B125" s="6"/>
      <c r="C125" s="9"/>
      <c r="D125" s="10"/>
      <c r="E125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25" s="11">
        <f>((WEEKNUM(Tabla34356789101112131415161718677980[[#This Row],[FECHA Y HORA DE INICIO]])))-1</f>
        <v>-1</v>
      </c>
    </row>
    <row r="126" spans="2:6">
      <c r="B126" s="6"/>
      <c r="C126" s="9"/>
      <c r="D126" s="10"/>
      <c r="E126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26" s="11">
        <f>((WEEKNUM(Tabla34356789101112131415161718677980[[#This Row],[FECHA Y HORA DE INICIO]])))-1</f>
        <v>-1</v>
      </c>
    </row>
    <row r="127" spans="2:6">
      <c r="B127" s="6"/>
      <c r="C127" s="9"/>
      <c r="D127" s="10"/>
      <c r="E127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27" s="11">
        <f>((WEEKNUM(Tabla34356789101112131415161718677980[[#This Row],[FECHA Y HORA DE INICIO]])))-1</f>
        <v>-1</v>
      </c>
    </row>
    <row r="128" spans="2:6">
      <c r="B128" s="6"/>
      <c r="C128" s="9"/>
      <c r="D128" s="10"/>
      <c r="E128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28" s="11">
        <f>((WEEKNUM(Tabla34356789101112131415161718677980[[#This Row],[FECHA Y HORA DE INICIO]])))-1</f>
        <v>-1</v>
      </c>
    </row>
    <row r="129" spans="2:6">
      <c r="B129" s="6"/>
      <c r="C129" s="9"/>
      <c r="D129" s="10"/>
      <c r="E129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29" s="11">
        <f>((WEEKNUM(Tabla34356789101112131415161718677980[[#This Row],[FECHA Y HORA DE INICIO]])))-1</f>
        <v>-1</v>
      </c>
    </row>
    <row r="130" spans="2:6">
      <c r="B130" s="6"/>
      <c r="C130" s="9"/>
      <c r="D130" s="10"/>
      <c r="E130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30" s="11">
        <f>((WEEKNUM(Tabla34356789101112131415161718677980[[#This Row],[FECHA Y HORA DE INICIO]])))-1</f>
        <v>-1</v>
      </c>
    </row>
    <row r="131" spans="2:6">
      <c r="B131" s="6"/>
      <c r="C131" s="9"/>
      <c r="D131" s="10"/>
      <c r="E131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31" s="11">
        <f>((WEEKNUM(Tabla34356789101112131415161718677980[[#This Row],[FECHA Y HORA DE INICIO]])))-1</f>
        <v>-1</v>
      </c>
    </row>
    <row r="132" spans="2:6">
      <c r="B132" s="6"/>
      <c r="C132" s="9"/>
      <c r="D132" s="10"/>
      <c r="E132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32" s="11">
        <f>((WEEKNUM(Tabla34356789101112131415161718677980[[#This Row],[FECHA Y HORA DE INICIO]])))-1</f>
        <v>-1</v>
      </c>
    </row>
    <row r="133" spans="2:6">
      <c r="B133" s="6"/>
      <c r="C133" s="9"/>
      <c r="D133" s="10"/>
      <c r="E133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33" s="11">
        <f>((WEEKNUM(Tabla34356789101112131415161718677980[[#This Row],[FECHA Y HORA DE INICIO]])))-1</f>
        <v>-1</v>
      </c>
    </row>
    <row r="134" spans="2:6">
      <c r="B134" s="6"/>
      <c r="C134" s="9"/>
      <c r="D134" s="10"/>
      <c r="E134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34" s="11">
        <f>((WEEKNUM(Tabla34356789101112131415161718677980[[#This Row],[FECHA Y HORA DE INICIO]])))-1</f>
        <v>-1</v>
      </c>
    </row>
    <row r="135" spans="2:6">
      <c r="B135" s="6"/>
      <c r="C135" s="9"/>
      <c r="D135" s="10"/>
      <c r="E135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35" s="11">
        <f>((WEEKNUM(Tabla34356789101112131415161718677980[[#This Row],[FECHA Y HORA DE INICIO]])))-1</f>
        <v>-1</v>
      </c>
    </row>
    <row r="136" spans="2:6">
      <c r="B136" s="6"/>
      <c r="C136" s="9"/>
      <c r="D136" s="10"/>
      <c r="E136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36" s="11">
        <f>((WEEKNUM(Tabla34356789101112131415161718677980[[#This Row],[FECHA Y HORA DE INICIO]])))-1</f>
        <v>-1</v>
      </c>
    </row>
    <row r="137" spans="2:6">
      <c r="B137" s="6"/>
      <c r="C137" s="9"/>
      <c r="D137" s="10"/>
      <c r="E137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37" s="11">
        <f>((WEEKNUM(Tabla34356789101112131415161718677980[[#This Row],[FECHA Y HORA DE INICIO]])))-1</f>
        <v>-1</v>
      </c>
    </row>
    <row r="138" spans="2:6">
      <c r="B138" s="6"/>
      <c r="C138" s="9"/>
      <c r="D138" s="10"/>
      <c r="E138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38" s="11">
        <f>((WEEKNUM(Tabla34356789101112131415161718677980[[#This Row],[FECHA Y HORA DE INICIO]])))-1</f>
        <v>-1</v>
      </c>
    </row>
    <row r="139" spans="2:6">
      <c r="B139" s="6"/>
      <c r="C139" s="9"/>
      <c r="D139" s="10"/>
      <c r="E139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39" s="11">
        <f>((WEEKNUM(Tabla34356789101112131415161718677980[[#This Row],[FECHA Y HORA DE INICIO]])))-1</f>
        <v>-1</v>
      </c>
    </row>
    <row r="140" spans="2:6">
      <c r="B140" s="6"/>
      <c r="C140" s="9"/>
      <c r="D140" s="10"/>
      <c r="E140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40" s="11">
        <f>((WEEKNUM(Tabla34356789101112131415161718677980[[#This Row],[FECHA Y HORA DE INICIO]])))-1</f>
        <v>-1</v>
      </c>
    </row>
    <row r="141" spans="2:6">
      <c r="B141" s="6"/>
      <c r="C141" s="9"/>
      <c r="D141" s="10"/>
      <c r="E141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41" s="11">
        <f>((WEEKNUM(Tabla34356789101112131415161718677980[[#This Row],[FECHA Y HORA DE INICIO]])))-1</f>
        <v>-1</v>
      </c>
    </row>
    <row r="142" spans="2:6">
      <c r="B142" s="6"/>
      <c r="C142" s="9"/>
      <c r="D142" s="10"/>
      <c r="E142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42" s="11">
        <f>((WEEKNUM(Tabla34356789101112131415161718677980[[#This Row],[FECHA Y HORA DE INICIO]])))-1</f>
        <v>-1</v>
      </c>
    </row>
    <row r="143" spans="2:6">
      <c r="B143" s="6"/>
      <c r="C143" s="9"/>
      <c r="D143" s="10"/>
      <c r="E143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43" s="11">
        <f>((WEEKNUM(Tabla34356789101112131415161718677980[[#This Row],[FECHA Y HORA DE INICIO]])))-1</f>
        <v>-1</v>
      </c>
    </row>
    <row r="144" spans="2:6">
      <c r="B144" s="6"/>
      <c r="C144" s="9"/>
      <c r="D144" s="10"/>
      <c r="E144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44" s="11">
        <f>((WEEKNUM(Tabla34356789101112131415161718677980[[#This Row],[FECHA Y HORA DE INICIO]])))-1</f>
        <v>-1</v>
      </c>
    </row>
    <row r="145" spans="2:6">
      <c r="B145" s="6"/>
      <c r="C145" s="9"/>
      <c r="D145" s="10"/>
      <c r="E145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45" s="11">
        <f>((WEEKNUM(Tabla34356789101112131415161718677980[[#This Row],[FECHA Y HORA DE INICIO]])))-1</f>
        <v>-1</v>
      </c>
    </row>
    <row r="146" spans="2:6">
      <c r="B146" s="6"/>
      <c r="C146" s="9"/>
      <c r="D146" s="10"/>
      <c r="E146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46" s="11">
        <f>((WEEKNUM(Tabla34356789101112131415161718677980[[#This Row],[FECHA Y HORA DE INICIO]])))-1</f>
        <v>-1</v>
      </c>
    </row>
    <row r="147" spans="2:6">
      <c r="B147" s="6"/>
      <c r="C147" s="9"/>
      <c r="D147" s="10"/>
      <c r="E147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47" s="11">
        <f>((WEEKNUM(Tabla34356789101112131415161718677980[[#This Row],[FECHA Y HORA DE INICIO]])))-1</f>
        <v>-1</v>
      </c>
    </row>
    <row r="148" spans="2:6">
      <c r="B148" s="6"/>
      <c r="C148" s="9"/>
      <c r="D148" s="10"/>
      <c r="E148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48" s="11">
        <f>((WEEKNUM(Tabla34356789101112131415161718677980[[#This Row],[FECHA Y HORA DE INICIO]])))-1</f>
        <v>-1</v>
      </c>
    </row>
    <row r="149" spans="2:6">
      <c r="B149" s="6"/>
      <c r="C149" s="9"/>
      <c r="D149" s="10"/>
      <c r="E149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49" s="11">
        <f>((WEEKNUM(Tabla34356789101112131415161718677980[[#This Row],[FECHA Y HORA DE INICIO]])))-1</f>
        <v>-1</v>
      </c>
    </row>
    <row r="150" spans="2:6">
      <c r="B150" s="6"/>
      <c r="C150" s="9"/>
      <c r="D150" s="10"/>
      <c r="E150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50" s="11">
        <f>((WEEKNUM(Tabla34356789101112131415161718677980[[#This Row],[FECHA Y HORA DE INICIO]])))-1</f>
        <v>-1</v>
      </c>
    </row>
    <row r="151" spans="2:6">
      <c r="B151" s="6"/>
      <c r="C151" s="9"/>
      <c r="D151" s="10"/>
      <c r="E151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51" s="11">
        <f>((WEEKNUM(Tabla34356789101112131415161718677980[[#This Row],[FECHA Y HORA DE INICIO]])))-1</f>
        <v>-1</v>
      </c>
    </row>
    <row r="152" spans="2:6">
      <c r="B152" s="6"/>
      <c r="C152" s="9"/>
      <c r="D152" s="10"/>
      <c r="E152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52" s="11">
        <f>((WEEKNUM(Tabla34356789101112131415161718677980[[#This Row],[FECHA Y HORA DE INICIO]])))-1</f>
        <v>-1</v>
      </c>
    </row>
    <row r="153" spans="2:6">
      <c r="B153" s="6"/>
      <c r="C153" s="9"/>
      <c r="D153" s="10"/>
      <c r="E153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53" s="11">
        <f>((WEEKNUM(Tabla34356789101112131415161718677980[[#This Row],[FECHA Y HORA DE INICIO]])))-1</f>
        <v>-1</v>
      </c>
    </row>
    <row r="154" spans="2:6">
      <c r="B154" s="6"/>
      <c r="C154" s="9"/>
      <c r="D154" s="10"/>
      <c r="E154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54" s="11">
        <f>((WEEKNUM(Tabla34356789101112131415161718677980[[#This Row],[FECHA Y HORA DE INICIO]])))-1</f>
        <v>-1</v>
      </c>
    </row>
    <row r="155" spans="2:6">
      <c r="B155" s="6"/>
      <c r="C155" s="9"/>
      <c r="D155" s="10"/>
      <c r="E155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55" s="11">
        <f>((WEEKNUM(Tabla34356789101112131415161718677980[[#This Row],[FECHA Y HORA DE INICIO]])))-1</f>
        <v>-1</v>
      </c>
    </row>
    <row r="156" spans="2:6">
      <c r="B156" s="6"/>
      <c r="C156" s="9"/>
      <c r="D156" s="10"/>
      <c r="E156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56" s="11">
        <f>((WEEKNUM(Tabla34356789101112131415161718677980[[#This Row],[FECHA Y HORA DE INICIO]])))-1</f>
        <v>-1</v>
      </c>
    </row>
    <row r="157" spans="2:6">
      <c r="B157" s="6"/>
      <c r="C157" s="9"/>
      <c r="D157" s="10"/>
      <c r="E157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57" s="11">
        <f>((WEEKNUM(Tabla34356789101112131415161718677980[[#This Row],[FECHA Y HORA DE INICIO]])))-1</f>
        <v>-1</v>
      </c>
    </row>
    <row r="158" spans="2:6">
      <c r="B158" s="6"/>
      <c r="C158" s="9"/>
      <c r="D158" s="10"/>
      <c r="E158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58" s="11">
        <f>((WEEKNUM(Tabla34356789101112131415161718677980[[#This Row],[FECHA Y HORA DE INICIO]])))-1</f>
        <v>-1</v>
      </c>
    </row>
    <row r="159" spans="2:6">
      <c r="B159" s="6"/>
      <c r="C159" s="9"/>
      <c r="D159" s="10"/>
      <c r="E159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59" s="11">
        <f>((WEEKNUM(Tabla34356789101112131415161718677980[[#This Row],[FECHA Y HORA DE INICIO]])))-1</f>
        <v>-1</v>
      </c>
    </row>
    <row r="160" spans="2:6">
      <c r="B160" s="6"/>
      <c r="C160" s="9"/>
      <c r="D160" s="10"/>
      <c r="E160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60" s="11">
        <f>((WEEKNUM(Tabla34356789101112131415161718677980[[#This Row],[FECHA Y HORA DE INICIO]])))-1</f>
        <v>-1</v>
      </c>
    </row>
    <row r="161" spans="2:6">
      <c r="B161" s="6"/>
      <c r="C161" s="9"/>
      <c r="D161" s="10"/>
      <c r="E161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61" s="11">
        <f>((WEEKNUM(Tabla34356789101112131415161718677980[[#This Row],[FECHA Y HORA DE INICIO]])))-1</f>
        <v>-1</v>
      </c>
    </row>
    <row r="162" spans="2:6">
      <c r="B162" s="6"/>
      <c r="C162" s="9"/>
      <c r="D162" s="10"/>
      <c r="E162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62" s="11">
        <f>((WEEKNUM(Tabla34356789101112131415161718677980[[#This Row],[FECHA Y HORA DE INICIO]])))-1</f>
        <v>-1</v>
      </c>
    </row>
    <row r="163" spans="2:6">
      <c r="B163" s="6"/>
      <c r="C163" s="9"/>
      <c r="D163" s="10"/>
      <c r="E163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63" s="11">
        <f>((WEEKNUM(Tabla34356789101112131415161718677980[[#This Row],[FECHA Y HORA DE INICIO]])))-1</f>
        <v>-1</v>
      </c>
    </row>
    <row r="164" spans="2:6">
      <c r="B164" s="6"/>
      <c r="C164" s="9"/>
      <c r="D164" s="10"/>
      <c r="E164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64" s="11">
        <f>((WEEKNUM(Tabla34356789101112131415161718677980[[#This Row],[FECHA Y HORA DE INICIO]])))-1</f>
        <v>-1</v>
      </c>
    </row>
    <row r="165" spans="2:6">
      <c r="B165" s="6"/>
      <c r="C165" s="9"/>
      <c r="D165" s="10"/>
      <c r="E165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65" s="11">
        <f>((WEEKNUM(Tabla34356789101112131415161718677980[[#This Row],[FECHA Y HORA DE INICIO]])))-1</f>
        <v>-1</v>
      </c>
    </row>
    <row r="166" spans="2:6">
      <c r="B166" s="6"/>
      <c r="C166" s="9"/>
      <c r="D166" s="10"/>
      <c r="E166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66" s="11">
        <f>((WEEKNUM(Tabla34356789101112131415161718677980[[#This Row],[FECHA Y HORA DE INICIO]])))-1</f>
        <v>-1</v>
      </c>
    </row>
    <row r="167" spans="2:6">
      <c r="B167" s="6"/>
      <c r="C167" s="9"/>
      <c r="D167" s="10"/>
      <c r="E167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67" s="11">
        <f>((WEEKNUM(Tabla34356789101112131415161718677980[[#This Row],[FECHA Y HORA DE INICIO]])))-1</f>
        <v>-1</v>
      </c>
    </row>
    <row r="168" spans="2:6">
      <c r="B168" s="6"/>
      <c r="C168" s="9"/>
      <c r="D168" s="10"/>
      <c r="E168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68" s="11">
        <f>((WEEKNUM(Tabla34356789101112131415161718677980[[#This Row],[FECHA Y HORA DE INICIO]])))-1</f>
        <v>-1</v>
      </c>
    </row>
    <row r="169" spans="2:6">
      <c r="B169" s="6"/>
      <c r="C169" s="9"/>
      <c r="D169" s="10"/>
      <c r="E169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69" s="11">
        <f>((WEEKNUM(Tabla34356789101112131415161718677980[[#This Row],[FECHA Y HORA DE INICIO]])))-1</f>
        <v>-1</v>
      </c>
    </row>
    <row r="170" spans="2:6">
      <c r="B170" s="6"/>
      <c r="C170" s="9"/>
      <c r="D170" s="10"/>
      <c r="E170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70" s="11">
        <f>((WEEKNUM(Tabla34356789101112131415161718677980[[#This Row],[FECHA Y HORA DE INICIO]])))-1</f>
        <v>-1</v>
      </c>
    </row>
    <row r="171" spans="2:6">
      <c r="B171" s="6"/>
      <c r="C171" s="9"/>
      <c r="D171" s="10"/>
      <c r="E171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71" s="11">
        <f>((WEEKNUM(Tabla34356789101112131415161718677980[[#This Row],[FECHA Y HORA DE INICIO]])))-1</f>
        <v>-1</v>
      </c>
    </row>
    <row r="172" spans="2:6">
      <c r="B172" s="6"/>
      <c r="C172" s="9"/>
      <c r="D172" s="10"/>
      <c r="E172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72" s="11">
        <f>((WEEKNUM(Tabla34356789101112131415161718677980[[#This Row],[FECHA Y HORA DE INICIO]])))-1</f>
        <v>-1</v>
      </c>
    </row>
    <row r="173" spans="2:6">
      <c r="B173" s="6"/>
      <c r="C173" s="9"/>
      <c r="D173" s="10"/>
      <c r="E173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73" s="11">
        <f>((WEEKNUM(Tabla34356789101112131415161718677980[[#This Row],[FECHA Y HORA DE INICIO]])))-1</f>
        <v>-1</v>
      </c>
    </row>
    <row r="174" spans="2:6">
      <c r="B174" s="6"/>
      <c r="C174" s="9"/>
      <c r="D174" s="10"/>
      <c r="E174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74" s="11">
        <f>((WEEKNUM(Tabla34356789101112131415161718677980[[#This Row],[FECHA Y HORA DE INICIO]])))-1</f>
        <v>-1</v>
      </c>
    </row>
    <row r="175" spans="2:6">
      <c r="B175" s="6"/>
      <c r="C175" s="9"/>
      <c r="D175" s="10"/>
      <c r="E175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75" s="11">
        <f>((WEEKNUM(Tabla34356789101112131415161718677980[[#This Row],[FECHA Y HORA DE INICIO]])))-1</f>
        <v>-1</v>
      </c>
    </row>
    <row r="176" spans="2:6">
      <c r="B176" s="6"/>
      <c r="C176" s="9"/>
      <c r="D176" s="10"/>
      <c r="E176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76" s="11">
        <f>((WEEKNUM(Tabla34356789101112131415161718677980[[#This Row],[FECHA Y HORA DE INICIO]])))-1</f>
        <v>-1</v>
      </c>
    </row>
    <row r="177" spans="2:6">
      <c r="B177" s="6"/>
      <c r="C177" s="9"/>
      <c r="D177" s="10"/>
      <c r="E177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77" s="11">
        <f>((WEEKNUM(Tabla34356789101112131415161718677980[[#This Row],[FECHA Y HORA DE INICIO]])))-1</f>
        <v>-1</v>
      </c>
    </row>
    <row r="178" spans="2:6">
      <c r="B178" s="6"/>
      <c r="C178" s="9"/>
      <c r="D178" s="10"/>
      <c r="E178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78" s="11">
        <f>((WEEKNUM(Tabla34356789101112131415161718677980[[#This Row],[FECHA Y HORA DE INICIO]])))-1</f>
        <v>-1</v>
      </c>
    </row>
    <row r="179" spans="2:6">
      <c r="B179" s="6"/>
      <c r="C179" s="9"/>
      <c r="D179" s="10"/>
      <c r="E179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79" s="11">
        <f>((WEEKNUM(Tabla34356789101112131415161718677980[[#This Row],[FECHA Y HORA DE INICIO]])))-1</f>
        <v>-1</v>
      </c>
    </row>
    <row r="180" spans="2:6">
      <c r="B180" s="6"/>
      <c r="C180" s="9"/>
      <c r="D180" s="10"/>
      <c r="E180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80" s="11">
        <f>((WEEKNUM(Tabla34356789101112131415161718677980[[#This Row],[FECHA Y HORA DE INICIO]])))-1</f>
        <v>-1</v>
      </c>
    </row>
    <row r="181" spans="2:6">
      <c r="B181" s="6"/>
      <c r="C181" s="9"/>
      <c r="D181" s="10"/>
      <c r="E181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81" s="11">
        <f>((WEEKNUM(Tabla34356789101112131415161718677980[[#This Row],[FECHA Y HORA DE INICIO]])))-1</f>
        <v>-1</v>
      </c>
    </row>
    <row r="182" spans="2:6">
      <c r="B182" s="6"/>
      <c r="C182" s="9"/>
      <c r="D182" s="10"/>
      <c r="E182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82" s="11">
        <f>((WEEKNUM(Tabla34356789101112131415161718677980[[#This Row],[FECHA Y HORA DE INICIO]])))-1</f>
        <v>-1</v>
      </c>
    </row>
    <row r="183" spans="2:6">
      <c r="B183" s="6"/>
      <c r="C183" s="9"/>
      <c r="D183" s="10"/>
      <c r="E183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83" s="11">
        <f>((WEEKNUM(Tabla34356789101112131415161718677980[[#This Row],[FECHA Y HORA DE INICIO]])))-1</f>
        <v>-1</v>
      </c>
    </row>
    <row r="184" spans="2:6">
      <c r="B184" s="6"/>
      <c r="C184" s="9"/>
      <c r="D184" s="10"/>
      <c r="E184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84" s="11">
        <f>((WEEKNUM(Tabla34356789101112131415161718677980[[#This Row],[FECHA Y HORA DE INICIO]])))-1</f>
        <v>-1</v>
      </c>
    </row>
    <row r="185" spans="2:6">
      <c r="B185" s="6"/>
      <c r="C185" s="9"/>
      <c r="D185" s="10"/>
      <c r="E185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85" s="11">
        <f>((WEEKNUM(Tabla34356789101112131415161718677980[[#This Row],[FECHA Y HORA DE INICIO]])))-1</f>
        <v>-1</v>
      </c>
    </row>
    <row r="186" spans="2:6">
      <c r="B186" s="6"/>
      <c r="C186" s="9"/>
      <c r="D186" s="10"/>
      <c r="E186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86" s="11">
        <f>((WEEKNUM(Tabla34356789101112131415161718677980[[#This Row],[FECHA Y HORA DE INICIO]])))-1</f>
        <v>-1</v>
      </c>
    </row>
    <row r="187" spans="2:6">
      <c r="B187" s="6"/>
      <c r="C187" s="9"/>
      <c r="D187" s="10"/>
      <c r="E187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87" s="11">
        <f>((WEEKNUM(Tabla34356789101112131415161718677980[[#This Row],[FECHA Y HORA DE INICIO]])))-1</f>
        <v>-1</v>
      </c>
    </row>
    <row r="188" spans="2:6">
      <c r="B188" s="6"/>
      <c r="C188" s="9"/>
      <c r="D188" s="10"/>
      <c r="E188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88" s="11">
        <f>((WEEKNUM(Tabla34356789101112131415161718677980[[#This Row],[FECHA Y HORA DE INICIO]])))-1</f>
        <v>-1</v>
      </c>
    </row>
    <row r="189" spans="2:6">
      <c r="B189" s="6"/>
      <c r="C189" s="9"/>
      <c r="D189" s="10"/>
      <c r="E189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89" s="11">
        <f>((WEEKNUM(Tabla34356789101112131415161718677980[[#This Row],[FECHA Y HORA DE INICIO]])))-1</f>
        <v>-1</v>
      </c>
    </row>
    <row r="190" spans="2:6">
      <c r="B190" s="6"/>
      <c r="C190" s="9"/>
      <c r="D190" s="10"/>
      <c r="E190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90" s="11">
        <f>((WEEKNUM(Tabla34356789101112131415161718677980[[#This Row],[FECHA Y HORA DE INICIO]])))-1</f>
        <v>-1</v>
      </c>
    </row>
    <row r="191" spans="2:6">
      <c r="B191" s="6"/>
      <c r="C191" s="9"/>
      <c r="D191" s="10"/>
      <c r="E191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91" s="11">
        <f>((WEEKNUM(Tabla34356789101112131415161718677980[[#This Row],[FECHA Y HORA DE INICIO]])))-1</f>
        <v>-1</v>
      </c>
    </row>
    <row r="192" spans="2:6">
      <c r="B192" s="6"/>
      <c r="C192" s="9"/>
      <c r="D192" s="10"/>
      <c r="E192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92" s="11">
        <f>((WEEKNUM(Tabla34356789101112131415161718677980[[#This Row],[FECHA Y HORA DE INICIO]])))-1</f>
        <v>-1</v>
      </c>
    </row>
    <row r="193" spans="2:6">
      <c r="B193" s="6"/>
      <c r="C193" s="9"/>
      <c r="D193" s="10"/>
      <c r="E193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93" s="11">
        <f>((WEEKNUM(Tabla34356789101112131415161718677980[[#This Row],[FECHA Y HORA DE INICIO]])))-1</f>
        <v>-1</v>
      </c>
    </row>
    <row r="194" spans="2:6">
      <c r="B194" s="6"/>
      <c r="C194" s="9"/>
      <c r="D194" s="10"/>
      <c r="E194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94" s="11">
        <f>((WEEKNUM(Tabla34356789101112131415161718677980[[#This Row],[FECHA Y HORA DE INICIO]])))-1</f>
        <v>-1</v>
      </c>
    </row>
    <row r="195" spans="2:6">
      <c r="B195" s="6"/>
      <c r="C195" s="9"/>
      <c r="D195" s="10"/>
      <c r="E195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95" s="11">
        <f>((WEEKNUM(Tabla34356789101112131415161718677980[[#This Row],[FECHA Y HORA DE INICIO]])))-1</f>
        <v>-1</v>
      </c>
    </row>
    <row r="196" spans="2:6">
      <c r="B196" s="6"/>
      <c r="C196" s="9"/>
      <c r="D196" s="10"/>
      <c r="E196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96" s="11">
        <f>((WEEKNUM(Tabla34356789101112131415161718677980[[#This Row],[FECHA Y HORA DE INICIO]])))-1</f>
        <v>-1</v>
      </c>
    </row>
    <row r="197" spans="2:6">
      <c r="B197" s="6"/>
      <c r="C197" s="9"/>
      <c r="D197" s="10"/>
      <c r="E197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97" s="11">
        <f>((WEEKNUM(Tabla34356789101112131415161718677980[[#This Row],[FECHA Y HORA DE INICIO]])))-1</f>
        <v>-1</v>
      </c>
    </row>
    <row r="198" spans="2:6">
      <c r="B198" s="6"/>
      <c r="C198" s="9"/>
      <c r="D198" s="10"/>
      <c r="E198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98" s="11">
        <f>((WEEKNUM(Tabla34356789101112131415161718677980[[#This Row],[FECHA Y HORA DE INICIO]])))-1</f>
        <v>-1</v>
      </c>
    </row>
    <row r="199" spans="2:6">
      <c r="B199" s="6"/>
      <c r="C199" s="9"/>
      <c r="D199" s="10"/>
      <c r="E199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199" s="11">
        <f>((WEEKNUM(Tabla34356789101112131415161718677980[[#This Row],[FECHA Y HORA DE INICIO]])))-1</f>
        <v>-1</v>
      </c>
    </row>
    <row r="200" spans="2:6">
      <c r="B200" s="6"/>
      <c r="C200" s="9"/>
      <c r="D200" s="10"/>
      <c r="E200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200" s="11">
        <f>((WEEKNUM(Tabla34356789101112131415161718677980[[#This Row],[FECHA Y HORA DE INICIO]])))-1</f>
        <v>-1</v>
      </c>
    </row>
    <row r="201" spans="2:6">
      <c r="B201" s="6"/>
      <c r="C201" s="9"/>
      <c r="D201" s="10"/>
      <c r="E201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201" s="11">
        <f>((WEEKNUM(Tabla34356789101112131415161718677980[[#This Row],[FECHA Y HORA DE INICIO]])))-1</f>
        <v>-1</v>
      </c>
    </row>
    <row r="202" spans="2:6">
      <c r="B202" s="6"/>
      <c r="C202" s="9"/>
      <c r="D202" s="10"/>
      <c r="E202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202" s="11">
        <f>((WEEKNUM(Tabla34356789101112131415161718677980[[#This Row],[FECHA Y HORA DE INICIO]])))-1</f>
        <v>-1</v>
      </c>
    </row>
    <row r="203" spans="2:6">
      <c r="B203" s="9"/>
      <c r="C203" s="9"/>
      <c r="D203" s="10"/>
      <c r="E203" s="8">
        <f>IF((Tabla34356789101112131415161718677980[[#This Row],[FECHA Y HORA DE TERMINACIÓN ]]-Tabla34356789101112131415161718677980[[#This Row],[FECHA Y HORA DE INICIO]])&lt;0,0,((Tabla34356789101112131415161718677980[[#This Row],[FECHA Y HORA DE TERMINACIÓN ]]-Tabla34356789101112131415161718677980[[#This Row],[FECHA Y HORA DE INICIO]])*24))</f>
        <v>0</v>
      </c>
      <c r="F203" s="11">
        <f>((WEEKNUM(Tabla34356789101112131415161718677980[[#This Row],[FECHA Y HORA DE INICIO]])))-1</f>
        <v>-1</v>
      </c>
    </row>
  </sheetData>
  <mergeCells count="1">
    <mergeCell ref="B7:F7"/>
  </mergeCells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A95C5-3214-4E87-B7B4-F94153D146D0}">
  <sheetPr>
    <tabColor rgb="FFF7A3A3"/>
  </sheetPr>
  <dimension ref="B1:J203"/>
  <sheetViews>
    <sheetView workbookViewId="0">
      <selection activeCell="H3" sqref="H3"/>
    </sheetView>
  </sheetViews>
  <sheetFormatPr defaultColWidth="10.85546875" defaultRowHeight="12.6"/>
  <cols>
    <col min="1" max="1" width="10.85546875" style="3"/>
    <col min="2" max="2" width="14.140625" style="3" bestFit="1" customWidth="1"/>
    <col min="3" max="3" width="24.5703125" style="3" customWidth="1"/>
    <col min="4" max="5" width="16.140625" style="3" customWidth="1"/>
    <col min="6" max="6" width="9.140625" style="3"/>
    <col min="7" max="7" width="16.140625" style="3" customWidth="1"/>
    <col min="8" max="8" width="14.85546875" style="3" customWidth="1"/>
    <col min="9" max="16384" width="10.85546875" style="3"/>
  </cols>
  <sheetData>
    <row r="1" spans="2:10" ht="12.95">
      <c r="B1" s="1" t="s">
        <v>0</v>
      </c>
      <c r="C1" s="2">
        <v>1077</v>
      </c>
      <c r="G1" s="40" t="s">
        <v>1</v>
      </c>
      <c r="H1" s="41"/>
      <c r="I1" s="42" t="s">
        <v>2</v>
      </c>
      <c r="J1" s="3" t="s">
        <v>118</v>
      </c>
    </row>
    <row r="2" spans="2:10" ht="12.95">
      <c r="B2" s="1" t="s">
        <v>4</v>
      </c>
      <c r="C2" s="2" t="s">
        <v>5</v>
      </c>
      <c r="G2" s="40" t="s">
        <v>6</v>
      </c>
      <c r="H2" s="41" t="s">
        <v>119</v>
      </c>
      <c r="I2" s="42" t="s">
        <v>7</v>
      </c>
    </row>
    <row r="3" spans="2:10" ht="14.45" customHeight="1">
      <c r="B3" s="1" t="s">
        <v>8</v>
      </c>
      <c r="C3" s="75" t="s">
        <v>120</v>
      </c>
      <c r="G3" s="40" t="s">
        <v>10</v>
      </c>
      <c r="H3" s="47" t="s">
        <v>28</v>
      </c>
      <c r="I3" s="42" t="s">
        <v>12</v>
      </c>
    </row>
    <row r="4" spans="2:10" ht="14.45" customHeight="1">
      <c r="B4" s="1" t="s">
        <v>13</v>
      </c>
      <c r="C4" s="2"/>
      <c r="D4" s="38"/>
      <c r="G4" s="38" t="s">
        <v>15</v>
      </c>
    </row>
    <row r="5" spans="2:10" ht="14.45" customHeight="1">
      <c r="B5" s="1" t="s">
        <v>16</v>
      </c>
      <c r="C5" s="2">
        <v>20</v>
      </c>
    </row>
    <row r="6" spans="2:10" ht="14.45" customHeight="1">
      <c r="B6" s="1"/>
      <c r="C6" s="1"/>
    </row>
    <row r="7" spans="2:10" ht="14.45" customHeight="1">
      <c r="B7" s="76" t="s">
        <v>17</v>
      </c>
      <c r="C7" s="77"/>
      <c r="D7" s="77"/>
      <c r="E7" s="77"/>
      <c r="F7" s="77"/>
      <c r="H7" s="12">
        <v>2022</v>
      </c>
      <c r="I7" s="13">
        <v>0</v>
      </c>
    </row>
    <row r="8" spans="2:10" ht="5.0999999999999996" customHeight="1">
      <c r="B8" s="4"/>
      <c r="C8" s="4"/>
      <c r="D8" s="4"/>
      <c r="E8" s="4"/>
    </row>
    <row r="9" spans="2:10" ht="59.1" customHeight="1">
      <c r="B9" s="5" t="s">
        <v>18</v>
      </c>
      <c r="C9" s="5" t="s">
        <v>19</v>
      </c>
      <c r="D9" s="5" t="s">
        <v>20</v>
      </c>
      <c r="E9" s="5" t="s">
        <v>31</v>
      </c>
      <c r="F9" s="5" t="s">
        <v>22</v>
      </c>
      <c r="H9" s="12" t="s">
        <v>23</v>
      </c>
      <c r="I9" s="13">
        <f>SUM(E10:E203)</f>
        <v>0</v>
      </c>
    </row>
    <row r="10" spans="2:10">
      <c r="B10" s="14"/>
      <c r="C10" s="6"/>
      <c r="D10" s="6"/>
      <c r="E10" s="7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0" s="11">
        <f>((WEEKNUM(Tabla3435678910111213141516171867[[#This Row],[FECHA Y HORA DE INICIO]])))-1</f>
        <v>-1</v>
      </c>
    </row>
    <row r="11" spans="2:10">
      <c r="B11" s="14"/>
      <c r="C11" s="6"/>
      <c r="D11" s="6"/>
      <c r="E11" s="7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1" s="11">
        <f>((WEEKNUM(Tabla3435678910111213141516171867[[#This Row],[FECHA Y HORA DE INICIO]])))-1</f>
        <v>-1</v>
      </c>
      <c r="H11" s="12" t="s">
        <v>24</v>
      </c>
      <c r="I11" s="13">
        <f>I9+I7</f>
        <v>0</v>
      </c>
    </row>
    <row r="12" spans="2:10">
      <c r="B12" s="14"/>
      <c r="C12" s="14"/>
      <c r="D12" s="6"/>
      <c r="E12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2" s="11">
        <f>((WEEKNUM(Tabla3435678910111213141516171867[[#This Row],[FECHA Y HORA DE INICIO]])))-1</f>
        <v>-1</v>
      </c>
    </row>
    <row r="13" spans="2:10">
      <c r="B13" s="14"/>
      <c r="C13" s="6"/>
      <c r="D13" s="6"/>
      <c r="E13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3" s="11">
        <f>((WEEKNUM(Tabla3435678910111213141516171867[[#This Row],[FECHA Y HORA DE INICIO]])))-1</f>
        <v>-1</v>
      </c>
    </row>
    <row r="14" spans="2:10">
      <c r="B14" s="14"/>
      <c r="C14" s="6"/>
      <c r="D14" s="6"/>
      <c r="E14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4" s="11">
        <f>((WEEKNUM(Tabla3435678910111213141516171867[[#This Row],[FECHA Y HORA DE INICIO]])))-1</f>
        <v>-1</v>
      </c>
    </row>
    <row r="15" spans="2:10">
      <c r="B15" s="14"/>
      <c r="C15" s="6"/>
      <c r="D15" s="6"/>
      <c r="E15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5" s="11">
        <f>((WEEKNUM(Tabla3435678910111213141516171867[[#This Row],[FECHA Y HORA DE INICIO]])))-1</f>
        <v>-1</v>
      </c>
    </row>
    <row r="16" spans="2:10">
      <c r="B16" s="14"/>
      <c r="C16" s="9"/>
      <c r="D16" s="10"/>
      <c r="E16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6" s="11">
        <f>((WEEKNUM(Tabla3435678910111213141516171867[[#This Row],[FECHA Y HORA DE INICIO]])))-1</f>
        <v>-1</v>
      </c>
    </row>
    <row r="17" spans="2:6">
      <c r="B17" s="14"/>
      <c r="C17" s="9"/>
      <c r="D17" s="10"/>
      <c r="E17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7" s="11">
        <f>((WEEKNUM(Tabla3435678910111213141516171867[[#This Row],[FECHA Y HORA DE INICIO]])))-1</f>
        <v>-1</v>
      </c>
    </row>
    <row r="18" spans="2:6">
      <c r="B18" s="14"/>
      <c r="C18" s="9"/>
      <c r="D18" s="10"/>
      <c r="E18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8" s="11">
        <f>((WEEKNUM(Tabla3435678910111213141516171867[[#This Row],[FECHA Y HORA DE INICIO]])))-1</f>
        <v>-1</v>
      </c>
    </row>
    <row r="19" spans="2:6">
      <c r="B19" s="14"/>
      <c r="C19" s="9"/>
      <c r="D19" s="10"/>
      <c r="E19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9" s="11">
        <f>((WEEKNUM(Tabla3435678910111213141516171867[[#This Row],[FECHA Y HORA DE INICIO]])))-1</f>
        <v>-1</v>
      </c>
    </row>
    <row r="20" spans="2:6">
      <c r="B20" s="14"/>
      <c r="C20" s="9"/>
      <c r="D20" s="10"/>
      <c r="E20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20" s="11">
        <f>((WEEKNUM(Tabla3435678910111213141516171867[[#This Row],[FECHA Y HORA DE INICIO]])))-1</f>
        <v>-1</v>
      </c>
    </row>
    <row r="21" spans="2:6">
      <c r="B21" s="14"/>
      <c r="C21" s="9"/>
      <c r="D21" s="10"/>
      <c r="E21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21" s="11">
        <f>((WEEKNUM(Tabla3435678910111213141516171867[[#This Row],[FECHA Y HORA DE INICIO]])))-1</f>
        <v>-1</v>
      </c>
    </row>
    <row r="22" spans="2:6">
      <c r="B22" s="14"/>
      <c r="C22" s="9"/>
      <c r="D22" s="10"/>
      <c r="E22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22" s="11">
        <f>((WEEKNUM(Tabla3435678910111213141516171867[[#This Row],[FECHA Y HORA DE INICIO]])))-1</f>
        <v>-1</v>
      </c>
    </row>
    <row r="23" spans="2:6">
      <c r="B23" s="14"/>
      <c r="C23" s="9"/>
      <c r="D23" s="10"/>
      <c r="E23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23" s="11">
        <f>((WEEKNUM(Tabla3435678910111213141516171867[[#This Row],[FECHA Y HORA DE INICIO]])))-1</f>
        <v>-1</v>
      </c>
    </row>
    <row r="24" spans="2:6">
      <c r="B24" s="14"/>
      <c r="C24" s="9"/>
      <c r="D24" s="10"/>
      <c r="E24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24" s="11">
        <f>((WEEKNUM(Tabla3435678910111213141516171867[[#This Row],[FECHA Y HORA DE INICIO]])))-1</f>
        <v>-1</v>
      </c>
    </row>
    <row r="25" spans="2:6">
      <c r="B25" s="14"/>
      <c r="C25" s="9"/>
      <c r="D25" s="10"/>
      <c r="E25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25" s="11">
        <f>((WEEKNUM(Tabla3435678910111213141516171867[[#This Row],[FECHA Y HORA DE INICIO]])))-1</f>
        <v>-1</v>
      </c>
    </row>
    <row r="26" spans="2:6">
      <c r="B26" s="14"/>
      <c r="C26" s="9"/>
      <c r="D26" s="10"/>
      <c r="E26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26" s="11">
        <f>((WEEKNUM(Tabla3435678910111213141516171867[[#This Row],[FECHA Y HORA DE INICIO]])))-1</f>
        <v>-1</v>
      </c>
    </row>
    <row r="27" spans="2:6">
      <c r="B27" s="14"/>
      <c r="C27" s="9"/>
      <c r="D27" s="10"/>
      <c r="E27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27" s="11">
        <f>((WEEKNUM(Tabla3435678910111213141516171867[[#This Row],[FECHA Y HORA DE INICIO]])))-1</f>
        <v>-1</v>
      </c>
    </row>
    <row r="28" spans="2:6">
      <c r="B28" s="14"/>
      <c r="C28" s="9"/>
      <c r="D28" s="10"/>
      <c r="E28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28" s="11">
        <f>((WEEKNUM(Tabla3435678910111213141516171867[[#This Row],[FECHA Y HORA DE INICIO]])))-1</f>
        <v>-1</v>
      </c>
    </row>
    <row r="29" spans="2:6">
      <c r="B29" s="14"/>
      <c r="C29" s="9"/>
      <c r="D29" s="10"/>
      <c r="E29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29" s="11">
        <f>((WEEKNUM(Tabla3435678910111213141516171867[[#This Row],[FECHA Y HORA DE INICIO]])))-1</f>
        <v>-1</v>
      </c>
    </row>
    <row r="30" spans="2:6">
      <c r="B30" s="14"/>
      <c r="C30" s="9"/>
      <c r="D30" s="10"/>
      <c r="E30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30" s="11">
        <f>((WEEKNUM(Tabla3435678910111213141516171867[[#This Row],[FECHA Y HORA DE INICIO]])))-1</f>
        <v>-1</v>
      </c>
    </row>
    <row r="31" spans="2:6">
      <c r="B31" s="14"/>
      <c r="C31" s="9"/>
      <c r="D31" s="10"/>
      <c r="E31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31" s="11">
        <f>((WEEKNUM(Tabla3435678910111213141516171867[[#This Row],[FECHA Y HORA DE INICIO]])))-1</f>
        <v>-1</v>
      </c>
    </row>
    <row r="32" spans="2:6">
      <c r="B32" s="14"/>
      <c r="C32" s="9"/>
      <c r="D32" s="10"/>
      <c r="E32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32" s="11">
        <f>((WEEKNUM(Tabla3435678910111213141516171867[[#This Row],[FECHA Y HORA DE INICIO]])))-1</f>
        <v>-1</v>
      </c>
    </row>
    <row r="33" spans="2:6">
      <c r="B33" s="14"/>
      <c r="C33" s="9"/>
      <c r="D33" s="10"/>
      <c r="E33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33" s="11">
        <f>((WEEKNUM(Tabla3435678910111213141516171867[[#This Row],[FECHA Y HORA DE INICIO]])))-1</f>
        <v>-1</v>
      </c>
    </row>
    <row r="34" spans="2:6">
      <c r="B34" s="14"/>
      <c r="C34" s="9"/>
      <c r="D34" s="10"/>
      <c r="E34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34" s="11">
        <f>((WEEKNUM(Tabla3435678910111213141516171867[[#This Row],[FECHA Y HORA DE INICIO]])))-1</f>
        <v>-1</v>
      </c>
    </row>
    <row r="35" spans="2:6">
      <c r="B35" s="14"/>
      <c r="C35" s="9"/>
      <c r="D35" s="10"/>
      <c r="E35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35" s="11">
        <f>((WEEKNUM(Tabla3435678910111213141516171867[[#This Row],[FECHA Y HORA DE INICIO]])))-1</f>
        <v>-1</v>
      </c>
    </row>
    <row r="36" spans="2:6">
      <c r="B36" s="14"/>
      <c r="C36" s="9"/>
      <c r="D36" s="10"/>
      <c r="E36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36" s="11">
        <f>((WEEKNUM(Tabla3435678910111213141516171867[[#This Row],[FECHA Y HORA DE INICIO]])))-1</f>
        <v>-1</v>
      </c>
    </row>
    <row r="37" spans="2:6">
      <c r="B37" s="14"/>
      <c r="C37" s="9"/>
      <c r="D37" s="10"/>
      <c r="E37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37" s="11">
        <f>((WEEKNUM(Tabla3435678910111213141516171867[[#This Row],[FECHA Y HORA DE INICIO]])))-1</f>
        <v>-1</v>
      </c>
    </row>
    <row r="38" spans="2:6">
      <c r="B38" s="14"/>
      <c r="C38" s="9"/>
      <c r="D38" s="10"/>
      <c r="E38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38" s="11">
        <f>((WEEKNUM(Tabla3435678910111213141516171867[[#This Row],[FECHA Y HORA DE INICIO]])))-1</f>
        <v>-1</v>
      </c>
    </row>
    <row r="39" spans="2:6">
      <c r="B39" s="14"/>
      <c r="C39" s="9"/>
      <c r="D39" s="10"/>
      <c r="E39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39" s="11">
        <f>((WEEKNUM(Tabla3435678910111213141516171867[[#This Row],[FECHA Y HORA DE INICIO]])))-1</f>
        <v>-1</v>
      </c>
    </row>
    <row r="40" spans="2:6">
      <c r="B40" s="14"/>
      <c r="C40" s="9"/>
      <c r="D40" s="10"/>
      <c r="E40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40" s="11">
        <f>((WEEKNUM(Tabla3435678910111213141516171867[[#This Row],[FECHA Y HORA DE INICIO]])))-1</f>
        <v>-1</v>
      </c>
    </row>
    <row r="41" spans="2:6">
      <c r="B41" s="14"/>
      <c r="C41" s="9"/>
      <c r="D41" s="10"/>
      <c r="E41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41" s="11">
        <f>((WEEKNUM(Tabla3435678910111213141516171867[[#This Row],[FECHA Y HORA DE INICIO]])))-1</f>
        <v>-1</v>
      </c>
    </row>
    <row r="42" spans="2:6">
      <c r="B42" s="14"/>
      <c r="C42" s="9"/>
      <c r="D42" s="10"/>
      <c r="E42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42" s="11">
        <f>((WEEKNUM(Tabla3435678910111213141516171867[[#This Row],[FECHA Y HORA DE INICIO]])))-1</f>
        <v>-1</v>
      </c>
    </row>
    <row r="43" spans="2:6">
      <c r="B43" s="14"/>
      <c r="C43" s="9"/>
      <c r="D43" s="10"/>
      <c r="E43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43" s="11">
        <f>((WEEKNUM(Tabla3435678910111213141516171867[[#This Row],[FECHA Y HORA DE INICIO]])))-1</f>
        <v>-1</v>
      </c>
    </row>
    <row r="44" spans="2:6">
      <c r="B44" s="14"/>
      <c r="C44" s="9"/>
      <c r="D44" s="10"/>
      <c r="E44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44" s="11">
        <f>((WEEKNUM(Tabla3435678910111213141516171867[[#This Row],[FECHA Y HORA DE INICIO]])))-1</f>
        <v>-1</v>
      </c>
    </row>
    <row r="45" spans="2:6">
      <c r="B45" s="14"/>
      <c r="C45" s="9"/>
      <c r="D45" s="10"/>
      <c r="E45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45" s="11">
        <f>((WEEKNUM(Tabla3435678910111213141516171867[[#This Row],[FECHA Y HORA DE INICIO]])))-1</f>
        <v>-1</v>
      </c>
    </row>
    <row r="46" spans="2:6">
      <c r="B46" s="14"/>
      <c r="C46" s="9"/>
      <c r="D46" s="10"/>
      <c r="E46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46" s="11">
        <f>((WEEKNUM(Tabla3435678910111213141516171867[[#This Row],[FECHA Y HORA DE INICIO]])))-1</f>
        <v>-1</v>
      </c>
    </row>
    <row r="47" spans="2:6">
      <c r="B47" s="14"/>
      <c r="C47" s="9"/>
      <c r="D47" s="10"/>
      <c r="E47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47" s="11">
        <f>((WEEKNUM(Tabla3435678910111213141516171867[[#This Row],[FECHA Y HORA DE INICIO]])))-1</f>
        <v>-1</v>
      </c>
    </row>
    <row r="48" spans="2:6">
      <c r="B48" s="14"/>
      <c r="C48" s="9"/>
      <c r="D48" s="10"/>
      <c r="E48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48" s="11">
        <f>((WEEKNUM(Tabla3435678910111213141516171867[[#This Row],[FECHA Y HORA DE INICIO]])))-1</f>
        <v>-1</v>
      </c>
    </row>
    <row r="49" spans="2:6">
      <c r="B49" s="14"/>
      <c r="C49" s="9"/>
      <c r="D49" s="10"/>
      <c r="E49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49" s="11">
        <f>((WEEKNUM(Tabla3435678910111213141516171867[[#This Row],[FECHA Y HORA DE INICIO]])))-1</f>
        <v>-1</v>
      </c>
    </row>
    <row r="50" spans="2:6">
      <c r="B50" s="14"/>
      <c r="C50" s="9"/>
      <c r="D50" s="10"/>
      <c r="E50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50" s="11">
        <f>((WEEKNUM(Tabla3435678910111213141516171867[[#This Row],[FECHA Y HORA DE INICIO]])))-1</f>
        <v>-1</v>
      </c>
    </row>
    <row r="51" spans="2:6">
      <c r="B51" s="14"/>
      <c r="C51" s="9"/>
      <c r="D51" s="10"/>
      <c r="E51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51" s="11">
        <f>((WEEKNUM(Tabla3435678910111213141516171867[[#This Row],[FECHA Y HORA DE INICIO]])))-1</f>
        <v>-1</v>
      </c>
    </row>
    <row r="52" spans="2:6">
      <c r="B52" s="14"/>
      <c r="C52" s="9"/>
      <c r="D52" s="10"/>
      <c r="E52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52" s="11">
        <f>((WEEKNUM(Tabla3435678910111213141516171867[[#This Row],[FECHA Y HORA DE INICIO]])))-1</f>
        <v>-1</v>
      </c>
    </row>
    <row r="53" spans="2:6">
      <c r="B53" s="14"/>
      <c r="C53" s="9"/>
      <c r="D53" s="10"/>
      <c r="E53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53" s="11">
        <f>((WEEKNUM(Tabla3435678910111213141516171867[[#This Row],[FECHA Y HORA DE INICIO]])))-1</f>
        <v>-1</v>
      </c>
    </row>
    <row r="54" spans="2:6">
      <c r="B54" s="14"/>
      <c r="C54" s="9"/>
      <c r="D54" s="10"/>
      <c r="E54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54" s="11">
        <f>((WEEKNUM(Tabla3435678910111213141516171867[[#This Row],[FECHA Y HORA DE INICIO]])))-1</f>
        <v>-1</v>
      </c>
    </row>
    <row r="55" spans="2:6">
      <c r="B55" s="14"/>
      <c r="C55" s="9"/>
      <c r="D55" s="10"/>
      <c r="E55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55" s="11">
        <f>((WEEKNUM(Tabla3435678910111213141516171867[[#This Row],[FECHA Y HORA DE INICIO]])))-1</f>
        <v>-1</v>
      </c>
    </row>
    <row r="56" spans="2:6">
      <c r="B56" s="14"/>
      <c r="C56" s="9"/>
      <c r="D56" s="10"/>
      <c r="E56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56" s="11">
        <f>((WEEKNUM(Tabla3435678910111213141516171867[[#This Row],[FECHA Y HORA DE INICIO]])))-1</f>
        <v>-1</v>
      </c>
    </row>
    <row r="57" spans="2:6">
      <c r="B57" s="14"/>
      <c r="C57" s="9"/>
      <c r="D57" s="10"/>
      <c r="E57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57" s="11">
        <f>((WEEKNUM(Tabla3435678910111213141516171867[[#This Row],[FECHA Y HORA DE INICIO]])))-1</f>
        <v>-1</v>
      </c>
    </row>
    <row r="58" spans="2:6">
      <c r="B58" s="14"/>
      <c r="C58" s="9"/>
      <c r="D58" s="10"/>
      <c r="E58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58" s="11">
        <f>((WEEKNUM(Tabla3435678910111213141516171867[[#This Row],[FECHA Y HORA DE INICIO]])))-1</f>
        <v>-1</v>
      </c>
    </row>
    <row r="59" spans="2:6">
      <c r="B59" s="14"/>
      <c r="C59" s="9"/>
      <c r="D59" s="10"/>
      <c r="E59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59" s="11">
        <f>((WEEKNUM(Tabla3435678910111213141516171867[[#This Row],[FECHA Y HORA DE INICIO]])))-1</f>
        <v>-1</v>
      </c>
    </row>
    <row r="60" spans="2:6">
      <c r="B60" s="14"/>
      <c r="C60" s="9"/>
      <c r="D60" s="10"/>
      <c r="E60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60" s="11">
        <f>((WEEKNUM(Tabla3435678910111213141516171867[[#This Row],[FECHA Y HORA DE INICIO]])))-1</f>
        <v>-1</v>
      </c>
    </row>
    <row r="61" spans="2:6">
      <c r="B61" s="14"/>
      <c r="C61" s="9"/>
      <c r="D61" s="10"/>
      <c r="E61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61" s="11">
        <f>((WEEKNUM(Tabla3435678910111213141516171867[[#This Row],[FECHA Y HORA DE INICIO]])))-1</f>
        <v>-1</v>
      </c>
    </row>
    <row r="62" spans="2:6">
      <c r="B62" s="14"/>
      <c r="C62" s="9"/>
      <c r="D62" s="10"/>
      <c r="E62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62" s="11">
        <f>((WEEKNUM(Tabla3435678910111213141516171867[[#This Row],[FECHA Y HORA DE INICIO]])))-1</f>
        <v>-1</v>
      </c>
    </row>
    <row r="63" spans="2:6">
      <c r="B63" s="14"/>
      <c r="C63" s="9"/>
      <c r="D63" s="10"/>
      <c r="E63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63" s="11">
        <f>((WEEKNUM(Tabla3435678910111213141516171867[[#This Row],[FECHA Y HORA DE INICIO]])))-1</f>
        <v>-1</v>
      </c>
    </row>
    <row r="64" spans="2:6">
      <c r="B64" s="14"/>
      <c r="C64" s="9"/>
      <c r="D64" s="10"/>
      <c r="E64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64" s="11">
        <f>((WEEKNUM(Tabla3435678910111213141516171867[[#This Row],[FECHA Y HORA DE INICIO]])))-1</f>
        <v>-1</v>
      </c>
    </row>
    <row r="65" spans="2:6">
      <c r="B65" s="14"/>
      <c r="C65" s="9"/>
      <c r="D65" s="10"/>
      <c r="E65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65" s="11">
        <f>((WEEKNUM(Tabla3435678910111213141516171867[[#This Row],[FECHA Y HORA DE INICIO]])))-1</f>
        <v>-1</v>
      </c>
    </row>
    <row r="66" spans="2:6">
      <c r="B66" s="14"/>
      <c r="C66" s="9"/>
      <c r="D66" s="10"/>
      <c r="E66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66" s="11">
        <f>((WEEKNUM(Tabla3435678910111213141516171867[[#This Row],[FECHA Y HORA DE INICIO]])))-1</f>
        <v>-1</v>
      </c>
    </row>
    <row r="67" spans="2:6">
      <c r="B67" s="14"/>
      <c r="C67" s="9"/>
      <c r="D67" s="10"/>
      <c r="E67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67" s="11">
        <f>((WEEKNUM(Tabla3435678910111213141516171867[[#This Row],[FECHA Y HORA DE INICIO]])))-1</f>
        <v>-1</v>
      </c>
    </row>
    <row r="68" spans="2:6">
      <c r="B68" s="14"/>
      <c r="C68" s="9"/>
      <c r="D68" s="10"/>
      <c r="E68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68" s="11">
        <f>((WEEKNUM(Tabla3435678910111213141516171867[[#This Row],[FECHA Y HORA DE INICIO]])))-1</f>
        <v>-1</v>
      </c>
    </row>
    <row r="69" spans="2:6">
      <c r="B69" s="14"/>
      <c r="C69" s="9"/>
      <c r="D69" s="10"/>
      <c r="E69" s="8"/>
      <c r="F69" s="11"/>
    </row>
    <row r="70" spans="2:6">
      <c r="B70" s="6"/>
      <c r="C70" s="9"/>
      <c r="D70" s="10"/>
      <c r="E70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70" s="11">
        <f>((WEEKNUM(Tabla3435678910111213141516171867[[#This Row],[FECHA Y HORA DE INICIO]])))-1</f>
        <v>-1</v>
      </c>
    </row>
    <row r="71" spans="2:6">
      <c r="B71" s="6"/>
      <c r="C71" s="9"/>
      <c r="D71" s="10"/>
      <c r="E71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71" s="11">
        <f>((WEEKNUM(Tabla3435678910111213141516171867[[#This Row],[FECHA Y HORA DE INICIO]])))-1</f>
        <v>-1</v>
      </c>
    </row>
    <row r="72" spans="2:6">
      <c r="B72" s="6"/>
      <c r="C72" s="9"/>
      <c r="D72" s="10"/>
      <c r="E72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72" s="11">
        <f>((WEEKNUM(Tabla3435678910111213141516171867[[#This Row],[FECHA Y HORA DE INICIO]])))-1</f>
        <v>-1</v>
      </c>
    </row>
    <row r="73" spans="2:6">
      <c r="B73" s="6"/>
      <c r="C73" s="9"/>
      <c r="D73" s="10"/>
      <c r="E73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73" s="11">
        <f>((WEEKNUM(Tabla3435678910111213141516171867[[#This Row],[FECHA Y HORA DE INICIO]])))-1</f>
        <v>-1</v>
      </c>
    </row>
    <row r="74" spans="2:6">
      <c r="B74" s="6"/>
      <c r="C74" s="9"/>
      <c r="D74" s="10"/>
      <c r="E74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74" s="11">
        <f>((WEEKNUM(Tabla3435678910111213141516171867[[#This Row],[FECHA Y HORA DE INICIO]])))-1</f>
        <v>-1</v>
      </c>
    </row>
    <row r="75" spans="2:6">
      <c r="B75" s="6"/>
      <c r="C75" s="9"/>
      <c r="D75" s="10"/>
      <c r="E75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75" s="11">
        <f>((WEEKNUM(Tabla3435678910111213141516171867[[#This Row],[FECHA Y HORA DE INICIO]])))-1</f>
        <v>-1</v>
      </c>
    </row>
    <row r="76" spans="2:6">
      <c r="B76" s="6"/>
      <c r="C76" s="9"/>
      <c r="D76" s="10"/>
      <c r="E76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76" s="11">
        <f>((WEEKNUM(Tabla3435678910111213141516171867[[#This Row],[FECHA Y HORA DE INICIO]])))-1</f>
        <v>-1</v>
      </c>
    </row>
    <row r="77" spans="2:6">
      <c r="B77" s="6"/>
      <c r="C77" s="9"/>
      <c r="D77" s="10"/>
      <c r="E77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77" s="11">
        <f>((WEEKNUM(Tabla3435678910111213141516171867[[#This Row],[FECHA Y HORA DE INICIO]])))-1</f>
        <v>-1</v>
      </c>
    </row>
    <row r="78" spans="2:6">
      <c r="B78" s="6"/>
      <c r="C78" s="9"/>
      <c r="D78" s="10"/>
      <c r="E78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78" s="11">
        <f>((WEEKNUM(Tabla3435678910111213141516171867[[#This Row],[FECHA Y HORA DE INICIO]])))-1</f>
        <v>-1</v>
      </c>
    </row>
    <row r="79" spans="2:6">
      <c r="B79" s="6"/>
      <c r="C79" s="9"/>
      <c r="D79" s="10"/>
      <c r="E79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79" s="11">
        <f>((WEEKNUM(Tabla3435678910111213141516171867[[#This Row],[FECHA Y HORA DE INICIO]])))-1</f>
        <v>-1</v>
      </c>
    </row>
    <row r="80" spans="2:6">
      <c r="B80" s="6"/>
      <c r="C80" s="9"/>
      <c r="D80" s="10"/>
      <c r="E80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80" s="11">
        <f>((WEEKNUM(Tabla3435678910111213141516171867[[#This Row],[FECHA Y HORA DE INICIO]])))-1</f>
        <v>-1</v>
      </c>
    </row>
    <row r="81" spans="2:6">
      <c r="B81" s="6"/>
      <c r="C81" s="9"/>
      <c r="D81" s="10"/>
      <c r="E81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81" s="11">
        <f>((WEEKNUM(Tabla3435678910111213141516171867[[#This Row],[FECHA Y HORA DE INICIO]])))-1</f>
        <v>-1</v>
      </c>
    </row>
    <row r="82" spans="2:6">
      <c r="B82" s="6"/>
      <c r="C82" s="9"/>
      <c r="D82" s="10"/>
      <c r="E82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82" s="11">
        <f>((WEEKNUM(Tabla3435678910111213141516171867[[#This Row],[FECHA Y HORA DE INICIO]])))-1</f>
        <v>-1</v>
      </c>
    </row>
    <row r="83" spans="2:6">
      <c r="B83" s="6"/>
      <c r="C83" s="9"/>
      <c r="D83" s="10"/>
      <c r="E83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83" s="11">
        <f>((WEEKNUM(Tabla3435678910111213141516171867[[#This Row],[FECHA Y HORA DE INICIO]])))-1</f>
        <v>-1</v>
      </c>
    </row>
    <row r="84" spans="2:6">
      <c r="B84" s="6"/>
      <c r="C84" s="9"/>
      <c r="D84" s="10"/>
      <c r="E84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84" s="11">
        <f>((WEEKNUM(Tabla3435678910111213141516171867[[#This Row],[FECHA Y HORA DE INICIO]])))-1</f>
        <v>-1</v>
      </c>
    </row>
    <row r="85" spans="2:6">
      <c r="B85" s="6"/>
      <c r="C85" s="9"/>
      <c r="D85" s="10"/>
      <c r="E85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85" s="11">
        <f>((WEEKNUM(Tabla3435678910111213141516171867[[#This Row],[FECHA Y HORA DE INICIO]])))-1</f>
        <v>-1</v>
      </c>
    </row>
    <row r="86" spans="2:6">
      <c r="B86" s="6"/>
      <c r="C86" s="9"/>
      <c r="D86" s="10"/>
      <c r="E86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86" s="11">
        <f>((WEEKNUM(Tabla3435678910111213141516171867[[#This Row],[FECHA Y HORA DE INICIO]])))-1</f>
        <v>-1</v>
      </c>
    </row>
    <row r="87" spans="2:6">
      <c r="B87" s="6"/>
      <c r="C87" s="9"/>
      <c r="D87" s="10"/>
      <c r="E87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87" s="11">
        <f>((WEEKNUM(Tabla3435678910111213141516171867[[#This Row],[FECHA Y HORA DE INICIO]])))-1</f>
        <v>-1</v>
      </c>
    </row>
    <row r="88" spans="2:6">
      <c r="B88" s="6"/>
      <c r="C88" s="9"/>
      <c r="D88" s="10"/>
      <c r="E88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88" s="11">
        <f>((WEEKNUM(Tabla3435678910111213141516171867[[#This Row],[FECHA Y HORA DE INICIO]])))-1</f>
        <v>-1</v>
      </c>
    </row>
    <row r="89" spans="2:6">
      <c r="B89" s="6"/>
      <c r="C89" s="9"/>
      <c r="D89" s="10"/>
      <c r="E89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89" s="11">
        <f>((WEEKNUM(Tabla3435678910111213141516171867[[#This Row],[FECHA Y HORA DE INICIO]])))-1</f>
        <v>-1</v>
      </c>
    </row>
    <row r="90" spans="2:6">
      <c r="B90" s="6"/>
      <c r="C90" s="9"/>
      <c r="D90" s="10"/>
      <c r="E90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90" s="11">
        <f>((WEEKNUM(Tabla3435678910111213141516171867[[#This Row],[FECHA Y HORA DE INICIO]])))-1</f>
        <v>-1</v>
      </c>
    </row>
    <row r="91" spans="2:6">
      <c r="B91" s="6"/>
      <c r="C91" s="9"/>
      <c r="D91" s="10"/>
      <c r="E91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91" s="11">
        <f>((WEEKNUM(Tabla3435678910111213141516171867[[#This Row],[FECHA Y HORA DE INICIO]])))-1</f>
        <v>-1</v>
      </c>
    </row>
    <row r="92" spans="2:6">
      <c r="B92" s="6"/>
      <c r="C92" s="9"/>
      <c r="D92" s="10"/>
      <c r="E92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92" s="11">
        <f>((WEEKNUM(Tabla3435678910111213141516171867[[#This Row],[FECHA Y HORA DE INICIO]])))-1</f>
        <v>-1</v>
      </c>
    </row>
    <row r="93" spans="2:6">
      <c r="B93" s="6"/>
      <c r="C93" s="9"/>
      <c r="D93" s="10"/>
      <c r="E93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93" s="11">
        <f>((WEEKNUM(Tabla3435678910111213141516171867[[#This Row],[FECHA Y HORA DE INICIO]])))-1</f>
        <v>-1</v>
      </c>
    </row>
    <row r="94" spans="2:6">
      <c r="B94" s="6"/>
      <c r="C94" s="9"/>
      <c r="D94" s="10"/>
      <c r="E94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94" s="11">
        <f>((WEEKNUM(Tabla3435678910111213141516171867[[#This Row],[FECHA Y HORA DE INICIO]])))-1</f>
        <v>-1</v>
      </c>
    </row>
    <row r="95" spans="2:6">
      <c r="B95" s="6"/>
      <c r="C95" s="9"/>
      <c r="D95" s="10"/>
      <c r="E95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95" s="11">
        <f>((WEEKNUM(Tabla3435678910111213141516171867[[#This Row],[FECHA Y HORA DE INICIO]])))-1</f>
        <v>-1</v>
      </c>
    </row>
    <row r="96" spans="2:6">
      <c r="B96" s="6"/>
      <c r="C96" s="9"/>
      <c r="D96" s="10"/>
      <c r="E96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96" s="11">
        <f>((WEEKNUM(Tabla3435678910111213141516171867[[#This Row],[FECHA Y HORA DE INICIO]])))-1</f>
        <v>-1</v>
      </c>
    </row>
    <row r="97" spans="2:6">
      <c r="B97" s="6"/>
      <c r="C97" s="9"/>
      <c r="D97" s="10"/>
      <c r="E97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97" s="11">
        <f>((WEEKNUM(Tabla3435678910111213141516171867[[#This Row],[FECHA Y HORA DE INICIO]])))-1</f>
        <v>-1</v>
      </c>
    </row>
    <row r="98" spans="2:6">
      <c r="B98" s="6"/>
      <c r="C98" s="9"/>
      <c r="D98" s="10"/>
      <c r="E98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98" s="11">
        <f>((WEEKNUM(Tabla3435678910111213141516171867[[#This Row],[FECHA Y HORA DE INICIO]])))-1</f>
        <v>-1</v>
      </c>
    </row>
    <row r="99" spans="2:6">
      <c r="B99" s="6"/>
      <c r="C99" s="9"/>
      <c r="D99" s="10"/>
      <c r="E99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99" s="11">
        <f>((WEEKNUM(Tabla3435678910111213141516171867[[#This Row],[FECHA Y HORA DE INICIO]])))-1</f>
        <v>-1</v>
      </c>
    </row>
    <row r="100" spans="2:6">
      <c r="B100" s="6"/>
      <c r="C100" s="9"/>
      <c r="D100" s="10"/>
      <c r="E100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00" s="11">
        <f>((WEEKNUM(Tabla3435678910111213141516171867[[#This Row],[FECHA Y HORA DE INICIO]])))-1</f>
        <v>-1</v>
      </c>
    </row>
    <row r="101" spans="2:6">
      <c r="B101" s="6"/>
      <c r="C101" s="9"/>
      <c r="D101" s="10"/>
      <c r="E101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01" s="11">
        <f>((WEEKNUM(Tabla3435678910111213141516171867[[#This Row],[FECHA Y HORA DE INICIO]])))-1</f>
        <v>-1</v>
      </c>
    </row>
    <row r="102" spans="2:6">
      <c r="B102" s="6"/>
      <c r="C102" s="9"/>
      <c r="D102" s="10"/>
      <c r="E102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02" s="11">
        <f>((WEEKNUM(Tabla3435678910111213141516171867[[#This Row],[FECHA Y HORA DE INICIO]])))-1</f>
        <v>-1</v>
      </c>
    </row>
    <row r="103" spans="2:6">
      <c r="B103" s="6"/>
      <c r="C103" s="9"/>
      <c r="D103" s="10"/>
      <c r="E103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03" s="11">
        <f>((WEEKNUM(Tabla3435678910111213141516171867[[#This Row],[FECHA Y HORA DE INICIO]])))-1</f>
        <v>-1</v>
      </c>
    </row>
    <row r="104" spans="2:6">
      <c r="B104" s="6"/>
      <c r="C104" s="9"/>
      <c r="D104" s="10"/>
      <c r="E104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04" s="11">
        <f>((WEEKNUM(Tabla3435678910111213141516171867[[#This Row],[FECHA Y HORA DE INICIO]])))-1</f>
        <v>-1</v>
      </c>
    </row>
    <row r="105" spans="2:6">
      <c r="B105" s="6"/>
      <c r="C105" s="9"/>
      <c r="D105" s="10"/>
      <c r="E105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05" s="11">
        <f>((WEEKNUM(Tabla3435678910111213141516171867[[#This Row],[FECHA Y HORA DE INICIO]])))-1</f>
        <v>-1</v>
      </c>
    </row>
    <row r="106" spans="2:6">
      <c r="B106" s="6"/>
      <c r="C106" s="9"/>
      <c r="D106" s="10"/>
      <c r="E106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06" s="11">
        <f>((WEEKNUM(Tabla3435678910111213141516171867[[#This Row],[FECHA Y HORA DE INICIO]])))-1</f>
        <v>-1</v>
      </c>
    </row>
    <row r="107" spans="2:6">
      <c r="B107" s="6"/>
      <c r="C107" s="9"/>
      <c r="D107" s="10"/>
      <c r="E107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07" s="11">
        <f>((WEEKNUM(Tabla3435678910111213141516171867[[#This Row],[FECHA Y HORA DE INICIO]])))-1</f>
        <v>-1</v>
      </c>
    </row>
    <row r="108" spans="2:6">
      <c r="B108" s="6"/>
      <c r="C108" s="9"/>
      <c r="D108" s="10"/>
      <c r="E108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08" s="11">
        <f>((WEEKNUM(Tabla3435678910111213141516171867[[#This Row],[FECHA Y HORA DE INICIO]])))-1</f>
        <v>-1</v>
      </c>
    </row>
    <row r="109" spans="2:6">
      <c r="B109" s="6"/>
      <c r="C109" s="9"/>
      <c r="D109" s="10"/>
      <c r="E109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09" s="11">
        <f>((WEEKNUM(Tabla3435678910111213141516171867[[#This Row],[FECHA Y HORA DE INICIO]])))-1</f>
        <v>-1</v>
      </c>
    </row>
    <row r="110" spans="2:6">
      <c r="B110" s="6"/>
      <c r="C110" s="9"/>
      <c r="D110" s="10"/>
      <c r="E110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10" s="11">
        <f>((WEEKNUM(Tabla3435678910111213141516171867[[#This Row],[FECHA Y HORA DE INICIO]])))-1</f>
        <v>-1</v>
      </c>
    </row>
    <row r="111" spans="2:6">
      <c r="B111" s="6"/>
      <c r="C111" s="9"/>
      <c r="D111" s="10"/>
      <c r="E111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11" s="11">
        <f>((WEEKNUM(Tabla3435678910111213141516171867[[#This Row],[FECHA Y HORA DE INICIO]])))-1</f>
        <v>-1</v>
      </c>
    </row>
    <row r="112" spans="2:6">
      <c r="B112" s="6"/>
      <c r="C112" s="9"/>
      <c r="D112" s="10"/>
      <c r="E112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12" s="11">
        <f>((WEEKNUM(Tabla3435678910111213141516171867[[#This Row],[FECHA Y HORA DE INICIO]])))-1</f>
        <v>-1</v>
      </c>
    </row>
    <row r="113" spans="2:6">
      <c r="B113" s="6"/>
      <c r="C113" s="9"/>
      <c r="D113" s="10"/>
      <c r="E113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13" s="11">
        <f>((WEEKNUM(Tabla3435678910111213141516171867[[#This Row],[FECHA Y HORA DE INICIO]])))-1</f>
        <v>-1</v>
      </c>
    </row>
    <row r="114" spans="2:6">
      <c r="B114" s="6"/>
      <c r="C114" s="9"/>
      <c r="D114" s="10"/>
      <c r="E114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14" s="11">
        <f>((WEEKNUM(Tabla3435678910111213141516171867[[#This Row],[FECHA Y HORA DE INICIO]])))-1</f>
        <v>-1</v>
      </c>
    </row>
    <row r="115" spans="2:6">
      <c r="B115" s="6"/>
      <c r="C115" s="9"/>
      <c r="D115" s="10"/>
      <c r="E115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15" s="11">
        <f>((WEEKNUM(Tabla3435678910111213141516171867[[#This Row],[FECHA Y HORA DE INICIO]])))-1</f>
        <v>-1</v>
      </c>
    </row>
    <row r="116" spans="2:6">
      <c r="B116" s="6"/>
      <c r="C116" s="9"/>
      <c r="D116" s="10"/>
      <c r="E116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16" s="11">
        <f>((WEEKNUM(Tabla3435678910111213141516171867[[#This Row],[FECHA Y HORA DE INICIO]])))-1</f>
        <v>-1</v>
      </c>
    </row>
    <row r="117" spans="2:6">
      <c r="B117" s="6"/>
      <c r="C117" s="9"/>
      <c r="D117" s="10"/>
      <c r="E117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17" s="11">
        <f>((WEEKNUM(Tabla3435678910111213141516171867[[#This Row],[FECHA Y HORA DE INICIO]])))-1</f>
        <v>-1</v>
      </c>
    </row>
    <row r="118" spans="2:6">
      <c r="B118" s="6"/>
      <c r="C118" s="9"/>
      <c r="D118" s="10"/>
      <c r="E118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18" s="11">
        <f>((WEEKNUM(Tabla3435678910111213141516171867[[#This Row],[FECHA Y HORA DE INICIO]])))-1</f>
        <v>-1</v>
      </c>
    </row>
    <row r="119" spans="2:6">
      <c r="B119" s="6"/>
      <c r="C119" s="9"/>
      <c r="D119" s="10"/>
      <c r="E119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19" s="11">
        <f>((WEEKNUM(Tabla3435678910111213141516171867[[#This Row],[FECHA Y HORA DE INICIO]])))-1</f>
        <v>-1</v>
      </c>
    </row>
    <row r="120" spans="2:6">
      <c r="B120" s="6"/>
      <c r="C120" s="9"/>
      <c r="D120" s="10"/>
      <c r="E120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20" s="11">
        <f>((WEEKNUM(Tabla3435678910111213141516171867[[#This Row],[FECHA Y HORA DE INICIO]])))-1</f>
        <v>-1</v>
      </c>
    </row>
    <row r="121" spans="2:6">
      <c r="B121" s="6"/>
      <c r="C121" s="9"/>
      <c r="D121" s="10"/>
      <c r="E121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21" s="11">
        <f>((WEEKNUM(Tabla3435678910111213141516171867[[#This Row],[FECHA Y HORA DE INICIO]])))-1</f>
        <v>-1</v>
      </c>
    </row>
    <row r="122" spans="2:6">
      <c r="B122" s="6"/>
      <c r="C122" s="9"/>
      <c r="D122" s="10"/>
      <c r="E122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22" s="11">
        <f>((WEEKNUM(Tabla3435678910111213141516171867[[#This Row],[FECHA Y HORA DE INICIO]])))-1</f>
        <v>-1</v>
      </c>
    </row>
    <row r="123" spans="2:6">
      <c r="B123" s="6"/>
      <c r="C123" s="9"/>
      <c r="D123" s="10"/>
      <c r="E123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23" s="11">
        <f>((WEEKNUM(Tabla3435678910111213141516171867[[#This Row],[FECHA Y HORA DE INICIO]])))-1</f>
        <v>-1</v>
      </c>
    </row>
    <row r="124" spans="2:6">
      <c r="B124" s="6"/>
      <c r="C124" s="9"/>
      <c r="D124" s="10"/>
      <c r="E124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24" s="11">
        <f>((WEEKNUM(Tabla3435678910111213141516171867[[#This Row],[FECHA Y HORA DE INICIO]])))-1</f>
        <v>-1</v>
      </c>
    </row>
    <row r="125" spans="2:6">
      <c r="B125" s="6"/>
      <c r="C125" s="9"/>
      <c r="D125" s="10"/>
      <c r="E125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25" s="11">
        <f>((WEEKNUM(Tabla3435678910111213141516171867[[#This Row],[FECHA Y HORA DE INICIO]])))-1</f>
        <v>-1</v>
      </c>
    </row>
    <row r="126" spans="2:6">
      <c r="B126" s="6"/>
      <c r="C126" s="9"/>
      <c r="D126" s="10"/>
      <c r="E126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26" s="11">
        <f>((WEEKNUM(Tabla3435678910111213141516171867[[#This Row],[FECHA Y HORA DE INICIO]])))-1</f>
        <v>-1</v>
      </c>
    </row>
    <row r="127" spans="2:6">
      <c r="B127" s="6"/>
      <c r="C127" s="9"/>
      <c r="D127" s="10"/>
      <c r="E127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27" s="11">
        <f>((WEEKNUM(Tabla3435678910111213141516171867[[#This Row],[FECHA Y HORA DE INICIO]])))-1</f>
        <v>-1</v>
      </c>
    </row>
    <row r="128" spans="2:6">
      <c r="B128" s="6"/>
      <c r="C128" s="9"/>
      <c r="D128" s="10"/>
      <c r="E128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28" s="11">
        <f>((WEEKNUM(Tabla3435678910111213141516171867[[#This Row],[FECHA Y HORA DE INICIO]])))-1</f>
        <v>-1</v>
      </c>
    </row>
    <row r="129" spans="2:6">
      <c r="B129" s="6"/>
      <c r="C129" s="9"/>
      <c r="D129" s="10"/>
      <c r="E129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29" s="11">
        <f>((WEEKNUM(Tabla3435678910111213141516171867[[#This Row],[FECHA Y HORA DE INICIO]])))-1</f>
        <v>-1</v>
      </c>
    </row>
    <row r="130" spans="2:6">
      <c r="B130" s="6"/>
      <c r="C130" s="9"/>
      <c r="D130" s="10"/>
      <c r="E130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30" s="11">
        <f>((WEEKNUM(Tabla3435678910111213141516171867[[#This Row],[FECHA Y HORA DE INICIO]])))-1</f>
        <v>-1</v>
      </c>
    </row>
    <row r="131" spans="2:6">
      <c r="B131" s="6"/>
      <c r="C131" s="9"/>
      <c r="D131" s="10"/>
      <c r="E131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31" s="11">
        <f>((WEEKNUM(Tabla3435678910111213141516171867[[#This Row],[FECHA Y HORA DE INICIO]])))-1</f>
        <v>-1</v>
      </c>
    </row>
    <row r="132" spans="2:6">
      <c r="B132" s="6"/>
      <c r="C132" s="9"/>
      <c r="D132" s="10"/>
      <c r="E132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32" s="11">
        <f>((WEEKNUM(Tabla3435678910111213141516171867[[#This Row],[FECHA Y HORA DE INICIO]])))-1</f>
        <v>-1</v>
      </c>
    </row>
    <row r="133" spans="2:6">
      <c r="B133" s="6"/>
      <c r="C133" s="9"/>
      <c r="D133" s="10"/>
      <c r="E133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33" s="11">
        <f>((WEEKNUM(Tabla3435678910111213141516171867[[#This Row],[FECHA Y HORA DE INICIO]])))-1</f>
        <v>-1</v>
      </c>
    </row>
    <row r="134" spans="2:6">
      <c r="B134" s="6"/>
      <c r="C134" s="9"/>
      <c r="D134" s="10"/>
      <c r="E134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34" s="11">
        <f>((WEEKNUM(Tabla3435678910111213141516171867[[#This Row],[FECHA Y HORA DE INICIO]])))-1</f>
        <v>-1</v>
      </c>
    </row>
    <row r="135" spans="2:6">
      <c r="B135" s="6"/>
      <c r="C135" s="9"/>
      <c r="D135" s="10"/>
      <c r="E135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35" s="11">
        <f>((WEEKNUM(Tabla3435678910111213141516171867[[#This Row],[FECHA Y HORA DE INICIO]])))-1</f>
        <v>-1</v>
      </c>
    </row>
    <row r="136" spans="2:6">
      <c r="B136" s="6"/>
      <c r="C136" s="9"/>
      <c r="D136" s="10"/>
      <c r="E136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36" s="11">
        <f>((WEEKNUM(Tabla3435678910111213141516171867[[#This Row],[FECHA Y HORA DE INICIO]])))-1</f>
        <v>-1</v>
      </c>
    </row>
    <row r="137" spans="2:6">
      <c r="B137" s="6"/>
      <c r="C137" s="9"/>
      <c r="D137" s="10"/>
      <c r="E137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37" s="11">
        <f>((WEEKNUM(Tabla3435678910111213141516171867[[#This Row],[FECHA Y HORA DE INICIO]])))-1</f>
        <v>-1</v>
      </c>
    </row>
    <row r="138" spans="2:6">
      <c r="B138" s="6"/>
      <c r="C138" s="9"/>
      <c r="D138" s="10"/>
      <c r="E138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38" s="11">
        <f>((WEEKNUM(Tabla3435678910111213141516171867[[#This Row],[FECHA Y HORA DE INICIO]])))-1</f>
        <v>-1</v>
      </c>
    </row>
    <row r="139" spans="2:6">
      <c r="B139" s="6"/>
      <c r="C139" s="9"/>
      <c r="D139" s="10"/>
      <c r="E139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39" s="11">
        <f>((WEEKNUM(Tabla3435678910111213141516171867[[#This Row],[FECHA Y HORA DE INICIO]])))-1</f>
        <v>-1</v>
      </c>
    </row>
    <row r="140" spans="2:6">
      <c r="B140" s="6"/>
      <c r="C140" s="9"/>
      <c r="D140" s="10"/>
      <c r="E140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40" s="11">
        <f>((WEEKNUM(Tabla3435678910111213141516171867[[#This Row],[FECHA Y HORA DE INICIO]])))-1</f>
        <v>-1</v>
      </c>
    </row>
    <row r="141" spans="2:6">
      <c r="B141" s="6"/>
      <c r="C141" s="9"/>
      <c r="D141" s="10"/>
      <c r="E141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41" s="11">
        <f>((WEEKNUM(Tabla3435678910111213141516171867[[#This Row],[FECHA Y HORA DE INICIO]])))-1</f>
        <v>-1</v>
      </c>
    </row>
    <row r="142" spans="2:6">
      <c r="B142" s="6"/>
      <c r="C142" s="9"/>
      <c r="D142" s="10"/>
      <c r="E142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42" s="11">
        <f>((WEEKNUM(Tabla3435678910111213141516171867[[#This Row],[FECHA Y HORA DE INICIO]])))-1</f>
        <v>-1</v>
      </c>
    </row>
    <row r="143" spans="2:6">
      <c r="B143" s="6"/>
      <c r="C143" s="9"/>
      <c r="D143" s="10"/>
      <c r="E143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43" s="11">
        <f>((WEEKNUM(Tabla3435678910111213141516171867[[#This Row],[FECHA Y HORA DE INICIO]])))-1</f>
        <v>-1</v>
      </c>
    </row>
    <row r="144" spans="2:6">
      <c r="B144" s="6"/>
      <c r="C144" s="9"/>
      <c r="D144" s="10"/>
      <c r="E144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44" s="11">
        <f>((WEEKNUM(Tabla3435678910111213141516171867[[#This Row],[FECHA Y HORA DE INICIO]])))-1</f>
        <v>-1</v>
      </c>
    </row>
    <row r="145" spans="2:6">
      <c r="B145" s="6"/>
      <c r="C145" s="9"/>
      <c r="D145" s="10"/>
      <c r="E145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45" s="11">
        <f>((WEEKNUM(Tabla3435678910111213141516171867[[#This Row],[FECHA Y HORA DE INICIO]])))-1</f>
        <v>-1</v>
      </c>
    </row>
    <row r="146" spans="2:6">
      <c r="B146" s="6"/>
      <c r="C146" s="9"/>
      <c r="D146" s="10"/>
      <c r="E146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46" s="11">
        <f>((WEEKNUM(Tabla3435678910111213141516171867[[#This Row],[FECHA Y HORA DE INICIO]])))-1</f>
        <v>-1</v>
      </c>
    </row>
    <row r="147" spans="2:6">
      <c r="B147" s="6"/>
      <c r="C147" s="9"/>
      <c r="D147" s="10"/>
      <c r="E147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47" s="11">
        <f>((WEEKNUM(Tabla3435678910111213141516171867[[#This Row],[FECHA Y HORA DE INICIO]])))-1</f>
        <v>-1</v>
      </c>
    </row>
    <row r="148" spans="2:6">
      <c r="B148" s="6"/>
      <c r="C148" s="9"/>
      <c r="D148" s="10"/>
      <c r="E148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48" s="11">
        <f>((WEEKNUM(Tabla3435678910111213141516171867[[#This Row],[FECHA Y HORA DE INICIO]])))-1</f>
        <v>-1</v>
      </c>
    </row>
    <row r="149" spans="2:6">
      <c r="B149" s="6"/>
      <c r="C149" s="9"/>
      <c r="D149" s="10"/>
      <c r="E149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49" s="11">
        <f>((WEEKNUM(Tabla3435678910111213141516171867[[#This Row],[FECHA Y HORA DE INICIO]])))-1</f>
        <v>-1</v>
      </c>
    </row>
    <row r="150" spans="2:6">
      <c r="B150" s="6"/>
      <c r="C150" s="9"/>
      <c r="D150" s="10"/>
      <c r="E150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50" s="11">
        <f>((WEEKNUM(Tabla3435678910111213141516171867[[#This Row],[FECHA Y HORA DE INICIO]])))-1</f>
        <v>-1</v>
      </c>
    </row>
    <row r="151" spans="2:6">
      <c r="B151" s="6"/>
      <c r="C151" s="9"/>
      <c r="D151" s="10"/>
      <c r="E151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51" s="11">
        <f>((WEEKNUM(Tabla3435678910111213141516171867[[#This Row],[FECHA Y HORA DE INICIO]])))-1</f>
        <v>-1</v>
      </c>
    </row>
    <row r="152" spans="2:6">
      <c r="B152" s="6"/>
      <c r="C152" s="9"/>
      <c r="D152" s="10"/>
      <c r="E152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52" s="11">
        <f>((WEEKNUM(Tabla3435678910111213141516171867[[#This Row],[FECHA Y HORA DE INICIO]])))-1</f>
        <v>-1</v>
      </c>
    </row>
    <row r="153" spans="2:6">
      <c r="B153" s="6"/>
      <c r="C153" s="9"/>
      <c r="D153" s="10"/>
      <c r="E153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53" s="11">
        <f>((WEEKNUM(Tabla3435678910111213141516171867[[#This Row],[FECHA Y HORA DE INICIO]])))-1</f>
        <v>-1</v>
      </c>
    </row>
    <row r="154" spans="2:6">
      <c r="B154" s="6"/>
      <c r="C154" s="9"/>
      <c r="D154" s="10"/>
      <c r="E154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54" s="11">
        <f>((WEEKNUM(Tabla3435678910111213141516171867[[#This Row],[FECHA Y HORA DE INICIO]])))-1</f>
        <v>-1</v>
      </c>
    </row>
    <row r="155" spans="2:6">
      <c r="B155" s="6"/>
      <c r="C155" s="9"/>
      <c r="D155" s="10"/>
      <c r="E155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55" s="11">
        <f>((WEEKNUM(Tabla3435678910111213141516171867[[#This Row],[FECHA Y HORA DE INICIO]])))-1</f>
        <v>-1</v>
      </c>
    </row>
    <row r="156" spans="2:6">
      <c r="B156" s="6"/>
      <c r="C156" s="9"/>
      <c r="D156" s="10"/>
      <c r="E156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56" s="11">
        <f>((WEEKNUM(Tabla3435678910111213141516171867[[#This Row],[FECHA Y HORA DE INICIO]])))-1</f>
        <v>-1</v>
      </c>
    </row>
    <row r="157" spans="2:6">
      <c r="B157" s="6"/>
      <c r="C157" s="9"/>
      <c r="D157" s="10"/>
      <c r="E157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57" s="11">
        <f>((WEEKNUM(Tabla3435678910111213141516171867[[#This Row],[FECHA Y HORA DE INICIO]])))-1</f>
        <v>-1</v>
      </c>
    </row>
    <row r="158" spans="2:6">
      <c r="B158" s="6"/>
      <c r="C158" s="9"/>
      <c r="D158" s="10"/>
      <c r="E158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58" s="11">
        <f>((WEEKNUM(Tabla3435678910111213141516171867[[#This Row],[FECHA Y HORA DE INICIO]])))-1</f>
        <v>-1</v>
      </c>
    </row>
    <row r="159" spans="2:6">
      <c r="B159" s="6"/>
      <c r="C159" s="9"/>
      <c r="D159" s="10"/>
      <c r="E159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59" s="11">
        <f>((WEEKNUM(Tabla3435678910111213141516171867[[#This Row],[FECHA Y HORA DE INICIO]])))-1</f>
        <v>-1</v>
      </c>
    </row>
    <row r="160" spans="2:6">
      <c r="B160" s="6"/>
      <c r="C160" s="9"/>
      <c r="D160" s="10"/>
      <c r="E160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60" s="11">
        <f>((WEEKNUM(Tabla3435678910111213141516171867[[#This Row],[FECHA Y HORA DE INICIO]])))-1</f>
        <v>-1</v>
      </c>
    </row>
    <row r="161" spans="2:6">
      <c r="B161" s="6"/>
      <c r="C161" s="9"/>
      <c r="D161" s="10"/>
      <c r="E161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61" s="11">
        <f>((WEEKNUM(Tabla3435678910111213141516171867[[#This Row],[FECHA Y HORA DE INICIO]])))-1</f>
        <v>-1</v>
      </c>
    </row>
    <row r="162" spans="2:6">
      <c r="B162" s="6"/>
      <c r="C162" s="9"/>
      <c r="D162" s="10"/>
      <c r="E162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62" s="11">
        <f>((WEEKNUM(Tabla3435678910111213141516171867[[#This Row],[FECHA Y HORA DE INICIO]])))-1</f>
        <v>-1</v>
      </c>
    </row>
    <row r="163" spans="2:6">
      <c r="B163" s="6"/>
      <c r="C163" s="9"/>
      <c r="D163" s="10"/>
      <c r="E163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63" s="11">
        <f>((WEEKNUM(Tabla3435678910111213141516171867[[#This Row],[FECHA Y HORA DE INICIO]])))-1</f>
        <v>-1</v>
      </c>
    </row>
    <row r="164" spans="2:6">
      <c r="B164" s="6"/>
      <c r="C164" s="9"/>
      <c r="D164" s="10"/>
      <c r="E164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64" s="11">
        <f>((WEEKNUM(Tabla3435678910111213141516171867[[#This Row],[FECHA Y HORA DE INICIO]])))-1</f>
        <v>-1</v>
      </c>
    </row>
    <row r="165" spans="2:6">
      <c r="B165" s="6"/>
      <c r="C165" s="9"/>
      <c r="D165" s="10"/>
      <c r="E165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65" s="11">
        <f>((WEEKNUM(Tabla3435678910111213141516171867[[#This Row],[FECHA Y HORA DE INICIO]])))-1</f>
        <v>-1</v>
      </c>
    </row>
    <row r="166" spans="2:6">
      <c r="B166" s="6"/>
      <c r="C166" s="9"/>
      <c r="D166" s="10"/>
      <c r="E166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66" s="11">
        <f>((WEEKNUM(Tabla3435678910111213141516171867[[#This Row],[FECHA Y HORA DE INICIO]])))-1</f>
        <v>-1</v>
      </c>
    </row>
    <row r="167" spans="2:6">
      <c r="B167" s="6"/>
      <c r="C167" s="9"/>
      <c r="D167" s="10"/>
      <c r="E167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67" s="11">
        <f>((WEEKNUM(Tabla3435678910111213141516171867[[#This Row],[FECHA Y HORA DE INICIO]])))-1</f>
        <v>-1</v>
      </c>
    </row>
    <row r="168" spans="2:6">
      <c r="B168" s="6"/>
      <c r="C168" s="9"/>
      <c r="D168" s="10"/>
      <c r="E168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68" s="11">
        <f>((WEEKNUM(Tabla3435678910111213141516171867[[#This Row],[FECHA Y HORA DE INICIO]])))-1</f>
        <v>-1</v>
      </c>
    </row>
    <row r="169" spans="2:6">
      <c r="B169" s="6"/>
      <c r="C169" s="9"/>
      <c r="D169" s="10"/>
      <c r="E169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69" s="11">
        <f>((WEEKNUM(Tabla3435678910111213141516171867[[#This Row],[FECHA Y HORA DE INICIO]])))-1</f>
        <v>-1</v>
      </c>
    </row>
    <row r="170" spans="2:6">
      <c r="B170" s="6"/>
      <c r="C170" s="9"/>
      <c r="D170" s="10"/>
      <c r="E170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70" s="11">
        <f>((WEEKNUM(Tabla3435678910111213141516171867[[#This Row],[FECHA Y HORA DE INICIO]])))-1</f>
        <v>-1</v>
      </c>
    </row>
    <row r="171" spans="2:6">
      <c r="B171" s="6"/>
      <c r="C171" s="9"/>
      <c r="D171" s="10"/>
      <c r="E171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71" s="11">
        <f>((WEEKNUM(Tabla3435678910111213141516171867[[#This Row],[FECHA Y HORA DE INICIO]])))-1</f>
        <v>-1</v>
      </c>
    </row>
    <row r="172" spans="2:6">
      <c r="B172" s="6"/>
      <c r="C172" s="9"/>
      <c r="D172" s="10"/>
      <c r="E172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72" s="11">
        <f>((WEEKNUM(Tabla3435678910111213141516171867[[#This Row],[FECHA Y HORA DE INICIO]])))-1</f>
        <v>-1</v>
      </c>
    </row>
    <row r="173" spans="2:6">
      <c r="B173" s="6"/>
      <c r="C173" s="9"/>
      <c r="D173" s="10"/>
      <c r="E173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73" s="11">
        <f>((WEEKNUM(Tabla3435678910111213141516171867[[#This Row],[FECHA Y HORA DE INICIO]])))-1</f>
        <v>-1</v>
      </c>
    </row>
    <row r="174" spans="2:6">
      <c r="B174" s="6"/>
      <c r="C174" s="9"/>
      <c r="D174" s="10"/>
      <c r="E174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74" s="11">
        <f>((WEEKNUM(Tabla3435678910111213141516171867[[#This Row],[FECHA Y HORA DE INICIO]])))-1</f>
        <v>-1</v>
      </c>
    </row>
    <row r="175" spans="2:6">
      <c r="B175" s="6"/>
      <c r="C175" s="9"/>
      <c r="D175" s="10"/>
      <c r="E175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75" s="11">
        <f>((WEEKNUM(Tabla3435678910111213141516171867[[#This Row],[FECHA Y HORA DE INICIO]])))-1</f>
        <v>-1</v>
      </c>
    </row>
    <row r="176" spans="2:6">
      <c r="B176" s="6"/>
      <c r="C176" s="9"/>
      <c r="D176" s="10"/>
      <c r="E176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76" s="11">
        <f>((WEEKNUM(Tabla3435678910111213141516171867[[#This Row],[FECHA Y HORA DE INICIO]])))-1</f>
        <v>-1</v>
      </c>
    </row>
    <row r="177" spans="2:6">
      <c r="B177" s="6"/>
      <c r="C177" s="9"/>
      <c r="D177" s="10"/>
      <c r="E177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77" s="11">
        <f>((WEEKNUM(Tabla3435678910111213141516171867[[#This Row],[FECHA Y HORA DE INICIO]])))-1</f>
        <v>-1</v>
      </c>
    </row>
    <row r="178" spans="2:6">
      <c r="B178" s="6"/>
      <c r="C178" s="9"/>
      <c r="D178" s="10"/>
      <c r="E178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78" s="11">
        <f>((WEEKNUM(Tabla3435678910111213141516171867[[#This Row],[FECHA Y HORA DE INICIO]])))-1</f>
        <v>-1</v>
      </c>
    </row>
    <row r="179" spans="2:6">
      <c r="B179" s="6"/>
      <c r="C179" s="9"/>
      <c r="D179" s="10"/>
      <c r="E179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79" s="11">
        <f>((WEEKNUM(Tabla3435678910111213141516171867[[#This Row],[FECHA Y HORA DE INICIO]])))-1</f>
        <v>-1</v>
      </c>
    </row>
    <row r="180" spans="2:6">
      <c r="B180" s="6"/>
      <c r="C180" s="9"/>
      <c r="D180" s="10"/>
      <c r="E180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80" s="11">
        <f>((WEEKNUM(Tabla3435678910111213141516171867[[#This Row],[FECHA Y HORA DE INICIO]])))-1</f>
        <v>-1</v>
      </c>
    </row>
    <row r="181" spans="2:6">
      <c r="B181" s="6"/>
      <c r="C181" s="9"/>
      <c r="D181" s="10"/>
      <c r="E181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81" s="11">
        <f>((WEEKNUM(Tabla3435678910111213141516171867[[#This Row],[FECHA Y HORA DE INICIO]])))-1</f>
        <v>-1</v>
      </c>
    </row>
    <row r="182" spans="2:6">
      <c r="B182" s="6"/>
      <c r="C182" s="9"/>
      <c r="D182" s="10"/>
      <c r="E182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82" s="11">
        <f>((WEEKNUM(Tabla3435678910111213141516171867[[#This Row],[FECHA Y HORA DE INICIO]])))-1</f>
        <v>-1</v>
      </c>
    </row>
    <row r="183" spans="2:6">
      <c r="B183" s="6"/>
      <c r="C183" s="9"/>
      <c r="D183" s="10"/>
      <c r="E183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83" s="11">
        <f>((WEEKNUM(Tabla3435678910111213141516171867[[#This Row],[FECHA Y HORA DE INICIO]])))-1</f>
        <v>-1</v>
      </c>
    </row>
    <row r="184" spans="2:6">
      <c r="B184" s="6"/>
      <c r="C184" s="9"/>
      <c r="D184" s="10"/>
      <c r="E184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84" s="11">
        <f>((WEEKNUM(Tabla3435678910111213141516171867[[#This Row],[FECHA Y HORA DE INICIO]])))-1</f>
        <v>-1</v>
      </c>
    </row>
    <row r="185" spans="2:6">
      <c r="B185" s="6"/>
      <c r="C185" s="9"/>
      <c r="D185" s="10"/>
      <c r="E185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85" s="11">
        <f>((WEEKNUM(Tabla3435678910111213141516171867[[#This Row],[FECHA Y HORA DE INICIO]])))-1</f>
        <v>-1</v>
      </c>
    </row>
    <row r="186" spans="2:6">
      <c r="B186" s="6"/>
      <c r="C186" s="9"/>
      <c r="D186" s="10"/>
      <c r="E186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86" s="11">
        <f>((WEEKNUM(Tabla3435678910111213141516171867[[#This Row],[FECHA Y HORA DE INICIO]])))-1</f>
        <v>-1</v>
      </c>
    </row>
    <row r="187" spans="2:6">
      <c r="B187" s="6"/>
      <c r="C187" s="9"/>
      <c r="D187" s="10"/>
      <c r="E187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87" s="11">
        <f>((WEEKNUM(Tabla3435678910111213141516171867[[#This Row],[FECHA Y HORA DE INICIO]])))-1</f>
        <v>-1</v>
      </c>
    </row>
    <row r="188" spans="2:6">
      <c r="B188" s="6"/>
      <c r="C188" s="9"/>
      <c r="D188" s="10"/>
      <c r="E188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88" s="11">
        <f>((WEEKNUM(Tabla3435678910111213141516171867[[#This Row],[FECHA Y HORA DE INICIO]])))-1</f>
        <v>-1</v>
      </c>
    </row>
    <row r="189" spans="2:6">
      <c r="B189" s="6"/>
      <c r="C189" s="9"/>
      <c r="D189" s="10"/>
      <c r="E189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89" s="11">
        <f>((WEEKNUM(Tabla3435678910111213141516171867[[#This Row],[FECHA Y HORA DE INICIO]])))-1</f>
        <v>-1</v>
      </c>
    </row>
    <row r="190" spans="2:6">
      <c r="B190" s="6"/>
      <c r="C190" s="9"/>
      <c r="D190" s="10"/>
      <c r="E190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90" s="11">
        <f>((WEEKNUM(Tabla3435678910111213141516171867[[#This Row],[FECHA Y HORA DE INICIO]])))-1</f>
        <v>-1</v>
      </c>
    </row>
    <row r="191" spans="2:6">
      <c r="B191" s="6"/>
      <c r="C191" s="9"/>
      <c r="D191" s="10"/>
      <c r="E191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91" s="11">
        <f>((WEEKNUM(Tabla3435678910111213141516171867[[#This Row],[FECHA Y HORA DE INICIO]])))-1</f>
        <v>-1</v>
      </c>
    </row>
    <row r="192" spans="2:6">
      <c r="B192" s="6"/>
      <c r="C192" s="9"/>
      <c r="D192" s="10"/>
      <c r="E192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92" s="11">
        <f>((WEEKNUM(Tabla3435678910111213141516171867[[#This Row],[FECHA Y HORA DE INICIO]])))-1</f>
        <v>-1</v>
      </c>
    </row>
    <row r="193" spans="2:6">
      <c r="B193" s="6"/>
      <c r="C193" s="9"/>
      <c r="D193" s="10"/>
      <c r="E193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93" s="11">
        <f>((WEEKNUM(Tabla3435678910111213141516171867[[#This Row],[FECHA Y HORA DE INICIO]])))-1</f>
        <v>-1</v>
      </c>
    </row>
    <row r="194" spans="2:6">
      <c r="B194" s="6"/>
      <c r="C194" s="9"/>
      <c r="D194" s="10"/>
      <c r="E194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94" s="11">
        <f>((WEEKNUM(Tabla3435678910111213141516171867[[#This Row],[FECHA Y HORA DE INICIO]])))-1</f>
        <v>-1</v>
      </c>
    </row>
    <row r="195" spans="2:6">
      <c r="B195" s="6"/>
      <c r="C195" s="9"/>
      <c r="D195" s="10"/>
      <c r="E195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95" s="11">
        <f>((WEEKNUM(Tabla3435678910111213141516171867[[#This Row],[FECHA Y HORA DE INICIO]])))-1</f>
        <v>-1</v>
      </c>
    </row>
    <row r="196" spans="2:6">
      <c r="B196" s="6"/>
      <c r="C196" s="9"/>
      <c r="D196" s="10"/>
      <c r="E196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96" s="11">
        <f>((WEEKNUM(Tabla3435678910111213141516171867[[#This Row],[FECHA Y HORA DE INICIO]])))-1</f>
        <v>-1</v>
      </c>
    </row>
    <row r="197" spans="2:6">
      <c r="B197" s="6"/>
      <c r="C197" s="9"/>
      <c r="D197" s="10"/>
      <c r="E197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97" s="11">
        <f>((WEEKNUM(Tabla3435678910111213141516171867[[#This Row],[FECHA Y HORA DE INICIO]])))-1</f>
        <v>-1</v>
      </c>
    </row>
    <row r="198" spans="2:6">
      <c r="B198" s="6"/>
      <c r="C198" s="9"/>
      <c r="D198" s="10"/>
      <c r="E198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98" s="11">
        <f>((WEEKNUM(Tabla3435678910111213141516171867[[#This Row],[FECHA Y HORA DE INICIO]])))-1</f>
        <v>-1</v>
      </c>
    </row>
    <row r="199" spans="2:6">
      <c r="B199" s="6"/>
      <c r="C199" s="9"/>
      <c r="D199" s="10"/>
      <c r="E199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199" s="11">
        <f>((WEEKNUM(Tabla3435678910111213141516171867[[#This Row],[FECHA Y HORA DE INICIO]])))-1</f>
        <v>-1</v>
      </c>
    </row>
    <row r="200" spans="2:6">
      <c r="B200" s="6"/>
      <c r="C200" s="9"/>
      <c r="D200" s="10"/>
      <c r="E200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200" s="11">
        <f>((WEEKNUM(Tabla3435678910111213141516171867[[#This Row],[FECHA Y HORA DE INICIO]])))-1</f>
        <v>-1</v>
      </c>
    </row>
    <row r="201" spans="2:6">
      <c r="B201" s="6"/>
      <c r="C201" s="9"/>
      <c r="D201" s="10"/>
      <c r="E201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201" s="11">
        <f>((WEEKNUM(Tabla3435678910111213141516171867[[#This Row],[FECHA Y HORA DE INICIO]])))-1</f>
        <v>-1</v>
      </c>
    </row>
    <row r="202" spans="2:6">
      <c r="B202" s="6"/>
      <c r="C202" s="9"/>
      <c r="D202" s="10"/>
      <c r="E202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202" s="11">
        <f>((WEEKNUM(Tabla3435678910111213141516171867[[#This Row],[FECHA Y HORA DE INICIO]])))-1</f>
        <v>-1</v>
      </c>
    </row>
    <row r="203" spans="2:6">
      <c r="B203" s="9"/>
      <c r="C203" s="9"/>
      <c r="D203" s="10"/>
      <c r="E203" s="8">
        <f>IF((Tabla3435678910111213141516171867[[#This Row],[FECHA Y HORA DE TERMINACIÓN ]]-Tabla3435678910111213141516171867[[#This Row],[FECHA Y HORA DE INICIO]])&lt;0,0,((Tabla3435678910111213141516171867[[#This Row],[FECHA Y HORA DE TERMINACIÓN ]]-Tabla3435678910111213141516171867[[#This Row],[FECHA Y HORA DE INICIO]])*24))</f>
        <v>0</v>
      </c>
      <c r="F203" s="11">
        <f>((WEEKNUM(Tabla3435678910111213141516171867[[#This Row],[FECHA Y HORA DE INICIO]])))-1</f>
        <v>-1</v>
      </c>
    </row>
  </sheetData>
  <mergeCells count="1">
    <mergeCell ref="B7:F7"/>
  </mergeCells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92D050"/>
  </sheetPr>
  <dimension ref="B1:I203"/>
  <sheetViews>
    <sheetView workbookViewId="0">
      <selection activeCell="C3" sqref="C3"/>
    </sheetView>
  </sheetViews>
  <sheetFormatPr defaultColWidth="10.85546875" defaultRowHeight="12.6"/>
  <cols>
    <col min="1" max="1" width="10.85546875" style="3"/>
    <col min="2" max="2" width="15.28515625" style="3" bestFit="1" customWidth="1"/>
    <col min="3" max="3" width="24.5703125" style="3" customWidth="1"/>
    <col min="4" max="5" width="16.140625" style="3" customWidth="1"/>
    <col min="6" max="6" width="10.85546875" style="3"/>
    <col min="7" max="7" width="16.140625" style="3" customWidth="1"/>
    <col min="8" max="8" width="14.85546875" style="3" customWidth="1"/>
    <col min="9" max="16384" width="10.85546875" style="3"/>
  </cols>
  <sheetData>
    <row r="1" spans="2:9" ht="12.95">
      <c r="B1" s="1" t="s">
        <v>0</v>
      </c>
      <c r="C1" s="2">
        <v>1085</v>
      </c>
      <c r="G1" s="40" t="s">
        <v>1</v>
      </c>
      <c r="H1" s="41" t="s">
        <v>44</v>
      </c>
      <c r="I1" s="42" t="s">
        <v>2</v>
      </c>
    </row>
    <row r="2" spans="2:9" ht="12.95">
      <c r="B2" s="1" t="s">
        <v>4</v>
      </c>
      <c r="C2" s="2" t="s">
        <v>121</v>
      </c>
      <c r="G2" s="40" t="s">
        <v>6</v>
      </c>
      <c r="H2" s="41">
        <v>0</v>
      </c>
      <c r="I2" s="42" t="s">
        <v>7</v>
      </c>
    </row>
    <row r="3" spans="2:9" ht="14.45" customHeight="1">
      <c r="B3" s="1" t="s">
        <v>8</v>
      </c>
      <c r="C3" s="2" t="s">
        <v>122</v>
      </c>
      <c r="G3" s="40" t="s">
        <v>10</v>
      </c>
      <c r="H3" s="47">
        <v>0.8</v>
      </c>
      <c r="I3" s="42" t="s">
        <v>12</v>
      </c>
    </row>
    <row r="4" spans="2:9" ht="14.45" customHeight="1">
      <c r="B4" s="1" t="s">
        <v>13</v>
      </c>
      <c r="C4" s="2">
        <v>1</v>
      </c>
      <c r="D4" s="38" t="s">
        <v>73</v>
      </c>
      <c r="G4" s="38"/>
    </row>
    <row r="5" spans="2:9" ht="14.45" customHeight="1">
      <c r="B5" s="1" t="s">
        <v>16</v>
      </c>
      <c r="C5" s="2">
        <v>20</v>
      </c>
    </row>
    <row r="6" spans="2:9" ht="14.45" customHeight="1">
      <c r="B6" s="1"/>
      <c r="C6" s="1"/>
    </row>
    <row r="7" spans="2:9" ht="14.45" customHeight="1">
      <c r="B7" s="76" t="s">
        <v>17</v>
      </c>
      <c r="C7" s="77"/>
      <c r="D7" s="77"/>
      <c r="E7" s="77"/>
      <c r="F7" s="77"/>
      <c r="H7" s="12">
        <v>2022</v>
      </c>
      <c r="I7" s="13">
        <v>4117.8333333335468</v>
      </c>
    </row>
    <row r="8" spans="2:9" ht="5.0999999999999996" customHeight="1">
      <c r="B8" s="4"/>
      <c r="C8" s="4"/>
      <c r="D8" s="4"/>
      <c r="E8" s="4"/>
    </row>
    <row r="9" spans="2:9" ht="59.1" customHeight="1">
      <c r="B9" s="5" t="s">
        <v>18</v>
      </c>
      <c r="C9" s="5" t="s">
        <v>19</v>
      </c>
      <c r="D9" s="5" t="s">
        <v>20</v>
      </c>
      <c r="E9" s="5" t="s">
        <v>31</v>
      </c>
      <c r="F9" s="5" t="s">
        <v>22</v>
      </c>
      <c r="G9" s="19" t="s">
        <v>32</v>
      </c>
      <c r="H9" s="12" t="s">
        <v>23</v>
      </c>
      <c r="I9" s="13">
        <f>SUM(E10:E203)</f>
        <v>5671.0833333330229</v>
      </c>
    </row>
    <row r="10" spans="2:9">
      <c r="B10" s="14" t="s">
        <v>86</v>
      </c>
      <c r="C10" s="6">
        <v>44928.333333333336</v>
      </c>
      <c r="D10" s="6">
        <v>44933.9375</v>
      </c>
      <c r="E10" s="7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134.49999999994179</v>
      </c>
      <c r="F10" s="11">
        <v>1</v>
      </c>
      <c r="G10" s="39"/>
    </row>
    <row r="11" spans="2:9">
      <c r="B11" s="14" t="s">
        <v>123</v>
      </c>
      <c r="C11" s="6">
        <v>44937.305555555555</v>
      </c>
      <c r="D11" s="6">
        <v>44940.46875</v>
      </c>
      <c r="E11" s="7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75.916666666686069</v>
      </c>
      <c r="F11" s="11">
        <f>(WEEKNUM(Tabla3435678910111213141516[[#This Row],[FECHA Y HORA DE INICIO]]))</f>
        <v>2</v>
      </c>
      <c r="G11" s="39"/>
      <c r="H11" s="12" t="s">
        <v>24</v>
      </c>
      <c r="I11" s="13">
        <f>I9+I7</f>
        <v>9788.9166666665697</v>
      </c>
    </row>
    <row r="12" spans="2:9">
      <c r="B12" s="14" t="s">
        <v>123</v>
      </c>
      <c r="C12" s="14">
        <v>44943.423611111109</v>
      </c>
      <c r="D12" s="6">
        <v>44945.149305555555</v>
      </c>
      <c r="E12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41.416666666686069</v>
      </c>
      <c r="F12" s="11">
        <f>(WEEKNUM(Tabla3435678910111213141516[[#This Row],[FECHA Y HORA DE INICIO]]))</f>
        <v>3</v>
      </c>
      <c r="G12" s="39"/>
    </row>
    <row r="13" spans="2:9">
      <c r="B13" s="14" t="s">
        <v>123</v>
      </c>
      <c r="C13" s="6">
        <v>44945.305555555555</v>
      </c>
      <c r="D13" s="6">
        <v>44945.958333333336</v>
      </c>
      <c r="E13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15.666666666744277</v>
      </c>
      <c r="F13" s="11">
        <f>(WEEKNUM(Tabla3435678910111213141516[[#This Row],[FECHA Y HORA DE INICIO]]))</f>
        <v>3</v>
      </c>
      <c r="G13" s="39"/>
    </row>
    <row r="14" spans="2:9">
      <c r="B14" s="14" t="s">
        <v>123</v>
      </c>
      <c r="C14" s="6">
        <v>44946.465277777781</v>
      </c>
      <c r="D14" s="6">
        <v>44946.597222222219</v>
      </c>
      <c r="E14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3.1666666665114462</v>
      </c>
      <c r="F14" s="11">
        <f>(WEEKNUM(Tabla3435678910111213141516[[#This Row],[FECHA Y HORA DE INICIO]]))</f>
        <v>3</v>
      </c>
      <c r="G14" s="39"/>
    </row>
    <row r="15" spans="2:9" ht="12" customHeight="1">
      <c r="B15" s="14" t="s">
        <v>123</v>
      </c>
      <c r="C15" s="6">
        <v>44948</v>
      </c>
      <c r="D15" s="6">
        <v>44949.979166666664</v>
      </c>
      <c r="E15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47.499999999941792</v>
      </c>
      <c r="F15" s="11">
        <f>(WEEKNUM(Tabla3435678910111213141516[[#This Row],[FECHA Y HORA DE INICIO]]))</f>
        <v>4</v>
      </c>
      <c r="G15" s="39"/>
    </row>
    <row r="16" spans="2:9">
      <c r="B16" s="14" t="s">
        <v>123</v>
      </c>
      <c r="C16" s="9">
        <v>44948.006944444445</v>
      </c>
      <c r="D16" s="10">
        <v>44954.704861111109</v>
      </c>
      <c r="E16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160.74999999994179</v>
      </c>
      <c r="F16" s="11">
        <f>(WEEKNUM(Tabla3435678910111213141516[[#This Row],[FECHA Y HORA DE INICIO]]))</f>
        <v>4</v>
      </c>
      <c r="G16" s="39"/>
    </row>
    <row r="17" spans="2:7">
      <c r="B17" s="14" t="s">
        <v>123</v>
      </c>
      <c r="C17" s="9">
        <v>44970.041666666664</v>
      </c>
      <c r="D17" s="10">
        <v>44970.4375</v>
      </c>
      <c r="E17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9.5000000000582077</v>
      </c>
      <c r="F17" s="11">
        <f>(WEEKNUM(Tabla3435678910111213141516[[#This Row],[FECHA Y HORA DE INICIO]]))</f>
        <v>7</v>
      </c>
      <c r="G17" s="39" t="s">
        <v>124</v>
      </c>
    </row>
    <row r="18" spans="2:7">
      <c r="B18" s="14" t="s">
        <v>123</v>
      </c>
      <c r="C18" s="9">
        <v>44970.625</v>
      </c>
      <c r="D18" s="10">
        <v>44979.725694444445</v>
      </c>
      <c r="E18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218.41666666668607</v>
      </c>
      <c r="F18" s="11">
        <f>(WEEKNUM(Tabla3435678910111213141516[[#This Row],[FECHA Y HORA DE INICIO]]))</f>
        <v>7</v>
      </c>
      <c r="G18" s="39"/>
    </row>
    <row r="19" spans="2:7">
      <c r="B19" s="14" t="s">
        <v>123</v>
      </c>
      <c r="C19" s="9">
        <v>44987.416666666664</v>
      </c>
      <c r="D19" s="10">
        <v>44989.625</v>
      </c>
      <c r="E19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53.000000000058208</v>
      </c>
      <c r="F19" s="11">
        <f>(WEEKNUM(Tabla3435678910111213141516[[#This Row],[FECHA Y HORA DE INICIO]]))</f>
        <v>9</v>
      </c>
      <c r="G19" s="39"/>
    </row>
    <row r="20" spans="2:7">
      <c r="B20" s="14" t="s">
        <v>123</v>
      </c>
      <c r="C20" s="9">
        <v>44991.006944444445</v>
      </c>
      <c r="D20" s="10">
        <v>44996.756944444445</v>
      </c>
      <c r="E20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138</v>
      </c>
      <c r="F20" s="11">
        <f>(WEEKNUM(Tabla3435678910111213141516[[#This Row],[FECHA Y HORA DE INICIO]]))</f>
        <v>10</v>
      </c>
      <c r="G20" s="39"/>
    </row>
    <row r="21" spans="2:7">
      <c r="B21" s="14" t="s">
        <v>123</v>
      </c>
      <c r="C21" s="9">
        <v>45005.048611111109</v>
      </c>
      <c r="D21" s="10">
        <v>45010.645833333336</v>
      </c>
      <c r="E21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134.33333333343035</v>
      </c>
      <c r="F21" s="11">
        <f>(WEEKNUM(Tabla3435678910111213141516[[#This Row],[FECHA Y HORA DE INICIO]]))</f>
        <v>12</v>
      </c>
      <c r="G21" s="39"/>
    </row>
    <row r="22" spans="2:7">
      <c r="B22" s="14" t="s">
        <v>86</v>
      </c>
      <c r="C22" s="9">
        <v>45012.027777777781</v>
      </c>
      <c r="D22" s="10">
        <v>45017.25</v>
      </c>
      <c r="E22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125.33333333325572</v>
      </c>
      <c r="F22" s="11">
        <f>(WEEKNUM(Tabla3435678910111213141516[[#This Row],[FECHA Y HORA DE INICIO]]))</f>
        <v>13</v>
      </c>
      <c r="G22" s="39"/>
    </row>
    <row r="23" spans="2:7">
      <c r="B23" s="14" t="s">
        <v>86</v>
      </c>
      <c r="C23" s="9">
        <v>45019.020833333336</v>
      </c>
      <c r="D23" s="10">
        <v>45022.388888888891</v>
      </c>
      <c r="E23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80.833333333313931</v>
      </c>
      <c r="F23" s="11">
        <f>(WEEKNUM(Tabla3435678910111213141516[[#This Row],[FECHA Y HORA DE INICIO]]))</f>
        <v>14</v>
      </c>
      <c r="G23" s="39"/>
    </row>
    <row r="24" spans="2:7">
      <c r="B24" s="14" t="s">
        <v>86</v>
      </c>
      <c r="C24" s="9">
        <v>45032.076388888891</v>
      </c>
      <c r="D24" s="10">
        <v>45038.65625</v>
      </c>
      <c r="E24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157.91666666662786</v>
      </c>
      <c r="F24" s="11">
        <f>(WEEKNUM(Tabla3435678910111213141516[[#This Row],[FECHA Y HORA DE INICIO]]))</f>
        <v>16</v>
      </c>
      <c r="G24" s="39"/>
    </row>
    <row r="25" spans="2:7">
      <c r="B25" s="14" t="s">
        <v>86</v>
      </c>
      <c r="C25" s="9">
        <v>45040.104166666664</v>
      </c>
      <c r="D25" s="10">
        <v>45045.621527777781</v>
      </c>
      <c r="E25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132.41666666680248</v>
      </c>
      <c r="F25" s="11">
        <f>(WEEKNUM(Tabla3435678910111213141516[[#This Row],[FECHA Y HORA DE INICIO]]))</f>
        <v>17</v>
      </c>
      <c r="G25" s="39"/>
    </row>
    <row r="26" spans="2:7">
      <c r="B26" s="14" t="s">
        <v>86</v>
      </c>
      <c r="C26" s="9">
        <v>45047.083333333336</v>
      </c>
      <c r="D26" s="10">
        <v>45052.166666666664</v>
      </c>
      <c r="E26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121.99999999988358</v>
      </c>
      <c r="F26" s="11">
        <f>(WEEKNUM(Tabla3435678910111213141516[[#This Row],[FECHA Y HORA DE INICIO]]))</f>
        <v>18</v>
      </c>
      <c r="G26" s="39"/>
    </row>
    <row r="27" spans="2:7">
      <c r="B27" s="14" t="s">
        <v>86</v>
      </c>
      <c r="C27" s="9">
        <v>45054.138888888891</v>
      </c>
      <c r="D27" s="10">
        <v>45062.479166666664</v>
      </c>
      <c r="E27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200.16666666656965</v>
      </c>
      <c r="F27" s="11">
        <f>(WEEKNUM(Tabla3435678910111213141516[[#This Row],[FECHA Y HORA DE INICIO]]))</f>
        <v>19</v>
      </c>
      <c r="G27" s="39"/>
    </row>
    <row r="28" spans="2:7">
      <c r="B28" s="14" t="s">
        <v>123</v>
      </c>
      <c r="C28" s="9">
        <v>45070.652777777781</v>
      </c>
      <c r="D28" s="10">
        <v>45077.055555555555</v>
      </c>
      <c r="E28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153.66666666656965</v>
      </c>
      <c r="F28" s="11">
        <f>(WEEKNUM(Tabla3435678910111213141516[[#This Row],[FECHA Y HORA DE INICIO]]))</f>
        <v>21</v>
      </c>
      <c r="G28" s="39" t="s">
        <v>124</v>
      </c>
    </row>
    <row r="29" spans="2:7">
      <c r="B29" s="14" t="s">
        <v>86</v>
      </c>
      <c r="C29" s="9">
        <v>45077.333333333336</v>
      </c>
      <c r="D29" s="10">
        <v>45077.649305555555</v>
      </c>
      <c r="E29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7.5833333332557231</v>
      </c>
      <c r="F29" s="11">
        <f>(WEEKNUM(Tabla3435678910111213141516[[#This Row],[FECHA Y HORA DE INICIO]]))</f>
        <v>22</v>
      </c>
      <c r="G29" s="39"/>
    </row>
    <row r="30" spans="2:7">
      <c r="B30" s="14" t="s">
        <v>86</v>
      </c>
      <c r="C30" s="9">
        <v>45077.979166666664</v>
      </c>
      <c r="D30" s="10">
        <v>45080.125</v>
      </c>
      <c r="E30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51.500000000058208</v>
      </c>
      <c r="F30" s="11">
        <f>(WEEKNUM(Tabla3435678910111213141516[[#This Row],[FECHA Y HORA DE INICIO]]))</f>
        <v>22</v>
      </c>
      <c r="G30" s="39"/>
    </row>
    <row r="31" spans="2:7">
      <c r="B31" s="14" t="s">
        <v>86</v>
      </c>
      <c r="C31" s="9">
        <v>45082.0625</v>
      </c>
      <c r="D31" s="10">
        <v>45089.763888888891</v>
      </c>
      <c r="E31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184.83333333337214</v>
      </c>
      <c r="F31" s="11">
        <f>(WEEKNUM(Tabla3435678910111213141516[[#This Row],[FECHA Y HORA DE INICIO]]))</f>
        <v>23</v>
      </c>
      <c r="G31" s="39"/>
    </row>
    <row r="32" spans="2:7">
      <c r="B32" s="14" t="s">
        <v>86</v>
      </c>
      <c r="C32" s="9">
        <v>45102.010416666664</v>
      </c>
      <c r="D32" s="10">
        <v>45108.625</v>
      </c>
      <c r="E32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158.75000000005821</v>
      </c>
      <c r="F32" s="11">
        <f>(WEEKNUM(Tabla3435678910111213141516[[#This Row],[FECHA Y HORA DE INICIO]]))</f>
        <v>26</v>
      </c>
      <c r="G32" s="39"/>
    </row>
    <row r="33" spans="2:7">
      <c r="B33" s="14" t="s">
        <v>86</v>
      </c>
      <c r="C33" s="9">
        <v>45117.045138888891</v>
      </c>
      <c r="D33" s="10">
        <v>45122.145833333336</v>
      </c>
      <c r="E33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122.41666666668607</v>
      </c>
      <c r="F33" s="11">
        <f>(WEEKNUM(Tabla3435678910111213141516[[#This Row],[FECHA Y HORA DE INICIO]]))</f>
        <v>28</v>
      </c>
      <c r="G33" s="39"/>
    </row>
    <row r="34" spans="2:7">
      <c r="B34" s="14" t="s">
        <v>86</v>
      </c>
      <c r="C34" s="9">
        <v>45124.072916666664</v>
      </c>
      <c r="D34" s="10">
        <v>45129.125</v>
      </c>
      <c r="E34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121.25000000005821</v>
      </c>
      <c r="F34" s="11">
        <f>(WEEKNUM(Tabla3435678910111213141516[[#This Row],[FECHA Y HORA DE INICIO]]))</f>
        <v>29</v>
      </c>
      <c r="G34" s="39"/>
    </row>
    <row r="35" spans="2:7">
      <c r="B35" s="14" t="s">
        <v>86</v>
      </c>
      <c r="C35" s="9">
        <v>45134.368055555555</v>
      </c>
      <c r="D35" s="10">
        <v>45136.472222222219</v>
      </c>
      <c r="E35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50.499999999941792</v>
      </c>
      <c r="F35" s="11">
        <f>(WEEKNUM(Tabla3435678910111213141516[[#This Row],[FECHA Y HORA DE INICIO]]))</f>
        <v>30</v>
      </c>
      <c r="G35" s="39"/>
    </row>
    <row r="36" spans="2:7">
      <c r="B36" s="14" t="s">
        <v>86</v>
      </c>
      <c r="C36" s="9">
        <v>45138.027777777781</v>
      </c>
      <c r="D36" s="10">
        <v>45141.711805555555</v>
      </c>
      <c r="E36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88.416666666569654</v>
      </c>
      <c r="F36" s="11">
        <f>(WEEKNUM(Tabla3435678910111213141516[[#This Row],[FECHA Y HORA DE INICIO]]))</f>
        <v>31</v>
      </c>
      <c r="G36" s="39"/>
    </row>
    <row r="37" spans="2:7">
      <c r="B37" s="14" t="s">
        <v>86</v>
      </c>
      <c r="C37" s="9">
        <v>45142.013888888891</v>
      </c>
      <c r="D37" s="10">
        <v>45145.236111111109</v>
      </c>
      <c r="E37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77.333333333255723</v>
      </c>
      <c r="F37" s="11">
        <f>(WEEKNUM(Tabla3435678910111213141516[[#This Row],[FECHA Y HORA DE INICIO]]))</f>
        <v>31</v>
      </c>
      <c r="G37" s="39"/>
    </row>
    <row r="38" spans="2:7">
      <c r="B38" s="14" t="s">
        <v>86</v>
      </c>
      <c r="C38" s="9">
        <v>45152.041666666664</v>
      </c>
      <c r="D38" s="10">
        <v>45163.916666666664</v>
      </c>
      <c r="E38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285</v>
      </c>
      <c r="F38" s="11">
        <f>(WEEKNUM(Tabla3435678910111213141516[[#This Row],[FECHA Y HORA DE INICIO]]))</f>
        <v>33</v>
      </c>
      <c r="G38" s="39"/>
    </row>
    <row r="39" spans="2:7">
      <c r="B39" s="14" t="s">
        <v>86</v>
      </c>
      <c r="C39" s="9">
        <v>45166.368055555555</v>
      </c>
      <c r="D39" s="10">
        <v>45167.59375</v>
      </c>
      <c r="E39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29.416666666686069</v>
      </c>
      <c r="F39" s="11">
        <f>(WEEKNUM(Tabla3435678910111213141516[[#This Row],[FECHA Y HORA DE INICIO]]))</f>
        <v>35</v>
      </c>
      <c r="G39" s="39"/>
    </row>
    <row r="40" spans="2:7">
      <c r="B40" s="14" t="s">
        <v>86</v>
      </c>
      <c r="C40" s="9">
        <v>45169.5625</v>
      </c>
      <c r="D40" s="10">
        <v>45171.041666666664</v>
      </c>
      <c r="E40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35.499999999941792</v>
      </c>
      <c r="F40" s="11">
        <f>(WEEKNUM(Tabla3435678910111213141516[[#This Row],[FECHA Y HORA DE INICIO]]))</f>
        <v>35</v>
      </c>
      <c r="G40" s="39"/>
    </row>
    <row r="41" spans="2:7">
      <c r="B41" s="14" t="s">
        <v>86</v>
      </c>
      <c r="C41" s="9">
        <v>45180.010416666664</v>
      </c>
      <c r="D41" s="10">
        <v>45184.5625</v>
      </c>
      <c r="E41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109.25000000005821</v>
      </c>
      <c r="F41" s="11">
        <f>(WEEKNUM(Tabla3435678910111213141516[[#This Row],[FECHA Y HORA DE INICIO]]))</f>
        <v>37</v>
      </c>
      <c r="G41" s="39"/>
    </row>
    <row r="42" spans="2:7">
      <c r="B42" s="14" t="s">
        <v>86</v>
      </c>
      <c r="C42" s="9">
        <v>45187.041666666664</v>
      </c>
      <c r="D42" s="10">
        <v>45189.274305555555</v>
      </c>
      <c r="E42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53.583333333372138</v>
      </c>
      <c r="F42" s="11">
        <f>(WEEKNUM(Tabla3435678910111213141516[[#This Row],[FECHA Y HORA DE INICIO]]))</f>
        <v>38</v>
      </c>
      <c r="G42" s="39"/>
    </row>
    <row r="43" spans="2:7">
      <c r="B43" s="14" t="s">
        <v>86</v>
      </c>
      <c r="C43" s="9">
        <v>45189.336805555555</v>
      </c>
      <c r="D43" s="10">
        <v>45192.027777777781</v>
      </c>
      <c r="E43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64.583333333430346</v>
      </c>
      <c r="F43" s="11">
        <f>(WEEKNUM(Tabla3435678910111213141516[[#This Row],[FECHA Y HORA DE INICIO]]))</f>
        <v>38</v>
      </c>
      <c r="G43" s="39"/>
    </row>
    <row r="44" spans="2:7">
      <c r="B44" s="14" t="s">
        <v>86</v>
      </c>
      <c r="C44" s="9">
        <v>45194.059027777781</v>
      </c>
      <c r="D44" s="10">
        <v>45196.736111111109</v>
      </c>
      <c r="E44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64.249999999883585</v>
      </c>
      <c r="F44" s="11">
        <f>(WEEKNUM(Tabla3435678910111213141516[[#This Row],[FECHA Y HORA DE INICIO]]))</f>
        <v>39</v>
      </c>
      <c r="G44" s="39"/>
    </row>
    <row r="45" spans="2:7">
      <c r="B45" s="14" t="s">
        <v>86</v>
      </c>
      <c r="C45" s="9">
        <v>45196.805555555555</v>
      </c>
      <c r="D45" s="10">
        <v>45202.826388888891</v>
      </c>
      <c r="E45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144.50000000005821</v>
      </c>
      <c r="F45" s="11">
        <f>(WEEKNUM(Tabla3435678910111213141516[[#This Row],[FECHA Y HORA DE INICIO]]))</f>
        <v>39</v>
      </c>
      <c r="G45" s="39"/>
    </row>
    <row r="46" spans="2:7">
      <c r="B46" s="14" t="s">
        <v>86</v>
      </c>
      <c r="C46" s="9">
        <v>45208</v>
      </c>
      <c r="D46" s="10">
        <v>45211.006944444445</v>
      </c>
      <c r="E46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72.166666666686069</v>
      </c>
      <c r="F46" s="11">
        <f>(WEEKNUM(Tabla3435678910111213141516[[#This Row],[FECHA Y HORA DE INICIO]]))</f>
        <v>41</v>
      </c>
      <c r="G46" s="39"/>
    </row>
    <row r="47" spans="2:7">
      <c r="B47" s="14" t="s">
        <v>86</v>
      </c>
      <c r="C47" s="9">
        <v>45215.034722222219</v>
      </c>
      <c r="D47" s="10">
        <v>45220.625</v>
      </c>
      <c r="E47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134.16666666674428</v>
      </c>
      <c r="F47" s="11">
        <f>(WEEKNUM(Tabla3435678910111213141516[[#This Row],[FECHA Y HORA DE INICIO]]))</f>
        <v>42</v>
      </c>
      <c r="G47" s="39"/>
    </row>
    <row r="48" spans="2:7">
      <c r="B48" s="14" t="s">
        <v>86</v>
      </c>
      <c r="C48" s="9">
        <v>45222.076388888891</v>
      </c>
      <c r="D48" s="10">
        <v>45228.958333333336</v>
      </c>
      <c r="E48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165.16666666668607</v>
      </c>
      <c r="F48" s="11">
        <f>(WEEKNUM(Tabla3435678910111213141516[[#This Row],[FECHA Y HORA DE INICIO]]))</f>
        <v>43</v>
      </c>
      <c r="G48" s="39"/>
    </row>
    <row r="49" spans="2:7">
      <c r="B49" s="14" t="s">
        <v>86</v>
      </c>
      <c r="C49" s="9">
        <v>45232.423611111109</v>
      </c>
      <c r="D49" s="10">
        <v>45233.493055555555</v>
      </c>
      <c r="E49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25.666666666686069</v>
      </c>
      <c r="F49" s="11">
        <f>(WEEKNUM(Tabla3435678910111213141516[[#This Row],[FECHA Y HORA DE INICIO]]))</f>
        <v>44</v>
      </c>
      <c r="G49" s="39"/>
    </row>
    <row r="50" spans="2:7">
      <c r="B50" s="14" t="s">
        <v>86</v>
      </c>
      <c r="C50" s="9">
        <v>45233.541666666664</v>
      </c>
      <c r="D50" s="10">
        <v>45234.583333333336</v>
      </c>
      <c r="E50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25.000000000116415</v>
      </c>
      <c r="F50" s="11">
        <f>(WEEKNUM(Tabla3435678910111213141516[[#This Row],[FECHA Y HORA DE INICIO]]))</f>
        <v>44</v>
      </c>
      <c r="G50" s="39"/>
    </row>
    <row r="51" spans="2:7">
      <c r="B51" s="14" t="s">
        <v>86</v>
      </c>
      <c r="C51" s="9">
        <v>45236.03125</v>
      </c>
      <c r="D51" s="10">
        <v>45241.065972222219</v>
      </c>
      <c r="E51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120.83333333325572</v>
      </c>
      <c r="F51" s="11">
        <f>(WEEKNUM(Tabla3435678910111213141516[[#This Row],[FECHA Y HORA DE INICIO]]))</f>
        <v>45</v>
      </c>
      <c r="G51" s="39"/>
    </row>
    <row r="52" spans="2:7">
      <c r="B52" s="14" t="s">
        <v>86</v>
      </c>
      <c r="C52" s="9">
        <v>45243.059027777781</v>
      </c>
      <c r="D52" s="10">
        <v>45248.555555555555</v>
      </c>
      <c r="E52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131.91666666656965</v>
      </c>
      <c r="F52" s="11">
        <f>(WEEKNUM(Tabla3435678910111213141516[[#This Row],[FECHA Y HORA DE INICIO]]))</f>
        <v>46</v>
      </c>
      <c r="G52" s="39"/>
    </row>
    <row r="53" spans="2:7">
      <c r="B53" s="14" t="s">
        <v>86</v>
      </c>
      <c r="C53" s="9">
        <v>45250.083333333336</v>
      </c>
      <c r="D53" s="10">
        <v>45255.576388888891</v>
      </c>
      <c r="E53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131.83333333331393</v>
      </c>
      <c r="F53" s="11">
        <f>(WEEKNUM(Tabla3435678910111213141516[[#This Row],[FECHA Y HORA DE INICIO]]))</f>
        <v>47</v>
      </c>
      <c r="G53" s="39"/>
    </row>
    <row r="54" spans="2:7">
      <c r="B54" s="14" t="s">
        <v>86</v>
      </c>
      <c r="C54" s="9">
        <v>45257.055555555555</v>
      </c>
      <c r="D54" s="10">
        <v>45259.451388888891</v>
      </c>
      <c r="E54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57.500000000058208</v>
      </c>
      <c r="F54" s="11">
        <f>(WEEKNUM(Tabla3435678910111213141516[[#This Row],[FECHA Y HORA DE INICIO]]))</f>
        <v>48</v>
      </c>
      <c r="G54" s="39"/>
    </row>
    <row r="55" spans="2:7">
      <c r="B55" s="14" t="s">
        <v>86</v>
      </c>
      <c r="C55" s="9">
        <v>45259.541666666664</v>
      </c>
      <c r="D55" s="10">
        <v>45261.204861111109</v>
      </c>
      <c r="E55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39.916666666686069</v>
      </c>
      <c r="F55" s="11">
        <f>(WEEKNUM(Tabla3435678910111213141516[[#This Row],[FECHA Y HORA DE INICIO]]))</f>
        <v>48</v>
      </c>
      <c r="G55" s="39"/>
    </row>
    <row r="56" spans="2:7">
      <c r="B56" s="14" t="s">
        <v>86</v>
      </c>
      <c r="C56" s="9">
        <v>45264.239583333336</v>
      </c>
      <c r="D56" s="10">
        <v>45267.604166666664</v>
      </c>
      <c r="E56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80.749999999883585</v>
      </c>
      <c r="F56" s="11">
        <f>(WEEKNUM(Tabla3435678910111213141516[[#This Row],[FECHA Y HORA DE INICIO]]))</f>
        <v>49</v>
      </c>
      <c r="G56" s="39"/>
    </row>
    <row r="57" spans="2:7">
      <c r="B57" s="14" t="s">
        <v>86</v>
      </c>
      <c r="C57" s="9">
        <v>45274.413194444445</v>
      </c>
      <c r="D57" s="10">
        <v>45275.645833333336</v>
      </c>
      <c r="E57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29.583333333372138</v>
      </c>
      <c r="F57" s="11">
        <f>(WEEKNUM(Tabla3435678910111213141516[[#This Row],[FECHA Y HORA DE INICIO]]))</f>
        <v>50</v>
      </c>
      <c r="G57" s="39"/>
    </row>
    <row r="58" spans="2:7">
      <c r="B58" s="14" t="s">
        <v>86</v>
      </c>
      <c r="C58" s="9">
        <v>45278.013888888891</v>
      </c>
      <c r="D58" s="10">
        <v>45282.59375</v>
      </c>
      <c r="E58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109.91666666662786</v>
      </c>
      <c r="F58" s="11">
        <f>(WEEKNUM(Tabla3435678910111213141516[[#This Row],[FECHA Y HORA DE INICIO]]))</f>
        <v>51</v>
      </c>
      <c r="G58" s="39"/>
    </row>
    <row r="59" spans="2:7">
      <c r="B59" s="14" t="s">
        <v>86</v>
      </c>
      <c r="C59" s="9">
        <v>45286.069444444445</v>
      </c>
      <c r="D59" s="10">
        <v>45290.493055555555</v>
      </c>
      <c r="E59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106.16666666662786</v>
      </c>
      <c r="F59" s="11">
        <f>(WEEKNUM(Tabla3435678910111213141516[[#This Row],[FECHA Y HORA DE INICIO]]))</f>
        <v>52</v>
      </c>
      <c r="G59" s="39"/>
    </row>
    <row r="60" spans="2:7">
      <c r="B60" s="14" t="s">
        <v>86</v>
      </c>
      <c r="C60" s="9">
        <v>45293.354166666664</v>
      </c>
      <c r="D60" s="10">
        <v>45297.267361111109</v>
      </c>
      <c r="E60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93.916666666686069</v>
      </c>
      <c r="F60" s="11">
        <f>(WEEKNUM(Tabla3435678910111213141516[[#This Row],[FECHA Y HORA DE INICIO]]))</f>
        <v>1</v>
      </c>
      <c r="G60" s="39"/>
    </row>
    <row r="61" spans="2:7">
      <c r="B61" s="14" t="s">
        <v>86</v>
      </c>
      <c r="C61" s="9">
        <v>45308.458333333336</v>
      </c>
      <c r="D61" s="10">
        <v>45311.590277777781</v>
      </c>
      <c r="E61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75.166666666686069</v>
      </c>
      <c r="F61" s="11">
        <f>(WEEKNUM(Tabla3435678910111213141516[[#This Row],[FECHA Y HORA DE INICIO]]))</f>
        <v>3</v>
      </c>
      <c r="G61" s="39"/>
    </row>
    <row r="62" spans="2:7">
      <c r="B62" s="14" t="s">
        <v>86</v>
      </c>
      <c r="C62" s="9">
        <v>45313.020833333336</v>
      </c>
      <c r="D62" s="10">
        <v>45318.909722222219</v>
      </c>
      <c r="E62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141.33333333319752</v>
      </c>
      <c r="F62" s="11">
        <f>(WEEKNUM(Tabla3435678910111213141516[[#This Row],[FECHA Y HORA DE INICIO]]))</f>
        <v>4</v>
      </c>
      <c r="G62" s="39"/>
    </row>
    <row r="63" spans="2:7">
      <c r="B63" s="14" t="s">
        <v>86</v>
      </c>
      <c r="C63" s="9">
        <v>45327.003472222219</v>
      </c>
      <c r="D63" s="10">
        <v>45332.666666666664</v>
      </c>
      <c r="E63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135.91666666668607</v>
      </c>
      <c r="F63" s="11">
        <f>(WEEKNUM(Tabla3435678910111213141516[[#This Row],[FECHA Y HORA DE INICIO]]))</f>
        <v>6</v>
      </c>
      <c r="G63" s="39"/>
    </row>
    <row r="64" spans="2:7">
      <c r="B64" s="14" t="s">
        <v>86</v>
      </c>
      <c r="C64" s="9">
        <v>45334</v>
      </c>
      <c r="D64" s="10">
        <v>45339.677083333336</v>
      </c>
      <c r="E64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136.25000000005821</v>
      </c>
      <c r="F64" s="11">
        <f>(WEEKNUM(Tabla3435678910111213141516[[#This Row],[FECHA Y HORA DE INICIO]]))</f>
        <v>7</v>
      </c>
      <c r="G64" s="39"/>
    </row>
    <row r="65" spans="2:7">
      <c r="B65" s="14" t="s">
        <v>86</v>
      </c>
      <c r="C65" s="9">
        <v>45341.059027777781</v>
      </c>
      <c r="D65" s="10">
        <v>45346.645833333336</v>
      </c>
      <c r="E65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134.08333333331393</v>
      </c>
      <c r="F65" s="11">
        <f>(WEEKNUM(Tabla3435678910111213141516[[#This Row],[FECHA Y HORA DE INICIO]]))</f>
        <v>8</v>
      </c>
      <c r="G65" s="39"/>
    </row>
    <row r="66" spans="2:7">
      <c r="B66" s="14" t="s">
        <v>86</v>
      </c>
      <c r="C66" s="9">
        <v>45350.680555555555</v>
      </c>
      <c r="D66" s="10">
        <v>45353.625</v>
      </c>
      <c r="E66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70.666666666686069</v>
      </c>
      <c r="F66" s="11">
        <f>(WEEKNUM(Tabla3435678910111213141516[[#This Row],[FECHA Y HORA DE INICIO]]))</f>
        <v>9</v>
      </c>
      <c r="G66" s="39"/>
    </row>
    <row r="67" spans="2:7">
      <c r="B67" s="14"/>
      <c r="C67" s="9"/>
      <c r="D67" s="10"/>
      <c r="E67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67" s="11">
        <f>(WEEKNUM(Tabla3435678910111213141516[[#This Row],[FECHA Y HORA DE INICIO]]))</f>
        <v>0</v>
      </c>
      <c r="G67" s="39"/>
    </row>
    <row r="68" spans="2:7">
      <c r="B68" s="14"/>
      <c r="C68" s="9"/>
      <c r="D68" s="10"/>
      <c r="E68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68" s="11">
        <f>(WEEKNUM(Tabla3435678910111213141516[[#This Row],[FECHA Y HORA DE INICIO]]))</f>
        <v>0</v>
      </c>
      <c r="G68" s="39"/>
    </row>
    <row r="69" spans="2:7">
      <c r="B69" s="14"/>
      <c r="C69" s="9"/>
      <c r="D69" s="10"/>
      <c r="E69" s="8"/>
      <c r="F69" s="11"/>
      <c r="G69" s="39"/>
    </row>
    <row r="70" spans="2:7">
      <c r="B70" s="6"/>
      <c r="C70" s="9"/>
      <c r="D70" s="10"/>
      <c r="E70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70" s="11">
        <f>((WEEKNUM(Tabla3435678910111213141516[[#This Row],[FECHA Y HORA DE INICIO]])))-1</f>
        <v>-1</v>
      </c>
      <c r="G70" s="39"/>
    </row>
    <row r="71" spans="2:7">
      <c r="B71" s="6"/>
      <c r="C71" s="9"/>
      <c r="D71" s="10"/>
      <c r="E71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71" s="11">
        <f>((WEEKNUM(Tabla3435678910111213141516[[#This Row],[FECHA Y HORA DE INICIO]])))-1</f>
        <v>-1</v>
      </c>
      <c r="G71" s="39"/>
    </row>
    <row r="72" spans="2:7">
      <c r="B72" s="6"/>
      <c r="C72" s="9"/>
      <c r="D72" s="10"/>
      <c r="E72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72" s="11">
        <f>((WEEKNUM(Tabla3435678910111213141516[[#This Row],[FECHA Y HORA DE INICIO]])))-1</f>
        <v>-1</v>
      </c>
      <c r="G72" s="39"/>
    </row>
    <row r="73" spans="2:7">
      <c r="B73" s="6"/>
      <c r="C73" s="9"/>
      <c r="D73" s="10"/>
      <c r="E73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73" s="11">
        <f>((WEEKNUM(Tabla3435678910111213141516[[#This Row],[FECHA Y HORA DE INICIO]])))-1</f>
        <v>-1</v>
      </c>
      <c r="G73" s="39"/>
    </row>
    <row r="74" spans="2:7">
      <c r="B74" s="6"/>
      <c r="C74" s="9"/>
      <c r="D74" s="10"/>
      <c r="E74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74" s="11">
        <f>((WEEKNUM(Tabla3435678910111213141516[[#This Row],[FECHA Y HORA DE INICIO]])))-1</f>
        <v>-1</v>
      </c>
      <c r="G74" s="39"/>
    </row>
    <row r="75" spans="2:7">
      <c r="B75" s="6"/>
      <c r="C75" s="9"/>
      <c r="D75" s="10"/>
      <c r="E75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75" s="11">
        <f>((WEEKNUM(Tabla3435678910111213141516[[#This Row],[FECHA Y HORA DE INICIO]])))-1</f>
        <v>-1</v>
      </c>
      <c r="G75" s="39"/>
    </row>
    <row r="76" spans="2:7">
      <c r="B76" s="6"/>
      <c r="C76" s="9"/>
      <c r="D76" s="10"/>
      <c r="E76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76" s="11">
        <f>((WEEKNUM(Tabla3435678910111213141516[[#This Row],[FECHA Y HORA DE INICIO]])))-1</f>
        <v>-1</v>
      </c>
      <c r="G76" s="39"/>
    </row>
    <row r="77" spans="2:7">
      <c r="B77" s="6"/>
      <c r="C77" s="9"/>
      <c r="D77" s="10"/>
      <c r="E77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77" s="11">
        <f>((WEEKNUM(Tabla3435678910111213141516[[#This Row],[FECHA Y HORA DE INICIO]])))-1</f>
        <v>-1</v>
      </c>
      <c r="G77" s="39"/>
    </row>
    <row r="78" spans="2:7">
      <c r="B78" s="6"/>
      <c r="C78" s="9"/>
      <c r="D78" s="10"/>
      <c r="E78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78" s="11">
        <f>((WEEKNUM(Tabla3435678910111213141516[[#This Row],[FECHA Y HORA DE INICIO]])))-1</f>
        <v>-1</v>
      </c>
      <c r="G78" s="39"/>
    </row>
    <row r="79" spans="2:7">
      <c r="B79" s="6"/>
      <c r="C79" s="9"/>
      <c r="D79" s="10"/>
      <c r="E79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79" s="11">
        <f>((WEEKNUM(Tabla3435678910111213141516[[#This Row],[FECHA Y HORA DE INICIO]])))-1</f>
        <v>-1</v>
      </c>
      <c r="G79" s="39"/>
    </row>
    <row r="80" spans="2:7">
      <c r="B80" s="6"/>
      <c r="C80" s="9"/>
      <c r="D80" s="10"/>
      <c r="E80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80" s="11">
        <f>((WEEKNUM(Tabla3435678910111213141516[[#This Row],[FECHA Y HORA DE INICIO]])))-1</f>
        <v>-1</v>
      </c>
      <c r="G80" s="39"/>
    </row>
    <row r="81" spans="2:7">
      <c r="B81" s="6"/>
      <c r="C81" s="9"/>
      <c r="D81" s="10"/>
      <c r="E81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81" s="11">
        <f>((WEEKNUM(Tabla3435678910111213141516[[#This Row],[FECHA Y HORA DE INICIO]])))-1</f>
        <v>-1</v>
      </c>
      <c r="G81" s="39"/>
    </row>
    <row r="82" spans="2:7">
      <c r="B82" s="6"/>
      <c r="C82" s="9"/>
      <c r="D82" s="10"/>
      <c r="E82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82" s="11">
        <f>((WEEKNUM(Tabla3435678910111213141516[[#This Row],[FECHA Y HORA DE INICIO]])))-1</f>
        <v>-1</v>
      </c>
      <c r="G82" s="39"/>
    </row>
    <row r="83" spans="2:7">
      <c r="B83" s="6"/>
      <c r="C83" s="9"/>
      <c r="D83" s="10"/>
      <c r="E83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83" s="11">
        <f>((WEEKNUM(Tabla3435678910111213141516[[#This Row],[FECHA Y HORA DE INICIO]])))-1</f>
        <v>-1</v>
      </c>
      <c r="G83" s="39"/>
    </row>
    <row r="84" spans="2:7">
      <c r="B84" s="6"/>
      <c r="C84" s="9"/>
      <c r="D84" s="10"/>
      <c r="E84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84" s="11">
        <f>((WEEKNUM(Tabla3435678910111213141516[[#This Row],[FECHA Y HORA DE INICIO]])))-1</f>
        <v>-1</v>
      </c>
      <c r="G84" s="39"/>
    </row>
    <row r="85" spans="2:7">
      <c r="B85" s="6"/>
      <c r="C85" s="9"/>
      <c r="D85" s="10"/>
      <c r="E85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85" s="11">
        <f>((WEEKNUM(Tabla3435678910111213141516[[#This Row],[FECHA Y HORA DE INICIO]])))-1</f>
        <v>-1</v>
      </c>
      <c r="G85" s="39"/>
    </row>
    <row r="86" spans="2:7">
      <c r="B86" s="6"/>
      <c r="C86" s="9"/>
      <c r="D86" s="10"/>
      <c r="E86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86" s="11">
        <f>((WEEKNUM(Tabla3435678910111213141516[[#This Row],[FECHA Y HORA DE INICIO]])))-1</f>
        <v>-1</v>
      </c>
      <c r="G86" s="39"/>
    </row>
    <row r="87" spans="2:7">
      <c r="B87" s="6"/>
      <c r="C87" s="9"/>
      <c r="D87" s="10"/>
      <c r="E87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87" s="11">
        <f>((WEEKNUM(Tabla3435678910111213141516[[#This Row],[FECHA Y HORA DE INICIO]])))-1</f>
        <v>-1</v>
      </c>
      <c r="G87" s="39"/>
    </row>
    <row r="88" spans="2:7">
      <c r="B88" s="6"/>
      <c r="C88" s="9"/>
      <c r="D88" s="10"/>
      <c r="E88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88" s="11">
        <f>((WEEKNUM(Tabla3435678910111213141516[[#This Row],[FECHA Y HORA DE INICIO]])))-1</f>
        <v>-1</v>
      </c>
      <c r="G88" s="39"/>
    </row>
    <row r="89" spans="2:7">
      <c r="B89" s="6"/>
      <c r="C89" s="9"/>
      <c r="D89" s="10"/>
      <c r="E89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89" s="11">
        <f>((WEEKNUM(Tabla3435678910111213141516[[#This Row],[FECHA Y HORA DE INICIO]])))-1</f>
        <v>-1</v>
      </c>
      <c r="G89" s="39"/>
    </row>
    <row r="90" spans="2:7">
      <c r="B90" s="6"/>
      <c r="C90" s="9"/>
      <c r="D90" s="10"/>
      <c r="E90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90" s="11">
        <f>((WEEKNUM(Tabla3435678910111213141516[[#This Row],[FECHA Y HORA DE INICIO]])))-1</f>
        <v>-1</v>
      </c>
      <c r="G90" s="39"/>
    </row>
    <row r="91" spans="2:7">
      <c r="B91" s="6"/>
      <c r="C91" s="9"/>
      <c r="D91" s="10"/>
      <c r="E91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91" s="11">
        <f>((WEEKNUM(Tabla3435678910111213141516[[#This Row],[FECHA Y HORA DE INICIO]])))-1</f>
        <v>-1</v>
      </c>
      <c r="G91" s="39"/>
    </row>
    <row r="92" spans="2:7">
      <c r="B92" s="6"/>
      <c r="C92" s="9"/>
      <c r="D92" s="10"/>
      <c r="E92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92" s="11">
        <f>((WEEKNUM(Tabla3435678910111213141516[[#This Row],[FECHA Y HORA DE INICIO]])))-1</f>
        <v>-1</v>
      </c>
      <c r="G92" s="39"/>
    </row>
    <row r="93" spans="2:7">
      <c r="B93" s="6"/>
      <c r="C93" s="9"/>
      <c r="D93" s="10"/>
      <c r="E93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93" s="11">
        <f>((WEEKNUM(Tabla3435678910111213141516[[#This Row],[FECHA Y HORA DE INICIO]])))-1</f>
        <v>-1</v>
      </c>
      <c r="G93" s="39"/>
    </row>
    <row r="94" spans="2:7">
      <c r="B94" s="6"/>
      <c r="C94" s="9"/>
      <c r="D94" s="10"/>
      <c r="E94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94" s="11">
        <f>((WEEKNUM(Tabla3435678910111213141516[[#This Row],[FECHA Y HORA DE INICIO]])))-1</f>
        <v>-1</v>
      </c>
      <c r="G94" s="39"/>
    </row>
    <row r="95" spans="2:7">
      <c r="B95" s="6"/>
      <c r="C95" s="9"/>
      <c r="D95" s="10"/>
      <c r="E95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95" s="11">
        <f>((WEEKNUM(Tabla3435678910111213141516[[#This Row],[FECHA Y HORA DE INICIO]])))-1</f>
        <v>-1</v>
      </c>
      <c r="G95" s="39"/>
    </row>
    <row r="96" spans="2:7">
      <c r="B96" s="6"/>
      <c r="C96" s="9"/>
      <c r="D96" s="10"/>
      <c r="E96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96" s="11">
        <f>((WEEKNUM(Tabla3435678910111213141516[[#This Row],[FECHA Y HORA DE INICIO]])))-1</f>
        <v>-1</v>
      </c>
      <c r="G96" s="39"/>
    </row>
    <row r="97" spans="2:7">
      <c r="B97" s="6"/>
      <c r="C97" s="9"/>
      <c r="D97" s="10"/>
      <c r="E97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97" s="11">
        <f>((WEEKNUM(Tabla3435678910111213141516[[#This Row],[FECHA Y HORA DE INICIO]])))-1</f>
        <v>-1</v>
      </c>
      <c r="G97" s="39"/>
    </row>
    <row r="98" spans="2:7">
      <c r="B98" s="6"/>
      <c r="C98" s="9"/>
      <c r="D98" s="10"/>
      <c r="E98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98" s="11">
        <f>((WEEKNUM(Tabla3435678910111213141516[[#This Row],[FECHA Y HORA DE INICIO]])))-1</f>
        <v>-1</v>
      </c>
      <c r="G98" s="39"/>
    </row>
    <row r="99" spans="2:7">
      <c r="B99" s="6"/>
      <c r="C99" s="9"/>
      <c r="D99" s="10"/>
      <c r="E99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99" s="11">
        <f>((WEEKNUM(Tabla3435678910111213141516[[#This Row],[FECHA Y HORA DE INICIO]])))-1</f>
        <v>-1</v>
      </c>
      <c r="G99" s="39"/>
    </row>
    <row r="100" spans="2:7">
      <c r="B100" s="6"/>
      <c r="C100" s="9"/>
      <c r="D100" s="10"/>
      <c r="E100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00" s="11">
        <f>((WEEKNUM(Tabla3435678910111213141516[[#This Row],[FECHA Y HORA DE INICIO]])))-1</f>
        <v>-1</v>
      </c>
      <c r="G100" s="39"/>
    </row>
    <row r="101" spans="2:7">
      <c r="B101" s="6"/>
      <c r="C101" s="9"/>
      <c r="D101" s="10"/>
      <c r="E101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01" s="11">
        <f>((WEEKNUM(Tabla3435678910111213141516[[#This Row],[FECHA Y HORA DE INICIO]])))-1</f>
        <v>-1</v>
      </c>
      <c r="G101" s="39"/>
    </row>
    <row r="102" spans="2:7">
      <c r="B102" s="6"/>
      <c r="C102" s="9"/>
      <c r="D102" s="10"/>
      <c r="E102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02" s="11">
        <f>((WEEKNUM(Tabla3435678910111213141516[[#This Row],[FECHA Y HORA DE INICIO]])))-1</f>
        <v>-1</v>
      </c>
      <c r="G102" s="39"/>
    </row>
    <row r="103" spans="2:7">
      <c r="B103" s="6"/>
      <c r="C103" s="9"/>
      <c r="D103" s="10"/>
      <c r="E103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03" s="11">
        <f>((WEEKNUM(Tabla3435678910111213141516[[#This Row],[FECHA Y HORA DE INICIO]])))-1</f>
        <v>-1</v>
      </c>
      <c r="G103" s="39"/>
    </row>
    <row r="104" spans="2:7">
      <c r="B104" s="6"/>
      <c r="C104" s="9"/>
      <c r="D104" s="10"/>
      <c r="E104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04" s="11">
        <f>((WEEKNUM(Tabla3435678910111213141516[[#This Row],[FECHA Y HORA DE INICIO]])))-1</f>
        <v>-1</v>
      </c>
      <c r="G104" s="39"/>
    </row>
    <row r="105" spans="2:7">
      <c r="B105" s="6"/>
      <c r="C105" s="9"/>
      <c r="D105" s="10"/>
      <c r="E105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05" s="11">
        <f>((WEEKNUM(Tabla3435678910111213141516[[#This Row],[FECHA Y HORA DE INICIO]])))-1</f>
        <v>-1</v>
      </c>
      <c r="G105" s="39"/>
    </row>
    <row r="106" spans="2:7">
      <c r="B106" s="6"/>
      <c r="C106" s="9"/>
      <c r="D106" s="10"/>
      <c r="E106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06" s="11">
        <f>((WEEKNUM(Tabla3435678910111213141516[[#This Row],[FECHA Y HORA DE INICIO]])))-1</f>
        <v>-1</v>
      </c>
      <c r="G106" s="39"/>
    </row>
    <row r="107" spans="2:7">
      <c r="B107" s="6"/>
      <c r="C107" s="9"/>
      <c r="D107" s="10"/>
      <c r="E107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07" s="11">
        <f>((WEEKNUM(Tabla3435678910111213141516[[#This Row],[FECHA Y HORA DE INICIO]])))-1</f>
        <v>-1</v>
      </c>
      <c r="G107" s="39"/>
    </row>
    <row r="108" spans="2:7">
      <c r="B108" s="6"/>
      <c r="C108" s="9"/>
      <c r="D108" s="10"/>
      <c r="E108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08" s="11">
        <f>((WEEKNUM(Tabla3435678910111213141516[[#This Row],[FECHA Y HORA DE INICIO]])))-1</f>
        <v>-1</v>
      </c>
      <c r="G108" s="39"/>
    </row>
    <row r="109" spans="2:7">
      <c r="B109" s="6"/>
      <c r="C109" s="9"/>
      <c r="D109" s="10"/>
      <c r="E109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09" s="11">
        <f>((WEEKNUM(Tabla3435678910111213141516[[#This Row],[FECHA Y HORA DE INICIO]])))-1</f>
        <v>-1</v>
      </c>
      <c r="G109" s="39"/>
    </row>
    <row r="110" spans="2:7">
      <c r="B110" s="6"/>
      <c r="C110" s="9"/>
      <c r="D110" s="10"/>
      <c r="E110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10" s="11">
        <f>((WEEKNUM(Tabla3435678910111213141516[[#This Row],[FECHA Y HORA DE INICIO]])))-1</f>
        <v>-1</v>
      </c>
      <c r="G110" s="39"/>
    </row>
    <row r="111" spans="2:7">
      <c r="B111" s="6"/>
      <c r="C111" s="9"/>
      <c r="D111" s="10"/>
      <c r="E111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11" s="11">
        <f>((WEEKNUM(Tabla3435678910111213141516[[#This Row],[FECHA Y HORA DE INICIO]])))-1</f>
        <v>-1</v>
      </c>
      <c r="G111" s="39"/>
    </row>
    <row r="112" spans="2:7">
      <c r="B112" s="6"/>
      <c r="C112" s="9"/>
      <c r="D112" s="10"/>
      <c r="E112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12" s="11">
        <f>((WEEKNUM(Tabla3435678910111213141516[[#This Row],[FECHA Y HORA DE INICIO]])))-1</f>
        <v>-1</v>
      </c>
      <c r="G112" s="39"/>
    </row>
    <row r="113" spans="2:7">
      <c r="B113" s="6"/>
      <c r="C113" s="9"/>
      <c r="D113" s="10"/>
      <c r="E113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13" s="11">
        <f>((WEEKNUM(Tabla3435678910111213141516[[#This Row],[FECHA Y HORA DE INICIO]])))-1</f>
        <v>-1</v>
      </c>
      <c r="G113" s="39"/>
    </row>
    <row r="114" spans="2:7">
      <c r="B114" s="6"/>
      <c r="C114" s="9"/>
      <c r="D114" s="10"/>
      <c r="E114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14" s="11">
        <f>((WEEKNUM(Tabla3435678910111213141516[[#This Row],[FECHA Y HORA DE INICIO]])))-1</f>
        <v>-1</v>
      </c>
      <c r="G114" s="39"/>
    </row>
    <row r="115" spans="2:7">
      <c r="B115" s="6"/>
      <c r="C115" s="9"/>
      <c r="D115" s="10"/>
      <c r="E115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15" s="11">
        <f>((WEEKNUM(Tabla3435678910111213141516[[#This Row],[FECHA Y HORA DE INICIO]])))-1</f>
        <v>-1</v>
      </c>
      <c r="G115" s="39"/>
    </row>
    <row r="116" spans="2:7">
      <c r="B116" s="6"/>
      <c r="C116" s="9"/>
      <c r="D116" s="10"/>
      <c r="E116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16" s="11">
        <f>((WEEKNUM(Tabla3435678910111213141516[[#This Row],[FECHA Y HORA DE INICIO]])))-1</f>
        <v>-1</v>
      </c>
      <c r="G116" s="39"/>
    </row>
    <row r="117" spans="2:7">
      <c r="B117" s="6"/>
      <c r="C117" s="9"/>
      <c r="D117" s="10"/>
      <c r="E117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17" s="11">
        <f>((WEEKNUM(Tabla3435678910111213141516[[#This Row],[FECHA Y HORA DE INICIO]])))-1</f>
        <v>-1</v>
      </c>
      <c r="G117" s="39"/>
    </row>
    <row r="118" spans="2:7">
      <c r="B118" s="6"/>
      <c r="C118" s="9"/>
      <c r="D118" s="10"/>
      <c r="E118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18" s="11">
        <f>((WEEKNUM(Tabla3435678910111213141516[[#This Row],[FECHA Y HORA DE INICIO]])))-1</f>
        <v>-1</v>
      </c>
      <c r="G118" s="39"/>
    </row>
    <row r="119" spans="2:7">
      <c r="B119" s="6"/>
      <c r="C119" s="9"/>
      <c r="D119" s="10"/>
      <c r="E119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19" s="11">
        <f>((WEEKNUM(Tabla3435678910111213141516[[#This Row],[FECHA Y HORA DE INICIO]])))-1</f>
        <v>-1</v>
      </c>
      <c r="G119" s="39"/>
    </row>
    <row r="120" spans="2:7">
      <c r="B120" s="6"/>
      <c r="C120" s="9"/>
      <c r="D120" s="10"/>
      <c r="E120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20" s="11">
        <f>((WEEKNUM(Tabla3435678910111213141516[[#This Row],[FECHA Y HORA DE INICIO]])))-1</f>
        <v>-1</v>
      </c>
      <c r="G120" s="39"/>
    </row>
    <row r="121" spans="2:7">
      <c r="B121" s="6"/>
      <c r="C121" s="9"/>
      <c r="D121" s="10"/>
      <c r="E121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21" s="11">
        <f>((WEEKNUM(Tabla3435678910111213141516[[#This Row],[FECHA Y HORA DE INICIO]])))-1</f>
        <v>-1</v>
      </c>
      <c r="G121" s="39"/>
    </row>
    <row r="122" spans="2:7">
      <c r="B122" s="6"/>
      <c r="C122" s="9"/>
      <c r="D122" s="10"/>
      <c r="E122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22" s="11">
        <f>((WEEKNUM(Tabla3435678910111213141516[[#This Row],[FECHA Y HORA DE INICIO]])))-1</f>
        <v>-1</v>
      </c>
      <c r="G122" s="39"/>
    </row>
    <row r="123" spans="2:7">
      <c r="B123" s="6"/>
      <c r="C123" s="9"/>
      <c r="D123" s="10"/>
      <c r="E123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23" s="11">
        <f>((WEEKNUM(Tabla3435678910111213141516[[#This Row],[FECHA Y HORA DE INICIO]])))-1</f>
        <v>-1</v>
      </c>
      <c r="G123" s="39"/>
    </row>
    <row r="124" spans="2:7">
      <c r="B124" s="6"/>
      <c r="C124" s="9"/>
      <c r="D124" s="10"/>
      <c r="E124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24" s="11">
        <f>((WEEKNUM(Tabla3435678910111213141516[[#This Row],[FECHA Y HORA DE INICIO]])))-1</f>
        <v>-1</v>
      </c>
      <c r="G124" s="39"/>
    </row>
    <row r="125" spans="2:7">
      <c r="B125" s="6"/>
      <c r="C125" s="9"/>
      <c r="D125" s="10"/>
      <c r="E125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25" s="11">
        <f>((WEEKNUM(Tabla3435678910111213141516[[#This Row],[FECHA Y HORA DE INICIO]])))-1</f>
        <v>-1</v>
      </c>
      <c r="G125" s="39"/>
    </row>
    <row r="126" spans="2:7">
      <c r="B126" s="6"/>
      <c r="C126" s="9"/>
      <c r="D126" s="10"/>
      <c r="E126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26" s="11">
        <f>((WEEKNUM(Tabla3435678910111213141516[[#This Row],[FECHA Y HORA DE INICIO]])))-1</f>
        <v>-1</v>
      </c>
      <c r="G126" s="39"/>
    </row>
    <row r="127" spans="2:7">
      <c r="B127" s="6"/>
      <c r="C127" s="9"/>
      <c r="D127" s="10"/>
      <c r="E127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27" s="11">
        <f>((WEEKNUM(Tabla3435678910111213141516[[#This Row],[FECHA Y HORA DE INICIO]])))-1</f>
        <v>-1</v>
      </c>
      <c r="G127" s="39"/>
    </row>
    <row r="128" spans="2:7">
      <c r="B128" s="6"/>
      <c r="C128" s="9"/>
      <c r="D128" s="10"/>
      <c r="E128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28" s="11">
        <f>((WEEKNUM(Tabla3435678910111213141516[[#This Row],[FECHA Y HORA DE INICIO]])))-1</f>
        <v>-1</v>
      </c>
      <c r="G128" s="39"/>
    </row>
    <row r="129" spans="2:7">
      <c r="B129" s="6"/>
      <c r="C129" s="9"/>
      <c r="D129" s="10"/>
      <c r="E129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29" s="11">
        <f>((WEEKNUM(Tabla3435678910111213141516[[#This Row],[FECHA Y HORA DE INICIO]])))-1</f>
        <v>-1</v>
      </c>
      <c r="G129" s="39"/>
    </row>
    <row r="130" spans="2:7">
      <c r="B130" s="6"/>
      <c r="C130" s="9"/>
      <c r="D130" s="10"/>
      <c r="E130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30" s="11">
        <f>((WEEKNUM(Tabla3435678910111213141516[[#This Row],[FECHA Y HORA DE INICIO]])))-1</f>
        <v>-1</v>
      </c>
      <c r="G130" s="39"/>
    </row>
    <row r="131" spans="2:7">
      <c r="B131" s="6"/>
      <c r="C131" s="9"/>
      <c r="D131" s="10"/>
      <c r="E131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31" s="11">
        <f>((WEEKNUM(Tabla3435678910111213141516[[#This Row],[FECHA Y HORA DE INICIO]])))-1</f>
        <v>-1</v>
      </c>
      <c r="G131" s="39"/>
    </row>
    <row r="132" spans="2:7">
      <c r="B132" s="6"/>
      <c r="C132" s="9"/>
      <c r="D132" s="10"/>
      <c r="E132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32" s="11">
        <f>((WEEKNUM(Tabla3435678910111213141516[[#This Row],[FECHA Y HORA DE INICIO]])))-1</f>
        <v>-1</v>
      </c>
      <c r="G132" s="39"/>
    </row>
    <row r="133" spans="2:7">
      <c r="B133" s="6"/>
      <c r="C133" s="9"/>
      <c r="D133" s="10"/>
      <c r="E133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33" s="11">
        <f>((WEEKNUM(Tabla3435678910111213141516[[#This Row],[FECHA Y HORA DE INICIO]])))-1</f>
        <v>-1</v>
      </c>
      <c r="G133" s="39"/>
    </row>
    <row r="134" spans="2:7">
      <c r="B134" s="6"/>
      <c r="C134" s="9"/>
      <c r="D134" s="10"/>
      <c r="E134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34" s="11">
        <f>((WEEKNUM(Tabla3435678910111213141516[[#This Row],[FECHA Y HORA DE INICIO]])))-1</f>
        <v>-1</v>
      </c>
      <c r="G134" s="39"/>
    </row>
    <row r="135" spans="2:7">
      <c r="B135" s="6"/>
      <c r="C135" s="9"/>
      <c r="D135" s="10"/>
      <c r="E135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35" s="11">
        <f>((WEEKNUM(Tabla3435678910111213141516[[#This Row],[FECHA Y HORA DE INICIO]])))-1</f>
        <v>-1</v>
      </c>
      <c r="G135" s="39"/>
    </row>
    <row r="136" spans="2:7">
      <c r="B136" s="6"/>
      <c r="C136" s="9"/>
      <c r="D136" s="10"/>
      <c r="E136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36" s="11">
        <f>((WEEKNUM(Tabla3435678910111213141516[[#This Row],[FECHA Y HORA DE INICIO]])))-1</f>
        <v>-1</v>
      </c>
      <c r="G136" s="39"/>
    </row>
    <row r="137" spans="2:7">
      <c r="B137" s="6"/>
      <c r="C137" s="9"/>
      <c r="D137" s="10"/>
      <c r="E137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37" s="11">
        <f>((WEEKNUM(Tabla3435678910111213141516[[#This Row],[FECHA Y HORA DE INICIO]])))-1</f>
        <v>-1</v>
      </c>
      <c r="G137" s="39"/>
    </row>
    <row r="138" spans="2:7">
      <c r="B138" s="6"/>
      <c r="C138" s="9"/>
      <c r="D138" s="10"/>
      <c r="E138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38" s="11">
        <f>((WEEKNUM(Tabla3435678910111213141516[[#This Row],[FECHA Y HORA DE INICIO]])))-1</f>
        <v>-1</v>
      </c>
      <c r="G138" s="39"/>
    </row>
    <row r="139" spans="2:7">
      <c r="B139" s="6"/>
      <c r="C139" s="9"/>
      <c r="D139" s="10"/>
      <c r="E139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39" s="11">
        <f>((WEEKNUM(Tabla3435678910111213141516[[#This Row],[FECHA Y HORA DE INICIO]])))-1</f>
        <v>-1</v>
      </c>
      <c r="G139" s="39"/>
    </row>
    <row r="140" spans="2:7">
      <c r="B140" s="6"/>
      <c r="C140" s="9"/>
      <c r="D140" s="10"/>
      <c r="E140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40" s="11">
        <f>((WEEKNUM(Tabla3435678910111213141516[[#This Row],[FECHA Y HORA DE INICIO]])))-1</f>
        <v>-1</v>
      </c>
      <c r="G140" s="39"/>
    </row>
    <row r="141" spans="2:7">
      <c r="B141" s="6"/>
      <c r="C141" s="9"/>
      <c r="D141" s="10"/>
      <c r="E141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41" s="11">
        <f>((WEEKNUM(Tabla3435678910111213141516[[#This Row],[FECHA Y HORA DE INICIO]])))-1</f>
        <v>-1</v>
      </c>
      <c r="G141" s="39"/>
    </row>
    <row r="142" spans="2:7">
      <c r="B142" s="6"/>
      <c r="C142" s="9"/>
      <c r="D142" s="10"/>
      <c r="E142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42" s="11">
        <f>((WEEKNUM(Tabla3435678910111213141516[[#This Row],[FECHA Y HORA DE INICIO]])))-1</f>
        <v>-1</v>
      </c>
      <c r="G142" s="39"/>
    </row>
    <row r="143" spans="2:7">
      <c r="B143" s="6"/>
      <c r="C143" s="9"/>
      <c r="D143" s="10"/>
      <c r="E143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43" s="11">
        <f>((WEEKNUM(Tabla3435678910111213141516[[#This Row],[FECHA Y HORA DE INICIO]])))-1</f>
        <v>-1</v>
      </c>
      <c r="G143" s="39"/>
    </row>
    <row r="144" spans="2:7">
      <c r="B144" s="6"/>
      <c r="C144" s="9"/>
      <c r="D144" s="10"/>
      <c r="E144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44" s="11">
        <f>((WEEKNUM(Tabla3435678910111213141516[[#This Row],[FECHA Y HORA DE INICIO]])))-1</f>
        <v>-1</v>
      </c>
      <c r="G144" s="39"/>
    </row>
    <row r="145" spans="2:7">
      <c r="B145" s="6"/>
      <c r="C145" s="9"/>
      <c r="D145" s="10"/>
      <c r="E145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45" s="11">
        <f>((WEEKNUM(Tabla3435678910111213141516[[#This Row],[FECHA Y HORA DE INICIO]])))-1</f>
        <v>-1</v>
      </c>
      <c r="G145" s="39"/>
    </row>
    <row r="146" spans="2:7">
      <c r="B146" s="6"/>
      <c r="C146" s="9"/>
      <c r="D146" s="10"/>
      <c r="E146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46" s="11">
        <f>((WEEKNUM(Tabla3435678910111213141516[[#This Row],[FECHA Y HORA DE INICIO]])))-1</f>
        <v>-1</v>
      </c>
      <c r="G146" s="39"/>
    </row>
    <row r="147" spans="2:7">
      <c r="B147" s="6"/>
      <c r="C147" s="9"/>
      <c r="D147" s="10"/>
      <c r="E147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47" s="11">
        <f>((WEEKNUM(Tabla3435678910111213141516[[#This Row],[FECHA Y HORA DE INICIO]])))-1</f>
        <v>-1</v>
      </c>
      <c r="G147" s="39"/>
    </row>
    <row r="148" spans="2:7">
      <c r="B148" s="6"/>
      <c r="C148" s="9"/>
      <c r="D148" s="10"/>
      <c r="E148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48" s="11">
        <f>((WEEKNUM(Tabla3435678910111213141516[[#This Row],[FECHA Y HORA DE INICIO]])))-1</f>
        <v>-1</v>
      </c>
      <c r="G148" s="39"/>
    </row>
    <row r="149" spans="2:7">
      <c r="B149" s="6"/>
      <c r="C149" s="9"/>
      <c r="D149" s="10"/>
      <c r="E149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49" s="11">
        <f>((WEEKNUM(Tabla3435678910111213141516[[#This Row],[FECHA Y HORA DE INICIO]])))-1</f>
        <v>-1</v>
      </c>
      <c r="G149" s="39"/>
    </row>
    <row r="150" spans="2:7">
      <c r="B150" s="6"/>
      <c r="C150" s="9"/>
      <c r="D150" s="10"/>
      <c r="E150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50" s="11">
        <f>((WEEKNUM(Tabla3435678910111213141516[[#This Row],[FECHA Y HORA DE INICIO]])))-1</f>
        <v>-1</v>
      </c>
      <c r="G150" s="39"/>
    </row>
    <row r="151" spans="2:7">
      <c r="B151" s="6"/>
      <c r="C151" s="9"/>
      <c r="D151" s="10"/>
      <c r="E151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51" s="11">
        <f>((WEEKNUM(Tabla3435678910111213141516[[#This Row],[FECHA Y HORA DE INICIO]])))-1</f>
        <v>-1</v>
      </c>
      <c r="G151" s="39"/>
    </row>
    <row r="152" spans="2:7">
      <c r="B152" s="6"/>
      <c r="C152" s="9"/>
      <c r="D152" s="10"/>
      <c r="E152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52" s="11">
        <f>((WEEKNUM(Tabla3435678910111213141516[[#This Row],[FECHA Y HORA DE INICIO]])))-1</f>
        <v>-1</v>
      </c>
      <c r="G152" s="39"/>
    </row>
    <row r="153" spans="2:7">
      <c r="B153" s="6"/>
      <c r="C153" s="9"/>
      <c r="D153" s="10"/>
      <c r="E153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53" s="11">
        <f>((WEEKNUM(Tabla3435678910111213141516[[#This Row],[FECHA Y HORA DE INICIO]])))-1</f>
        <v>-1</v>
      </c>
      <c r="G153" s="39"/>
    </row>
    <row r="154" spans="2:7">
      <c r="B154" s="6"/>
      <c r="C154" s="9"/>
      <c r="D154" s="10"/>
      <c r="E154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54" s="11">
        <f>((WEEKNUM(Tabla3435678910111213141516[[#This Row],[FECHA Y HORA DE INICIO]])))-1</f>
        <v>-1</v>
      </c>
      <c r="G154" s="39"/>
    </row>
    <row r="155" spans="2:7">
      <c r="B155" s="6"/>
      <c r="C155" s="9"/>
      <c r="D155" s="10"/>
      <c r="E155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55" s="11">
        <f>((WEEKNUM(Tabla3435678910111213141516[[#This Row],[FECHA Y HORA DE INICIO]])))-1</f>
        <v>-1</v>
      </c>
      <c r="G155" s="39"/>
    </row>
    <row r="156" spans="2:7">
      <c r="B156" s="6"/>
      <c r="C156" s="9"/>
      <c r="D156" s="10"/>
      <c r="E156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56" s="11">
        <f>((WEEKNUM(Tabla3435678910111213141516[[#This Row],[FECHA Y HORA DE INICIO]])))-1</f>
        <v>-1</v>
      </c>
      <c r="G156" s="39"/>
    </row>
    <row r="157" spans="2:7">
      <c r="B157" s="6"/>
      <c r="C157" s="9"/>
      <c r="D157" s="10"/>
      <c r="E157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57" s="11">
        <f>((WEEKNUM(Tabla3435678910111213141516[[#This Row],[FECHA Y HORA DE INICIO]])))-1</f>
        <v>-1</v>
      </c>
      <c r="G157" s="39"/>
    </row>
    <row r="158" spans="2:7">
      <c r="B158" s="6"/>
      <c r="C158" s="9"/>
      <c r="D158" s="10"/>
      <c r="E158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58" s="11">
        <f>((WEEKNUM(Tabla3435678910111213141516[[#This Row],[FECHA Y HORA DE INICIO]])))-1</f>
        <v>-1</v>
      </c>
      <c r="G158" s="39"/>
    </row>
    <row r="159" spans="2:7">
      <c r="B159" s="6"/>
      <c r="C159" s="9"/>
      <c r="D159" s="10"/>
      <c r="E159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59" s="11">
        <f>((WEEKNUM(Tabla3435678910111213141516[[#This Row],[FECHA Y HORA DE INICIO]])))-1</f>
        <v>-1</v>
      </c>
      <c r="G159" s="39"/>
    </row>
    <row r="160" spans="2:7">
      <c r="B160" s="6"/>
      <c r="C160" s="9"/>
      <c r="D160" s="10"/>
      <c r="E160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60" s="11">
        <f>((WEEKNUM(Tabla3435678910111213141516[[#This Row],[FECHA Y HORA DE INICIO]])))-1</f>
        <v>-1</v>
      </c>
      <c r="G160" s="39"/>
    </row>
    <row r="161" spans="2:7">
      <c r="B161" s="6"/>
      <c r="C161" s="9"/>
      <c r="D161" s="10"/>
      <c r="E161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61" s="11">
        <f>((WEEKNUM(Tabla3435678910111213141516[[#This Row],[FECHA Y HORA DE INICIO]])))-1</f>
        <v>-1</v>
      </c>
      <c r="G161" s="39"/>
    </row>
    <row r="162" spans="2:7">
      <c r="B162" s="6"/>
      <c r="C162" s="9"/>
      <c r="D162" s="10"/>
      <c r="E162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62" s="11">
        <f>((WEEKNUM(Tabla3435678910111213141516[[#This Row],[FECHA Y HORA DE INICIO]])))-1</f>
        <v>-1</v>
      </c>
      <c r="G162" s="39"/>
    </row>
    <row r="163" spans="2:7">
      <c r="B163" s="6"/>
      <c r="C163" s="9"/>
      <c r="D163" s="10"/>
      <c r="E163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63" s="11">
        <f>((WEEKNUM(Tabla3435678910111213141516[[#This Row],[FECHA Y HORA DE INICIO]])))-1</f>
        <v>-1</v>
      </c>
      <c r="G163" s="39"/>
    </row>
    <row r="164" spans="2:7">
      <c r="B164" s="6"/>
      <c r="C164" s="9"/>
      <c r="D164" s="10"/>
      <c r="E164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64" s="11">
        <f>((WEEKNUM(Tabla3435678910111213141516[[#This Row],[FECHA Y HORA DE INICIO]])))-1</f>
        <v>-1</v>
      </c>
      <c r="G164" s="39"/>
    </row>
    <row r="165" spans="2:7">
      <c r="B165" s="6"/>
      <c r="C165" s="9"/>
      <c r="D165" s="10"/>
      <c r="E165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65" s="11">
        <f>((WEEKNUM(Tabla3435678910111213141516[[#This Row],[FECHA Y HORA DE INICIO]])))-1</f>
        <v>-1</v>
      </c>
      <c r="G165" s="39"/>
    </row>
    <row r="166" spans="2:7">
      <c r="B166" s="6"/>
      <c r="C166" s="9"/>
      <c r="D166" s="10"/>
      <c r="E166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66" s="11">
        <f>((WEEKNUM(Tabla3435678910111213141516[[#This Row],[FECHA Y HORA DE INICIO]])))-1</f>
        <v>-1</v>
      </c>
      <c r="G166" s="39"/>
    </row>
    <row r="167" spans="2:7">
      <c r="B167" s="6"/>
      <c r="C167" s="9"/>
      <c r="D167" s="10"/>
      <c r="E167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67" s="11">
        <f>((WEEKNUM(Tabla3435678910111213141516[[#This Row],[FECHA Y HORA DE INICIO]])))-1</f>
        <v>-1</v>
      </c>
      <c r="G167" s="39"/>
    </row>
    <row r="168" spans="2:7">
      <c r="B168" s="6"/>
      <c r="C168" s="9"/>
      <c r="D168" s="10"/>
      <c r="E168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68" s="11">
        <f>((WEEKNUM(Tabla3435678910111213141516[[#This Row],[FECHA Y HORA DE INICIO]])))-1</f>
        <v>-1</v>
      </c>
      <c r="G168" s="39"/>
    </row>
    <row r="169" spans="2:7">
      <c r="B169" s="6"/>
      <c r="C169" s="9"/>
      <c r="D169" s="10"/>
      <c r="E169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69" s="11">
        <f>((WEEKNUM(Tabla3435678910111213141516[[#This Row],[FECHA Y HORA DE INICIO]])))-1</f>
        <v>-1</v>
      </c>
      <c r="G169" s="39"/>
    </row>
    <row r="170" spans="2:7">
      <c r="B170" s="6"/>
      <c r="C170" s="9"/>
      <c r="D170" s="10"/>
      <c r="E170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70" s="11">
        <f>((WEEKNUM(Tabla3435678910111213141516[[#This Row],[FECHA Y HORA DE INICIO]])))-1</f>
        <v>-1</v>
      </c>
      <c r="G170" s="39"/>
    </row>
    <row r="171" spans="2:7">
      <c r="B171" s="6"/>
      <c r="C171" s="9"/>
      <c r="D171" s="10"/>
      <c r="E171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71" s="11">
        <f>((WEEKNUM(Tabla3435678910111213141516[[#This Row],[FECHA Y HORA DE INICIO]])))-1</f>
        <v>-1</v>
      </c>
      <c r="G171" s="39"/>
    </row>
    <row r="172" spans="2:7">
      <c r="B172" s="6"/>
      <c r="C172" s="9"/>
      <c r="D172" s="10"/>
      <c r="E172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72" s="11">
        <f>((WEEKNUM(Tabla3435678910111213141516[[#This Row],[FECHA Y HORA DE INICIO]])))-1</f>
        <v>-1</v>
      </c>
      <c r="G172" s="39"/>
    </row>
    <row r="173" spans="2:7">
      <c r="B173" s="6"/>
      <c r="C173" s="9"/>
      <c r="D173" s="10"/>
      <c r="E173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73" s="11">
        <f>((WEEKNUM(Tabla3435678910111213141516[[#This Row],[FECHA Y HORA DE INICIO]])))-1</f>
        <v>-1</v>
      </c>
      <c r="G173" s="39"/>
    </row>
    <row r="174" spans="2:7">
      <c r="B174" s="6"/>
      <c r="C174" s="9"/>
      <c r="D174" s="10"/>
      <c r="E174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74" s="11">
        <f>((WEEKNUM(Tabla3435678910111213141516[[#This Row],[FECHA Y HORA DE INICIO]])))-1</f>
        <v>-1</v>
      </c>
      <c r="G174" s="39"/>
    </row>
    <row r="175" spans="2:7">
      <c r="B175" s="6"/>
      <c r="C175" s="9"/>
      <c r="D175" s="10"/>
      <c r="E175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75" s="11">
        <f>((WEEKNUM(Tabla3435678910111213141516[[#This Row],[FECHA Y HORA DE INICIO]])))-1</f>
        <v>-1</v>
      </c>
      <c r="G175" s="39"/>
    </row>
    <row r="176" spans="2:7">
      <c r="B176" s="6"/>
      <c r="C176" s="9"/>
      <c r="D176" s="10"/>
      <c r="E176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76" s="11">
        <f>((WEEKNUM(Tabla3435678910111213141516[[#This Row],[FECHA Y HORA DE INICIO]])))-1</f>
        <v>-1</v>
      </c>
      <c r="G176" s="39"/>
    </row>
    <row r="177" spans="2:7">
      <c r="B177" s="6"/>
      <c r="C177" s="9"/>
      <c r="D177" s="10"/>
      <c r="E177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77" s="11">
        <f>((WEEKNUM(Tabla3435678910111213141516[[#This Row],[FECHA Y HORA DE INICIO]])))-1</f>
        <v>-1</v>
      </c>
      <c r="G177" s="39"/>
    </row>
    <row r="178" spans="2:7">
      <c r="B178" s="6"/>
      <c r="C178" s="9"/>
      <c r="D178" s="10"/>
      <c r="E178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78" s="11">
        <f>((WEEKNUM(Tabla3435678910111213141516[[#This Row],[FECHA Y HORA DE INICIO]])))-1</f>
        <v>-1</v>
      </c>
      <c r="G178" s="39"/>
    </row>
    <row r="179" spans="2:7">
      <c r="B179" s="6"/>
      <c r="C179" s="9"/>
      <c r="D179" s="10"/>
      <c r="E179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79" s="11">
        <f>((WEEKNUM(Tabla3435678910111213141516[[#This Row],[FECHA Y HORA DE INICIO]])))-1</f>
        <v>-1</v>
      </c>
      <c r="G179" s="39"/>
    </row>
    <row r="180" spans="2:7">
      <c r="B180" s="6"/>
      <c r="C180" s="9"/>
      <c r="D180" s="10"/>
      <c r="E180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80" s="11">
        <f>((WEEKNUM(Tabla3435678910111213141516[[#This Row],[FECHA Y HORA DE INICIO]])))-1</f>
        <v>-1</v>
      </c>
      <c r="G180" s="39"/>
    </row>
    <row r="181" spans="2:7">
      <c r="B181" s="6"/>
      <c r="C181" s="9"/>
      <c r="D181" s="10"/>
      <c r="E181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81" s="11">
        <f>((WEEKNUM(Tabla3435678910111213141516[[#This Row],[FECHA Y HORA DE INICIO]])))-1</f>
        <v>-1</v>
      </c>
      <c r="G181" s="39"/>
    </row>
    <row r="182" spans="2:7">
      <c r="B182" s="6"/>
      <c r="C182" s="9"/>
      <c r="D182" s="10"/>
      <c r="E182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82" s="11">
        <f>((WEEKNUM(Tabla3435678910111213141516[[#This Row],[FECHA Y HORA DE INICIO]])))-1</f>
        <v>-1</v>
      </c>
      <c r="G182" s="39"/>
    </row>
    <row r="183" spans="2:7">
      <c r="B183" s="6"/>
      <c r="C183" s="9"/>
      <c r="D183" s="10"/>
      <c r="E183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83" s="11">
        <f>((WEEKNUM(Tabla3435678910111213141516[[#This Row],[FECHA Y HORA DE INICIO]])))-1</f>
        <v>-1</v>
      </c>
      <c r="G183" s="39"/>
    </row>
    <row r="184" spans="2:7">
      <c r="B184" s="6"/>
      <c r="C184" s="9"/>
      <c r="D184" s="10"/>
      <c r="E184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84" s="11">
        <f>((WEEKNUM(Tabla3435678910111213141516[[#This Row],[FECHA Y HORA DE INICIO]])))-1</f>
        <v>-1</v>
      </c>
      <c r="G184" s="39"/>
    </row>
    <row r="185" spans="2:7">
      <c r="B185" s="6"/>
      <c r="C185" s="9"/>
      <c r="D185" s="10"/>
      <c r="E185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85" s="11">
        <f>((WEEKNUM(Tabla3435678910111213141516[[#This Row],[FECHA Y HORA DE INICIO]])))-1</f>
        <v>-1</v>
      </c>
      <c r="G185" s="39"/>
    </row>
    <row r="186" spans="2:7">
      <c r="B186" s="6"/>
      <c r="C186" s="9"/>
      <c r="D186" s="10"/>
      <c r="E186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86" s="11">
        <f>((WEEKNUM(Tabla3435678910111213141516[[#This Row],[FECHA Y HORA DE INICIO]])))-1</f>
        <v>-1</v>
      </c>
      <c r="G186" s="39"/>
    </row>
    <row r="187" spans="2:7">
      <c r="B187" s="6"/>
      <c r="C187" s="9"/>
      <c r="D187" s="10"/>
      <c r="E187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87" s="11">
        <f>((WEEKNUM(Tabla3435678910111213141516[[#This Row],[FECHA Y HORA DE INICIO]])))-1</f>
        <v>-1</v>
      </c>
      <c r="G187" s="39"/>
    </row>
    <row r="188" spans="2:7">
      <c r="B188" s="6"/>
      <c r="C188" s="9"/>
      <c r="D188" s="10"/>
      <c r="E188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88" s="11">
        <f>((WEEKNUM(Tabla3435678910111213141516[[#This Row],[FECHA Y HORA DE INICIO]])))-1</f>
        <v>-1</v>
      </c>
      <c r="G188" s="39"/>
    </row>
    <row r="189" spans="2:7">
      <c r="B189" s="6"/>
      <c r="C189" s="9"/>
      <c r="D189" s="10"/>
      <c r="E189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89" s="11">
        <f>((WEEKNUM(Tabla3435678910111213141516[[#This Row],[FECHA Y HORA DE INICIO]])))-1</f>
        <v>-1</v>
      </c>
      <c r="G189" s="39"/>
    </row>
    <row r="190" spans="2:7">
      <c r="B190" s="6"/>
      <c r="C190" s="9"/>
      <c r="D190" s="10"/>
      <c r="E190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90" s="11">
        <f>((WEEKNUM(Tabla3435678910111213141516[[#This Row],[FECHA Y HORA DE INICIO]])))-1</f>
        <v>-1</v>
      </c>
      <c r="G190" s="39"/>
    </row>
    <row r="191" spans="2:7">
      <c r="B191" s="6"/>
      <c r="C191" s="9"/>
      <c r="D191" s="10"/>
      <c r="E191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91" s="11">
        <f>((WEEKNUM(Tabla3435678910111213141516[[#This Row],[FECHA Y HORA DE INICIO]])))-1</f>
        <v>-1</v>
      </c>
      <c r="G191" s="39"/>
    </row>
    <row r="192" spans="2:7">
      <c r="B192" s="6"/>
      <c r="C192" s="9"/>
      <c r="D192" s="10"/>
      <c r="E192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92" s="11">
        <f>((WEEKNUM(Tabla3435678910111213141516[[#This Row],[FECHA Y HORA DE INICIO]])))-1</f>
        <v>-1</v>
      </c>
      <c r="G192" s="39"/>
    </row>
    <row r="193" spans="2:7">
      <c r="B193" s="6"/>
      <c r="C193" s="9"/>
      <c r="D193" s="10"/>
      <c r="E193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93" s="11">
        <f>((WEEKNUM(Tabla3435678910111213141516[[#This Row],[FECHA Y HORA DE INICIO]])))-1</f>
        <v>-1</v>
      </c>
      <c r="G193" s="39"/>
    </row>
    <row r="194" spans="2:7">
      <c r="B194" s="6"/>
      <c r="C194" s="9"/>
      <c r="D194" s="10"/>
      <c r="E194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94" s="11">
        <f>((WEEKNUM(Tabla3435678910111213141516[[#This Row],[FECHA Y HORA DE INICIO]])))-1</f>
        <v>-1</v>
      </c>
      <c r="G194" s="39"/>
    </row>
    <row r="195" spans="2:7">
      <c r="B195" s="6"/>
      <c r="C195" s="9"/>
      <c r="D195" s="10"/>
      <c r="E195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95" s="11">
        <f>((WEEKNUM(Tabla3435678910111213141516[[#This Row],[FECHA Y HORA DE INICIO]])))-1</f>
        <v>-1</v>
      </c>
      <c r="G195" s="39"/>
    </row>
    <row r="196" spans="2:7">
      <c r="B196" s="6"/>
      <c r="C196" s="9"/>
      <c r="D196" s="10"/>
      <c r="E196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96" s="11">
        <f>((WEEKNUM(Tabla3435678910111213141516[[#This Row],[FECHA Y HORA DE INICIO]])))-1</f>
        <v>-1</v>
      </c>
      <c r="G196" s="39"/>
    </row>
    <row r="197" spans="2:7">
      <c r="B197" s="6"/>
      <c r="C197" s="9"/>
      <c r="D197" s="10"/>
      <c r="E197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97" s="11">
        <f>((WEEKNUM(Tabla3435678910111213141516[[#This Row],[FECHA Y HORA DE INICIO]])))-1</f>
        <v>-1</v>
      </c>
      <c r="G197" s="39"/>
    </row>
    <row r="198" spans="2:7">
      <c r="B198" s="6"/>
      <c r="C198" s="9"/>
      <c r="D198" s="10"/>
      <c r="E198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98" s="11">
        <f>((WEEKNUM(Tabla3435678910111213141516[[#This Row],[FECHA Y HORA DE INICIO]])))-1</f>
        <v>-1</v>
      </c>
      <c r="G198" s="39"/>
    </row>
    <row r="199" spans="2:7">
      <c r="B199" s="6"/>
      <c r="C199" s="9"/>
      <c r="D199" s="10"/>
      <c r="E199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199" s="11">
        <f>((WEEKNUM(Tabla3435678910111213141516[[#This Row],[FECHA Y HORA DE INICIO]])))-1</f>
        <v>-1</v>
      </c>
      <c r="G199" s="39"/>
    </row>
    <row r="200" spans="2:7">
      <c r="B200" s="6"/>
      <c r="C200" s="9"/>
      <c r="D200" s="10"/>
      <c r="E200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200" s="11">
        <f>((WEEKNUM(Tabla3435678910111213141516[[#This Row],[FECHA Y HORA DE INICIO]])))-1</f>
        <v>-1</v>
      </c>
      <c r="G200" s="39"/>
    </row>
    <row r="201" spans="2:7">
      <c r="B201" s="6"/>
      <c r="C201" s="9"/>
      <c r="D201" s="10"/>
      <c r="E201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201" s="11">
        <f>((WEEKNUM(Tabla3435678910111213141516[[#This Row],[FECHA Y HORA DE INICIO]])))-1</f>
        <v>-1</v>
      </c>
      <c r="G201" s="39"/>
    </row>
    <row r="202" spans="2:7">
      <c r="B202" s="6"/>
      <c r="C202" s="9"/>
      <c r="D202" s="10"/>
      <c r="E202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202" s="11">
        <f>((WEEKNUM(Tabla3435678910111213141516[[#This Row],[FECHA Y HORA DE INICIO]])))-1</f>
        <v>-1</v>
      </c>
      <c r="G202" s="39"/>
    </row>
    <row r="203" spans="2:7">
      <c r="B203" s="9"/>
      <c r="C203" s="9"/>
      <c r="D203" s="10"/>
      <c r="E203" s="8">
        <f>IF((Tabla3435678910111213141516[[#This Row],[FECHA Y HORA DE TERMINACIÓN ]]-Tabla3435678910111213141516[[#This Row],[FECHA Y HORA DE INICIO]])&lt;0,0,((Tabla3435678910111213141516[[#This Row],[FECHA Y HORA DE TERMINACIÓN ]]-Tabla3435678910111213141516[[#This Row],[FECHA Y HORA DE INICIO]])*24))</f>
        <v>0</v>
      </c>
      <c r="F203" s="11">
        <f>((WEEKNUM(Tabla3435678910111213141516[[#This Row],[FECHA Y HORA DE INICIO]])))-1</f>
        <v>-1</v>
      </c>
      <c r="G203" s="39"/>
    </row>
  </sheetData>
  <mergeCells count="1">
    <mergeCell ref="B7:F7"/>
  </mergeCells>
  <pageMargins left="0.7" right="0.7" top="0.75" bottom="0.75" header="0.3" footer="0.3"/>
  <drawing r:id="rId1"/>
  <tableParts count="1"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7802E-EF6D-4379-90F2-D1637617AE1C}">
  <sheetPr>
    <tabColor rgb="FFF7A3A3"/>
  </sheetPr>
  <dimension ref="B1:J203"/>
  <sheetViews>
    <sheetView workbookViewId="0">
      <selection activeCell="H4" sqref="H4"/>
    </sheetView>
  </sheetViews>
  <sheetFormatPr defaultColWidth="10.85546875" defaultRowHeight="12.6"/>
  <cols>
    <col min="1" max="1" width="10.85546875" style="3"/>
    <col min="2" max="2" width="14.140625" style="3" bestFit="1" customWidth="1"/>
    <col min="3" max="3" width="24.5703125" style="3" customWidth="1"/>
    <col min="4" max="5" width="16.140625" style="3" customWidth="1"/>
    <col min="6" max="6" width="9.140625" style="3"/>
    <col min="7" max="7" width="16.140625" style="3" customWidth="1"/>
    <col min="8" max="8" width="14.85546875" style="3" customWidth="1"/>
    <col min="9" max="16384" width="10.85546875" style="3"/>
  </cols>
  <sheetData>
    <row r="1" spans="2:10" ht="12.95">
      <c r="B1" s="1" t="s">
        <v>0</v>
      </c>
      <c r="C1" s="2">
        <v>1086</v>
      </c>
      <c r="G1" s="40" t="s">
        <v>1</v>
      </c>
      <c r="H1" s="41" t="s">
        <v>44</v>
      </c>
      <c r="I1" s="42" t="s">
        <v>2</v>
      </c>
      <c r="J1" s="3" t="s">
        <v>125</v>
      </c>
    </row>
    <row r="2" spans="2:10" ht="12.95">
      <c r="B2" s="1" t="s">
        <v>4</v>
      </c>
      <c r="C2" s="2" t="s">
        <v>42</v>
      </c>
      <c r="G2" s="40" t="s">
        <v>6</v>
      </c>
      <c r="H2" s="41">
        <v>0</v>
      </c>
      <c r="I2" s="42" t="s">
        <v>7</v>
      </c>
    </row>
    <row r="3" spans="2:10" ht="14.45" customHeight="1">
      <c r="B3" s="1" t="s">
        <v>8</v>
      </c>
      <c r="C3" s="2"/>
      <c r="G3" s="40" t="s">
        <v>10</v>
      </c>
      <c r="H3" s="47" t="s">
        <v>100</v>
      </c>
      <c r="I3" s="42" t="s">
        <v>12</v>
      </c>
      <c r="J3" s="3" t="s">
        <v>126</v>
      </c>
    </row>
    <row r="4" spans="2:10" ht="14.45" customHeight="1">
      <c r="B4" s="1" t="s">
        <v>13</v>
      </c>
      <c r="C4" s="2"/>
      <c r="D4" s="38"/>
      <c r="G4" s="71" t="s">
        <v>15</v>
      </c>
    </row>
    <row r="5" spans="2:10" ht="14.45" customHeight="1">
      <c r="B5" s="1" t="s">
        <v>16</v>
      </c>
      <c r="C5" s="2">
        <v>20</v>
      </c>
    </row>
    <row r="6" spans="2:10" ht="14.45" customHeight="1">
      <c r="B6" s="1"/>
      <c r="C6" s="1"/>
    </row>
    <row r="7" spans="2:10" ht="14.45" customHeight="1">
      <c r="B7" s="76" t="s">
        <v>17</v>
      </c>
      <c r="C7" s="77"/>
      <c r="D7" s="77"/>
      <c r="E7" s="77"/>
      <c r="F7" s="77"/>
      <c r="H7" s="12">
        <v>2022</v>
      </c>
      <c r="I7" s="13">
        <v>25.750000000116415</v>
      </c>
    </row>
    <row r="8" spans="2:10" ht="5.0999999999999996" customHeight="1">
      <c r="B8" s="4"/>
      <c r="C8" s="4"/>
      <c r="D8" s="4"/>
      <c r="E8" s="4"/>
    </row>
    <row r="9" spans="2:10" ht="59.1" customHeight="1">
      <c r="B9" s="5" t="s">
        <v>18</v>
      </c>
      <c r="C9" s="5" t="s">
        <v>19</v>
      </c>
      <c r="D9" s="5" t="s">
        <v>20</v>
      </c>
      <c r="E9" s="5" t="s">
        <v>31</v>
      </c>
      <c r="F9" s="5" t="s">
        <v>22</v>
      </c>
      <c r="H9" s="12" t="s">
        <v>23</v>
      </c>
      <c r="I9" s="13">
        <f>SUM(E10:E203)</f>
        <v>120.66666666674428</v>
      </c>
    </row>
    <row r="10" spans="2:10">
      <c r="B10" s="14" t="s">
        <v>86</v>
      </c>
      <c r="C10" s="6">
        <v>44956.378472222219</v>
      </c>
      <c r="D10" s="6">
        <v>44961.40625</v>
      </c>
      <c r="E10" s="7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120.66666666674428</v>
      </c>
      <c r="F10" s="11">
        <f>((WEEKNUM(Tabla343567891011121371[[#This Row],[FECHA Y HORA DE INICIO]])))-1</f>
        <v>4</v>
      </c>
    </row>
    <row r="11" spans="2:10">
      <c r="B11" s="14"/>
      <c r="C11" s="6"/>
      <c r="D11" s="6"/>
      <c r="E11" s="7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1" s="11">
        <f>((WEEKNUM(Tabla343567891011121371[[#This Row],[FECHA Y HORA DE INICIO]])))-1</f>
        <v>-1</v>
      </c>
      <c r="H11" s="12" t="s">
        <v>24</v>
      </c>
      <c r="I11" s="13">
        <f>I9+I7</f>
        <v>146.41666666686069</v>
      </c>
    </row>
    <row r="12" spans="2:10">
      <c r="B12" s="14"/>
      <c r="C12" s="14"/>
      <c r="D12" s="6"/>
      <c r="E12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2" s="11">
        <f>((WEEKNUM(Tabla343567891011121371[[#This Row],[FECHA Y HORA DE INICIO]])))-1</f>
        <v>-1</v>
      </c>
    </row>
    <row r="13" spans="2:10">
      <c r="B13" s="14"/>
      <c r="C13" s="6"/>
      <c r="D13" s="6"/>
      <c r="E13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3" s="11">
        <f>((WEEKNUM(Tabla343567891011121371[[#This Row],[FECHA Y HORA DE INICIO]])))-1</f>
        <v>-1</v>
      </c>
    </row>
    <row r="14" spans="2:10">
      <c r="B14" s="14"/>
      <c r="C14" s="6"/>
      <c r="D14" s="6"/>
      <c r="E14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4" s="11">
        <f>((WEEKNUM(Tabla343567891011121371[[#This Row],[FECHA Y HORA DE INICIO]])))-1</f>
        <v>-1</v>
      </c>
    </row>
    <row r="15" spans="2:10">
      <c r="B15" s="14"/>
      <c r="C15" s="6"/>
      <c r="D15" s="6"/>
      <c r="E15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5" s="11">
        <f>((WEEKNUM(Tabla343567891011121371[[#This Row],[FECHA Y HORA DE INICIO]])))-1</f>
        <v>-1</v>
      </c>
    </row>
    <row r="16" spans="2:10">
      <c r="B16" s="14"/>
      <c r="C16" s="9"/>
      <c r="D16" s="10"/>
      <c r="E16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6" s="11">
        <f>((WEEKNUM(Tabla343567891011121371[[#This Row],[FECHA Y HORA DE INICIO]])))-1</f>
        <v>-1</v>
      </c>
    </row>
    <row r="17" spans="2:6">
      <c r="B17" s="14"/>
      <c r="C17" s="9"/>
      <c r="D17" s="10"/>
      <c r="E17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7" s="11">
        <f>((WEEKNUM(Tabla343567891011121371[[#This Row],[FECHA Y HORA DE INICIO]])))-1</f>
        <v>-1</v>
      </c>
    </row>
    <row r="18" spans="2:6">
      <c r="B18" s="14"/>
      <c r="C18" s="9"/>
      <c r="D18" s="10"/>
      <c r="E18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8" s="11">
        <f>((WEEKNUM(Tabla343567891011121371[[#This Row],[FECHA Y HORA DE INICIO]])))-1</f>
        <v>-1</v>
      </c>
    </row>
    <row r="19" spans="2:6">
      <c r="B19" s="14"/>
      <c r="C19" s="9"/>
      <c r="D19" s="10"/>
      <c r="E19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9" s="11">
        <f>((WEEKNUM(Tabla343567891011121371[[#This Row],[FECHA Y HORA DE INICIO]])))-1</f>
        <v>-1</v>
      </c>
    </row>
    <row r="20" spans="2:6">
      <c r="B20" s="14"/>
      <c r="C20" s="9"/>
      <c r="D20" s="10"/>
      <c r="E20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20" s="11">
        <f>((WEEKNUM(Tabla343567891011121371[[#This Row],[FECHA Y HORA DE INICIO]])))-1</f>
        <v>-1</v>
      </c>
    </row>
    <row r="21" spans="2:6">
      <c r="B21" s="14"/>
      <c r="C21" s="9"/>
      <c r="D21" s="10"/>
      <c r="E21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21" s="11">
        <f>((WEEKNUM(Tabla343567891011121371[[#This Row],[FECHA Y HORA DE INICIO]])))-1</f>
        <v>-1</v>
      </c>
    </row>
    <row r="22" spans="2:6">
      <c r="B22" s="14"/>
      <c r="C22" s="9"/>
      <c r="D22" s="10"/>
      <c r="E22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22" s="11">
        <f>((WEEKNUM(Tabla343567891011121371[[#This Row],[FECHA Y HORA DE INICIO]])))-1</f>
        <v>-1</v>
      </c>
    </row>
    <row r="23" spans="2:6">
      <c r="B23" s="14"/>
      <c r="C23" s="9"/>
      <c r="D23" s="10"/>
      <c r="E23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23" s="11">
        <f>((WEEKNUM(Tabla343567891011121371[[#This Row],[FECHA Y HORA DE INICIO]])))-1</f>
        <v>-1</v>
      </c>
    </row>
    <row r="24" spans="2:6">
      <c r="B24" s="14"/>
      <c r="C24" s="9"/>
      <c r="D24" s="10"/>
      <c r="E24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24" s="11">
        <f>((WEEKNUM(Tabla343567891011121371[[#This Row],[FECHA Y HORA DE INICIO]])))-1</f>
        <v>-1</v>
      </c>
    </row>
    <row r="25" spans="2:6">
      <c r="B25" s="14"/>
      <c r="C25" s="9"/>
      <c r="D25" s="10"/>
      <c r="E25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25" s="11">
        <f>((WEEKNUM(Tabla343567891011121371[[#This Row],[FECHA Y HORA DE INICIO]])))-1</f>
        <v>-1</v>
      </c>
    </row>
    <row r="26" spans="2:6">
      <c r="B26" s="14"/>
      <c r="C26" s="9"/>
      <c r="D26" s="10"/>
      <c r="E26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26" s="11">
        <f>((WEEKNUM(Tabla343567891011121371[[#This Row],[FECHA Y HORA DE INICIO]])))-1</f>
        <v>-1</v>
      </c>
    </row>
    <row r="27" spans="2:6">
      <c r="B27" s="14"/>
      <c r="C27" s="9"/>
      <c r="D27" s="10"/>
      <c r="E27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27" s="11">
        <f>((WEEKNUM(Tabla343567891011121371[[#This Row],[FECHA Y HORA DE INICIO]])))-1</f>
        <v>-1</v>
      </c>
    </row>
    <row r="28" spans="2:6">
      <c r="B28" s="14"/>
      <c r="C28" s="9"/>
      <c r="D28" s="10"/>
      <c r="E28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28" s="11">
        <f>((WEEKNUM(Tabla343567891011121371[[#This Row],[FECHA Y HORA DE INICIO]])))-1</f>
        <v>-1</v>
      </c>
    </row>
    <row r="29" spans="2:6">
      <c r="B29" s="14"/>
      <c r="C29" s="9"/>
      <c r="D29" s="10"/>
      <c r="E29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29" s="11">
        <f>((WEEKNUM(Tabla343567891011121371[[#This Row],[FECHA Y HORA DE INICIO]])))-1</f>
        <v>-1</v>
      </c>
    </row>
    <row r="30" spans="2:6">
      <c r="B30" s="14"/>
      <c r="C30" s="9"/>
      <c r="D30" s="10"/>
      <c r="E30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30" s="11">
        <f>((WEEKNUM(Tabla343567891011121371[[#This Row],[FECHA Y HORA DE INICIO]])))-1</f>
        <v>-1</v>
      </c>
    </row>
    <row r="31" spans="2:6">
      <c r="B31" s="14"/>
      <c r="C31" s="9"/>
      <c r="D31" s="10"/>
      <c r="E31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31" s="11">
        <f>((WEEKNUM(Tabla343567891011121371[[#This Row],[FECHA Y HORA DE INICIO]])))-1</f>
        <v>-1</v>
      </c>
    </row>
    <row r="32" spans="2:6">
      <c r="B32" s="14"/>
      <c r="C32" s="9"/>
      <c r="D32" s="10"/>
      <c r="E32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32" s="11">
        <f>((WEEKNUM(Tabla343567891011121371[[#This Row],[FECHA Y HORA DE INICIO]])))-1</f>
        <v>-1</v>
      </c>
    </row>
    <row r="33" spans="2:6">
      <c r="B33" s="14"/>
      <c r="C33" s="9"/>
      <c r="D33" s="10"/>
      <c r="E33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33" s="11">
        <f>((WEEKNUM(Tabla343567891011121371[[#This Row],[FECHA Y HORA DE INICIO]])))-1</f>
        <v>-1</v>
      </c>
    </row>
    <row r="34" spans="2:6">
      <c r="B34" s="14"/>
      <c r="C34" s="9"/>
      <c r="D34" s="10"/>
      <c r="E34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34" s="11">
        <f>((WEEKNUM(Tabla343567891011121371[[#This Row],[FECHA Y HORA DE INICIO]])))-1</f>
        <v>-1</v>
      </c>
    </row>
    <row r="35" spans="2:6">
      <c r="B35" s="14"/>
      <c r="C35" s="9"/>
      <c r="D35" s="10"/>
      <c r="E35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35" s="11">
        <f>((WEEKNUM(Tabla343567891011121371[[#This Row],[FECHA Y HORA DE INICIO]])))-1</f>
        <v>-1</v>
      </c>
    </row>
    <row r="36" spans="2:6">
      <c r="B36" s="14"/>
      <c r="C36" s="9"/>
      <c r="D36" s="10"/>
      <c r="E36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36" s="11">
        <f>((WEEKNUM(Tabla343567891011121371[[#This Row],[FECHA Y HORA DE INICIO]])))-1</f>
        <v>-1</v>
      </c>
    </row>
    <row r="37" spans="2:6">
      <c r="B37" s="14"/>
      <c r="C37" s="9"/>
      <c r="D37" s="10"/>
      <c r="E37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37" s="11">
        <f>((WEEKNUM(Tabla343567891011121371[[#This Row],[FECHA Y HORA DE INICIO]])))-1</f>
        <v>-1</v>
      </c>
    </row>
    <row r="38" spans="2:6">
      <c r="B38" s="14"/>
      <c r="C38" s="9"/>
      <c r="D38" s="10"/>
      <c r="E38" s="8"/>
      <c r="F38" s="11"/>
    </row>
    <row r="39" spans="2:6">
      <c r="B39" s="14"/>
      <c r="C39" s="9"/>
      <c r="D39" s="10"/>
      <c r="E39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39" s="11">
        <f>((WEEKNUM(Tabla343567891011121371[[#This Row],[FECHA Y HORA DE INICIO]])))-1</f>
        <v>-1</v>
      </c>
    </row>
    <row r="40" spans="2:6">
      <c r="B40" s="14"/>
      <c r="C40" s="9"/>
      <c r="D40" s="10"/>
      <c r="E40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40" s="11">
        <f>((WEEKNUM(Tabla343567891011121371[[#This Row],[FECHA Y HORA DE INICIO]])))-1</f>
        <v>-1</v>
      </c>
    </row>
    <row r="41" spans="2:6">
      <c r="B41" s="14"/>
      <c r="C41" s="9"/>
      <c r="D41" s="10"/>
      <c r="E41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41" s="11">
        <f>((WEEKNUM(Tabla343567891011121371[[#This Row],[FECHA Y HORA DE INICIO]])))-1</f>
        <v>-1</v>
      </c>
    </row>
    <row r="42" spans="2:6">
      <c r="B42" s="14"/>
      <c r="C42" s="9"/>
      <c r="D42" s="10"/>
      <c r="E42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42" s="11">
        <f>((WEEKNUM(Tabla343567891011121371[[#This Row],[FECHA Y HORA DE INICIO]])))-1</f>
        <v>-1</v>
      </c>
    </row>
    <row r="43" spans="2:6">
      <c r="B43" s="14"/>
      <c r="C43" s="9"/>
      <c r="D43" s="10"/>
      <c r="E43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43" s="11">
        <f>((WEEKNUM(Tabla343567891011121371[[#This Row],[FECHA Y HORA DE INICIO]])))-1</f>
        <v>-1</v>
      </c>
    </row>
    <row r="44" spans="2:6">
      <c r="B44" s="14"/>
      <c r="C44" s="9"/>
      <c r="D44" s="10"/>
      <c r="E44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44" s="11">
        <f>((WEEKNUM(Tabla343567891011121371[[#This Row],[FECHA Y HORA DE INICIO]])))-1</f>
        <v>-1</v>
      </c>
    </row>
    <row r="45" spans="2:6">
      <c r="B45" s="14"/>
      <c r="C45" s="9"/>
      <c r="D45" s="10"/>
      <c r="E45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45" s="11">
        <f>((WEEKNUM(Tabla343567891011121371[[#This Row],[FECHA Y HORA DE INICIO]])))-1</f>
        <v>-1</v>
      </c>
    </row>
    <row r="46" spans="2:6">
      <c r="B46" s="14"/>
      <c r="C46" s="9"/>
      <c r="D46" s="10"/>
      <c r="E46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46" s="11">
        <f>((WEEKNUM(Tabla343567891011121371[[#This Row],[FECHA Y HORA DE INICIO]])))-1</f>
        <v>-1</v>
      </c>
    </row>
    <row r="47" spans="2:6">
      <c r="B47" s="14"/>
      <c r="C47" s="9"/>
      <c r="D47" s="10"/>
      <c r="E47" s="8"/>
      <c r="F47" s="11"/>
    </row>
    <row r="48" spans="2:6">
      <c r="B48" s="14"/>
      <c r="C48" s="9"/>
      <c r="D48" s="10"/>
      <c r="E48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48" s="11">
        <f>((WEEKNUM(Tabla343567891011121371[[#This Row],[FECHA Y HORA DE INICIO]])))-1</f>
        <v>-1</v>
      </c>
    </row>
    <row r="49" spans="2:6">
      <c r="B49" s="14"/>
      <c r="C49" s="9"/>
      <c r="D49" s="10"/>
      <c r="E49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49" s="11">
        <f>((WEEKNUM(Tabla343567891011121371[[#This Row],[FECHA Y HORA DE INICIO]])))-1</f>
        <v>-1</v>
      </c>
    </row>
    <row r="50" spans="2:6">
      <c r="B50" s="14"/>
      <c r="C50" s="9"/>
      <c r="D50" s="10"/>
      <c r="E50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50" s="11">
        <f>((WEEKNUM(Tabla343567891011121371[[#This Row],[FECHA Y HORA DE INICIO]])))-1</f>
        <v>-1</v>
      </c>
    </row>
    <row r="51" spans="2:6">
      <c r="B51" s="14"/>
      <c r="C51" s="9"/>
      <c r="D51" s="10"/>
      <c r="E51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51" s="11">
        <f>((WEEKNUM(Tabla343567891011121371[[#This Row],[FECHA Y HORA DE INICIO]])))-1</f>
        <v>-1</v>
      </c>
    </row>
    <row r="52" spans="2:6">
      <c r="B52" s="14"/>
      <c r="C52" s="9"/>
      <c r="D52" s="10"/>
      <c r="E52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52" s="11">
        <f>((WEEKNUM(Tabla343567891011121371[[#This Row],[FECHA Y HORA DE INICIO]])))-1</f>
        <v>-1</v>
      </c>
    </row>
    <row r="53" spans="2:6">
      <c r="B53" s="14"/>
      <c r="C53" s="9"/>
      <c r="D53" s="10"/>
      <c r="E53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53" s="11">
        <f>((WEEKNUM(Tabla343567891011121371[[#This Row],[FECHA Y HORA DE INICIO]])))-1</f>
        <v>-1</v>
      </c>
    </row>
    <row r="54" spans="2:6">
      <c r="B54" s="14"/>
      <c r="C54" s="9"/>
      <c r="D54" s="10"/>
      <c r="E54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54" s="11">
        <f>((WEEKNUM(Tabla343567891011121371[[#This Row],[FECHA Y HORA DE INICIO]])))-1</f>
        <v>-1</v>
      </c>
    </row>
    <row r="55" spans="2:6">
      <c r="B55" s="14"/>
      <c r="C55" s="9"/>
      <c r="D55" s="10"/>
      <c r="E55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55" s="11">
        <f>((WEEKNUM(Tabla343567891011121371[[#This Row],[FECHA Y HORA DE INICIO]])))-1</f>
        <v>-1</v>
      </c>
    </row>
    <row r="56" spans="2:6">
      <c r="B56" s="14"/>
      <c r="C56" s="9"/>
      <c r="D56" s="10"/>
      <c r="E56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56" s="11">
        <f>((WEEKNUM(Tabla343567891011121371[[#This Row],[FECHA Y HORA DE INICIO]])))-1</f>
        <v>-1</v>
      </c>
    </row>
    <row r="57" spans="2:6">
      <c r="B57" s="14"/>
      <c r="C57" s="9"/>
      <c r="D57" s="10"/>
      <c r="E57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57" s="11">
        <f>((WEEKNUM(Tabla343567891011121371[[#This Row],[FECHA Y HORA DE INICIO]])))-1</f>
        <v>-1</v>
      </c>
    </row>
    <row r="58" spans="2:6">
      <c r="B58" s="14"/>
      <c r="C58" s="9"/>
      <c r="D58" s="10"/>
      <c r="E58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58" s="11">
        <f>((WEEKNUM(Tabla343567891011121371[[#This Row],[FECHA Y HORA DE INICIO]])))-1</f>
        <v>-1</v>
      </c>
    </row>
    <row r="59" spans="2:6">
      <c r="B59" s="14"/>
      <c r="C59" s="9"/>
      <c r="D59" s="10"/>
      <c r="E59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59" s="11">
        <f>((WEEKNUM(Tabla343567891011121371[[#This Row],[FECHA Y HORA DE INICIO]])))-1</f>
        <v>-1</v>
      </c>
    </row>
    <row r="60" spans="2:6">
      <c r="B60" s="14"/>
      <c r="C60" s="9"/>
      <c r="D60" s="10"/>
      <c r="E60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60" s="11">
        <f>((WEEKNUM(Tabla343567891011121371[[#This Row],[FECHA Y HORA DE INICIO]])))-1</f>
        <v>-1</v>
      </c>
    </row>
    <row r="61" spans="2:6">
      <c r="B61" s="14"/>
      <c r="C61" s="9"/>
      <c r="D61" s="10"/>
      <c r="E61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61" s="11">
        <f>((WEEKNUM(Tabla343567891011121371[[#This Row],[FECHA Y HORA DE INICIO]])))-1</f>
        <v>-1</v>
      </c>
    </row>
    <row r="62" spans="2:6">
      <c r="B62" s="14"/>
      <c r="C62" s="9"/>
      <c r="D62" s="10"/>
      <c r="E62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62" s="11">
        <f>((WEEKNUM(Tabla343567891011121371[[#This Row],[FECHA Y HORA DE INICIO]])))-1</f>
        <v>-1</v>
      </c>
    </row>
    <row r="63" spans="2:6">
      <c r="B63" s="14"/>
      <c r="C63" s="9"/>
      <c r="D63" s="10"/>
      <c r="E63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63" s="11">
        <f>((WEEKNUM(Tabla343567891011121371[[#This Row],[FECHA Y HORA DE INICIO]])))-1</f>
        <v>-1</v>
      </c>
    </row>
    <row r="64" spans="2:6">
      <c r="B64" s="14"/>
      <c r="C64" s="9"/>
      <c r="D64" s="10"/>
      <c r="E64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64" s="11">
        <f>((WEEKNUM(Tabla343567891011121371[[#This Row],[FECHA Y HORA DE INICIO]])))-1</f>
        <v>-1</v>
      </c>
    </row>
    <row r="65" spans="2:6">
      <c r="B65" s="14"/>
      <c r="C65" s="9"/>
      <c r="D65" s="10"/>
      <c r="E65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65" s="11">
        <f>((WEEKNUM(Tabla343567891011121371[[#This Row],[FECHA Y HORA DE INICIO]])))-1</f>
        <v>-1</v>
      </c>
    </row>
    <row r="66" spans="2:6">
      <c r="B66" s="14"/>
      <c r="C66" s="9"/>
      <c r="D66" s="10"/>
      <c r="E66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66" s="11">
        <f>((WEEKNUM(Tabla343567891011121371[[#This Row],[FECHA Y HORA DE INICIO]])))-1</f>
        <v>-1</v>
      </c>
    </row>
    <row r="67" spans="2:6">
      <c r="B67" s="14"/>
      <c r="C67" s="9"/>
      <c r="D67" s="10"/>
      <c r="E67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67" s="11">
        <f>((WEEKNUM(Tabla343567891011121371[[#This Row],[FECHA Y HORA DE INICIO]])))-1</f>
        <v>-1</v>
      </c>
    </row>
    <row r="68" spans="2:6">
      <c r="B68" s="14"/>
      <c r="C68" s="9"/>
      <c r="D68" s="10"/>
      <c r="E68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68" s="11">
        <f>((WEEKNUM(Tabla343567891011121371[[#This Row],[FECHA Y HORA DE INICIO]])))-1</f>
        <v>-1</v>
      </c>
    </row>
    <row r="69" spans="2:6">
      <c r="B69" s="14"/>
      <c r="C69" s="9"/>
      <c r="D69" s="10"/>
      <c r="E69" s="8"/>
      <c r="F69" s="11"/>
    </row>
    <row r="70" spans="2:6">
      <c r="B70" s="6"/>
      <c r="C70" s="9"/>
      <c r="D70" s="10"/>
      <c r="E70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70" s="11">
        <f>((WEEKNUM(Tabla343567891011121371[[#This Row],[FECHA Y HORA DE INICIO]])))-1</f>
        <v>-1</v>
      </c>
    </row>
    <row r="71" spans="2:6">
      <c r="B71" s="6"/>
      <c r="C71" s="9"/>
      <c r="D71" s="10"/>
      <c r="E71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71" s="11">
        <f>((WEEKNUM(Tabla343567891011121371[[#This Row],[FECHA Y HORA DE INICIO]])))-1</f>
        <v>-1</v>
      </c>
    </row>
    <row r="72" spans="2:6">
      <c r="B72" s="6"/>
      <c r="C72" s="9"/>
      <c r="D72" s="10"/>
      <c r="E72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72" s="11">
        <f>((WEEKNUM(Tabla343567891011121371[[#This Row],[FECHA Y HORA DE INICIO]])))-1</f>
        <v>-1</v>
      </c>
    </row>
    <row r="73" spans="2:6">
      <c r="B73" s="6"/>
      <c r="C73" s="9"/>
      <c r="D73" s="10"/>
      <c r="E73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73" s="11">
        <f>((WEEKNUM(Tabla343567891011121371[[#This Row],[FECHA Y HORA DE INICIO]])))-1</f>
        <v>-1</v>
      </c>
    </row>
    <row r="74" spans="2:6">
      <c r="B74" s="6"/>
      <c r="C74" s="9"/>
      <c r="D74" s="10"/>
      <c r="E74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74" s="11">
        <f>((WEEKNUM(Tabla343567891011121371[[#This Row],[FECHA Y HORA DE INICIO]])))-1</f>
        <v>-1</v>
      </c>
    </row>
    <row r="75" spans="2:6">
      <c r="B75" s="6"/>
      <c r="C75" s="9"/>
      <c r="D75" s="10"/>
      <c r="E75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75" s="11">
        <f>((WEEKNUM(Tabla343567891011121371[[#This Row],[FECHA Y HORA DE INICIO]])))-1</f>
        <v>-1</v>
      </c>
    </row>
    <row r="76" spans="2:6">
      <c r="B76" s="6"/>
      <c r="C76" s="9"/>
      <c r="D76" s="10"/>
      <c r="E76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76" s="11">
        <f>((WEEKNUM(Tabla343567891011121371[[#This Row],[FECHA Y HORA DE INICIO]])))-1</f>
        <v>-1</v>
      </c>
    </row>
    <row r="77" spans="2:6">
      <c r="B77" s="6"/>
      <c r="C77" s="9"/>
      <c r="D77" s="10"/>
      <c r="E77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77" s="11">
        <f>((WEEKNUM(Tabla343567891011121371[[#This Row],[FECHA Y HORA DE INICIO]])))-1</f>
        <v>-1</v>
      </c>
    </row>
    <row r="78" spans="2:6">
      <c r="B78" s="6"/>
      <c r="C78" s="9"/>
      <c r="D78" s="10"/>
      <c r="E78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78" s="11">
        <f>((WEEKNUM(Tabla343567891011121371[[#This Row],[FECHA Y HORA DE INICIO]])))-1</f>
        <v>-1</v>
      </c>
    </row>
    <row r="79" spans="2:6">
      <c r="B79" s="6"/>
      <c r="C79" s="9"/>
      <c r="D79" s="10"/>
      <c r="E79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79" s="11">
        <f>((WEEKNUM(Tabla343567891011121371[[#This Row],[FECHA Y HORA DE INICIO]])))-1</f>
        <v>-1</v>
      </c>
    </row>
    <row r="80" spans="2:6">
      <c r="B80" s="6"/>
      <c r="C80" s="9"/>
      <c r="D80" s="10"/>
      <c r="E80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80" s="11">
        <f>((WEEKNUM(Tabla343567891011121371[[#This Row],[FECHA Y HORA DE INICIO]])))-1</f>
        <v>-1</v>
      </c>
    </row>
    <row r="81" spans="2:6">
      <c r="B81" s="6"/>
      <c r="C81" s="9"/>
      <c r="D81" s="10"/>
      <c r="E81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81" s="11">
        <f>((WEEKNUM(Tabla343567891011121371[[#This Row],[FECHA Y HORA DE INICIO]])))-1</f>
        <v>-1</v>
      </c>
    </row>
    <row r="82" spans="2:6">
      <c r="B82" s="6"/>
      <c r="C82" s="9"/>
      <c r="D82" s="10"/>
      <c r="E82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82" s="11">
        <f>((WEEKNUM(Tabla343567891011121371[[#This Row],[FECHA Y HORA DE INICIO]])))-1</f>
        <v>-1</v>
      </c>
    </row>
    <row r="83" spans="2:6">
      <c r="B83" s="6"/>
      <c r="C83" s="9"/>
      <c r="D83" s="10"/>
      <c r="E83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83" s="11">
        <f>((WEEKNUM(Tabla343567891011121371[[#This Row],[FECHA Y HORA DE INICIO]])))-1</f>
        <v>-1</v>
      </c>
    </row>
    <row r="84" spans="2:6">
      <c r="B84" s="6"/>
      <c r="C84" s="9"/>
      <c r="D84" s="10"/>
      <c r="E84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84" s="11">
        <f>((WEEKNUM(Tabla343567891011121371[[#This Row],[FECHA Y HORA DE INICIO]])))-1</f>
        <v>-1</v>
      </c>
    </row>
    <row r="85" spans="2:6">
      <c r="B85" s="6"/>
      <c r="C85" s="9"/>
      <c r="D85" s="10"/>
      <c r="E85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85" s="11">
        <f>((WEEKNUM(Tabla343567891011121371[[#This Row],[FECHA Y HORA DE INICIO]])))-1</f>
        <v>-1</v>
      </c>
    </row>
    <row r="86" spans="2:6">
      <c r="B86" s="6"/>
      <c r="C86" s="9"/>
      <c r="D86" s="10"/>
      <c r="E86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86" s="11">
        <f>((WEEKNUM(Tabla343567891011121371[[#This Row],[FECHA Y HORA DE INICIO]])))-1</f>
        <v>-1</v>
      </c>
    </row>
    <row r="87" spans="2:6">
      <c r="B87" s="6"/>
      <c r="C87" s="9"/>
      <c r="D87" s="10"/>
      <c r="E87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87" s="11">
        <f>((WEEKNUM(Tabla343567891011121371[[#This Row],[FECHA Y HORA DE INICIO]])))-1</f>
        <v>-1</v>
      </c>
    </row>
    <row r="88" spans="2:6">
      <c r="B88" s="6"/>
      <c r="C88" s="9"/>
      <c r="D88" s="10"/>
      <c r="E88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88" s="11">
        <f>((WEEKNUM(Tabla343567891011121371[[#This Row],[FECHA Y HORA DE INICIO]])))-1</f>
        <v>-1</v>
      </c>
    </row>
    <row r="89" spans="2:6">
      <c r="B89" s="6"/>
      <c r="C89" s="9"/>
      <c r="D89" s="10"/>
      <c r="E89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89" s="11">
        <f>((WEEKNUM(Tabla343567891011121371[[#This Row],[FECHA Y HORA DE INICIO]])))-1</f>
        <v>-1</v>
      </c>
    </row>
    <row r="90" spans="2:6">
      <c r="B90" s="6"/>
      <c r="C90" s="9"/>
      <c r="D90" s="10"/>
      <c r="E90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90" s="11">
        <f>((WEEKNUM(Tabla343567891011121371[[#This Row],[FECHA Y HORA DE INICIO]])))-1</f>
        <v>-1</v>
      </c>
    </row>
    <row r="91" spans="2:6">
      <c r="B91" s="6"/>
      <c r="C91" s="9"/>
      <c r="D91" s="10"/>
      <c r="E91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91" s="11">
        <f>((WEEKNUM(Tabla343567891011121371[[#This Row],[FECHA Y HORA DE INICIO]])))-1</f>
        <v>-1</v>
      </c>
    </row>
    <row r="92" spans="2:6">
      <c r="B92" s="6"/>
      <c r="C92" s="9"/>
      <c r="D92" s="10"/>
      <c r="E92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92" s="11">
        <f>((WEEKNUM(Tabla343567891011121371[[#This Row],[FECHA Y HORA DE INICIO]])))-1</f>
        <v>-1</v>
      </c>
    </row>
    <row r="93" spans="2:6">
      <c r="B93" s="6"/>
      <c r="C93" s="9"/>
      <c r="D93" s="10"/>
      <c r="E93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93" s="11">
        <f>((WEEKNUM(Tabla343567891011121371[[#This Row],[FECHA Y HORA DE INICIO]])))-1</f>
        <v>-1</v>
      </c>
    </row>
    <row r="94" spans="2:6">
      <c r="B94" s="6"/>
      <c r="C94" s="9"/>
      <c r="D94" s="10"/>
      <c r="E94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94" s="11">
        <f>((WEEKNUM(Tabla343567891011121371[[#This Row],[FECHA Y HORA DE INICIO]])))-1</f>
        <v>-1</v>
      </c>
    </row>
    <row r="95" spans="2:6">
      <c r="B95" s="6"/>
      <c r="C95" s="9"/>
      <c r="D95" s="10"/>
      <c r="E95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95" s="11">
        <f>((WEEKNUM(Tabla343567891011121371[[#This Row],[FECHA Y HORA DE INICIO]])))-1</f>
        <v>-1</v>
      </c>
    </row>
    <row r="96" spans="2:6">
      <c r="B96" s="6"/>
      <c r="C96" s="9"/>
      <c r="D96" s="10"/>
      <c r="E96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96" s="11">
        <f>((WEEKNUM(Tabla343567891011121371[[#This Row],[FECHA Y HORA DE INICIO]])))-1</f>
        <v>-1</v>
      </c>
    </row>
    <row r="97" spans="2:6">
      <c r="B97" s="6"/>
      <c r="C97" s="9"/>
      <c r="D97" s="10"/>
      <c r="E97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97" s="11">
        <f>((WEEKNUM(Tabla343567891011121371[[#This Row],[FECHA Y HORA DE INICIO]])))-1</f>
        <v>-1</v>
      </c>
    </row>
    <row r="98" spans="2:6">
      <c r="B98" s="6"/>
      <c r="C98" s="9"/>
      <c r="D98" s="10"/>
      <c r="E98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98" s="11">
        <f>((WEEKNUM(Tabla343567891011121371[[#This Row],[FECHA Y HORA DE INICIO]])))-1</f>
        <v>-1</v>
      </c>
    </row>
    <row r="99" spans="2:6">
      <c r="B99" s="6"/>
      <c r="C99" s="9"/>
      <c r="D99" s="10"/>
      <c r="E99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99" s="11">
        <f>((WEEKNUM(Tabla343567891011121371[[#This Row],[FECHA Y HORA DE INICIO]])))-1</f>
        <v>-1</v>
      </c>
    </row>
    <row r="100" spans="2:6">
      <c r="B100" s="6"/>
      <c r="C100" s="9"/>
      <c r="D100" s="10"/>
      <c r="E100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00" s="11">
        <f>((WEEKNUM(Tabla343567891011121371[[#This Row],[FECHA Y HORA DE INICIO]])))-1</f>
        <v>-1</v>
      </c>
    </row>
    <row r="101" spans="2:6">
      <c r="B101" s="6"/>
      <c r="C101" s="9"/>
      <c r="D101" s="10"/>
      <c r="E101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01" s="11">
        <f>((WEEKNUM(Tabla343567891011121371[[#This Row],[FECHA Y HORA DE INICIO]])))-1</f>
        <v>-1</v>
      </c>
    </row>
    <row r="102" spans="2:6">
      <c r="B102" s="6"/>
      <c r="C102" s="9"/>
      <c r="D102" s="10"/>
      <c r="E102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02" s="11">
        <f>((WEEKNUM(Tabla343567891011121371[[#This Row],[FECHA Y HORA DE INICIO]])))-1</f>
        <v>-1</v>
      </c>
    </row>
    <row r="103" spans="2:6">
      <c r="B103" s="6"/>
      <c r="C103" s="9"/>
      <c r="D103" s="10"/>
      <c r="E103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03" s="11">
        <f>((WEEKNUM(Tabla343567891011121371[[#This Row],[FECHA Y HORA DE INICIO]])))-1</f>
        <v>-1</v>
      </c>
    </row>
    <row r="104" spans="2:6">
      <c r="B104" s="6"/>
      <c r="C104" s="9"/>
      <c r="D104" s="10"/>
      <c r="E104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04" s="11">
        <f>((WEEKNUM(Tabla343567891011121371[[#This Row],[FECHA Y HORA DE INICIO]])))-1</f>
        <v>-1</v>
      </c>
    </row>
    <row r="105" spans="2:6">
      <c r="B105" s="6"/>
      <c r="C105" s="9"/>
      <c r="D105" s="10"/>
      <c r="E105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05" s="11">
        <f>((WEEKNUM(Tabla343567891011121371[[#This Row],[FECHA Y HORA DE INICIO]])))-1</f>
        <v>-1</v>
      </c>
    </row>
    <row r="106" spans="2:6">
      <c r="B106" s="6"/>
      <c r="C106" s="9"/>
      <c r="D106" s="10"/>
      <c r="E106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06" s="11">
        <f>((WEEKNUM(Tabla343567891011121371[[#This Row],[FECHA Y HORA DE INICIO]])))-1</f>
        <v>-1</v>
      </c>
    </row>
    <row r="107" spans="2:6">
      <c r="B107" s="6"/>
      <c r="C107" s="9"/>
      <c r="D107" s="10"/>
      <c r="E107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07" s="11">
        <f>((WEEKNUM(Tabla343567891011121371[[#This Row],[FECHA Y HORA DE INICIO]])))-1</f>
        <v>-1</v>
      </c>
    </row>
    <row r="108" spans="2:6">
      <c r="B108" s="6"/>
      <c r="C108" s="9"/>
      <c r="D108" s="10"/>
      <c r="E108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08" s="11">
        <f>((WEEKNUM(Tabla343567891011121371[[#This Row],[FECHA Y HORA DE INICIO]])))-1</f>
        <v>-1</v>
      </c>
    </row>
    <row r="109" spans="2:6">
      <c r="B109" s="6"/>
      <c r="C109" s="9"/>
      <c r="D109" s="10"/>
      <c r="E109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09" s="11">
        <f>((WEEKNUM(Tabla343567891011121371[[#This Row],[FECHA Y HORA DE INICIO]])))-1</f>
        <v>-1</v>
      </c>
    </row>
    <row r="110" spans="2:6">
      <c r="B110" s="6"/>
      <c r="C110" s="9"/>
      <c r="D110" s="10"/>
      <c r="E110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10" s="11">
        <f>((WEEKNUM(Tabla343567891011121371[[#This Row],[FECHA Y HORA DE INICIO]])))-1</f>
        <v>-1</v>
      </c>
    </row>
    <row r="111" spans="2:6">
      <c r="B111" s="6"/>
      <c r="C111" s="9"/>
      <c r="D111" s="10"/>
      <c r="E111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11" s="11">
        <f>((WEEKNUM(Tabla343567891011121371[[#This Row],[FECHA Y HORA DE INICIO]])))-1</f>
        <v>-1</v>
      </c>
    </row>
    <row r="112" spans="2:6">
      <c r="B112" s="6"/>
      <c r="C112" s="9"/>
      <c r="D112" s="10"/>
      <c r="E112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12" s="11">
        <f>((WEEKNUM(Tabla343567891011121371[[#This Row],[FECHA Y HORA DE INICIO]])))-1</f>
        <v>-1</v>
      </c>
    </row>
    <row r="113" spans="2:6">
      <c r="B113" s="6"/>
      <c r="C113" s="9"/>
      <c r="D113" s="10"/>
      <c r="E113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13" s="11">
        <f>((WEEKNUM(Tabla343567891011121371[[#This Row],[FECHA Y HORA DE INICIO]])))-1</f>
        <v>-1</v>
      </c>
    </row>
    <row r="114" spans="2:6">
      <c r="B114" s="6"/>
      <c r="C114" s="9"/>
      <c r="D114" s="10"/>
      <c r="E114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14" s="11">
        <f>((WEEKNUM(Tabla343567891011121371[[#This Row],[FECHA Y HORA DE INICIO]])))-1</f>
        <v>-1</v>
      </c>
    </row>
    <row r="115" spans="2:6">
      <c r="B115" s="6"/>
      <c r="C115" s="9"/>
      <c r="D115" s="10"/>
      <c r="E115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15" s="11">
        <f>((WEEKNUM(Tabla343567891011121371[[#This Row],[FECHA Y HORA DE INICIO]])))-1</f>
        <v>-1</v>
      </c>
    </row>
    <row r="116" spans="2:6">
      <c r="B116" s="6"/>
      <c r="C116" s="9"/>
      <c r="D116" s="10"/>
      <c r="E116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16" s="11">
        <f>((WEEKNUM(Tabla343567891011121371[[#This Row],[FECHA Y HORA DE INICIO]])))-1</f>
        <v>-1</v>
      </c>
    </row>
    <row r="117" spans="2:6">
      <c r="B117" s="6"/>
      <c r="C117" s="9"/>
      <c r="D117" s="10"/>
      <c r="E117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17" s="11">
        <f>((WEEKNUM(Tabla343567891011121371[[#This Row],[FECHA Y HORA DE INICIO]])))-1</f>
        <v>-1</v>
      </c>
    </row>
    <row r="118" spans="2:6">
      <c r="B118" s="6"/>
      <c r="C118" s="9"/>
      <c r="D118" s="10"/>
      <c r="E118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18" s="11">
        <f>((WEEKNUM(Tabla343567891011121371[[#This Row],[FECHA Y HORA DE INICIO]])))-1</f>
        <v>-1</v>
      </c>
    </row>
    <row r="119" spans="2:6">
      <c r="B119" s="6"/>
      <c r="C119" s="9"/>
      <c r="D119" s="10"/>
      <c r="E119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19" s="11">
        <f>((WEEKNUM(Tabla343567891011121371[[#This Row],[FECHA Y HORA DE INICIO]])))-1</f>
        <v>-1</v>
      </c>
    </row>
    <row r="120" spans="2:6">
      <c r="B120" s="6"/>
      <c r="C120" s="9"/>
      <c r="D120" s="10"/>
      <c r="E120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20" s="11">
        <f>((WEEKNUM(Tabla343567891011121371[[#This Row],[FECHA Y HORA DE INICIO]])))-1</f>
        <v>-1</v>
      </c>
    </row>
    <row r="121" spans="2:6">
      <c r="B121" s="6"/>
      <c r="C121" s="9"/>
      <c r="D121" s="10"/>
      <c r="E121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21" s="11">
        <f>((WEEKNUM(Tabla343567891011121371[[#This Row],[FECHA Y HORA DE INICIO]])))-1</f>
        <v>-1</v>
      </c>
    </row>
    <row r="122" spans="2:6">
      <c r="B122" s="6"/>
      <c r="C122" s="9"/>
      <c r="D122" s="10"/>
      <c r="E122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22" s="11">
        <f>((WEEKNUM(Tabla343567891011121371[[#This Row],[FECHA Y HORA DE INICIO]])))-1</f>
        <v>-1</v>
      </c>
    </row>
    <row r="123" spans="2:6">
      <c r="B123" s="6"/>
      <c r="C123" s="9"/>
      <c r="D123" s="10"/>
      <c r="E123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23" s="11">
        <f>((WEEKNUM(Tabla343567891011121371[[#This Row],[FECHA Y HORA DE INICIO]])))-1</f>
        <v>-1</v>
      </c>
    </row>
    <row r="124" spans="2:6">
      <c r="B124" s="6"/>
      <c r="C124" s="9"/>
      <c r="D124" s="10"/>
      <c r="E124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24" s="11">
        <f>((WEEKNUM(Tabla343567891011121371[[#This Row],[FECHA Y HORA DE INICIO]])))-1</f>
        <v>-1</v>
      </c>
    </row>
    <row r="125" spans="2:6">
      <c r="B125" s="6"/>
      <c r="C125" s="9"/>
      <c r="D125" s="10"/>
      <c r="E125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25" s="11">
        <f>((WEEKNUM(Tabla343567891011121371[[#This Row],[FECHA Y HORA DE INICIO]])))-1</f>
        <v>-1</v>
      </c>
    </row>
    <row r="126" spans="2:6">
      <c r="B126" s="6"/>
      <c r="C126" s="9"/>
      <c r="D126" s="10"/>
      <c r="E126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26" s="11">
        <f>((WEEKNUM(Tabla343567891011121371[[#This Row],[FECHA Y HORA DE INICIO]])))-1</f>
        <v>-1</v>
      </c>
    </row>
    <row r="127" spans="2:6">
      <c r="B127" s="6"/>
      <c r="C127" s="9"/>
      <c r="D127" s="10"/>
      <c r="E127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27" s="11">
        <f>((WEEKNUM(Tabla343567891011121371[[#This Row],[FECHA Y HORA DE INICIO]])))-1</f>
        <v>-1</v>
      </c>
    </row>
    <row r="128" spans="2:6">
      <c r="B128" s="6"/>
      <c r="C128" s="9"/>
      <c r="D128" s="10"/>
      <c r="E128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28" s="11">
        <f>((WEEKNUM(Tabla343567891011121371[[#This Row],[FECHA Y HORA DE INICIO]])))-1</f>
        <v>-1</v>
      </c>
    </row>
    <row r="129" spans="2:6">
      <c r="B129" s="6"/>
      <c r="C129" s="9"/>
      <c r="D129" s="10"/>
      <c r="E129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29" s="11">
        <f>((WEEKNUM(Tabla343567891011121371[[#This Row],[FECHA Y HORA DE INICIO]])))-1</f>
        <v>-1</v>
      </c>
    </row>
    <row r="130" spans="2:6">
      <c r="B130" s="6"/>
      <c r="C130" s="9"/>
      <c r="D130" s="10"/>
      <c r="E130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30" s="11">
        <f>((WEEKNUM(Tabla343567891011121371[[#This Row],[FECHA Y HORA DE INICIO]])))-1</f>
        <v>-1</v>
      </c>
    </row>
    <row r="131" spans="2:6">
      <c r="B131" s="6"/>
      <c r="C131" s="9"/>
      <c r="D131" s="10"/>
      <c r="E131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31" s="11">
        <f>((WEEKNUM(Tabla343567891011121371[[#This Row],[FECHA Y HORA DE INICIO]])))-1</f>
        <v>-1</v>
      </c>
    </row>
    <row r="132" spans="2:6">
      <c r="B132" s="6"/>
      <c r="C132" s="9"/>
      <c r="D132" s="10"/>
      <c r="E132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32" s="11">
        <f>((WEEKNUM(Tabla343567891011121371[[#This Row],[FECHA Y HORA DE INICIO]])))-1</f>
        <v>-1</v>
      </c>
    </row>
    <row r="133" spans="2:6">
      <c r="B133" s="6"/>
      <c r="C133" s="9"/>
      <c r="D133" s="10"/>
      <c r="E133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33" s="11">
        <f>((WEEKNUM(Tabla343567891011121371[[#This Row],[FECHA Y HORA DE INICIO]])))-1</f>
        <v>-1</v>
      </c>
    </row>
    <row r="134" spans="2:6">
      <c r="B134" s="6"/>
      <c r="C134" s="9"/>
      <c r="D134" s="10"/>
      <c r="E134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34" s="11">
        <f>((WEEKNUM(Tabla343567891011121371[[#This Row],[FECHA Y HORA DE INICIO]])))-1</f>
        <v>-1</v>
      </c>
    </row>
    <row r="135" spans="2:6">
      <c r="B135" s="6"/>
      <c r="C135" s="9"/>
      <c r="D135" s="10"/>
      <c r="E135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35" s="11">
        <f>((WEEKNUM(Tabla343567891011121371[[#This Row],[FECHA Y HORA DE INICIO]])))-1</f>
        <v>-1</v>
      </c>
    </row>
    <row r="136" spans="2:6">
      <c r="B136" s="6"/>
      <c r="C136" s="9"/>
      <c r="D136" s="10"/>
      <c r="E136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36" s="11">
        <f>((WEEKNUM(Tabla343567891011121371[[#This Row],[FECHA Y HORA DE INICIO]])))-1</f>
        <v>-1</v>
      </c>
    </row>
    <row r="137" spans="2:6">
      <c r="B137" s="6"/>
      <c r="C137" s="9"/>
      <c r="D137" s="10"/>
      <c r="E137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37" s="11">
        <f>((WEEKNUM(Tabla343567891011121371[[#This Row],[FECHA Y HORA DE INICIO]])))-1</f>
        <v>-1</v>
      </c>
    </row>
    <row r="138" spans="2:6">
      <c r="B138" s="6"/>
      <c r="C138" s="9"/>
      <c r="D138" s="10"/>
      <c r="E138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38" s="11">
        <f>((WEEKNUM(Tabla343567891011121371[[#This Row],[FECHA Y HORA DE INICIO]])))-1</f>
        <v>-1</v>
      </c>
    </row>
    <row r="139" spans="2:6">
      <c r="B139" s="6"/>
      <c r="C139" s="9"/>
      <c r="D139" s="10"/>
      <c r="E139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39" s="11">
        <f>((WEEKNUM(Tabla343567891011121371[[#This Row],[FECHA Y HORA DE INICIO]])))-1</f>
        <v>-1</v>
      </c>
    </row>
    <row r="140" spans="2:6">
      <c r="B140" s="6"/>
      <c r="C140" s="9"/>
      <c r="D140" s="10"/>
      <c r="E140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40" s="11">
        <f>((WEEKNUM(Tabla343567891011121371[[#This Row],[FECHA Y HORA DE INICIO]])))-1</f>
        <v>-1</v>
      </c>
    </row>
    <row r="141" spans="2:6">
      <c r="B141" s="6"/>
      <c r="C141" s="9"/>
      <c r="D141" s="10"/>
      <c r="E141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41" s="11">
        <f>((WEEKNUM(Tabla343567891011121371[[#This Row],[FECHA Y HORA DE INICIO]])))-1</f>
        <v>-1</v>
      </c>
    </row>
    <row r="142" spans="2:6">
      <c r="B142" s="6"/>
      <c r="C142" s="9"/>
      <c r="D142" s="10"/>
      <c r="E142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42" s="11">
        <f>((WEEKNUM(Tabla343567891011121371[[#This Row],[FECHA Y HORA DE INICIO]])))-1</f>
        <v>-1</v>
      </c>
    </row>
    <row r="143" spans="2:6">
      <c r="B143" s="6"/>
      <c r="C143" s="9"/>
      <c r="D143" s="10"/>
      <c r="E143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43" s="11">
        <f>((WEEKNUM(Tabla343567891011121371[[#This Row],[FECHA Y HORA DE INICIO]])))-1</f>
        <v>-1</v>
      </c>
    </row>
    <row r="144" spans="2:6">
      <c r="B144" s="6"/>
      <c r="C144" s="9"/>
      <c r="D144" s="10"/>
      <c r="E144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44" s="11">
        <f>((WEEKNUM(Tabla343567891011121371[[#This Row],[FECHA Y HORA DE INICIO]])))-1</f>
        <v>-1</v>
      </c>
    </row>
    <row r="145" spans="2:6">
      <c r="B145" s="6"/>
      <c r="C145" s="9"/>
      <c r="D145" s="10"/>
      <c r="E145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45" s="11">
        <f>((WEEKNUM(Tabla343567891011121371[[#This Row],[FECHA Y HORA DE INICIO]])))-1</f>
        <v>-1</v>
      </c>
    </row>
    <row r="146" spans="2:6">
      <c r="B146" s="6"/>
      <c r="C146" s="9"/>
      <c r="D146" s="10"/>
      <c r="E146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46" s="11">
        <f>((WEEKNUM(Tabla343567891011121371[[#This Row],[FECHA Y HORA DE INICIO]])))-1</f>
        <v>-1</v>
      </c>
    </row>
    <row r="147" spans="2:6">
      <c r="B147" s="6"/>
      <c r="C147" s="9"/>
      <c r="D147" s="10"/>
      <c r="E147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47" s="11">
        <f>((WEEKNUM(Tabla343567891011121371[[#This Row],[FECHA Y HORA DE INICIO]])))-1</f>
        <v>-1</v>
      </c>
    </row>
    <row r="148" spans="2:6">
      <c r="B148" s="6"/>
      <c r="C148" s="9"/>
      <c r="D148" s="10"/>
      <c r="E148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48" s="11">
        <f>((WEEKNUM(Tabla343567891011121371[[#This Row],[FECHA Y HORA DE INICIO]])))-1</f>
        <v>-1</v>
      </c>
    </row>
    <row r="149" spans="2:6">
      <c r="B149" s="6"/>
      <c r="C149" s="9"/>
      <c r="D149" s="10"/>
      <c r="E149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49" s="11">
        <f>((WEEKNUM(Tabla343567891011121371[[#This Row],[FECHA Y HORA DE INICIO]])))-1</f>
        <v>-1</v>
      </c>
    </row>
    <row r="150" spans="2:6">
      <c r="B150" s="6"/>
      <c r="C150" s="9"/>
      <c r="D150" s="10"/>
      <c r="E150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50" s="11">
        <f>((WEEKNUM(Tabla343567891011121371[[#This Row],[FECHA Y HORA DE INICIO]])))-1</f>
        <v>-1</v>
      </c>
    </row>
    <row r="151" spans="2:6">
      <c r="B151" s="6"/>
      <c r="C151" s="9"/>
      <c r="D151" s="10"/>
      <c r="E151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51" s="11">
        <f>((WEEKNUM(Tabla343567891011121371[[#This Row],[FECHA Y HORA DE INICIO]])))-1</f>
        <v>-1</v>
      </c>
    </row>
    <row r="152" spans="2:6">
      <c r="B152" s="6"/>
      <c r="C152" s="9"/>
      <c r="D152" s="10"/>
      <c r="E152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52" s="11">
        <f>((WEEKNUM(Tabla343567891011121371[[#This Row],[FECHA Y HORA DE INICIO]])))-1</f>
        <v>-1</v>
      </c>
    </row>
    <row r="153" spans="2:6">
      <c r="B153" s="6"/>
      <c r="C153" s="9"/>
      <c r="D153" s="10"/>
      <c r="E153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53" s="11">
        <f>((WEEKNUM(Tabla343567891011121371[[#This Row],[FECHA Y HORA DE INICIO]])))-1</f>
        <v>-1</v>
      </c>
    </row>
    <row r="154" spans="2:6">
      <c r="B154" s="6"/>
      <c r="C154" s="9"/>
      <c r="D154" s="10"/>
      <c r="E154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54" s="11">
        <f>((WEEKNUM(Tabla343567891011121371[[#This Row],[FECHA Y HORA DE INICIO]])))-1</f>
        <v>-1</v>
      </c>
    </row>
    <row r="155" spans="2:6">
      <c r="B155" s="6"/>
      <c r="C155" s="9"/>
      <c r="D155" s="10"/>
      <c r="E155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55" s="11">
        <f>((WEEKNUM(Tabla343567891011121371[[#This Row],[FECHA Y HORA DE INICIO]])))-1</f>
        <v>-1</v>
      </c>
    </row>
    <row r="156" spans="2:6">
      <c r="B156" s="6"/>
      <c r="C156" s="9"/>
      <c r="D156" s="10"/>
      <c r="E156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56" s="11">
        <f>((WEEKNUM(Tabla343567891011121371[[#This Row],[FECHA Y HORA DE INICIO]])))-1</f>
        <v>-1</v>
      </c>
    </row>
    <row r="157" spans="2:6">
      <c r="B157" s="6"/>
      <c r="C157" s="9"/>
      <c r="D157" s="10"/>
      <c r="E157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57" s="11">
        <f>((WEEKNUM(Tabla343567891011121371[[#This Row],[FECHA Y HORA DE INICIO]])))-1</f>
        <v>-1</v>
      </c>
    </row>
    <row r="158" spans="2:6">
      <c r="B158" s="6"/>
      <c r="C158" s="9"/>
      <c r="D158" s="10"/>
      <c r="E158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58" s="11">
        <f>((WEEKNUM(Tabla343567891011121371[[#This Row],[FECHA Y HORA DE INICIO]])))-1</f>
        <v>-1</v>
      </c>
    </row>
    <row r="159" spans="2:6">
      <c r="B159" s="6"/>
      <c r="C159" s="9"/>
      <c r="D159" s="10"/>
      <c r="E159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59" s="11">
        <f>((WEEKNUM(Tabla343567891011121371[[#This Row],[FECHA Y HORA DE INICIO]])))-1</f>
        <v>-1</v>
      </c>
    </row>
    <row r="160" spans="2:6">
      <c r="B160" s="6"/>
      <c r="C160" s="9"/>
      <c r="D160" s="10"/>
      <c r="E160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60" s="11">
        <f>((WEEKNUM(Tabla343567891011121371[[#This Row],[FECHA Y HORA DE INICIO]])))-1</f>
        <v>-1</v>
      </c>
    </row>
    <row r="161" spans="2:6">
      <c r="B161" s="6"/>
      <c r="C161" s="9"/>
      <c r="D161" s="10"/>
      <c r="E161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61" s="11">
        <f>((WEEKNUM(Tabla343567891011121371[[#This Row],[FECHA Y HORA DE INICIO]])))-1</f>
        <v>-1</v>
      </c>
    </row>
    <row r="162" spans="2:6">
      <c r="B162" s="6"/>
      <c r="C162" s="9"/>
      <c r="D162" s="10"/>
      <c r="E162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62" s="11">
        <f>((WEEKNUM(Tabla343567891011121371[[#This Row],[FECHA Y HORA DE INICIO]])))-1</f>
        <v>-1</v>
      </c>
    </row>
    <row r="163" spans="2:6">
      <c r="B163" s="6"/>
      <c r="C163" s="9"/>
      <c r="D163" s="10"/>
      <c r="E163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63" s="11">
        <f>((WEEKNUM(Tabla343567891011121371[[#This Row],[FECHA Y HORA DE INICIO]])))-1</f>
        <v>-1</v>
      </c>
    </row>
    <row r="164" spans="2:6">
      <c r="B164" s="6"/>
      <c r="C164" s="9"/>
      <c r="D164" s="10"/>
      <c r="E164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64" s="11">
        <f>((WEEKNUM(Tabla343567891011121371[[#This Row],[FECHA Y HORA DE INICIO]])))-1</f>
        <v>-1</v>
      </c>
    </row>
    <row r="165" spans="2:6">
      <c r="B165" s="6"/>
      <c r="C165" s="9"/>
      <c r="D165" s="10"/>
      <c r="E165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65" s="11">
        <f>((WEEKNUM(Tabla343567891011121371[[#This Row],[FECHA Y HORA DE INICIO]])))-1</f>
        <v>-1</v>
      </c>
    </row>
    <row r="166" spans="2:6">
      <c r="B166" s="6"/>
      <c r="C166" s="9"/>
      <c r="D166" s="10"/>
      <c r="E166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66" s="11">
        <f>((WEEKNUM(Tabla343567891011121371[[#This Row],[FECHA Y HORA DE INICIO]])))-1</f>
        <v>-1</v>
      </c>
    </row>
    <row r="167" spans="2:6">
      <c r="B167" s="6"/>
      <c r="C167" s="9"/>
      <c r="D167" s="10"/>
      <c r="E167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67" s="11">
        <f>((WEEKNUM(Tabla343567891011121371[[#This Row],[FECHA Y HORA DE INICIO]])))-1</f>
        <v>-1</v>
      </c>
    </row>
    <row r="168" spans="2:6">
      <c r="B168" s="6"/>
      <c r="C168" s="9"/>
      <c r="D168" s="10"/>
      <c r="E168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68" s="11">
        <f>((WEEKNUM(Tabla343567891011121371[[#This Row],[FECHA Y HORA DE INICIO]])))-1</f>
        <v>-1</v>
      </c>
    </row>
    <row r="169" spans="2:6">
      <c r="B169" s="6"/>
      <c r="C169" s="9"/>
      <c r="D169" s="10"/>
      <c r="E169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69" s="11">
        <f>((WEEKNUM(Tabla343567891011121371[[#This Row],[FECHA Y HORA DE INICIO]])))-1</f>
        <v>-1</v>
      </c>
    </row>
    <row r="170" spans="2:6">
      <c r="B170" s="6"/>
      <c r="C170" s="9"/>
      <c r="D170" s="10"/>
      <c r="E170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70" s="11">
        <f>((WEEKNUM(Tabla343567891011121371[[#This Row],[FECHA Y HORA DE INICIO]])))-1</f>
        <v>-1</v>
      </c>
    </row>
    <row r="171" spans="2:6">
      <c r="B171" s="6"/>
      <c r="C171" s="9"/>
      <c r="D171" s="10"/>
      <c r="E171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71" s="11">
        <f>((WEEKNUM(Tabla343567891011121371[[#This Row],[FECHA Y HORA DE INICIO]])))-1</f>
        <v>-1</v>
      </c>
    </row>
    <row r="172" spans="2:6">
      <c r="B172" s="6"/>
      <c r="C172" s="9"/>
      <c r="D172" s="10"/>
      <c r="E172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72" s="11">
        <f>((WEEKNUM(Tabla343567891011121371[[#This Row],[FECHA Y HORA DE INICIO]])))-1</f>
        <v>-1</v>
      </c>
    </row>
    <row r="173" spans="2:6">
      <c r="B173" s="6"/>
      <c r="C173" s="9"/>
      <c r="D173" s="10"/>
      <c r="E173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73" s="11">
        <f>((WEEKNUM(Tabla343567891011121371[[#This Row],[FECHA Y HORA DE INICIO]])))-1</f>
        <v>-1</v>
      </c>
    </row>
    <row r="174" spans="2:6">
      <c r="B174" s="6"/>
      <c r="C174" s="9"/>
      <c r="D174" s="10"/>
      <c r="E174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74" s="11">
        <f>((WEEKNUM(Tabla343567891011121371[[#This Row],[FECHA Y HORA DE INICIO]])))-1</f>
        <v>-1</v>
      </c>
    </row>
    <row r="175" spans="2:6">
      <c r="B175" s="6"/>
      <c r="C175" s="9"/>
      <c r="D175" s="10"/>
      <c r="E175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75" s="11">
        <f>((WEEKNUM(Tabla343567891011121371[[#This Row],[FECHA Y HORA DE INICIO]])))-1</f>
        <v>-1</v>
      </c>
    </row>
    <row r="176" spans="2:6">
      <c r="B176" s="6"/>
      <c r="C176" s="9"/>
      <c r="D176" s="10"/>
      <c r="E176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76" s="11">
        <f>((WEEKNUM(Tabla343567891011121371[[#This Row],[FECHA Y HORA DE INICIO]])))-1</f>
        <v>-1</v>
      </c>
    </row>
    <row r="177" spans="2:6">
      <c r="B177" s="6"/>
      <c r="C177" s="9"/>
      <c r="D177" s="10"/>
      <c r="E177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77" s="11">
        <f>((WEEKNUM(Tabla343567891011121371[[#This Row],[FECHA Y HORA DE INICIO]])))-1</f>
        <v>-1</v>
      </c>
    </row>
    <row r="178" spans="2:6">
      <c r="B178" s="6"/>
      <c r="C178" s="9"/>
      <c r="D178" s="10"/>
      <c r="E178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78" s="11">
        <f>((WEEKNUM(Tabla343567891011121371[[#This Row],[FECHA Y HORA DE INICIO]])))-1</f>
        <v>-1</v>
      </c>
    </row>
    <row r="179" spans="2:6">
      <c r="B179" s="6"/>
      <c r="C179" s="9"/>
      <c r="D179" s="10"/>
      <c r="E179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79" s="11">
        <f>((WEEKNUM(Tabla343567891011121371[[#This Row],[FECHA Y HORA DE INICIO]])))-1</f>
        <v>-1</v>
      </c>
    </row>
    <row r="180" spans="2:6">
      <c r="B180" s="6"/>
      <c r="C180" s="9"/>
      <c r="D180" s="10"/>
      <c r="E180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80" s="11">
        <f>((WEEKNUM(Tabla343567891011121371[[#This Row],[FECHA Y HORA DE INICIO]])))-1</f>
        <v>-1</v>
      </c>
    </row>
    <row r="181" spans="2:6">
      <c r="B181" s="6"/>
      <c r="C181" s="9"/>
      <c r="D181" s="10"/>
      <c r="E181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81" s="11">
        <f>((WEEKNUM(Tabla343567891011121371[[#This Row],[FECHA Y HORA DE INICIO]])))-1</f>
        <v>-1</v>
      </c>
    </row>
    <row r="182" spans="2:6">
      <c r="B182" s="6"/>
      <c r="C182" s="9"/>
      <c r="D182" s="10"/>
      <c r="E182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82" s="11">
        <f>((WEEKNUM(Tabla343567891011121371[[#This Row],[FECHA Y HORA DE INICIO]])))-1</f>
        <v>-1</v>
      </c>
    </row>
    <row r="183" spans="2:6">
      <c r="B183" s="6"/>
      <c r="C183" s="9"/>
      <c r="D183" s="10"/>
      <c r="E183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83" s="11">
        <f>((WEEKNUM(Tabla343567891011121371[[#This Row],[FECHA Y HORA DE INICIO]])))-1</f>
        <v>-1</v>
      </c>
    </row>
    <row r="184" spans="2:6">
      <c r="B184" s="6"/>
      <c r="C184" s="9"/>
      <c r="D184" s="10"/>
      <c r="E184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84" s="11">
        <f>((WEEKNUM(Tabla343567891011121371[[#This Row],[FECHA Y HORA DE INICIO]])))-1</f>
        <v>-1</v>
      </c>
    </row>
    <row r="185" spans="2:6">
      <c r="B185" s="6"/>
      <c r="C185" s="9"/>
      <c r="D185" s="10"/>
      <c r="E185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85" s="11">
        <f>((WEEKNUM(Tabla343567891011121371[[#This Row],[FECHA Y HORA DE INICIO]])))-1</f>
        <v>-1</v>
      </c>
    </row>
    <row r="186" spans="2:6">
      <c r="B186" s="6"/>
      <c r="C186" s="9"/>
      <c r="D186" s="10"/>
      <c r="E186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86" s="11">
        <f>((WEEKNUM(Tabla343567891011121371[[#This Row],[FECHA Y HORA DE INICIO]])))-1</f>
        <v>-1</v>
      </c>
    </row>
    <row r="187" spans="2:6">
      <c r="B187" s="6"/>
      <c r="C187" s="9"/>
      <c r="D187" s="10"/>
      <c r="E187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87" s="11">
        <f>((WEEKNUM(Tabla343567891011121371[[#This Row],[FECHA Y HORA DE INICIO]])))-1</f>
        <v>-1</v>
      </c>
    </row>
    <row r="188" spans="2:6">
      <c r="B188" s="6"/>
      <c r="C188" s="9"/>
      <c r="D188" s="10"/>
      <c r="E188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88" s="11">
        <f>((WEEKNUM(Tabla343567891011121371[[#This Row],[FECHA Y HORA DE INICIO]])))-1</f>
        <v>-1</v>
      </c>
    </row>
    <row r="189" spans="2:6">
      <c r="B189" s="6"/>
      <c r="C189" s="9"/>
      <c r="D189" s="10"/>
      <c r="E189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89" s="11">
        <f>((WEEKNUM(Tabla343567891011121371[[#This Row],[FECHA Y HORA DE INICIO]])))-1</f>
        <v>-1</v>
      </c>
    </row>
    <row r="190" spans="2:6">
      <c r="B190" s="6"/>
      <c r="C190" s="9"/>
      <c r="D190" s="10"/>
      <c r="E190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90" s="11">
        <f>((WEEKNUM(Tabla343567891011121371[[#This Row],[FECHA Y HORA DE INICIO]])))-1</f>
        <v>-1</v>
      </c>
    </row>
    <row r="191" spans="2:6">
      <c r="B191" s="6"/>
      <c r="C191" s="9"/>
      <c r="D191" s="10"/>
      <c r="E191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91" s="11">
        <f>((WEEKNUM(Tabla343567891011121371[[#This Row],[FECHA Y HORA DE INICIO]])))-1</f>
        <v>-1</v>
      </c>
    </row>
    <row r="192" spans="2:6">
      <c r="B192" s="6"/>
      <c r="C192" s="9"/>
      <c r="D192" s="10"/>
      <c r="E192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92" s="11">
        <f>((WEEKNUM(Tabla343567891011121371[[#This Row],[FECHA Y HORA DE INICIO]])))-1</f>
        <v>-1</v>
      </c>
    </row>
    <row r="193" spans="2:6">
      <c r="B193" s="6"/>
      <c r="C193" s="9"/>
      <c r="D193" s="10"/>
      <c r="E193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93" s="11">
        <f>((WEEKNUM(Tabla343567891011121371[[#This Row],[FECHA Y HORA DE INICIO]])))-1</f>
        <v>-1</v>
      </c>
    </row>
    <row r="194" spans="2:6">
      <c r="B194" s="6"/>
      <c r="C194" s="9"/>
      <c r="D194" s="10"/>
      <c r="E194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94" s="11">
        <f>((WEEKNUM(Tabla343567891011121371[[#This Row],[FECHA Y HORA DE INICIO]])))-1</f>
        <v>-1</v>
      </c>
    </row>
    <row r="195" spans="2:6">
      <c r="B195" s="6"/>
      <c r="C195" s="9"/>
      <c r="D195" s="10"/>
      <c r="E195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95" s="11">
        <f>((WEEKNUM(Tabla343567891011121371[[#This Row],[FECHA Y HORA DE INICIO]])))-1</f>
        <v>-1</v>
      </c>
    </row>
    <row r="196" spans="2:6">
      <c r="B196" s="6"/>
      <c r="C196" s="9"/>
      <c r="D196" s="10"/>
      <c r="E196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96" s="11">
        <f>((WEEKNUM(Tabla343567891011121371[[#This Row],[FECHA Y HORA DE INICIO]])))-1</f>
        <v>-1</v>
      </c>
    </row>
    <row r="197" spans="2:6">
      <c r="B197" s="6"/>
      <c r="C197" s="9"/>
      <c r="D197" s="10"/>
      <c r="E197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97" s="11">
        <f>((WEEKNUM(Tabla343567891011121371[[#This Row],[FECHA Y HORA DE INICIO]])))-1</f>
        <v>-1</v>
      </c>
    </row>
    <row r="198" spans="2:6">
      <c r="B198" s="6"/>
      <c r="C198" s="9"/>
      <c r="D198" s="10"/>
      <c r="E198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98" s="11">
        <f>((WEEKNUM(Tabla343567891011121371[[#This Row],[FECHA Y HORA DE INICIO]])))-1</f>
        <v>-1</v>
      </c>
    </row>
    <row r="199" spans="2:6">
      <c r="B199" s="6"/>
      <c r="C199" s="9"/>
      <c r="D199" s="10"/>
      <c r="E199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199" s="11">
        <f>((WEEKNUM(Tabla343567891011121371[[#This Row],[FECHA Y HORA DE INICIO]])))-1</f>
        <v>-1</v>
      </c>
    </row>
    <row r="200" spans="2:6">
      <c r="B200" s="6"/>
      <c r="C200" s="9"/>
      <c r="D200" s="10"/>
      <c r="E200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200" s="11">
        <f>((WEEKNUM(Tabla343567891011121371[[#This Row],[FECHA Y HORA DE INICIO]])))-1</f>
        <v>-1</v>
      </c>
    </row>
    <row r="201" spans="2:6">
      <c r="B201" s="6"/>
      <c r="C201" s="9"/>
      <c r="D201" s="10"/>
      <c r="E201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201" s="11">
        <f>((WEEKNUM(Tabla343567891011121371[[#This Row],[FECHA Y HORA DE INICIO]])))-1</f>
        <v>-1</v>
      </c>
    </row>
    <row r="202" spans="2:6">
      <c r="B202" s="6"/>
      <c r="C202" s="9"/>
      <c r="D202" s="10"/>
      <c r="E202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202" s="11">
        <f>((WEEKNUM(Tabla343567891011121371[[#This Row],[FECHA Y HORA DE INICIO]])))-1</f>
        <v>-1</v>
      </c>
    </row>
    <row r="203" spans="2:6">
      <c r="B203" s="9"/>
      <c r="C203" s="9"/>
      <c r="D203" s="10"/>
      <c r="E203" s="8">
        <f>IF((Tabla343567891011121371[[#This Row],[FECHA Y HORA DE TERMINACIÓN ]]-Tabla343567891011121371[[#This Row],[FECHA Y HORA DE INICIO]])&lt;0,0,((Tabla343567891011121371[[#This Row],[FECHA Y HORA DE TERMINACIÓN ]]-Tabla343567891011121371[[#This Row],[FECHA Y HORA DE INICIO]])*24))</f>
        <v>0</v>
      </c>
      <c r="F203" s="11">
        <f>((WEEKNUM(Tabla343567891011121371[[#This Row],[FECHA Y HORA DE INICIO]])))-1</f>
        <v>-1</v>
      </c>
    </row>
  </sheetData>
  <mergeCells count="1">
    <mergeCell ref="B7:F7"/>
  </mergeCells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3F923-7FCB-479B-A05A-93A67D6DD5AD}">
  <sheetPr>
    <tabColor rgb="FFF7A3A3"/>
  </sheetPr>
  <dimension ref="B1:J203"/>
  <sheetViews>
    <sheetView workbookViewId="0">
      <selection activeCell="J4" sqref="J4"/>
    </sheetView>
  </sheetViews>
  <sheetFormatPr defaultColWidth="10.85546875" defaultRowHeight="12.75"/>
  <cols>
    <col min="1" max="1" width="10.85546875" style="3"/>
    <col min="2" max="2" width="14.140625" style="3" bestFit="1" customWidth="1"/>
    <col min="3" max="3" width="24.5703125" style="3" customWidth="1"/>
    <col min="4" max="5" width="16.140625" style="3" customWidth="1"/>
    <col min="6" max="6" width="9.140625" style="3"/>
    <col min="7" max="7" width="16.140625" style="3" customWidth="1"/>
    <col min="8" max="8" width="14.85546875" style="3" customWidth="1"/>
    <col min="9" max="16384" width="10.85546875" style="3"/>
  </cols>
  <sheetData>
    <row r="1" spans="2:10">
      <c r="B1" s="1" t="s">
        <v>0</v>
      </c>
      <c r="C1" s="2">
        <v>1087</v>
      </c>
      <c r="G1" s="40" t="s">
        <v>1</v>
      </c>
      <c r="H1" s="41" t="s">
        <v>40</v>
      </c>
      <c r="I1" s="42" t="s">
        <v>2</v>
      </c>
      <c r="J1" s="3" t="s">
        <v>127</v>
      </c>
    </row>
    <row r="2" spans="2:10">
      <c r="B2" s="1" t="s">
        <v>4</v>
      </c>
      <c r="C2" s="2" t="s">
        <v>42</v>
      </c>
      <c r="G2" s="40" t="s">
        <v>6</v>
      </c>
      <c r="H2" s="41">
        <v>0</v>
      </c>
      <c r="I2" s="42" t="s">
        <v>7</v>
      </c>
    </row>
    <row r="3" spans="2:10" ht="14.45" customHeight="1">
      <c r="B3" s="1" t="s">
        <v>8</v>
      </c>
      <c r="C3" s="2"/>
      <c r="G3" s="40" t="s">
        <v>10</v>
      </c>
      <c r="H3" s="47" t="s">
        <v>100</v>
      </c>
      <c r="I3" s="42" t="s">
        <v>12</v>
      </c>
      <c r="J3" s="3">
        <v>5970</v>
      </c>
    </row>
    <row r="4" spans="2:10" ht="14.45" customHeight="1">
      <c r="B4" s="1" t="s">
        <v>13</v>
      </c>
      <c r="C4" s="2"/>
      <c r="D4" s="38"/>
      <c r="G4" s="71" t="s">
        <v>15</v>
      </c>
    </row>
    <row r="5" spans="2:10" ht="14.45" customHeight="1">
      <c r="B5" s="1" t="s">
        <v>16</v>
      </c>
      <c r="C5" s="2">
        <v>20</v>
      </c>
    </row>
    <row r="6" spans="2:10" ht="14.45" customHeight="1">
      <c r="B6" s="1"/>
      <c r="C6" s="1"/>
    </row>
    <row r="7" spans="2:10" ht="14.45" customHeight="1">
      <c r="B7" s="76" t="s">
        <v>17</v>
      </c>
      <c r="C7" s="77"/>
      <c r="D7" s="77"/>
      <c r="E7" s="77"/>
      <c r="F7" s="77"/>
      <c r="H7" s="12">
        <v>2022</v>
      </c>
      <c r="I7" s="13">
        <v>25.750000000116415</v>
      </c>
    </row>
    <row r="8" spans="2:10" ht="5.0999999999999996" customHeight="1">
      <c r="B8" s="4"/>
      <c r="C8" s="4"/>
      <c r="D8" s="4"/>
      <c r="E8" s="4"/>
    </row>
    <row r="9" spans="2:10" ht="59.1" customHeight="1">
      <c r="B9" s="5" t="s">
        <v>18</v>
      </c>
      <c r="C9" s="5" t="s">
        <v>19</v>
      </c>
      <c r="D9" s="5" t="s">
        <v>20</v>
      </c>
      <c r="E9" s="5" t="s">
        <v>31</v>
      </c>
      <c r="F9" s="5" t="s">
        <v>22</v>
      </c>
      <c r="H9" s="12" t="s">
        <v>23</v>
      </c>
      <c r="I9" s="13">
        <f>SUM(E10:E203)</f>
        <v>120.66666666674428</v>
      </c>
    </row>
    <row r="10" spans="2:10">
      <c r="B10" s="14" t="s">
        <v>86</v>
      </c>
      <c r="C10" s="6">
        <v>44956.378472222219</v>
      </c>
      <c r="D10" s="6">
        <v>44961.40625</v>
      </c>
      <c r="E10" s="7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120.66666666674428</v>
      </c>
      <c r="F10" s="11">
        <f>((WEEKNUM(Tabla34356789101112137181[[#This Row],[FECHA Y HORA DE INICIO]])))-1</f>
        <v>4</v>
      </c>
    </row>
    <row r="11" spans="2:10">
      <c r="B11" s="14"/>
      <c r="C11" s="6"/>
      <c r="D11" s="6"/>
      <c r="E11" s="7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1" s="11">
        <f>((WEEKNUM(Tabla34356789101112137181[[#This Row],[FECHA Y HORA DE INICIO]])))-1</f>
        <v>-1</v>
      </c>
      <c r="H11" s="12" t="s">
        <v>24</v>
      </c>
      <c r="I11" s="13">
        <f>I9+I7</f>
        <v>146.41666666686069</v>
      </c>
    </row>
    <row r="12" spans="2:10">
      <c r="B12" s="14"/>
      <c r="C12" s="14"/>
      <c r="D12" s="6"/>
      <c r="E12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2" s="11">
        <f>((WEEKNUM(Tabla34356789101112137181[[#This Row],[FECHA Y HORA DE INICIO]])))-1</f>
        <v>-1</v>
      </c>
    </row>
    <row r="13" spans="2:10">
      <c r="B13" s="14"/>
      <c r="C13" s="6"/>
      <c r="D13" s="6"/>
      <c r="E13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3" s="11">
        <f>((WEEKNUM(Tabla34356789101112137181[[#This Row],[FECHA Y HORA DE INICIO]])))-1</f>
        <v>-1</v>
      </c>
    </row>
    <row r="14" spans="2:10">
      <c r="B14" s="14"/>
      <c r="C14" s="6"/>
      <c r="D14" s="6"/>
      <c r="E14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4" s="11">
        <f>((WEEKNUM(Tabla34356789101112137181[[#This Row],[FECHA Y HORA DE INICIO]])))-1</f>
        <v>-1</v>
      </c>
    </row>
    <row r="15" spans="2:10">
      <c r="B15" s="14"/>
      <c r="C15" s="6"/>
      <c r="D15" s="6"/>
      <c r="E15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5" s="11">
        <f>((WEEKNUM(Tabla34356789101112137181[[#This Row],[FECHA Y HORA DE INICIO]])))-1</f>
        <v>-1</v>
      </c>
    </row>
    <row r="16" spans="2:10">
      <c r="B16" s="14"/>
      <c r="C16" s="9"/>
      <c r="D16" s="10"/>
      <c r="E16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6" s="11">
        <f>((WEEKNUM(Tabla34356789101112137181[[#This Row],[FECHA Y HORA DE INICIO]])))-1</f>
        <v>-1</v>
      </c>
    </row>
    <row r="17" spans="2:6">
      <c r="B17" s="14"/>
      <c r="C17" s="9"/>
      <c r="D17" s="10"/>
      <c r="E17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7" s="11">
        <f>((WEEKNUM(Tabla34356789101112137181[[#This Row],[FECHA Y HORA DE INICIO]])))-1</f>
        <v>-1</v>
      </c>
    </row>
    <row r="18" spans="2:6">
      <c r="B18" s="14"/>
      <c r="C18" s="9"/>
      <c r="D18" s="10"/>
      <c r="E18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8" s="11">
        <f>((WEEKNUM(Tabla34356789101112137181[[#This Row],[FECHA Y HORA DE INICIO]])))-1</f>
        <v>-1</v>
      </c>
    </row>
    <row r="19" spans="2:6">
      <c r="B19" s="14"/>
      <c r="C19" s="9"/>
      <c r="D19" s="10"/>
      <c r="E19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9" s="11">
        <f>((WEEKNUM(Tabla34356789101112137181[[#This Row],[FECHA Y HORA DE INICIO]])))-1</f>
        <v>-1</v>
      </c>
    </row>
    <row r="20" spans="2:6">
      <c r="B20" s="14"/>
      <c r="C20" s="9"/>
      <c r="D20" s="10"/>
      <c r="E20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20" s="11">
        <f>((WEEKNUM(Tabla34356789101112137181[[#This Row],[FECHA Y HORA DE INICIO]])))-1</f>
        <v>-1</v>
      </c>
    </row>
    <row r="21" spans="2:6">
      <c r="B21" s="14"/>
      <c r="C21" s="9"/>
      <c r="D21" s="10"/>
      <c r="E21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21" s="11">
        <f>((WEEKNUM(Tabla34356789101112137181[[#This Row],[FECHA Y HORA DE INICIO]])))-1</f>
        <v>-1</v>
      </c>
    </row>
    <row r="22" spans="2:6">
      <c r="B22" s="14"/>
      <c r="C22" s="9"/>
      <c r="D22" s="10"/>
      <c r="E22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22" s="11">
        <f>((WEEKNUM(Tabla34356789101112137181[[#This Row],[FECHA Y HORA DE INICIO]])))-1</f>
        <v>-1</v>
      </c>
    </row>
    <row r="23" spans="2:6">
      <c r="B23" s="14"/>
      <c r="C23" s="9"/>
      <c r="D23" s="10"/>
      <c r="E23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23" s="11">
        <f>((WEEKNUM(Tabla34356789101112137181[[#This Row],[FECHA Y HORA DE INICIO]])))-1</f>
        <v>-1</v>
      </c>
    </row>
    <row r="24" spans="2:6">
      <c r="B24" s="14"/>
      <c r="C24" s="9"/>
      <c r="D24" s="10"/>
      <c r="E24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24" s="11">
        <f>((WEEKNUM(Tabla34356789101112137181[[#This Row],[FECHA Y HORA DE INICIO]])))-1</f>
        <v>-1</v>
      </c>
    </row>
    <row r="25" spans="2:6">
      <c r="B25" s="14"/>
      <c r="C25" s="9"/>
      <c r="D25" s="10"/>
      <c r="E25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25" s="11">
        <f>((WEEKNUM(Tabla34356789101112137181[[#This Row],[FECHA Y HORA DE INICIO]])))-1</f>
        <v>-1</v>
      </c>
    </row>
    <row r="26" spans="2:6">
      <c r="B26" s="14"/>
      <c r="C26" s="9"/>
      <c r="D26" s="10"/>
      <c r="E26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26" s="11">
        <f>((WEEKNUM(Tabla34356789101112137181[[#This Row],[FECHA Y HORA DE INICIO]])))-1</f>
        <v>-1</v>
      </c>
    </row>
    <row r="27" spans="2:6">
      <c r="B27" s="14"/>
      <c r="C27" s="9"/>
      <c r="D27" s="10"/>
      <c r="E27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27" s="11">
        <f>((WEEKNUM(Tabla34356789101112137181[[#This Row],[FECHA Y HORA DE INICIO]])))-1</f>
        <v>-1</v>
      </c>
    </row>
    <row r="28" spans="2:6">
      <c r="B28" s="14"/>
      <c r="C28" s="9"/>
      <c r="D28" s="10"/>
      <c r="E28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28" s="11">
        <f>((WEEKNUM(Tabla34356789101112137181[[#This Row],[FECHA Y HORA DE INICIO]])))-1</f>
        <v>-1</v>
      </c>
    </row>
    <row r="29" spans="2:6">
      <c r="B29" s="14"/>
      <c r="C29" s="9"/>
      <c r="D29" s="10"/>
      <c r="E29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29" s="11">
        <f>((WEEKNUM(Tabla34356789101112137181[[#This Row],[FECHA Y HORA DE INICIO]])))-1</f>
        <v>-1</v>
      </c>
    </row>
    <row r="30" spans="2:6">
      <c r="B30" s="14"/>
      <c r="C30" s="9"/>
      <c r="D30" s="10"/>
      <c r="E30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30" s="11">
        <f>((WEEKNUM(Tabla34356789101112137181[[#This Row],[FECHA Y HORA DE INICIO]])))-1</f>
        <v>-1</v>
      </c>
    </row>
    <row r="31" spans="2:6">
      <c r="B31" s="14"/>
      <c r="C31" s="9"/>
      <c r="D31" s="10"/>
      <c r="E31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31" s="11">
        <f>((WEEKNUM(Tabla34356789101112137181[[#This Row],[FECHA Y HORA DE INICIO]])))-1</f>
        <v>-1</v>
      </c>
    </row>
    <row r="32" spans="2:6">
      <c r="B32" s="14"/>
      <c r="C32" s="9"/>
      <c r="D32" s="10"/>
      <c r="E32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32" s="11">
        <f>((WEEKNUM(Tabla34356789101112137181[[#This Row],[FECHA Y HORA DE INICIO]])))-1</f>
        <v>-1</v>
      </c>
    </row>
    <row r="33" spans="2:6">
      <c r="B33" s="14"/>
      <c r="C33" s="9"/>
      <c r="D33" s="10"/>
      <c r="E33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33" s="11">
        <f>((WEEKNUM(Tabla34356789101112137181[[#This Row],[FECHA Y HORA DE INICIO]])))-1</f>
        <v>-1</v>
      </c>
    </row>
    <row r="34" spans="2:6">
      <c r="B34" s="14"/>
      <c r="C34" s="9"/>
      <c r="D34" s="10"/>
      <c r="E34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34" s="11">
        <f>((WEEKNUM(Tabla34356789101112137181[[#This Row],[FECHA Y HORA DE INICIO]])))-1</f>
        <v>-1</v>
      </c>
    </row>
    <row r="35" spans="2:6">
      <c r="B35" s="14"/>
      <c r="C35" s="9"/>
      <c r="D35" s="10"/>
      <c r="E35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35" s="11">
        <f>((WEEKNUM(Tabla34356789101112137181[[#This Row],[FECHA Y HORA DE INICIO]])))-1</f>
        <v>-1</v>
      </c>
    </row>
    <row r="36" spans="2:6">
      <c r="B36" s="14"/>
      <c r="C36" s="9"/>
      <c r="D36" s="10"/>
      <c r="E36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36" s="11">
        <f>((WEEKNUM(Tabla34356789101112137181[[#This Row],[FECHA Y HORA DE INICIO]])))-1</f>
        <v>-1</v>
      </c>
    </row>
    <row r="37" spans="2:6">
      <c r="B37" s="14"/>
      <c r="C37" s="9"/>
      <c r="D37" s="10"/>
      <c r="E37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37" s="11">
        <f>((WEEKNUM(Tabla34356789101112137181[[#This Row],[FECHA Y HORA DE INICIO]])))-1</f>
        <v>-1</v>
      </c>
    </row>
    <row r="38" spans="2:6">
      <c r="B38" s="14"/>
      <c r="C38" s="9"/>
      <c r="D38" s="10"/>
      <c r="E38" s="8"/>
      <c r="F38" s="11"/>
    </row>
    <row r="39" spans="2:6">
      <c r="B39" s="14"/>
      <c r="C39" s="9"/>
      <c r="D39" s="10"/>
      <c r="E39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39" s="11">
        <f>((WEEKNUM(Tabla34356789101112137181[[#This Row],[FECHA Y HORA DE INICIO]])))-1</f>
        <v>-1</v>
      </c>
    </row>
    <row r="40" spans="2:6">
      <c r="B40" s="14"/>
      <c r="C40" s="9"/>
      <c r="D40" s="10"/>
      <c r="E40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40" s="11">
        <f>((WEEKNUM(Tabla34356789101112137181[[#This Row],[FECHA Y HORA DE INICIO]])))-1</f>
        <v>-1</v>
      </c>
    </row>
    <row r="41" spans="2:6">
      <c r="B41" s="14"/>
      <c r="C41" s="9"/>
      <c r="D41" s="10"/>
      <c r="E41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41" s="11">
        <f>((WEEKNUM(Tabla34356789101112137181[[#This Row],[FECHA Y HORA DE INICIO]])))-1</f>
        <v>-1</v>
      </c>
    </row>
    <row r="42" spans="2:6">
      <c r="B42" s="14"/>
      <c r="C42" s="9"/>
      <c r="D42" s="10"/>
      <c r="E42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42" s="11">
        <f>((WEEKNUM(Tabla34356789101112137181[[#This Row],[FECHA Y HORA DE INICIO]])))-1</f>
        <v>-1</v>
      </c>
    </row>
    <row r="43" spans="2:6">
      <c r="B43" s="14"/>
      <c r="C43" s="9"/>
      <c r="D43" s="10"/>
      <c r="E43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43" s="11">
        <f>((WEEKNUM(Tabla34356789101112137181[[#This Row],[FECHA Y HORA DE INICIO]])))-1</f>
        <v>-1</v>
      </c>
    </row>
    <row r="44" spans="2:6">
      <c r="B44" s="14"/>
      <c r="C44" s="9"/>
      <c r="D44" s="10"/>
      <c r="E44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44" s="11">
        <f>((WEEKNUM(Tabla34356789101112137181[[#This Row],[FECHA Y HORA DE INICIO]])))-1</f>
        <v>-1</v>
      </c>
    </row>
    <row r="45" spans="2:6">
      <c r="B45" s="14"/>
      <c r="C45" s="9"/>
      <c r="D45" s="10"/>
      <c r="E45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45" s="11">
        <f>((WEEKNUM(Tabla34356789101112137181[[#This Row],[FECHA Y HORA DE INICIO]])))-1</f>
        <v>-1</v>
      </c>
    </row>
    <row r="46" spans="2:6">
      <c r="B46" s="14"/>
      <c r="C46" s="9"/>
      <c r="D46" s="10"/>
      <c r="E46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46" s="11">
        <f>((WEEKNUM(Tabla34356789101112137181[[#This Row],[FECHA Y HORA DE INICIO]])))-1</f>
        <v>-1</v>
      </c>
    </row>
    <row r="47" spans="2:6">
      <c r="B47" s="14"/>
      <c r="C47" s="9"/>
      <c r="D47" s="10"/>
      <c r="E47" s="8"/>
      <c r="F47" s="11"/>
    </row>
    <row r="48" spans="2:6">
      <c r="B48" s="14"/>
      <c r="C48" s="9"/>
      <c r="D48" s="10"/>
      <c r="E48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48" s="11">
        <f>((WEEKNUM(Tabla34356789101112137181[[#This Row],[FECHA Y HORA DE INICIO]])))-1</f>
        <v>-1</v>
      </c>
    </row>
    <row r="49" spans="2:6">
      <c r="B49" s="14"/>
      <c r="C49" s="9"/>
      <c r="D49" s="10"/>
      <c r="E49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49" s="11">
        <f>((WEEKNUM(Tabla34356789101112137181[[#This Row],[FECHA Y HORA DE INICIO]])))-1</f>
        <v>-1</v>
      </c>
    </row>
    <row r="50" spans="2:6">
      <c r="B50" s="14"/>
      <c r="C50" s="9"/>
      <c r="D50" s="10"/>
      <c r="E50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50" s="11">
        <f>((WEEKNUM(Tabla34356789101112137181[[#This Row],[FECHA Y HORA DE INICIO]])))-1</f>
        <v>-1</v>
      </c>
    </row>
    <row r="51" spans="2:6">
      <c r="B51" s="14"/>
      <c r="C51" s="9"/>
      <c r="D51" s="10"/>
      <c r="E51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51" s="11">
        <f>((WEEKNUM(Tabla34356789101112137181[[#This Row],[FECHA Y HORA DE INICIO]])))-1</f>
        <v>-1</v>
      </c>
    </row>
    <row r="52" spans="2:6">
      <c r="B52" s="14"/>
      <c r="C52" s="9"/>
      <c r="D52" s="10"/>
      <c r="E52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52" s="11">
        <f>((WEEKNUM(Tabla34356789101112137181[[#This Row],[FECHA Y HORA DE INICIO]])))-1</f>
        <v>-1</v>
      </c>
    </row>
    <row r="53" spans="2:6">
      <c r="B53" s="14"/>
      <c r="C53" s="9"/>
      <c r="D53" s="10"/>
      <c r="E53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53" s="11">
        <f>((WEEKNUM(Tabla34356789101112137181[[#This Row],[FECHA Y HORA DE INICIO]])))-1</f>
        <v>-1</v>
      </c>
    </row>
    <row r="54" spans="2:6">
      <c r="B54" s="14"/>
      <c r="C54" s="9"/>
      <c r="D54" s="10"/>
      <c r="E54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54" s="11">
        <f>((WEEKNUM(Tabla34356789101112137181[[#This Row],[FECHA Y HORA DE INICIO]])))-1</f>
        <v>-1</v>
      </c>
    </row>
    <row r="55" spans="2:6">
      <c r="B55" s="14"/>
      <c r="C55" s="9"/>
      <c r="D55" s="10"/>
      <c r="E55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55" s="11">
        <f>((WEEKNUM(Tabla34356789101112137181[[#This Row],[FECHA Y HORA DE INICIO]])))-1</f>
        <v>-1</v>
      </c>
    </row>
    <row r="56" spans="2:6">
      <c r="B56" s="14"/>
      <c r="C56" s="9"/>
      <c r="D56" s="10"/>
      <c r="E56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56" s="11">
        <f>((WEEKNUM(Tabla34356789101112137181[[#This Row],[FECHA Y HORA DE INICIO]])))-1</f>
        <v>-1</v>
      </c>
    </row>
    <row r="57" spans="2:6">
      <c r="B57" s="14"/>
      <c r="C57" s="9"/>
      <c r="D57" s="10"/>
      <c r="E57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57" s="11">
        <f>((WEEKNUM(Tabla34356789101112137181[[#This Row],[FECHA Y HORA DE INICIO]])))-1</f>
        <v>-1</v>
      </c>
    </row>
    <row r="58" spans="2:6">
      <c r="B58" s="14"/>
      <c r="C58" s="9"/>
      <c r="D58" s="10"/>
      <c r="E58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58" s="11">
        <f>((WEEKNUM(Tabla34356789101112137181[[#This Row],[FECHA Y HORA DE INICIO]])))-1</f>
        <v>-1</v>
      </c>
    </row>
    <row r="59" spans="2:6">
      <c r="B59" s="14"/>
      <c r="C59" s="9"/>
      <c r="D59" s="10"/>
      <c r="E59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59" s="11">
        <f>((WEEKNUM(Tabla34356789101112137181[[#This Row],[FECHA Y HORA DE INICIO]])))-1</f>
        <v>-1</v>
      </c>
    </row>
    <row r="60" spans="2:6">
      <c r="B60" s="14"/>
      <c r="C60" s="9"/>
      <c r="D60" s="10"/>
      <c r="E60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60" s="11">
        <f>((WEEKNUM(Tabla34356789101112137181[[#This Row],[FECHA Y HORA DE INICIO]])))-1</f>
        <v>-1</v>
      </c>
    </row>
    <row r="61" spans="2:6">
      <c r="B61" s="14"/>
      <c r="C61" s="9"/>
      <c r="D61" s="10"/>
      <c r="E61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61" s="11">
        <f>((WEEKNUM(Tabla34356789101112137181[[#This Row],[FECHA Y HORA DE INICIO]])))-1</f>
        <v>-1</v>
      </c>
    </row>
    <row r="62" spans="2:6">
      <c r="B62" s="14"/>
      <c r="C62" s="9"/>
      <c r="D62" s="10"/>
      <c r="E62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62" s="11">
        <f>((WEEKNUM(Tabla34356789101112137181[[#This Row],[FECHA Y HORA DE INICIO]])))-1</f>
        <v>-1</v>
      </c>
    </row>
    <row r="63" spans="2:6">
      <c r="B63" s="14"/>
      <c r="C63" s="9"/>
      <c r="D63" s="10"/>
      <c r="E63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63" s="11">
        <f>((WEEKNUM(Tabla34356789101112137181[[#This Row],[FECHA Y HORA DE INICIO]])))-1</f>
        <v>-1</v>
      </c>
    </row>
    <row r="64" spans="2:6">
      <c r="B64" s="14"/>
      <c r="C64" s="9"/>
      <c r="D64" s="10"/>
      <c r="E64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64" s="11">
        <f>((WEEKNUM(Tabla34356789101112137181[[#This Row],[FECHA Y HORA DE INICIO]])))-1</f>
        <v>-1</v>
      </c>
    </row>
    <row r="65" spans="2:6">
      <c r="B65" s="14"/>
      <c r="C65" s="9"/>
      <c r="D65" s="10"/>
      <c r="E65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65" s="11">
        <f>((WEEKNUM(Tabla34356789101112137181[[#This Row],[FECHA Y HORA DE INICIO]])))-1</f>
        <v>-1</v>
      </c>
    </row>
    <row r="66" spans="2:6">
      <c r="B66" s="14"/>
      <c r="C66" s="9"/>
      <c r="D66" s="10"/>
      <c r="E66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66" s="11">
        <f>((WEEKNUM(Tabla34356789101112137181[[#This Row],[FECHA Y HORA DE INICIO]])))-1</f>
        <v>-1</v>
      </c>
    </row>
    <row r="67" spans="2:6">
      <c r="B67" s="14"/>
      <c r="C67" s="9"/>
      <c r="D67" s="10"/>
      <c r="E67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67" s="11">
        <f>((WEEKNUM(Tabla34356789101112137181[[#This Row],[FECHA Y HORA DE INICIO]])))-1</f>
        <v>-1</v>
      </c>
    </row>
    <row r="68" spans="2:6">
      <c r="B68" s="14"/>
      <c r="C68" s="9"/>
      <c r="D68" s="10"/>
      <c r="E68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68" s="11">
        <f>((WEEKNUM(Tabla34356789101112137181[[#This Row],[FECHA Y HORA DE INICIO]])))-1</f>
        <v>-1</v>
      </c>
    </row>
    <row r="69" spans="2:6">
      <c r="B69" s="14"/>
      <c r="C69" s="9"/>
      <c r="D69" s="10"/>
      <c r="E69" s="8"/>
      <c r="F69" s="11"/>
    </row>
    <row r="70" spans="2:6">
      <c r="B70" s="6"/>
      <c r="C70" s="9"/>
      <c r="D70" s="10"/>
      <c r="E70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70" s="11">
        <f>((WEEKNUM(Tabla34356789101112137181[[#This Row],[FECHA Y HORA DE INICIO]])))-1</f>
        <v>-1</v>
      </c>
    </row>
    <row r="71" spans="2:6">
      <c r="B71" s="6"/>
      <c r="C71" s="9"/>
      <c r="D71" s="10"/>
      <c r="E71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71" s="11">
        <f>((WEEKNUM(Tabla34356789101112137181[[#This Row],[FECHA Y HORA DE INICIO]])))-1</f>
        <v>-1</v>
      </c>
    </row>
    <row r="72" spans="2:6">
      <c r="B72" s="6"/>
      <c r="C72" s="9"/>
      <c r="D72" s="10"/>
      <c r="E72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72" s="11">
        <f>((WEEKNUM(Tabla34356789101112137181[[#This Row],[FECHA Y HORA DE INICIO]])))-1</f>
        <v>-1</v>
      </c>
    </row>
    <row r="73" spans="2:6">
      <c r="B73" s="6"/>
      <c r="C73" s="9"/>
      <c r="D73" s="10"/>
      <c r="E73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73" s="11">
        <f>((WEEKNUM(Tabla34356789101112137181[[#This Row],[FECHA Y HORA DE INICIO]])))-1</f>
        <v>-1</v>
      </c>
    </row>
    <row r="74" spans="2:6">
      <c r="B74" s="6"/>
      <c r="C74" s="9"/>
      <c r="D74" s="10"/>
      <c r="E74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74" s="11">
        <f>((WEEKNUM(Tabla34356789101112137181[[#This Row],[FECHA Y HORA DE INICIO]])))-1</f>
        <v>-1</v>
      </c>
    </row>
    <row r="75" spans="2:6">
      <c r="B75" s="6"/>
      <c r="C75" s="9"/>
      <c r="D75" s="10"/>
      <c r="E75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75" s="11">
        <f>((WEEKNUM(Tabla34356789101112137181[[#This Row],[FECHA Y HORA DE INICIO]])))-1</f>
        <v>-1</v>
      </c>
    </row>
    <row r="76" spans="2:6">
      <c r="B76" s="6"/>
      <c r="C76" s="9"/>
      <c r="D76" s="10"/>
      <c r="E76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76" s="11">
        <f>((WEEKNUM(Tabla34356789101112137181[[#This Row],[FECHA Y HORA DE INICIO]])))-1</f>
        <v>-1</v>
      </c>
    </row>
    <row r="77" spans="2:6">
      <c r="B77" s="6"/>
      <c r="C77" s="9"/>
      <c r="D77" s="10"/>
      <c r="E77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77" s="11">
        <f>((WEEKNUM(Tabla34356789101112137181[[#This Row],[FECHA Y HORA DE INICIO]])))-1</f>
        <v>-1</v>
      </c>
    </row>
    <row r="78" spans="2:6">
      <c r="B78" s="6"/>
      <c r="C78" s="9"/>
      <c r="D78" s="10"/>
      <c r="E78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78" s="11">
        <f>((WEEKNUM(Tabla34356789101112137181[[#This Row],[FECHA Y HORA DE INICIO]])))-1</f>
        <v>-1</v>
      </c>
    </row>
    <row r="79" spans="2:6">
      <c r="B79" s="6"/>
      <c r="C79" s="9"/>
      <c r="D79" s="10"/>
      <c r="E79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79" s="11">
        <f>((WEEKNUM(Tabla34356789101112137181[[#This Row],[FECHA Y HORA DE INICIO]])))-1</f>
        <v>-1</v>
      </c>
    </row>
    <row r="80" spans="2:6">
      <c r="B80" s="6"/>
      <c r="C80" s="9"/>
      <c r="D80" s="10"/>
      <c r="E80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80" s="11">
        <f>((WEEKNUM(Tabla34356789101112137181[[#This Row],[FECHA Y HORA DE INICIO]])))-1</f>
        <v>-1</v>
      </c>
    </row>
    <row r="81" spans="2:6">
      <c r="B81" s="6"/>
      <c r="C81" s="9"/>
      <c r="D81" s="10"/>
      <c r="E81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81" s="11">
        <f>((WEEKNUM(Tabla34356789101112137181[[#This Row],[FECHA Y HORA DE INICIO]])))-1</f>
        <v>-1</v>
      </c>
    </row>
    <row r="82" spans="2:6">
      <c r="B82" s="6"/>
      <c r="C82" s="9"/>
      <c r="D82" s="10"/>
      <c r="E82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82" s="11">
        <f>((WEEKNUM(Tabla34356789101112137181[[#This Row],[FECHA Y HORA DE INICIO]])))-1</f>
        <v>-1</v>
      </c>
    </row>
    <row r="83" spans="2:6">
      <c r="B83" s="6"/>
      <c r="C83" s="9"/>
      <c r="D83" s="10"/>
      <c r="E83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83" s="11">
        <f>((WEEKNUM(Tabla34356789101112137181[[#This Row],[FECHA Y HORA DE INICIO]])))-1</f>
        <v>-1</v>
      </c>
    </row>
    <row r="84" spans="2:6">
      <c r="B84" s="6"/>
      <c r="C84" s="9"/>
      <c r="D84" s="10"/>
      <c r="E84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84" s="11">
        <f>((WEEKNUM(Tabla34356789101112137181[[#This Row],[FECHA Y HORA DE INICIO]])))-1</f>
        <v>-1</v>
      </c>
    </row>
    <row r="85" spans="2:6">
      <c r="B85" s="6"/>
      <c r="C85" s="9"/>
      <c r="D85" s="10"/>
      <c r="E85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85" s="11">
        <f>((WEEKNUM(Tabla34356789101112137181[[#This Row],[FECHA Y HORA DE INICIO]])))-1</f>
        <v>-1</v>
      </c>
    </row>
    <row r="86" spans="2:6">
      <c r="B86" s="6"/>
      <c r="C86" s="9"/>
      <c r="D86" s="10"/>
      <c r="E86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86" s="11">
        <f>((WEEKNUM(Tabla34356789101112137181[[#This Row],[FECHA Y HORA DE INICIO]])))-1</f>
        <v>-1</v>
      </c>
    </row>
    <row r="87" spans="2:6">
      <c r="B87" s="6"/>
      <c r="C87" s="9"/>
      <c r="D87" s="10"/>
      <c r="E87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87" s="11">
        <f>((WEEKNUM(Tabla34356789101112137181[[#This Row],[FECHA Y HORA DE INICIO]])))-1</f>
        <v>-1</v>
      </c>
    </row>
    <row r="88" spans="2:6">
      <c r="B88" s="6"/>
      <c r="C88" s="9"/>
      <c r="D88" s="10"/>
      <c r="E88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88" s="11">
        <f>((WEEKNUM(Tabla34356789101112137181[[#This Row],[FECHA Y HORA DE INICIO]])))-1</f>
        <v>-1</v>
      </c>
    </row>
    <row r="89" spans="2:6">
      <c r="B89" s="6"/>
      <c r="C89" s="9"/>
      <c r="D89" s="10"/>
      <c r="E89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89" s="11">
        <f>((WEEKNUM(Tabla34356789101112137181[[#This Row],[FECHA Y HORA DE INICIO]])))-1</f>
        <v>-1</v>
      </c>
    </row>
    <row r="90" spans="2:6">
      <c r="B90" s="6"/>
      <c r="C90" s="9"/>
      <c r="D90" s="10"/>
      <c r="E90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90" s="11">
        <f>((WEEKNUM(Tabla34356789101112137181[[#This Row],[FECHA Y HORA DE INICIO]])))-1</f>
        <v>-1</v>
      </c>
    </row>
    <row r="91" spans="2:6">
      <c r="B91" s="6"/>
      <c r="C91" s="9"/>
      <c r="D91" s="10"/>
      <c r="E91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91" s="11">
        <f>((WEEKNUM(Tabla34356789101112137181[[#This Row],[FECHA Y HORA DE INICIO]])))-1</f>
        <v>-1</v>
      </c>
    </row>
    <row r="92" spans="2:6">
      <c r="B92" s="6"/>
      <c r="C92" s="9"/>
      <c r="D92" s="10"/>
      <c r="E92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92" s="11">
        <f>((WEEKNUM(Tabla34356789101112137181[[#This Row],[FECHA Y HORA DE INICIO]])))-1</f>
        <v>-1</v>
      </c>
    </row>
    <row r="93" spans="2:6">
      <c r="B93" s="6"/>
      <c r="C93" s="9"/>
      <c r="D93" s="10"/>
      <c r="E93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93" s="11">
        <f>((WEEKNUM(Tabla34356789101112137181[[#This Row],[FECHA Y HORA DE INICIO]])))-1</f>
        <v>-1</v>
      </c>
    </row>
    <row r="94" spans="2:6">
      <c r="B94" s="6"/>
      <c r="C94" s="9"/>
      <c r="D94" s="10"/>
      <c r="E94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94" s="11">
        <f>((WEEKNUM(Tabla34356789101112137181[[#This Row],[FECHA Y HORA DE INICIO]])))-1</f>
        <v>-1</v>
      </c>
    </row>
    <row r="95" spans="2:6">
      <c r="B95" s="6"/>
      <c r="C95" s="9"/>
      <c r="D95" s="10"/>
      <c r="E95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95" s="11">
        <f>((WEEKNUM(Tabla34356789101112137181[[#This Row],[FECHA Y HORA DE INICIO]])))-1</f>
        <v>-1</v>
      </c>
    </row>
    <row r="96" spans="2:6">
      <c r="B96" s="6"/>
      <c r="C96" s="9"/>
      <c r="D96" s="10"/>
      <c r="E96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96" s="11">
        <f>((WEEKNUM(Tabla34356789101112137181[[#This Row],[FECHA Y HORA DE INICIO]])))-1</f>
        <v>-1</v>
      </c>
    </row>
    <row r="97" spans="2:6">
      <c r="B97" s="6"/>
      <c r="C97" s="9"/>
      <c r="D97" s="10"/>
      <c r="E97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97" s="11">
        <f>((WEEKNUM(Tabla34356789101112137181[[#This Row],[FECHA Y HORA DE INICIO]])))-1</f>
        <v>-1</v>
      </c>
    </row>
    <row r="98" spans="2:6">
      <c r="B98" s="6"/>
      <c r="C98" s="9"/>
      <c r="D98" s="10"/>
      <c r="E98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98" s="11">
        <f>((WEEKNUM(Tabla34356789101112137181[[#This Row],[FECHA Y HORA DE INICIO]])))-1</f>
        <v>-1</v>
      </c>
    </row>
    <row r="99" spans="2:6">
      <c r="B99" s="6"/>
      <c r="C99" s="9"/>
      <c r="D99" s="10"/>
      <c r="E99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99" s="11">
        <f>((WEEKNUM(Tabla34356789101112137181[[#This Row],[FECHA Y HORA DE INICIO]])))-1</f>
        <v>-1</v>
      </c>
    </row>
    <row r="100" spans="2:6">
      <c r="B100" s="6"/>
      <c r="C100" s="9"/>
      <c r="D100" s="10"/>
      <c r="E100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00" s="11">
        <f>((WEEKNUM(Tabla34356789101112137181[[#This Row],[FECHA Y HORA DE INICIO]])))-1</f>
        <v>-1</v>
      </c>
    </row>
    <row r="101" spans="2:6">
      <c r="B101" s="6"/>
      <c r="C101" s="9"/>
      <c r="D101" s="10"/>
      <c r="E101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01" s="11">
        <f>((WEEKNUM(Tabla34356789101112137181[[#This Row],[FECHA Y HORA DE INICIO]])))-1</f>
        <v>-1</v>
      </c>
    </row>
    <row r="102" spans="2:6">
      <c r="B102" s="6"/>
      <c r="C102" s="9"/>
      <c r="D102" s="10"/>
      <c r="E102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02" s="11">
        <f>((WEEKNUM(Tabla34356789101112137181[[#This Row],[FECHA Y HORA DE INICIO]])))-1</f>
        <v>-1</v>
      </c>
    </row>
    <row r="103" spans="2:6">
      <c r="B103" s="6"/>
      <c r="C103" s="9"/>
      <c r="D103" s="10"/>
      <c r="E103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03" s="11">
        <f>((WEEKNUM(Tabla34356789101112137181[[#This Row],[FECHA Y HORA DE INICIO]])))-1</f>
        <v>-1</v>
      </c>
    </row>
    <row r="104" spans="2:6">
      <c r="B104" s="6"/>
      <c r="C104" s="9"/>
      <c r="D104" s="10"/>
      <c r="E104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04" s="11">
        <f>((WEEKNUM(Tabla34356789101112137181[[#This Row],[FECHA Y HORA DE INICIO]])))-1</f>
        <v>-1</v>
      </c>
    </row>
    <row r="105" spans="2:6">
      <c r="B105" s="6"/>
      <c r="C105" s="9"/>
      <c r="D105" s="10"/>
      <c r="E105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05" s="11">
        <f>((WEEKNUM(Tabla34356789101112137181[[#This Row],[FECHA Y HORA DE INICIO]])))-1</f>
        <v>-1</v>
      </c>
    </row>
    <row r="106" spans="2:6">
      <c r="B106" s="6"/>
      <c r="C106" s="9"/>
      <c r="D106" s="10"/>
      <c r="E106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06" s="11">
        <f>((WEEKNUM(Tabla34356789101112137181[[#This Row],[FECHA Y HORA DE INICIO]])))-1</f>
        <v>-1</v>
      </c>
    </row>
    <row r="107" spans="2:6">
      <c r="B107" s="6"/>
      <c r="C107" s="9"/>
      <c r="D107" s="10"/>
      <c r="E107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07" s="11">
        <f>((WEEKNUM(Tabla34356789101112137181[[#This Row],[FECHA Y HORA DE INICIO]])))-1</f>
        <v>-1</v>
      </c>
    </row>
    <row r="108" spans="2:6">
      <c r="B108" s="6"/>
      <c r="C108" s="9"/>
      <c r="D108" s="10"/>
      <c r="E108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08" s="11">
        <f>((WEEKNUM(Tabla34356789101112137181[[#This Row],[FECHA Y HORA DE INICIO]])))-1</f>
        <v>-1</v>
      </c>
    </row>
    <row r="109" spans="2:6">
      <c r="B109" s="6"/>
      <c r="C109" s="9"/>
      <c r="D109" s="10"/>
      <c r="E109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09" s="11">
        <f>((WEEKNUM(Tabla34356789101112137181[[#This Row],[FECHA Y HORA DE INICIO]])))-1</f>
        <v>-1</v>
      </c>
    </row>
    <row r="110" spans="2:6">
      <c r="B110" s="6"/>
      <c r="C110" s="9"/>
      <c r="D110" s="10"/>
      <c r="E110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10" s="11">
        <f>((WEEKNUM(Tabla34356789101112137181[[#This Row],[FECHA Y HORA DE INICIO]])))-1</f>
        <v>-1</v>
      </c>
    </row>
    <row r="111" spans="2:6">
      <c r="B111" s="6"/>
      <c r="C111" s="9"/>
      <c r="D111" s="10"/>
      <c r="E111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11" s="11">
        <f>((WEEKNUM(Tabla34356789101112137181[[#This Row],[FECHA Y HORA DE INICIO]])))-1</f>
        <v>-1</v>
      </c>
    </row>
    <row r="112" spans="2:6">
      <c r="B112" s="6"/>
      <c r="C112" s="9"/>
      <c r="D112" s="10"/>
      <c r="E112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12" s="11">
        <f>((WEEKNUM(Tabla34356789101112137181[[#This Row],[FECHA Y HORA DE INICIO]])))-1</f>
        <v>-1</v>
      </c>
    </row>
    <row r="113" spans="2:6">
      <c r="B113" s="6"/>
      <c r="C113" s="9"/>
      <c r="D113" s="10"/>
      <c r="E113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13" s="11">
        <f>((WEEKNUM(Tabla34356789101112137181[[#This Row],[FECHA Y HORA DE INICIO]])))-1</f>
        <v>-1</v>
      </c>
    </row>
    <row r="114" spans="2:6">
      <c r="B114" s="6"/>
      <c r="C114" s="9"/>
      <c r="D114" s="10"/>
      <c r="E114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14" s="11">
        <f>((WEEKNUM(Tabla34356789101112137181[[#This Row],[FECHA Y HORA DE INICIO]])))-1</f>
        <v>-1</v>
      </c>
    </row>
    <row r="115" spans="2:6">
      <c r="B115" s="6"/>
      <c r="C115" s="9"/>
      <c r="D115" s="10"/>
      <c r="E115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15" s="11">
        <f>((WEEKNUM(Tabla34356789101112137181[[#This Row],[FECHA Y HORA DE INICIO]])))-1</f>
        <v>-1</v>
      </c>
    </row>
    <row r="116" spans="2:6">
      <c r="B116" s="6"/>
      <c r="C116" s="9"/>
      <c r="D116" s="10"/>
      <c r="E116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16" s="11">
        <f>((WEEKNUM(Tabla34356789101112137181[[#This Row],[FECHA Y HORA DE INICIO]])))-1</f>
        <v>-1</v>
      </c>
    </row>
    <row r="117" spans="2:6">
      <c r="B117" s="6"/>
      <c r="C117" s="9"/>
      <c r="D117" s="10"/>
      <c r="E117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17" s="11">
        <f>((WEEKNUM(Tabla34356789101112137181[[#This Row],[FECHA Y HORA DE INICIO]])))-1</f>
        <v>-1</v>
      </c>
    </row>
    <row r="118" spans="2:6">
      <c r="B118" s="6"/>
      <c r="C118" s="9"/>
      <c r="D118" s="10"/>
      <c r="E118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18" s="11">
        <f>((WEEKNUM(Tabla34356789101112137181[[#This Row],[FECHA Y HORA DE INICIO]])))-1</f>
        <v>-1</v>
      </c>
    </row>
    <row r="119" spans="2:6">
      <c r="B119" s="6"/>
      <c r="C119" s="9"/>
      <c r="D119" s="10"/>
      <c r="E119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19" s="11">
        <f>((WEEKNUM(Tabla34356789101112137181[[#This Row],[FECHA Y HORA DE INICIO]])))-1</f>
        <v>-1</v>
      </c>
    </row>
    <row r="120" spans="2:6">
      <c r="B120" s="6"/>
      <c r="C120" s="9"/>
      <c r="D120" s="10"/>
      <c r="E120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20" s="11">
        <f>((WEEKNUM(Tabla34356789101112137181[[#This Row],[FECHA Y HORA DE INICIO]])))-1</f>
        <v>-1</v>
      </c>
    </row>
    <row r="121" spans="2:6">
      <c r="B121" s="6"/>
      <c r="C121" s="9"/>
      <c r="D121" s="10"/>
      <c r="E121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21" s="11">
        <f>((WEEKNUM(Tabla34356789101112137181[[#This Row],[FECHA Y HORA DE INICIO]])))-1</f>
        <v>-1</v>
      </c>
    </row>
    <row r="122" spans="2:6">
      <c r="B122" s="6"/>
      <c r="C122" s="9"/>
      <c r="D122" s="10"/>
      <c r="E122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22" s="11">
        <f>((WEEKNUM(Tabla34356789101112137181[[#This Row],[FECHA Y HORA DE INICIO]])))-1</f>
        <v>-1</v>
      </c>
    </row>
    <row r="123" spans="2:6">
      <c r="B123" s="6"/>
      <c r="C123" s="9"/>
      <c r="D123" s="10"/>
      <c r="E123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23" s="11">
        <f>((WEEKNUM(Tabla34356789101112137181[[#This Row],[FECHA Y HORA DE INICIO]])))-1</f>
        <v>-1</v>
      </c>
    </row>
    <row r="124" spans="2:6">
      <c r="B124" s="6"/>
      <c r="C124" s="9"/>
      <c r="D124" s="10"/>
      <c r="E124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24" s="11">
        <f>((WEEKNUM(Tabla34356789101112137181[[#This Row],[FECHA Y HORA DE INICIO]])))-1</f>
        <v>-1</v>
      </c>
    </row>
    <row r="125" spans="2:6">
      <c r="B125" s="6"/>
      <c r="C125" s="9"/>
      <c r="D125" s="10"/>
      <c r="E125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25" s="11">
        <f>((WEEKNUM(Tabla34356789101112137181[[#This Row],[FECHA Y HORA DE INICIO]])))-1</f>
        <v>-1</v>
      </c>
    </row>
    <row r="126" spans="2:6">
      <c r="B126" s="6"/>
      <c r="C126" s="9"/>
      <c r="D126" s="10"/>
      <c r="E126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26" s="11">
        <f>((WEEKNUM(Tabla34356789101112137181[[#This Row],[FECHA Y HORA DE INICIO]])))-1</f>
        <v>-1</v>
      </c>
    </row>
    <row r="127" spans="2:6">
      <c r="B127" s="6"/>
      <c r="C127" s="9"/>
      <c r="D127" s="10"/>
      <c r="E127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27" s="11">
        <f>((WEEKNUM(Tabla34356789101112137181[[#This Row],[FECHA Y HORA DE INICIO]])))-1</f>
        <v>-1</v>
      </c>
    </row>
    <row r="128" spans="2:6">
      <c r="B128" s="6"/>
      <c r="C128" s="9"/>
      <c r="D128" s="10"/>
      <c r="E128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28" s="11">
        <f>((WEEKNUM(Tabla34356789101112137181[[#This Row],[FECHA Y HORA DE INICIO]])))-1</f>
        <v>-1</v>
      </c>
    </row>
    <row r="129" spans="2:6">
      <c r="B129" s="6"/>
      <c r="C129" s="9"/>
      <c r="D129" s="10"/>
      <c r="E129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29" s="11">
        <f>((WEEKNUM(Tabla34356789101112137181[[#This Row],[FECHA Y HORA DE INICIO]])))-1</f>
        <v>-1</v>
      </c>
    </row>
    <row r="130" spans="2:6">
      <c r="B130" s="6"/>
      <c r="C130" s="9"/>
      <c r="D130" s="10"/>
      <c r="E130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30" s="11">
        <f>((WEEKNUM(Tabla34356789101112137181[[#This Row],[FECHA Y HORA DE INICIO]])))-1</f>
        <v>-1</v>
      </c>
    </row>
    <row r="131" spans="2:6">
      <c r="B131" s="6"/>
      <c r="C131" s="9"/>
      <c r="D131" s="10"/>
      <c r="E131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31" s="11">
        <f>((WEEKNUM(Tabla34356789101112137181[[#This Row],[FECHA Y HORA DE INICIO]])))-1</f>
        <v>-1</v>
      </c>
    </row>
    <row r="132" spans="2:6">
      <c r="B132" s="6"/>
      <c r="C132" s="9"/>
      <c r="D132" s="10"/>
      <c r="E132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32" s="11">
        <f>((WEEKNUM(Tabla34356789101112137181[[#This Row],[FECHA Y HORA DE INICIO]])))-1</f>
        <v>-1</v>
      </c>
    </row>
    <row r="133" spans="2:6">
      <c r="B133" s="6"/>
      <c r="C133" s="9"/>
      <c r="D133" s="10"/>
      <c r="E133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33" s="11">
        <f>((WEEKNUM(Tabla34356789101112137181[[#This Row],[FECHA Y HORA DE INICIO]])))-1</f>
        <v>-1</v>
      </c>
    </row>
    <row r="134" spans="2:6">
      <c r="B134" s="6"/>
      <c r="C134" s="9"/>
      <c r="D134" s="10"/>
      <c r="E134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34" s="11">
        <f>((WEEKNUM(Tabla34356789101112137181[[#This Row],[FECHA Y HORA DE INICIO]])))-1</f>
        <v>-1</v>
      </c>
    </row>
    <row r="135" spans="2:6">
      <c r="B135" s="6"/>
      <c r="C135" s="9"/>
      <c r="D135" s="10"/>
      <c r="E135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35" s="11">
        <f>((WEEKNUM(Tabla34356789101112137181[[#This Row],[FECHA Y HORA DE INICIO]])))-1</f>
        <v>-1</v>
      </c>
    </row>
    <row r="136" spans="2:6">
      <c r="B136" s="6"/>
      <c r="C136" s="9"/>
      <c r="D136" s="10"/>
      <c r="E136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36" s="11">
        <f>((WEEKNUM(Tabla34356789101112137181[[#This Row],[FECHA Y HORA DE INICIO]])))-1</f>
        <v>-1</v>
      </c>
    </row>
    <row r="137" spans="2:6">
      <c r="B137" s="6"/>
      <c r="C137" s="9"/>
      <c r="D137" s="10"/>
      <c r="E137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37" s="11">
        <f>((WEEKNUM(Tabla34356789101112137181[[#This Row],[FECHA Y HORA DE INICIO]])))-1</f>
        <v>-1</v>
      </c>
    </row>
    <row r="138" spans="2:6">
      <c r="B138" s="6"/>
      <c r="C138" s="9"/>
      <c r="D138" s="10"/>
      <c r="E138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38" s="11">
        <f>((WEEKNUM(Tabla34356789101112137181[[#This Row],[FECHA Y HORA DE INICIO]])))-1</f>
        <v>-1</v>
      </c>
    </row>
    <row r="139" spans="2:6">
      <c r="B139" s="6"/>
      <c r="C139" s="9"/>
      <c r="D139" s="10"/>
      <c r="E139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39" s="11">
        <f>((WEEKNUM(Tabla34356789101112137181[[#This Row],[FECHA Y HORA DE INICIO]])))-1</f>
        <v>-1</v>
      </c>
    </row>
    <row r="140" spans="2:6">
      <c r="B140" s="6"/>
      <c r="C140" s="9"/>
      <c r="D140" s="10"/>
      <c r="E140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40" s="11">
        <f>((WEEKNUM(Tabla34356789101112137181[[#This Row],[FECHA Y HORA DE INICIO]])))-1</f>
        <v>-1</v>
      </c>
    </row>
    <row r="141" spans="2:6">
      <c r="B141" s="6"/>
      <c r="C141" s="9"/>
      <c r="D141" s="10"/>
      <c r="E141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41" s="11">
        <f>((WEEKNUM(Tabla34356789101112137181[[#This Row],[FECHA Y HORA DE INICIO]])))-1</f>
        <v>-1</v>
      </c>
    </row>
    <row r="142" spans="2:6">
      <c r="B142" s="6"/>
      <c r="C142" s="9"/>
      <c r="D142" s="10"/>
      <c r="E142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42" s="11">
        <f>((WEEKNUM(Tabla34356789101112137181[[#This Row],[FECHA Y HORA DE INICIO]])))-1</f>
        <v>-1</v>
      </c>
    </row>
    <row r="143" spans="2:6">
      <c r="B143" s="6"/>
      <c r="C143" s="9"/>
      <c r="D143" s="10"/>
      <c r="E143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43" s="11">
        <f>((WEEKNUM(Tabla34356789101112137181[[#This Row],[FECHA Y HORA DE INICIO]])))-1</f>
        <v>-1</v>
      </c>
    </row>
    <row r="144" spans="2:6">
      <c r="B144" s="6"/>
      <c r="C144" s="9"/>
      <c r="D144" s="10"/>
      <c r="E144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44" s="11">
        <f>((WEEKNUM(Tabla34356789101112137181[[#This Row],[FECHA Y HORA DE INICIO]])))-1</f>
        <v>-1</v>
      </c>
    </row>
    <row r="145" spans="2:6">
      <c r="B145" s="6"/>
      <c r="C145" s="9"/>
      <c r="D145" s="10"/>
      <c r="E145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45" s="11">
        <f>((WEEKNUM(Tabla34356789101112137181[[#This Row],[FECHA Y HORA DE INICIO]])))-1</f>
        <v>-1</v>
      </c>
    </row>
    <row r="146" spans="2:6">
      <c r="B146" s="6"/>
      <c r="C146" s="9"/>
      <c r="D146" s="10"/>
      <c r="E146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46" s="11">
        <f>((WEEKNUM(Tabla34356789101112137181[[#This Row],[FECHA Y HORA DE INICIO]])))-1</f>
        <v>-1</v>
      </c>
    </row>
    <row r="147" spans="2:6">
      <c r="B147" s="6"/>
      <c r="C147" s="9"/>
      <c r="D147" s="10"/>
      <c r="E147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47" s="11">
        <f>((WEEKNUM(Tabla34356789101112137181[[#This Row],[FECHA Y HORA DE INICIO]])))-1</f>
        <v>-1</v>
      </c>
    </row>
    <row r="148" spans="2:6">
      <c r="B148" s="6"/>
      <c r="C148" s="9"/>
      <c r="D148" s="10"/>
      <c r="E148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48" s="11">
        <f>((WEEKNUM(Tabla34356789101112137181[[#This Row],[FECHA Y HORA DE INICIO]])))-1</f>
        <v>-1</v>
      </c>
    </row>
    <row r="149" spans="2:6">
      <c r="B149" s="6"/>
      <c r="C149" s="9"/>
      <c r="D149" s="10"/>
      <c r="E149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49" s="11">
        <f>((WEEKNUM(Tabla34356789101112137181[[#This Row],[FECHA Y HORA DE INICIO]])))-1</f>
        <v>-1</v>
      </c>
    </row>
    <row r="150" spans="2:6">
      <c r="B150" s="6"/>
      <c r="C150" s="9"/>
      <c r="D150" s="10"/>
      <c r="E150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50" s="11">
        <f>((WEEKNUM(Tabla34356789101112137181[[#This Row],[FECHA Y HORA DE INICIO]])))-1</f>
        <v>-1</v>
      </c>
    </row>
    <row r="151" spans="2:6">
      <c r="B151" s="6"/>
      <c r="C151" s="9"/>
      <c r="D151" s="10"/>
      <c r="E151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51" s="11">
        <f>((WEEKNUM(Tabla34356789101112137181[[#This Row],[FECHA Y HORA DE INICIO]])))-1</f>
        <v>-1</v>
      </c>
    </row>
    <row r="152" spans="2:6">
      <c r="B152" s="6"/>
      <c r="C152" s="9"/>
      <c r="D152" s="10"/>
      <c r="E152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52" s="11">
        <f>((WEEKNUM(Tabla34356789101112137181[[#This Row],[FECHA Y HORA DE INICIO]])))-1</f>
        <v>-1</v>
      </c>
    </row>
    <row r="153" spans="2:6">
      <c r="B153" s="6"/>
      <c r="C153" s="9"/>
      <c r="D153" s="10"/>
      <c r="E153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53" s="11">
        <f>((WEEKNUM(Tabla34356789101112137181[[#This Row],[FECHA Y HORA DE INICIO]])))-1</f>
        <v>-1</v>
      </c>
    </row>
    <row r="154" spans="2:6">
      <c r="B154" s="6"/>
      <c r="C154" s="9"/>
      <c r="D154" s="10"/>
      <c r="E154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54" s="11">
        <f>((WEEKNUM(Tabla34356789101112137181[[#This Row],[FECHA Y HORA DE INICIO]])))-1</f>
        <v>-1</v>
      </c>
    </row>
    <row r="155" spans="2:6">
      <c r="B155" s="6"/>
      <c r="C155" s="9"/>
      <c r="D155" s="10"/>
      <c r="E155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55" s="11">
        <f>((WEEKNUM(Tabla34356789101112137181[[#This Row],[FECHA Y HORA DE INICIO]])))-1</f>
        <v>-1</v>
      </c>
    </row>
    <row r="156" spans="2:6">
      <c r="B156" s="6"/>
      <c r="C156" s="9"/>
      <c r="D156" s="10"/>
      <c r="E156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56" s="11">
        <f>((WEEKNUM(Tabla34356789101112137181[[#This Row],[FECHA Y HORA DE INICIO]])))-1</f>
        <v>-1</v>
      </c>
    </row>
    <row r="157" spans="2:6">
      <c r="B157" s="6"/>
      <c r="C157" s="9"/>
      <c r="D157" s="10"/>
      <c r="E157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57" s="11">
        <f>((WEEKNUM(Tabla34356789101112137181[[#This Row],[FECHA Y HORA DE INICIO]])))-1</f>
        <v>-1</v>
      </c>
    </row>
    <row r="158" spans="2:6">
      <c r="B158" s="6"/>
      <c r="C158" s="9"/>
      <c r="D158" s="10"/>
      <c r="E158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58" s="11">
        <f>((WEEKNUM(Tabla34356789101112137181[[#This Row],[FECHA Y HORA DE INICIO]])))-1</f>
        <v>-1</v>
      </c>
    </row>
    <row r="159" spans="2:6">
      <c r="B159" s="6"/>
      <c r="C159" s="9"/>
      <c r="D159" s="10"/>
      <c r="E159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59" s="11">
        <f>((WEEKNUM(Tabla34356789101112137181[[#This Row],[FECHA Y HORA DE INICIO]])))-1</f>
        <v>-1</v>
      </c>
    </row>
    <row r="160" spans="2:6">
      <c r="B160" s="6"/>
      <c r="C160" s="9"/>
      <c r="D160" s="10"/>
      <c r="E160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60" s="11">
        <f>((WEEKNUM(Tabla34356789101112137181[[#This Row],[FECHA Y HORA DE INICIO]])))-1</f>
        <v>-1</v>
      </c>
    </row>
    <row r="161" spans="2:6">
      <c r="B161" s="6"/>
      <c r="C161" s="9"/>
      <c r="D161" s="10"/>
      <c r="E161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61" s="11">
        <f>((WEEKNUM(Tabla34356789101112137181[[#This Row],[FECHA Y HORA DE INICIO]])))-1</f>
        <v>-1</v>
      </c>
    </row>
    <row r="162" spans="2:6">
      <c r="B162" s="6"/>
      <c r="C162" s="9"/>
      <c r="D162" s="10"/>
      <c r="E162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62" s="11">
        <f>((WEEKNUM(Tabla34356789101112137181[[#This Row],[FECHA Y HORA DE INICIO]])))-1</f>
        <v>-1</v>
      </c>
    </row>
    <row r="163" spans="2:6">
      <c r="B163" s="6"/>
      <c r="C163" s="9"/>
      <c r="D163" s="10"/>
      <c r="E163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63" s="11">
        <f>((WEEKNUM(Tabla34356789101112137181[[#This Row],[FECHA Y HORA DE INICIO]])))-1</f>
        <v>-1</v>
      </c>
    </row>
    <row r="164" spans="2:6">
      <c r="B164" s="6"/>
      <c r="C164" s="9"/>
      <c r="D164" s="10"/>
      <c r="E164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64" s="11">
        <f>((WEEKNUM(Tabla34356789101112137181[[#This Row],[FECHA Y HORA DE INICIO]])))-1</f>
        <v>-1</v>
      </c>
    </row>
    <row r="165" spans="2:6">
      <c r="B165" s="6"/>
      <c r="C165" s="9"/>
      <c r="D165" s="10"/>
      <c r="E165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65" s="11">
        <f>((WEEKNUM(Tabla34356789101112137181[[#This Row],[FECHA Y HORA DE INICIO]])))-1</f>
        <v>-1</v>
      </c>
    </row>
    <row r="166" spans="2:6">
      <c r="B166" s="6"/>
      <c r="C166" s="9"/>
      <c r="D166" s="10"/>
      <c r="E166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66" s="11">
        <f>((WEEKNUM(Tabla34356789101112137181[[#This Row],[FECHA Y HORA DE INICIO]])))-1</f>
        <v>-1</v>
      </c>
    </row>
    <row r="167" spans="2:6">
      <c r="B167" s="6"/>
      <c r="C167" s="9"/>
      <c r="D167" s="10"/>
      <c r="E167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67" s="11">
        <f>((WEEKNUM(Tabla34356789101112137181[[#This Row],[FECHA Y HORA DE INICIO]])))-1</f>
        <v>-1</v>
      </c>
    </row>
    <row r="168" spans="2:6">
      <c r="B168" s="6"/>
      <c r="C168" s="9"/>
      <c r="D168" s="10"/>
      <c r="E168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68" s="11">
        <f>((WEEKNUM(Tabla34356789101112137181[[#This Row],[FECHA Y HORA DE INICIO]])))-1</f>
        <v>-1</v>
      </c>
    </row>
    <row r="169" spans="2:6">
      <c r="B169" s="6"/>
      <c r="C169" s="9"/>
      <c r="D169" s="10"/>
      <c r="E169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69" s="11">
        <f>((WEEKNUM(Tabla34356789101112137181[[#This Row],[FECHA Y HORA DE INICIO]])))-1</f>
        <v>-1</v>
      </c>
    </row>
    <row r="170" spans="2:6">
      <c r="B170" s="6"/>
      <c r="C170" s="9"/>
      <c r="D170" s="10"/>
      <c r="E170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70" s="11">
        <f>((WEEKNUM(Tabla34356789101112137181[[#This Row],[FECHA Y HORA DE INICIO]])))-1</f>
        <v>-1</v>
      </c>
    </row>
    <row r="171" spans="2:6">
      <c r="B171" s="6"/>
      <c r="C171" s="9"/>
      <c r="D171" s="10"/>
      <c r="E171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71" s="11">
        <f>((WEEKNUM(Tabla34356789101112137181[[#This Row],[FECHA Y HORA DE INICIO]])))-1</f>
        <v>-1</v>
      </c>
    </row>
    <row r="172" spans="2:6">
      <c r="B172" s="6"/>
      <c r="C172" s="9"/>
      <c r="D172" s="10"/>
      <c r="E172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72" s="11">
        <f>((WEEKNUM(Tabla34356789101112137181[[#This Row],[FECHA Y HORA DE INICIO]])))-1</f>
        <v>-1</v>
      </c>
    </row>
    <row r="173" spans="2:6">
      <c r="B173" s="6"/>
      <c r="C173" s="9"/>
      <c r="D173" s="10"/>
      <c r="E173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73" s="11">
        <f>((WEEKNUM(Tabla34356789101112137181[[#This Row],[FECHA Y HORA DE INICIO]])))-1</f>
        <v>-1</v>
      </c>
    </row>
    <row r="174" spans="2:6">
      <c r="B174" s="6"/>
      <c r="C174" s="9"/>
      <c r="D174" s="10"/>
      <c r="E174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74" s="11">
        <f>((WEEKNUM(Tabla34356789101112137181[[#This Row],[FECHA Y HORA DE INICIO]])))-1</f>
        <v>-1</v>
      </c>
    </row>
    <row r="175" spans="2:6">
      <c r="B175" s="6"/>
      <c r="C175" s="9"/>
      <c r="D175" s="10"/>
      <c r="E175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75" s="11">
        <f>((WEEKNUM(Tabla34356789101112137181[[#This Row],[FECHA Y HORA DE INICIO]])))-1</f>
        <v>-1</v>
      </c>
    </row>
    <row r="176" spans="2:6">
      <c r="B176" s="6"/>
      <c r="C176" s="9"/>
      <c r="D176" s="10"/>
      <c r="E176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76" s="11">
        <f>((WEEKNUM(Tabla34356789101112137181[[#This Row],[FECHA Y HORA DE INICIO]])))-1</f>
        <v>-1</v>
      </c>
    </row>
    <row r="177" spans="2:6">
      <c r="B177" s="6"/>
      <c r="C177" s="9"/>
      <c r="D177" s="10"/>
      <c r="E177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77" s="11">
        <f>((WEEKNUM(Tabla34356789101112137181[[#This Row],[FECHA Y HORA DE INICIO]])))-1</f>
        <v>-1</v>
      </c>
    </row>
    <row r="178" spans="2:6">
      <c r="B178" s="6"/>
      <c r="C178" s="9"/>
      <c r="D178" s="10"/>
      <c r="E178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78" s="11">
        <f>((WEEKNUM(Tabla34356789101112137181[[#This Row],[FECHA Y HORA DE INICIO]])))-1</f>
        <v>-1</v>
      </c>
    </row>
    <row r="179" spans="2:6">
      <c r="B179" s="6"/>
      <c r="C179" s="9"/>
      <c r="D179" s="10"/>
      <c r="E179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79" s="11">
        <f>((WEEKNUM(Tabla34356789101112137181[[#This Row],[FECHA Y HORA DE INICIO]])))-1</f>
        <v>-1</v>
      </c>
    </row>
    <row r="180" spans="2:6">
      <c r="B180" s="6"/>
      <c r="C180" s="9"/>
      <c r="D180" s="10"/>
      <c r="E180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80" s="11">
        <f>((WEEKNUM(Tabla34356789101112137181[[#This Row],[FECHA Y HORA DE INICIO]])))-1</f>
        <v>-1</v>
      </c>
    </row>
    <row r="181" spans="2:6">
      <c r="B181" s="6"/>
      <c r="C181" s="9"/>
      <c r="D181" s="10"/>
      <c r="E181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81" s="11">
        <f>((WEEKNUM(Tabla34356789101112137181[[#This Row],[FECHA Y HORA DE INICIO]])))-1</f>
        <v>-1</v>
      </c>
    </row>
    <row r="182" spans="2:6">
      <c r="B182" s="6"/>
      <c r="C182" s="9"/>
      <c r="D182" s="10"/>
      <c r="E182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82" s="11">
        <f>((WEEKNUM(Tabla34356789101112137181[[#This Row],[FECHA Y HORA DE INICIO]])))-1</f>
        <v>-1</v>
      </c>
    </row>
    <row r="183" spans="2:6">
      <c r="B183" s="6"/>
      <c r="C183" s="9"/>
      <c r="D183" s="10"/>
      <c r="E183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83" s="11">
        <f>((WEEKNUM(Tabla34356789101112137181[[#This Row],[FECHA Y HORA DE INICIO]])))-1</f>
        <v>-1</v>
      </c>
    </row>
    <row r="184" spans="2:6">
      <c r="B184" s="6"/>
      <c r="C184" s="9"/>
      <c r="D184" s="10"/>
      <c r="E184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84" s="11">
        <f>((WEEKNUM(Tabla34356789101112137181[[#This Row],[FECHA Y HORA DE INICIO]])))-1</f>
        <v>-1</v>
      </c>
    </row>
    <row r="185" spans="2:6">
      <c r="B185" s="6"/>
      <c r="C185" s="9"/>
      <c r="D185" s="10"/>
      <c r="E185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85" s="11">
        <f>((WEEKNUM(Tabla34356789101112137181[[#This Row],[FECHA Y HORA DE INICIO]])))-1</f>
        <v>-1</v>
      </c>
    </row>
    <row r="186" spans="2:6">
      <c r="B186" s="6"/>
      <c r="C186" s="9"/>
      <c r="D186" s="10"/>
      <c r="E186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86" s="11">
        <f>((WEEKNUM(Tabla34356789101112137181[[#This Row],[FECHA Y HORA DE INICIO]])))-1</f>
        <v>-1</v>
      </c>
    </row>
    <row r="187" spans="2:6">
      <c r="B187" s="6"/>
      <c r="C187" s="9"/>
      <c r="D187" s="10"/>
      <c r="E187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87" s="11">
        <f>((WEEKNUM(Tabla34356789101112137181[[#This Row],[FECHA Y HORA DE INICIO]])))-1</f>
        <v>-1</v>
      </c>
    </row>
    <row r="188" spans="2:6">
      <c r="B188" s="6"/>
      <c r="C188" s="9"/>
      <c r="D188" s="10"/>
      <c r="E188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88" s="11">
        <f>((WEEKNUM(Tabla34356789101112137181[[#This Row],[FECHA Y HORA DE INICIO]])))-1</f>
        <v>-1</v>
      </c>
    </row>
    <row r="189" spans="2:6">
      <c r="B189" s="6"/>
      <c r="C189" s="9"/>
      <c r="D189" s="10"/>
      <c r="E189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89" s="11">
        <f>((WEEKNUM(Tabla34356789101112137181[[#This Row],[FECHA Y HORA DE INICIO]])))-1</f>
        <v>-1</v>
      </c>
    </row>
    <row r="190" spans="2:6">
      <c r="B190" s="6"/>
      <c r="C190" s="9"/>
      <c r="D190" s="10"/>
      <c r="E190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90" s="11">
        <f>((WEEKNUM(Tabla34356789101112137181[[#This Row],[FECHA Y HORA DE INICIO]])))-1</f>
        <v>-1</v>
      </c>
    </row>
    <row r="191" spans="2:6">
      <c r="B191" s="6"/>
      <c r="C191" s="9"/>
      <c r="D191" s="10"/>
      <c r="E191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91" s="11">
        <f>((WEEKNUM(Tabla34356789101112137181[[#This Row],[FECHA Y HORA DE INICIO]])))-1</f>
        <v>-1</v>
      </c>
    </row>
    <row r="192" spans="2:6">
      <c r="B192" s="6"/>
      <c r="C192" s="9"/>
      <c r="D192" s="10"/>
      <c r="E192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92" s="11">
        <f>((WEEKNUM(Tabla34356789101112137181[[#This Row],[FECHA Y HORA DE INICIO]])))-1</f>
        <v>-1</v>
      </c>
    </row>
    <row r="193" spans="2:6">
      <c r="B193" s="6"/>
      <c r="C193" s="9"/>
      <c r="D193" s="10"/>
      <c r="E193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93" s="11">
        <f>((WEEKNUM(Tabla34356789101112137181[[#This Row],[FECHA Y HORA DE INICIO]])))-1</f>
        <v>-1</v>
      </c>
    </row>
    <row r="194" spans="2:6">
      <c r="B194" s="6"/>
      <c r="C194" s="9"/>
      <c r="D194" s="10"/>
      <c r="E194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94" s="11">
        <f>((WEEKNUM(Tabla34356789101112137181[[#This Row],[FECHA Y HORA DE INICIO]])))-1</f>
        <v>-1</v>
      </c>
    </row>
    <row r="195" spans="2:6">
      <c r="B195" s="6"/>
      <c r="C195" s="9"/>
      <c r="D195" s="10"/>
      <c r="E195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95" s="11">
        <f>((WEEKNUM(Tabla34356789101112137181[[#This Row],[FECHA Y HORA DE INICIO]])))-1</f>
        <v>-1</v>
      </c>
    </row>
    <row r="196" spans="2:6">
      <c r="B196" s="6"/>
      <c r="C196" s="9"/>
      <c r="D196" s="10"/>
      <c r="E196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96" s="11">
        <f>((WEEKNUM(Tabla34356789101112137181[[#This Row],[FECHA Y HORA DE INICIO]])))-1</f>
        <v>-1</v>
      </c>
    </row>
    <row r="197" spans="2:6">
      <c r="B197" s="6"/>
      <c r="C197" s="9"/>
      <c r="D197" s="10"/>
      <c r="E197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97" s="11">
        <f>((WEEKNUM(Tabla34356789101112137181[[#This Row],[FECHA Y HORA DE INICIO]])))-1</f>
        <v>-1</v>
      </c>
    </row>
    <row r="198" spans="2:6">
      <c r="B198" s="6"/>
      <c r="C198" s="9"/>
      <c r="D198" s="10"/>
      <c r="E198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98" s="11">
        <f>((WEEKNUM(Tabla34356789101112137181[[#This Row],[FECHA Y HORA DE INICIO]])))-1</f>
        <v>-1</v>
      </c>
    </row>
    <row r="199" spans="2:6">
      <c r="B199" s="6"/>
      <c r="C199" s="9"/>
      <c r="D199" s="10"/>
      <c r="E199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199" s="11">
        <f>((WEEKNUM(Tabla34356789101112137181[[#This Row],[FECHA Y HORA DE INICIO]])))-1</f>
        <v>-1</v>
      </c>
    </row>
    <row r="200" spans="2:6">
      <c r="B200" s="6"/>
      <c r="C200" s="9"/>
      <c r="D200" s="10"/>
      <c r="E200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200" s="11">
        <f>((WEEKNUM(Tabla34356789101112137181[[#This Row],[FECHA Y HORA DE INICIO]])))-1</f>
        <v>-1</v>
      </c>
    </row>
    <row r="201" spans="2:6">
      <c r="B201" s="6"/>
      <c r="C201" s="9"/>
      <c r="D201" s="10"/>
      <c r="E201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201" s="11">
        <f>((WEEKNUM(Tabla34356789101112137181[[#This Row],[FECHA Y HORA DE INICIO]])))-1</f>
        <v>-1</v>
      </c>
    </row>
    <row r="202" spans="2:6">
      <c r="B202" s="6"/>
      <c r="C202" s="9"/>
      <c r="D202" s="10"/>
      <c r="E202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202" s="11">
        <f>((WEEKNUM(Tabla34356789101112137181[[#This Row],[FECHA Y HORA DE INICIO]])))-1</f>
        <v>-1</v>
      </c>
    </row>
    <row r="203" spans="2:6">
      <c r="B203" s="9"/>
      <c r="C203" s="9"/>
      <c r="D203" s="10"/>
      <c r="E203" s="8">
        <f>IF((Tabla34356789101112137181[[#This Row],[FECHA Y HORA DE TERMINACIÓN ]]-Tabla34356789101112137181[[#This Row],[FECHA Y HORA DE INICIO]])&lt;0,0,((Tabla34356789101112137181[[#This Row],[FECHA Y HORA DE TERMINACIÓN ]]-Tabla34356789101112137181[[#This Row],[FECHA Y HORA DE INICIO]])*24))</f>
        <v>0</v>
      </c>
      <c r="F203" s="11">
        <f>((WEEKNUM(Tabla34356789101112137181[[#This Row],[FECHA Y HORA DE INICIO]])))-1</f>
        <v>-1</v>
      </c>
    </row>
  </sheetData>
  <mergeCells count="1">
    <mergeCell ref="B7:F7"/>
  </mergeCells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92D050"/>
  </sheetPr>
  <dimension ref="B1:I203"/>
  <sheetViews>
    <sheetView workbookViewId="0">
      <selection activeCell="D1" sqref="D1:I4"/>
    </sheetView>
  </sheetViews>
  <sheetFormatPr defaultColWidth="10.85546875" defaultRowHeight="12.6"/>
  <cols>
    <col min="1" max="1" width="10.85546875" style="3"/>
    <col min="2" max="2" width="14.140625" style="3" bestFit="1" customWidth="1"/>
    <col min="3" max="3" width="24.5703125" style="3" customWidth="1"/>
    <col min="4" max="5" width="16.140625" style="3" customWidth="1"/>
    <col min="6" max="6" width="10.85546875" style="3"/>
    <col min="7" max="7" width="16.140625" style="3" customWidth="1"/>
    <col min="8" max="8" width="14.85546875" style="3" customWidth="1"/>
    <col min="9" max="16384" width="10.85546875" style="3"/>
  </cols>
  <sheetData>
    <row r="1" spans="2:9" ht="12.95">
      <c r="B1" s="1" t="s">
        <v>0</v>
      </c>
      <c r="C1" s="2">
        <v>1088</v>
      </c>
      <c r="G1" s="40" t="s">
        <v>1</v>
      </c>
      <c r="H1" s="41" t="s">
        <v>40</v>
      </c>
      <c r="I1" s="42" t="s">
        <v>2</v>
      </c>
    </row>
    <row r="2" spans="2:9" ht="12.95">
      <c r="B2" s="1" t="s">
        <v>4</v>
      </c>
      <c r="C2" s="2" t="s">
        <v>128</v>
      </c>
      <c r="G2" s="40" t="s">
        <v>6</v>
      </c>
      <c r="H2" s="41">
        <v>0</v>
      </c>
      <c r="I2" s="42" t="s">
        <v>7</v>
      </c>
    </row>
    <row r="3" spans="2:9" ht="14.45" customHeight="1">
      <c r="B3" s="1" t="s">
        <v>8</v>
      </c>
      <c r="C3" s="2" t="s">
        <v>129</v>
      </c>
      <c r="G3" s="40" t="s">
        <v>10</v>
      </c>
      <c r="H3" s="47">
        <v>0.8</v>
      </c>
      <c r="I3" s="42" t="s">
        <v>12</v>
      </c>
    </row>
    <row r="4" spans="2:9" ht="14.45" customHeight="1">
      <c r="B4" s="1" t="s">
        <v>13</v>
      </c>
      <c r="C4" s="2">
        <v>4</v>
      </c>
      <c r="D4" s="38" t="s">
        <v>73</v>
      </c>
      <c r="G4" s="38"/>
    </row>
    <row r="5" spans="2:9" ht="14.45" customHeight="1">
      <c r="B5" s="1" t="s">
        <v>16</v>
      </c>
      <c r="C5" s="2">
        <v>20</v>
      </c>
    </row>
    <row r="6" spans="2:9" ht="14.45" customHeight="1">
      <c r="B6" s="1"/>
      <c r="C6" s="1"/>
    </row>
    <row r="7" spans="2:9" ht="14.45" customHeight="1">
      <c r="B7" s="76" t="s">
        <v>17</v>
      </c>
      <c r="C7" s="77"/>
      <c r="D7" s="77"/>
      <c r="E7" s="77"/>
      <c r="F7" s="77"/>
      <c r="H7" s="12">
        <v>2022</v>
      </c>
      <c r="I7" s="13">
        <v>4118.9999999998254</v>
      </c>
    </row>
    <row r="8" spans="2:9" ht="5.0999999999999996" customHeight="1">
      <c r="B8" s="4"/>
      <c r="C8" s="4"/>
      <c r="D8" s="4"/>
      <c r="E8" s="4"/>
    </row>
    <row r="9" spans="2:9" ht="59.1" customHeight="1">
      <c r="B9" s="5" t="s">
        <v>18</v>
      </c>
      <c r="C9" s="5" t="s">
        <v>19</v>
      </c>
      <c r="D9" s="5" t="s">
        <v>20</v>
      </c>
      <c r="E9" s="5" t="s">
        <v>31</v>
      </c>
      <c r="F9" s="5" t="s">
        <v>22</v>
      </c>
      <c r="H9" s="12" t="s">
        <v>23</v>
      </c>
      <c r="I9" s="13">
        <f>SUM(E10:E203)</f>
        <v>7005.2500000004657</v>
      </c>
    </row>
    <row r="10" spans="2:9">
      <c r="B10" s="14" t="s">
        <v>130</v>
      </c>
      <c r="C10" s="6">
        <v>44929.381944444445</v>
      </c>
      <c r="D10" s="6">
        <v>44933.875</v>
      </c>
      <c r="E10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107.83333333331393</v>
      </c>
      <c r="F10" s="11">
        <f>((WEEKNUM(Tabla343567891011121314151657[[#This Row],[FECHA Y HORA DE INICIO]])))</f>
        <v>1</v>
      </c>
    </row>
    <row r="11" spans="2:9">
      <c r="B11" s="14" t="s">
        <v>130</v>
      </c>
      <c r="C11" s="6">
        <v>44937.350694444445</v>
      </c>
      <c r="D11" s="6">
        <v>44937.708333333336</v>
      </c>
      <c r="E11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8.5833333333721384</v>
      </c>
      <c r="F11" s="11">
        <f>((WEEKNUM(Tabla343567891011121314151657[[#This Row],[FECHA Y HORA DE INICIO]])))</f>
        <v>2</v>
      </c>
      <c r="H11" s="12" t="s">
        <v>24</v>
      </c>
      <c r="I11" s="13">
        <f>I9+I7</f>
        <v>11124.250000000291</v>
      </c>
    </row>
    <row r="12" spans="2:9">
      <c r="B12" s="14" t="s">
        <v>130</v>
      </c>
      <c r="C12" s="14">
        <v>44937.75</v>
      </c>
      <c r="D12" s="6">
        <v>44940.586805555555</v>
      </c>
      <c r="E12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68.083333333313931</v>
      </c>
      <c r="F12" s="11">
        <f>((WEEKNUM(Tabla343567891011121314151657[[#This Row],[FECHA Y HORA DE INICIO]])))</f>
        <v>2</v>
      </c>
    </row>
    <row r="13" spans="2:9">
      <c r="B13" s="14" t="s">
        <v>130</v>
      </c>
      <c r="C13" s="6">
        <v>44955.982638888891</v>
      </c>
      <c r="D13" s="6">
        <v>44961.625</v>
      </c>
      <c r="E13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135.41666666662786</v>
      </c>
      <c r="F13" s="11">
        <f>((WEEKNUM(Tabla343567891011121314151657[[#This Row],[FECHA Y HORA DE INICIO]])))</f>
        <v>5</v>
      </c>
    </row>
    <row r="14" spans="2:9">
      <c r="B14" s="14" t="s">
        <v>130</v>
      </c>
      <c r="C14" s="9">
        <v>44963.996527777781</v>
      </c>
      <c r="D14" s="6">
        <v>44968.489583333336</v>
      </c>
      <c r="E14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107.83333333331393</v>
      </c>
      <c r="F14" s="11">
        <f>((WEEKNUM(Tabla343567891011121314151657[[#This Row],[FECHA Y HORA DE INICIO]])))</f>
        <v>6</v>
      </c>
    </row>
    <row r="15" spans="2:9">
      <c r="B15" s="14" t="s">
        <v>130</v>
      </c>
      <c r="C15" s="6">
        <v>44969.986111111109</v>
      </c>
      <c r="D15" s="6">
        <v>44975.798611111109</v>
      </c>
      <c r="E15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139.5</v>
      </c>
      <c r="F15" s="11">
        <f>((WEEKNUM(Tabla343567891011121314151657[[#This Row],[FECHA Y HORA DE INICIO]])))</f>
        <v>7</v>
      </c>
    </row>
    <row r="16" spans="2:9">
      <c r="B16" s="14" t="s">
        <v>130</v>
      </c>
      <c r="C16" s="9">
        <v>44984.024305555555</v>
      </c>
      <c r="D16" s="10">
        <v>44989.638888888891</v>
      </c>
      <c r="E16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134.75000000005821</v>
      </c>
      <c r="F16" s="11">
        <f>((WEEKNUM(Tabla343567891011121314151657[[#This Row],[FECHA Y HORA DE INICIO]])))</f>
        <v>9</v>
      </c>
    </row>
    <row r="17" spans="2:6">
      <c r="B17" s="14" t="s">
        <v>130</v>
      </c>
      <c r="C17" s="9">
        <v>44991.013888888891</v>
      </c>
      <c r="D17" s="10">
        <v>44996.625</v>
      </c>
      <c r="E17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134.66666666662786</v>
      </c>
      <c r="F17" s="11">
        <f>((WEEKNUM(Tabla343567891011121314151657[[#This Row],[FECHA Y HORA DE INICIO]])))</f>
        <v>10</v>
      </c>
    </row>
    <row r="18" spans="2:6">
      <c r="B18" s="14" t="s">
        <v>130</v>
      </c>
      <c r="C18" s="9">
        <v>44997.965277777781</v>
      </c>
      <c r="D18" s="10">
        <v>45003.708333333336</v>
      </c>
      <c r="E18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137.83333333331393</v>
      </c>
      <c r="F18" s="11">
        <f>((WEEKNUM(Tabla343567891011121314151657[[#This Row],[FECHA Y HORA DE INICIO]])))</f>
        <v>11</v>
      </c>
    </row>
    <row r="19" spans="2:6">
      <c r="B19" s="14" t="s">
        <v>130</v>
      </c>
      <c r="C19" s="9">
        <v>45005.006944444445</v>
      </c>
      <c r="D19" s="10">
        <v>45010.666666666664</v>
      </c>
      <c r="E19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135.83333333325572</v>
      </c>
      <c r="F19" s="11">
        <f>((WEEKNUM(Tabla343567891011121314151657[[#This Row],[FECHA Y HORA DE INICIO]])))</f>
        <v>12</v>
      </c>
    </row>
    <row r="20" spans="2:6">
      <c r="B20" s="14" t="s">
        <v>130</v>
      </c>
      <c r="C20" s="9">
        <v>45012</v>
      </c>
      <c r="D20" s="10">
        <v>45017.677083333336</v>
      </c>
      <c r="E20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136.25000000005821</v>
      </c>
      <c r="F20" s="11">
        <f>((WEEKNUM(Tabla343567891011121314151657[[#This Row],[FECHA Y HORA DE INICIO]])))</f>
        <v>13</v>
      </c>
    </row>
    <row r="21" spans="2:6">
      <c r="B21" s="14" t="s">
        <v>130</v>
      </c>
      <c r="C21" s="9">
        <v>45018.979166666664</v>
      </c>
      <c r="D21" s="10">
        <v>45022.552083333336</v>
      </c>
      <c r="E21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85.750000000116415</v>
      </c>
      <c r="F21" s="11">
        <f>((WEEKNUM(Tabla343567891011121314151657[[#This Row],[FECHA Y HORA DE INICIO]])))</f>
        <v>14</v>
      </c>
    </row>
    <row r="22" spans="2:6">
      <c r="B22" s="14" t="s">
        <v>130</v>
      </c>
      <c r="C22" s="9">
        <v>45026.010416666664</v>
      </c>
      <c r="D22" s="10">
        <v>45035.083333333336</v>
      </c>
      <c r="E22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217.75000000011642</v>
      </c>
      <c r="F22" s="11">
        <f>((WEEKNUM(Tabla343567891011121314151657[[#This Row],[FECHA Y HORA DE INICIO]])))</f>
        <v>15</v>
      </c>
    </row>
    <row r="23" spans="2:6">
      <c r="B23" s="14" t="s">
        <v>130</v>
      </c>
      <c r="C23" s="9">
        <v>45035.225694444445</v>
      </c>
      <c r="D23" s="10">
        <v>45038.621527777781</v>
      </c>
      <c r="E23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81.500000000058208</v>
      </c>
      <c r="F23" s="11">
        <f>((WEEKNUM(Tabla343567891011121314151657[[#This Row],[FECHA Y HORA DE INICIO]])))</f>
        <v>16</v>
      </c>
    </row>
    <row r="24" spans="2:6">
      <c r="B24" s="14" t="s">
        <v>130</v>
      </c>
      <c r="C24" s="9">
        <v>45039.965277777781</v>
      </c>
      <c r="D24" s="10">
        <v>45045.690972222219</v>
      </c>
      <c r="E24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137.41666666651145</v>
      </c>
      <c r="F24" s="11">
        <f>((WEEKNUM(Tabla343567891011121314151657[[#This Row],[FECHA Y HORA DE INICIO]])))</f>
        <v>17</v>
      </c>
    </row>
    <row r="25" spans="2:6">
      <c r="B25" s="14" t="s">
        <v>130</v>
      </c>
      <c r="C25" s="9">
        <v>45047.861111111109</v>
      </c>
      <c r="D25" s="10">
        <v>45052.628472222219</v>
      </c>
      <c r="E25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114.41666666662786</v>
      </c>
      <c r="F25" s="11">
        <f>((WEEKNUM(Tabla343567891011121314151657[[#This Row],[FECHA Y HORA DE INICIO]])))</f>
        <v>18</v>
      </c>
    </row>
    <row r="26" spans="2:6">
      <c r="B26" s="14" t="s">
        <v>130</v>
      </c>
      <c r="C26" s="9">
        <v>45054.013888888891</v>
      </c>
      <c r="D26" s="10">
        <v>45059.722222222219</v>
      </c>
      <c r="E26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136.99999999988358</v>
      </c>
      <c r="F26" s="11">
        <f>((WEEKNUM(Tabla343567891011121314151657[[#This Row],[FECHA Y HORA DE INICIO]])))</f>
        <v>19</v>
      </c>
    </row>
    <row r="27" spans="2:6">
      <c r="B27" s="14" t="s">
        <v>130</v>
      </c>
      <c r="C27" s="9">
        <v>45061.052083333336</v>
      </c>
      <c r="D27" s="10">
        <v>45066.666666666664</v>
      </c>
      <c r="E27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134.74999999988358</v>
      </c>
      <c r="F27" s="11">
        <f>((WEEKNUM(Tabla343567891011121314151657[[#This Row],[FECHA Y HORA DE INICIO]])))</f>
        <v>20</v>
      </c>
    </row>
    <row r="28" spans="2:6">
      <c r="B28" s="14" t="s">
        <v>130</v>
      </c>
      <c r="C28" s="9">
        <v>45068.010416666664</v>
      </c>
      <c r="D28" s="10">
        <v>45075.774305555555</v>
      </c>
      <c r="E28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186.33333333337214</v>
      </c>
      <c r="F28" s="11">
        <f>((WEEKNUM(Tabla343567891011121314151657[[#This Row],[FECHA Y HORA DE INICIO]])))</f>
        <v>21</v>
      </c>
    </row>
    <row r="29" spans="2:6">
      <c r="B29" s="14" t="s">
        <v>130</v>
      </c>
      <c r="C29" s="9">
        <v>45075.913194444445</v>
      </c>
      <c r="D29" s="10">
        <v>45080.59375</v>
      </c>
      <c r="E29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112.33333333331393</v>
      </c>
      <c r="F29" s="11">
        <f>((WEEKNUM(Tabla343567891011121314151657[[#This Row],[FECHA Y HORA DE INICIO]])))</f>
        <v>22</v>
      </c>
    </row>
    <row r="30" spans="2:6">
      <c r="B30" s="14" t="s">
        <v>130</v>
      </c>
      <c r="C30" s="9">
        <v>45082.010416666664</v>
      </c>
      <c r="D30" s="10">
        <v>45089.423611111109</v>
      </c>
      <c r="E30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177.91666666668607</v>
      </c>
      <c r="F30" s="11">
        <f>((WEEKNUM(Tabla343567891011121314151657[[#This Row],[FECHA Y HORA DE INICIO]])))</f>
        <v>23</v>
      </c>
    </row>
    <row r="31" spans="2:6">
      <c r="B31" s="14" t="s">
        <v>130</v>
      </c>
      <c r="C31" s="9">
        <v>45089.625</v>
      </c>
      <c r="D31" s="10">
        <v>45089.701388888891</v>
      </c>
      <c r="E31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1.8333333333721384</v>
      </c>
      <c r="F31" s="11">
        <f>((WEEKNUM(Tabla343567891011121314151657[[#This Row],[FECHA Y HORA DE INICIO]])))</f>
        <v>24</v>
      </c>
    </row>
    <row r="32" spans="2:6">
      <c r="B32" s="14" t="s">
        <v>130</v>
      </c>
      <c r="C32" s="9">
        <v>45089.729166666664</v>
      </c>
      <c r="D32" s="10">
        <v>45094.239583333336</v>
      </c>
      <c r="E32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108.25000000011642</v>
      </c>
      <c r="F32" s="11">
        <f>((WEEKNUM(Tabla343567891011121314151657[[#This Row],[FECHA Y HORA DE INICIO]])))</f>
        <v>24</v>
      </c>
    </row>
    <row r="33" spans="2:6">
      <c r="B33" s="14" t="s">
        <v>130</v>
      </c>
      <c r="C33" s="9">
        <v>45096</v>
      </c>
      <c r="D33" s="10">
        <v>45096.395833333336</v>
      </c>
      <c r="E33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9.5000000000582077</v>
      </c>
      <c r="F33" s="11">
        <f>((WEEKNUM(Tabla343567891011121314151657[[#This Row],[FECHA Y HORA DE INICIO]])))</f>
        <v>25</v>
      </c>
    </row>
    <row r="34" spans="2:6">
      <c r="B34" s="14" t="s">
        <v>130</v>
      </c>
      <c r="C34" s="9">
        <v>45096.954861111109</v>
      </c>
      <c r="D34" s="10">
        <v>45104.274305555555</v>
      </c>
      <c r="E34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175.66666666668607</v>
      </c>
      <c r="F34" s="11">
        <f>((WEEKNUM(Tabla343567891011121314151657[[#This Row],[FECHA Y HORA DE INICIO]])))</f>
        <v>25</v>
      </c>
    </row>
    <row r="35" spans="2:6">
      <c r="B35" s="14" t="s">
        <v>130</v>
      </c>
      <c r="C35" s="9">
        <v>45104.381944444445</v>
      </c>
      <c r="D35" s="10">
        <v>45108.625</v>
      </c>
      <c r="E35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101.83333333331393</v>
      </c>
      <c r="F35" s="11">
        <f>((WEEKNUM(Tabla343567891011121314151657[[#This Row],[FECHA Y HORA DE INICIO]])))</f>
        <v>26</v>
      </c>
    </row>
    <row r="36" spans="2:6">
      <c r="B36" s="14" t="s">
        <v>130</v>
      </c>
      <c r="C36" s="9">
        <v>45110</v>
      </c>
      <c r="D36" s="10">
        <v>45114.659722222219</v>
      </c>
      <c r="E36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111.83333333325572</v>
      </c>
      <c r="F36" s="11">
        <f>((WEEKNUM(Tabla343567891011121314151657[[#This Row],[FECHA Y HORA DE INICIO]])))</f>
        <v>27</v>
      </c>
    </row>
    <row r="37" spans="2:6">
      <c r="B37" s="14" t="s">
        <v>130</v>
      </c>
      <c r="C37" s="9">
        <v>45117.020833333336</v>
      </c>
      <c r="D37" s="10">
        <v>45122.663194444445</v>
      </c>
      <c r="E37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135.41666666662786</v>
      </c>
      <c r="F37" s="11">
        <f>((WEEKNUM(Tabla343567891011121314151657[[#This Row],[FECHA Y HORA DE INICIO]])))</f>
        <v>28</v>
      </c>
    </row>
    <row r="38" spans="2:6">
      <c r="B38" s="14" t="s">
        <v>130</v>
      </c>
      <c r="C38" s="9">
        <v>45124.041666666664</v>
      </c>
      <c r="D38" s="10">
        <v>45129.677083333336</v>
      </c>
      <c r="E38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135.25000000011642</v>
      </c>
      <c r="F38" s="11">
        <f>((WEEKNUM(Tabla343567891011121314151657[[#This Row],[FECHA Y HORA DE INICIO]])))</f>
        <v>29</v>
      </c>
    </row>
    <row r="39" spans="2:6">
      <c r="B39" s="14" t="s">
        <v>130</v>
      </c>
      <c r="C39" s="9">
        <v>45130.989583333336</v>
      </c>
      <c r="D39" s="10">
        <v>45139.402777777781</v>
      </c>
      <c r="E39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201.91666666668607</v>
      </c>
      <c r="F39" s="11">
        <f>((WEEKNUM(Tabla343567891011121314151657[[#This Row],[FECHA Y HORA DE INICIO]])))</f>
        <v>30</v>
      </c>
    </row>
    <row r="40" spans="2:6">
      <c r="B40" s="14" t="s">
        <v>130</v>
      </c>
      <c r="C40" s="9">
        <v>45139.458333333336</v>
      </c>
      <c r="D40" s="10">
        <v>45141.729166666664</v>
      </c>
      <c r="E40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54.499999999883585</v>
      </c>
      <c r="F40" s="11">
        <f>((WEEKNUM(Tabla343567891011121314151657[[#This Row],[FECHA Y HORA DE INICIO]])))</f>
        <v>31</v>
      </c>
    </row>
    <row r="41" spans="2:6">
      <c r="B41" s="14" t="s">
        <v>130</v>
      </c>
      <c r="C41" s="9">
        <v>45142.038194444445</v>
      </c>
      <c r="D41" s="10">
        <v>45143.5</v>
      </c>
      <c r="E41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35.083333333313931</v>
      </c>
      <c r="F41" s="11">
        <f>((WEEKNUM(Tabla343567891011121314151657[[#This Row],[FECHA Y HORA DE INICIO]])))</f>
        <v>31</v>
      </c>
    </row>
    <row r="42" spans="2:6">
      <c r="B42" s="14" t="s">
        <v>130</v>
      </c>
      <c r="C42" s="9">
        <v>45145.145833333336</v>
      </c>
      <c r="D42" s="10">
        <v>45150.666666666664</v>
      </c>
      <c r="E42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132.49999999988358</v>
      </c>
      <c r="F42" s="11">
        <f>((WEEKNUM(Tabla343567891011121314151657[[#This Row],[FECHA Y HORA DE INICIO]])))</f>
        <v>32</v>
      </c>
    </row>
    <row r="43" spans="2:6">
      <c r="B43" s="14" t="s">
        <v>130</v>
      </c>
      <c r="C43" s="9">
        <v>45152.03125</v>
      </c>
      <c r="D43" s="10">
        <v>45156.395833333336</v>
      </c>
      <c r="E43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104.75000000005821</v>
      </c>
      <c r="F43" s="11">
        <f>((WEEKNUM(Tabla343567891011121314151657[[#This Row],[FECHA Y HORA DE INICIO]])))</f>
        <v>33</v>
      </c>
    </row>
    <row r="44" spans="2:6">
      <c r="B44" s="14" t="s">
        <v>130</v>
      </c>
      <c r="C44" s="9">
        <v>45156.510416666664</v>
      </c>
      <c r="D44" s="10">
        <v>45157.833333333336</v>
      </c>
      <c r="E44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31.750000000116415</v>
      </c>
      <c r="F44" s="11">
        <f>((WEEKNUM(Tabla343567891011121314151657[[#This Row],[FECHA Y HORA DE INICIO]])))</f>
        <v>33</v>
      </c>
    </row>
    <row r="45" spans="2:6">
      <c r="B45" s="14" t="s">
        <v>130</v>
      </c>
      <c r="C45" s="9">
        <v>45158.833333333336</v>
      </c>
      <c r="D45" s="10">
        <v>45164.541666666664</v>
      </c>
      <c r="E45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136.99999999988358</v>
      </c>
      <c r="F45" s="11">
        <f>((WEEKNUM(Tabla343567891011121314151657[[#This Row],[FECHA Y HORA DE INICIO]])))</f>
        <v>34</v>
      </c>
    </row>
    <row r="46" spans="2:6">
      <c r="B46" s="14" t="s">
        <v>130</v>
      </c>
      <c r="C46" s="9">
        <v>45165.986111111109</v>
      </c>
      <c r="D46" s="10">
        <v>45171.447916666664</v>
      </c>
      <c r="E46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131.08333333331393</v>
      </c>
      <c r="F46" s="11">
        <f>((WEEKNUM(Tabla343567891011121314151657[[#This Row],[FECHA Y HORA DE INICIO]])))</f>
        <v>35</v>
      </c>
    </row>
    <row r="47" spans="2:6">
      <c r="B47" s="14" t="s">
        <v>130</v>
      </c>
      <c r="C47" s="9">
        <v>45173.024305555555</v>
      </c>
      <c r="D47" s="10">
        <v>45175.572916666664</v>
      </c>
      <c r="E47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61.166666666627862</v>
      </c>
      <c r="F47" s="11">
        <f>((WEEKNUM(Tabla343567891011121314151657[[#This Row],[FECHA Y HORA DE INICIO]])))</f>
        <v>36</v>
      </c>
    </row>
    <row r="48" spans="2:6">
      <c r="B48" s="14" t="s">
        <v>130</v>
      </c>
      <c r="C48" s="9">
        <v>45175.881944444445</v>
      </c>
      <c r="D48" s="10">
        <v>45184.5625</v>
      </c>
      <c r="E48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208.33333333331393</v>
      </c>
      <c r="F48" s="11">
        <f>((WEEKNUM(Tabla343567891011121314151657[[#This Row],[FECHA Y HORA DE INICIO]])))</f>
        <v>36</v>
      </c>
    </row>
    <row r="49" spans="2:6">
      <c r="B49" s="14" t="s">
        <v>130</v>
      </c>
      <c r="C49" s="9">
        <v>45187.055555555555</v>
      </c>
      <c r="D49" s="10">
        <v>45189.145833333336</v>
      </c>
      <c r="E49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50.166666666744277</v>
      </c>
      <c r="F49" s="11">
        <f>((WEEKNUM(Tabla343567891011121314151657[[#This Row],[FECHA Y HORA DE INICIO]])))</f>
        <v>38</v>
      </c>
    </row>
    <row r="50" spans="2:6">
      <c r="B50" s="14" t="s">
        <v>130</v>
      </c>
      <c r="C50" s="9">
        <v>45189.399305555555</v>
      </c>
      <c r="D50" s="10">
        <v>45192.555555555555</v>
      </c>
      <c r="E50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75.75</v>
      </c>
      <c r="F50" s="11">
        <f>((WEEKNUM(Tabla343567891011121314151657[[#This Row],[FECHA Y HORA DE INICIO]])))</f>
        <v>38</v>
      </c>
    </row>
    <row r="51" spans="2:6">
      <c r="B51" s="14" t="s">
        <v>130</v>
      </c>
      <c r="C51" s="9">
        <v>45194.003472222219</v>
      </c>
      <c r="D51" s="10">
        <v>45196.701388888891</v>
      </c>
      <c r="E51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64.750000000116415</v>
      </c>
      <c r="F51" s="11">
        <f>((WEEKNUM(Tabla343567891011121314151657[[#This Row],[FECHA Y HORA DE INICIO]])))</f>
        <v>39</v>
      </c>
    </row>
    <row r="52" spans="2:6">
      <c r="B52" s="14" t="s">
        <v>130</v>
      </c>
      <c r="C52" s="9">
        <v>45196.888888888891</v>
      </c>
      <c r="D52" s="10">
        <v>45200.625</v>
      </c>
      <c r="E52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89.666666666627862</v>
      </c>
      <c r="F52" s="11">
        <f>((WEEKNUM(Tabla343567891011121314151657[[#This Row],[FECHA Y HORA DE INICIO]])))</f>
        <v>39</v>
      </c>
    </row>
    <row r="53" spans="2:6">
      <c r="B53" s="14" t="s">
        <v>130</v>
      </c>
      <c r="C53" s="9">
        <v>45200.736111111109</v>
      </c>
      <c r="D53" s="10">
        <v>45201.458333333336</v>
      </c>
      <c r="E53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17.333333333430346</v>
      </c>
      <c r="F53" s="11">
        <f>((WEEKNUM(Tabla343567891011121314151657[[#This Row],[FECHA Y HORA DE INICIO]])))</f>
        <v>40</v>
      </c>
    </row>
    <row r="54" spans="2:6">
      <c r="B54" s="14" t="s">
        <v>130</v>
      </c>
      <c r="C54" s="9">
        <v>45201.472222222219</v>
      </c>
      <c r="D54" s="10">
        <v>45206.520833333336</v>
      </c>
      <c r="E54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121.16666666680248</v>
      </c>
      <c r="F54" s="11">
        <f>((WEEKNUM(Tabla343567891011121314151657[[#This Row],[FECHA Y HORA DE INICIO]])))</f>
        <v>40</v>
      </c>
    </row>
    <row r="55" spans="2:6">
      <c r="B55" s="14" t="s">
        <v>130</v>
      </c>
      <c r="C55" s="9">
        <v>45208.03125</v>
      </c>
      <c r="D55" s="10">
        <v>45211.086805555555</v>
      </c>
      <c r="E55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73.333333333313931</v>
      </c>
      <c r="F55" s="11">
        <f>((WEEKNUM(Tabla343567891011121314151657[[#This Row],[FECHA Y HORA DE INICIO]])))</f>
        <v>41</v>
      </c>
    </row>
    <row r="56" spans="2:6">
      <c r="B56" s="14" t="s">
        <v>130</v>
      </c>
      <c r="C56" s="9">
        <v>45211.3125</v>
      </c>
      <c r="D56" s="10">
        <v>45213.458333333336</v>
      </c>
      <c r="E56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51.500000000058208</v>
      </c>
      <c r="F56" s="11">
        <f>((WEEKNUM(Tabla343567891011121314151657[[#This Row],[FECHA Y HORA DE INICIO]])))</f>
        <v>41</v>
      </c>
    </row>
    <row r="57" spans="2:6">
      <c r="B57" s="14" t="s">
        <v>130</v>
      </c>
      <c r="C57" s="9">
        <v>45215</v>
      </c>
      <c r="D57" s="10">
        <v>45219.791666666664</v>
      </c>
      <c r="E57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114.99999999994179</v>
      </c>
      <c r="F57" s="11">
        <f>((WEEKNUM(Tabla343567891011121314151657[[#This Row],[FECHA Y HORA DE INICIO]])))</f>
        <v>42</v>
      </c>
    </row>
    <row r="58" spans="2:6">
      <c r="B58" s="14" t="s">
        <v>130</v>
      </c>
      <c r="C58" s="9">
        <v>45219.888888888891</v>
      </c>
      <c r="D58" s="10">
        <v>45219.534722222219</v>
      </c>
      <c r="E58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58" s="11">
        <f>((WEEKNUM(Tabla343567891011121314151657[[#This Row],[FECHA Y HORA DE INICIO]])))</f>
        <v>42</v>
      </c>
    </row>
    <row r="59" spans="2:6">
      <c r="B59" s="14" t="s">
        <v>130</v>
      </c>
      <c r="C59" s="9">
        <v>45222.010416666664</v>
      </c>
      <c r="D59" s="10">
        <v>45222.083333333336</v>
      </c>
      <c r="E59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1.7500000001164153</v>
      </c>
      <c r="F59" s="11">
        <f>((WEEKNUM(Tabla343567891011121314151657[[#This Row],[FECHA Y HORA DE INICIO]])))</f>
        <v>43</v>
      </c>
    </row>
    <row r="60" spans="2:6">
      <c r="B60" s="14" t="s">
        <v>130</v>
      </c>
      <c r="C60" s="9">
        <v>45222.673611111109</v>
      </c>
      <c r="D60" s="10">
        <v>45233.427083333336</v>
      </c>
      <c r="E60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258.08333333343035</v>
      </c>
      <c r="F60" s="11">
        <f>((WEEKNUM(Tabla343567891011121314151657[[#This Row],[FECHA Y HORA DE INICIO]])))</f>
        <v>43</v>
      </c>
    </row>
    <row r="61" spans="2:6">
      <c r="B61" s="14" t="s">
        <v>130</v>
      </c>
      <c r="C61" s="9">
        <v>45233.559027777781</v>
      </c>
      <c r="D61" s="10">
        <v>45234.552083333336</v>
      </c>
      <c r="E61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23.833333333313931</v>
      </c>
      <c r="F61" s="11">
        <f>((WEEKNUM(Tabla343567891011121314151657[[#This Row],[FECHA Y HORA DE INICIO]])))</f>
        <v>44</v>
      </c>
    </row>
    <row r="62" spans="2:6">
      <c r="B62" s="14" t="s">
        <v>130</v>
      </c>
      <c r="C62" s="9">
        <v>45236.020833333336</v>
      </c>
      <c r="D62" s="10">
        <v>45241.541666666664</v>
      </c>
      <c r="E62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132.49999999988358</v>
      </c>
      <c r="F62" s="11">
        <f>((WEEKNUM(Tabla343567891011121314151657[[#This Row],[FECHA Y HORA DE INICIO]])))</f>
        <v>45</v>
      </c>
    </row>
    <row r="63" spans="2:6">
      <c r="B63" s="14" t="s">
        <v>130</v>
      </c>
      <c r="C63" s="9">
        <v>45243.03125</v>
      </c>
      <c r="D63" s="10">
        <v>45248.520833333336</v>
      </c>
      <c r="E63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131.75000000005821</v>
      </c>
      <c r="F63" s="11">
        <f>((WEEKNUM(Tabla343567891011121314151657[[#This Row],[FECHA Y HORA DE INICIO]])))</f>
        <v>46</v>
      </c>
    </row>
    <row r="64" spans="2:6">
      <c r="B64" s="14" t="s">
        <v>130</v>
      </c>
      <c r="C64" s="9">
        <v>45250.045138888891</v>
      </c>
      <c r="D64" s="10">
        <v>45255.520833333336</v>
      </c>
      <c r="E64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131.41666666668607</v>
      </c>
      <c r="F64" s="11">
        <f>((WEEKNUM(Tabla343567891011121314151657[[#This Row],[FECHA Y HORA DE INICIO]])))</f>
        <v>47</v>
      </c>
    </row>
    <row r="65" spans="2:6">
      <c r="B65" s="14" t="s">
        <v>130</v>
      </c>
      <c r="C65" s="9">
        <v>45257.052083333336</v>
      </c>
      <c r="D65" s="10">
        <v>45261.621527777781</v>
      </c>
      <c r="E65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109.66666666668607</v>
      </c>
      <c r="F65" s="11">
        <f>((WEEKNUM(Tabla343567891011121314151657[[#This Row],[FECHA Y HORA DE INICIO]])))</f>
        <v>48</v>
      </c>
    </row>
    <row r="66" spans="2:6">
      <c r="B66" s="14" t="s">
        <v>130</v>
      </c>
      <c r="C66" s="9">
        <v>45264.010416666664</v>
      </c>
      <c r="D66" s="10">
        <v>45267.607638888891</v>
      </c>
      <c r="E66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86.333333333430346</v>
      </c>
      <c r="F66" s="11">
        <f>((WEEKNUM(Tabla343567891011121314151657[[#This Row],[FECHA Y HORA DE INICIO]])))</f>
        <v>49</v>
      </c>
    </row>
    <row r="67" spans="2:6">
      <c r="B67" s="6" t="s">
        <v>130</v>
      </c>
      <c r="C67" s="9">
        <v>45271.041666666664</v>
      </c>
      <c r="D67" s="10">
        <v>45273.5625</v>
      </c>
      <c r="E67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60.500000000058208</v>
      </c>
      <c r="F67" s="11">
        <f>((WEEKNUM(Tabla343567891011121314151657[[#This Row],[FECHA Y HORA DE INICIO]])))</f>
        <v>50</v>
      </c>
    </row>
    <row r="68" spans="2:6">
      <c r="B68" s="14" t="s">
        <v>130</v>
      </c>
      <c r="C68" s="9">
        <v>45273.75</v>
      </c>
      <c r="D68" s="10">
        <v>45276.069444444445</v>
      </c>
      <c r="E68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55.666666666686069</v>
      </c>
      <c r="F68" s="11">
        <f>((WEEKNUM(Tabla343567891011121314151657[[#This Row],[FECHA Y HORA DE INICIO]])))</f>
        <v>50</v>
      </c>
    </row>
    <row r="69" spans="2:6">
      <c r="B69" s="6" t="s">
        <v>130</v>
      </c>
      <c r="C69" s="9">
        <v>45278.03125</v>
      </c>
      <c r="D69" s="10">
        <v>45282.625</v>
      </c>
      <c r="E69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110.25</v>
      </c>
      <c r="F69" s="11">
        <f>((WEEKNUM(Tabla343567891011121314151657[[#This Row],[FECHA Y HORA DE INICIO]])))</f>
        <v>51</v>
      </c>
    </row>
    <row r="70" spans="2:6">
      <c r="B70" s="6" t="s">
        <v>130</v>
      </c>
      <c r="C70" s="9">
        <v>45286.010416666664</v>
      </c>
      <c r="D70" s="10">
        <v>45290.5</v>
      </c>
      <c r="E70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107.75000000005821</v>
      </c>
      <c r="F70" s="11">
        <f>((WEEKNUM(Tabla343567891011121314151657[[#This Row],[FECHA Y HORA DE INICIO]])))</f>
        <v>52</v>
      </c>
    </row>
    <row r="71" spans="2:6">
      <c r="B71" s="6" t="s">
        <v>130</v>
      </c>
      <c r="C71" s="9">
        <v>45293.347222222219</v>
      </c>
      <c r="D71" s="10">
        <v>45297.625</v>
      </c>
      <c r="E71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102.66666666674428</v>
      </c>
      <c r="F71" s="11">
        <f>((WEEKNUM(Tabla343567891011121314151657[[#This Row],[FECHA Y HORA DE INICIO]])))</f>
        <v>1</v>
      </c>
    </row>
    <row r="72" spans="2:6">
      <c r="B72" s="6" t="s">
        <v>130</v>
      </c>
      <c r="C72" s="9">
        <v>45299.010416666664</v>
      </c>
      <c r="D72" s="10">
        <v>45304.631944444445</v>
      </c>
      <c r="E72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134.91666666674428</v>
      </c>
      <c r="F72" s="11">
        <f>((WEEKNUM(Tabla343567891011121314151657[[#This Row],[FECHA Y HORA DE INICIO]])))</f>
        <v>2</v>
      </c>
    </row>
    <row r="73" spans="2:6">
      <c r="B73" s="6" t="s">
        <v>130</v>
      </c>
      <c r="C73" s="9">
        <v>45306.215277777781</v>
      </c>
      <c r="D73" s="10">
        <v>45308.069444444445</v>
      </c>
      <c r="E73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44.499999999941792</v>
      </c>
      <c r="F73" s="11">
        <f>((WEEKNUM(Tabla343567891011121314151657[[#This Row],[FECHA Y HORA DE INICIO]])))</f>
        <v>3</v>
      </c>
    </row>
    <row r="74" spans="2:6">
      <c r="B74" s="6" t="s">
        <v>130</v>
      </c>
      <c r="C74" s="9">
        <v>45308.125</v>
      </c>
      <c r="D74" s="10">
        <v>45311.635416666664</v>
      </c>
      <c r="E74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84.249999999941792</v>
      </c>
      <c r="F74" s="11">
        <f>((WEEKNUM(Tabla343567891011121314151657[[#This Row],[FECHA Y HORA DE INICIO]])))</f>
        <v>3</v>
      </c>
    </row>
    <row r="75" spans="2:6">
      <c r="B75" s="6" t="s">
        <v>130</v>
      </c>
      <c r="C75" s="9">
        <v>45313.423611111109</v>
      </c>
      <c r="D75" s="10">
        <v>45313.555555555555</v>
      </c>
      <c r="E75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3.1666666666860692</v>
      </c>
      <c r="F75" s="11">
        <f>((WEEKNUM(Tabla343567891011121314151657[[#This Row],[FECHA Y HORA DE INICIO]])))</f>
        <v>4</v>
      </c>
    </row>
    <row r="76" spans="2:6">
      <c r="B76" s="6" t="s">
        <v>130</v>
      </c>
      <c r="C76" s="9">
        <v>45313.677083333336</v>
      </c>
      <c r="D76" s="10">
        <v>45318.888888888891</v>
      </c>
      <c r="E76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125.08333333331393</v>
      </c>
      <c r="F76" s="11">
        <f>((WEEKNUM(Tabla343567891011121314151657[[#This Row],[FECHA Y HORA DE INICIO]])))</f>
        <v>4</v>
      </c>
    </row>
    <row r="77" spans="2:6">
      <c r="B77" s="6" t="s">
        <v>130</v>
      </c>
      <c r="C77" s="9">
        <v>45341.059027777781</v>
      </c>
      <c r="D77" s="10">
        <v>45346.604166666664</v>
      </c>
      <c r="E77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133.08333333319752</v>
      </c>
      <c r="F77" s="11">
        <f>((WEEKNUM(Tabla343567891011121314151657[[#This Row],[FECHA Y HORA DE INICIO]])))</f>
        <v>8</v>
      </c>
    </row>
    <row r="78" spans="2:6">
      <c r="B78" s="6" t="s">
        <v>130</v>
      </c>
      <c r="C78" s="9">
        <v>45355.006944444445</v>
      </c>
      <c r="D78" s="10"/>
      <c r="E78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78" s="11">
        <f>((WEEKNUM(Tabla343567891011121314151657[[#This Row],[FECHA Y HORA DE INICIO]])))</f>
        <v>10</v>
      </c>
    </row>
    <row r="79" spans="2:6">
      <c r="B79" s="6"/>
      <c r="C79" s="9"/>
      <c r="D79" s="10"/>
      <c r="E79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79" s="11">
        <f>((WEEKNUM(Tabla343567891011121314151657[[#This Row],[FECHA Y HORA DE INICIO]])))</f>
        <v>0</v>
      </c>
    </row>
    <row r="80" spans="2:6">
      <c r="B80" s="6"/>
      <c r="C80" s="9"/>
      <c r="D80" s="10"/>
      <c r="E80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80" s="11">
        <f>((WEEKNUM(Tabla343567891011121314151657[[#This Row],[FECHA Y HORA DE INICIO]])))</f>
        <v>0</v>
      </c>
    </row>
    <row r="81" spans="2:6">
      <c r="B81" s="6"/>
      <c r="C81" s="9"/>
      <c r="D81" s="10"/>
      <c r="E81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81" s="11">
        <f>((WEEKNUM(Tabla343567891011121314151657[[#This Row],[FECHA Y HORA DE INICIO]])))</f>
        <v>0</v>
      </c>
    </row>
    <row r="82" spans="2:6">
      <c r="B82" s="6"/>
      <c r="C82" s="9"/>
      <c r="D82" s="10"/>
      <c r="E82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82" s="11">
        <f>((WEEKNUM(Tabla343567891011121314151657[[#This Row],[FECHA Y HORA DE INICIO]])))</f>
        <v>0</v>
      </c>
    </row>
    <row r="83" spans="2:6">
      <c r="B83" s="6"/>
      <c r="C83" s="9"/>
      <c r="D83" s="10"/>
      <c r="E83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83" s="11">
        <f>((WEEKNUM(Tabla343567891011121314151657[[#This Row],[FECHA Y HORA DE INICIO]])))</f>
        <v>0</v>
      </c>
    </row>
    <row r="84" spans="2:6">
      <c r="B84" s="6"/>
      <c r="C84" s="9"/>
      <c r="D84" s="10"/>
      <c r="E84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84" s="11">
        <f>((WEEKNUM(Tabla343567891011121314151657[[#This Row],[FECHA Y HORA DE INICIO]])))</f>
        <v>0</v>
      </c>
    </row>
    <row r="85" spans="2:6">
      <c r="B85" s="6"/>
      <c r="C85" s="9"/>
      <c r="D85" s="10"/>
      <c r="E85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85" s="11">
        <f>((WEEKNUM(Tabla343567891011121314151657[[#This Row],[FECHA Y HORA DE INICIO]])))</f>
        <v>0</v>
      </c>
    </row>
    <row r="86" spans="2:6">
      <c r="B86" s="6"/>
      <c r="C86" s="9"/>
      <c r="D86" s="10"/>
      <c r="E86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86" s="11">
        <f>((WEEKNUM(Tabla343567891011121314151657[[#This Row],[FECHA Y HORA DE INICIO]])))</f>
        <v>0</v>
      </c>
    </row>
    <row r="87" spans="2:6">
      <c r="B87" s="6"/>
      <c r="C87" s="9"/>
      <c r="D87" s="10"/>
      <c r="E87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87" s="11">
        <f>((WEEKNUM(Tabla343567891011121314151657[[#This Row],[FECHA Y HORA DE INICIO]])))</f>
        <v>0</v>
      </c>
    </row>
    <row r="88" spans="2:6">
      <c r="B88" s="6"/>
      <c r="C88" s="9"/>
      <c r="D88" s="10"/>
      <c r="E88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88" s="11">
        <f>((WEEKNUM(Tabla343567891011121314151657[[#This Row],[FECHA Y HORA DE INICIO]])))</f>
        <v>0</v>
      </c>
    </row>
    <row r="89" spans="2:6">
      <c r="B89" s="6"/>
      <c r="C89" s="9"/>
      <c r="D89" s="10"/>
      <c r="E89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89" s="11">
        <f>((WEEKNUM(Tabla343567891011121314151657[[#This Row],[FECHA Y HORA DE INICIO]])))</f>
        <v>0</v>
      </c>
    </row>
    <row r="90" spans="2:6">
      <c r="B90" s="6"/>
      <c r="C90" s="9"/>
      <c r="D90" s="10"/>
      <c r="E90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90" s="11">
        <f>((WEEKNUM(Tabla343567891011121314151657[[#This Row],[FECHA Y HORA DE INICIO]])))</f>
        <v>0</v>
      </c>
    </row>
    <row r="91" spans="2:6">
      <c r="B91" s="6"/>
      <c r="C91" s="9"/>
      <c r="D91" s="10"/>
      <c r="E91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91" s="11">
        <f>((WEEKNUM(Tabla343567891011121314151657[[#This Row],[FECHA Y HORA DE INICIO]])))</f>
        <v>0</v>
      </c>
    </row>
    <row r="92" spans="2:6">
      <c r="B92" s="6"/>
      <c r="C92" s="9"/>
      <c r="D92" s="10"/>
      <c r="E92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92" s="11">
        <f>((WEEKNUM(Tabla343567891011121314151657[[#This Row],[FECHA Y HORA DE INICIO]])))</f>
        <v>0</v>
      </c>
    </row>
    <row r="93" spans="2:6">
      <c r="B93" s="6"/>
      <c r="C93" s="9"/>
      <c r="D93" s="10"/>
      <c r="E93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93" s="11">
        <f>((WEEKNUM(Tabla343567891011121314151657[[#This Row],[FECHA Y HORA DE INICIO]])))</f>
        <v>0</v>
      </c>
    </row>
    <row r="94" spans="2:6">
      <c r="B94" s="6"/>
      <c r="C94" s="9"/>
      <c r="D94" s="10"/>
      <c r="E94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94" s="11">
        <f>((WEEKNUM(Tabla343567891011121314151657[[#This Row],[FECHA Y HORA DE INICIO]])))</f>
        <v>0</v>
      </c>
    </row>
    <row r="95" spans="2:6">
      <c r="B95" s="6"/>
      <c r="C95" s="9"/>
      <c r="D95" s="10"/>
      <c r="E95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95" s="11">
        <f>((WEEKNUM(Tabla343567891011121314151657[[#This Row],[FECHA Y HORA DE INICIO]])))</f>
        <v>0</v>
      </c>
    </row>
    <row r="96" spans="2:6">
      <c r="B96" s="6"/>
      <c r="C96" s="9"/>
      <c r="D96" s="10"/>
      <c r="E96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96" s="11">
        <f>((WEEKNUM(Tabla343567891011121314151657[[#This Row],[FECHA Y HORA DE INICIO]])))</f>
        <v>0</v>
      </c>
    </row>
    <row r="97" spans="2:6">
      <c r="B97" s="6"/>
      <c r="C97" s="9"/>
      <c r="D97" s="10"/>
      <c r="E97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97" s="11">
        <f>((WEEKNUM(Tabla343567891011121314151657[[#This Row],[FECHA Y HORA DE INICIO]])))</f>
        <v>0</v>
      </c>
    </row>
    <row r="98" spans="2:6">
      <c r="B98" s="6"/>
      <c r="C98" s="9"/>
      <c r="D98" s="10"/>
      <c r="E98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98" s="11">
        <f>((WEEKNUM(Tabla343567891011121314151657[[#This Row],[FECHA Y HORA DE INICIO]])))</f>
        <v>0</v>
      </c>
    </row>
    <row r="99" spans="2:6">
      <c r="B99" s="6"/>
      <c r="C99" s="9"/>
      <c r="D99" s="10"/>
      <c r="E99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99" s="11">
        <f>((WEEKNUM(Tabla343567891011121314151657[[#This Row],[FECHA Y HORA DE INICIO]])))</f>
        <v>0</v>
      </c>
    </row>
    <row r="100" spans="2:6">
      <c r="B100" s="6"/>
      <c r="C100" s="9"/>
      <c r="D100" s="10"/>
      <c r="E100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00" s="11">
        <f>((WEEKNUM(Tabla343567891011121314151657[[#This Row],[FECHA Y HORA DE INICIO]])))</f>
        <v>0</v>
      </c>
    </row>
    <row r="101" spans="2:6">
      <c r="B101" s="6"/>
      <c r="C101" s="9"/>
      <c r="D101" s="10"/>
      <c r="E101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01" s="11">
        <f>((WEEKNUM(Tabla343567891011121314151657[[#This Row],[FECHA Y HORA DE INICIO]])))</f>
        <v>0</v>
      </c>
    </row>
    <row r="102" spans="2:6">
      <c r="B102" s="6"/>
      <c r="C102" s="9"/>
      <c r="D102" s="10"/>
      <c r="E102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02" s="11">
        <f>((WEEKNUM(Tabla343567891011121314151657[[#This Row],[FECHA Y HORA DE INICIO]])))</f>
        <v>0</v>
      </c>
    </row>
    <row r="103" spans="2:6">
      <c r="B103" s="6"/>
      <c r="C103" s="9"/>
      <c r="D103" s="10"/>
      <c r="E103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03" s="11">
        <f>((WEEKNUM(Tabla343567891011121314151657[[#This Row],[FECHA Y HORA DE INICIO]])))</f>
        <v>0</v>
      </c>
    </row>
    <row r="104" spans="2:6">
      <c r="B104" s="6"/>
      <c r="C104" s="9"/>
      <c r="D104" s="10"/>
      <c r="E104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04" s="11">
        <f>((WEEKNUM(Tabla343567891011121314151657[[#This Row],[FECHA Y HORA DE INICIO]])))</f>
        <v>0</v>
      </c>
    </row>
    <row r="105" spans="2:6">
      <c r="B105" s="6"/>
      <c r="C105" s="9"/>
      <c r="D105" s="10"/>
      <c r="E105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05" s="11">
        <f>((WEEKNUM(Tabla343567891011121314151657[[#This Row],[FECHA Y HORA DE INICIO]])))</f>
        <v>0</v>
      </c>
    </row>
    <row r="106" spans="2:6">
      <c r="B106" s="6"/>
      <c r="C106" s="9"/>
      <c r="D106" s="10"/>
      <c r="E106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06" s="11">
        <f>((WEEKNUM(Tabla343567891011121314151657[[#This Row],[FECHA Y HORA DE INICIO]])))</f>
        <v>0</v>
      </c>
    </row>
    <row r="107" spans="2:6">
      <c r="B107" s="6"/>
      <c r="C107" s="9"/>
      <c r="D107" s="10"/>
      <c r="E107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07" s="11">
        <f>((WEEKNUM(Tabla343567891011121314151657[[#This Row],[FECHA Y HORA DE INICIO]])))</f>
        <v>0</v>
      </c>
    </row>
    <row r="108" spans="2:6">
      <c r="B108" s="6"/>
      <c r="C108" s="9"/>
      <c r="D108" s="10"/>
      <c r="E108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08" s="11">
        <f>((WEEKNUM(Tabla343567891011121314151657[[#This Row],[FECHA Y HORA DE INICIO]])))</f>
        <v>0</v>
      </c>
    </row>
    <row r="109" spans="2:6">
      <c r="B109" s="6"/>
      <c r="C109" s="9"/>
      <c r="D109" s="10"/>
      <c r="E109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09" s="11">
        <f>((WEEKNUM(Tabla343567891011121314151657[[#This Row],[FECHA Y HORA DE INICIO]])))</f>
        <v>0</v>
      </c>
    </row>
    <row r="110" spans="2:6">
      <c r="B110" s="6"/>
      <c r="C110" s="9"/>
      <c r="D110" s="10"/>
      <c r="E110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10" s="11">
        <f>((WEEKNUM(Tabla343567891011121314151657[[#This Row],[FECHA Y HORA DE INICIO]])))</f>
        <v>0</v>
      </c>
    </row>
    <row r="111" spans="2:6">
      <c r="B111" s="6"/>
      <c r="C111" s="9"/>
      <c r="D111" s="10"/>
      <c r="E111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11" s="11">
        <f>((WEEKNUM(Tabla343567891011121314151657[[#This Row],[FECHA Y HORA DE INICIO]])))</f>
        <v>0</v>
      </c>
    </row>
    <row r="112" spans="2:6">
      <c r="B112" s="6"/>
      <c r="C112" s="9"/>
      <c r="D112" s="10"/>
      <c r="E112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12" s="11">
        <f>((WEEKNUM(Tabla343567891011121314151657[[#This Row],[FECHA Y HORA DE INICIO]])))</f>
        <v>0</v>
      </c>
    </row>
    <row r="113" spans="2:6">
      <c r="B113" s="6"/>
      <c r="C113" s="9"/>
      <c r="D113" s="10"/>
      <c r="E113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13" s="11">
        <f>((WEEKNUM(Tabla343567891011121314151657[[#This Row],[FECHA Y HORA DE INICIO]])))</f>
        <v>0</v>
      </c>
    </row>
    <row r="114" spans="2:6">
      <c r="B114" s="6"/>
      <c r="C114" s="9"/>
      <c r="D114" s="10"/>
      <c r="E114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14" s="11">
        <f>((WEEKNUM(Tabla343567891011121314151657[[#This Row],[FECHA Y HORA DE INICIO]])))</f>
        <v>0</v>
      </c>
    </row>
    <row r="115" spans="2:6">
      <c r="B115" s="6"/>
      <c r="C115" s="9"/>
      <c r="D115" s="10"/>
      <c r="E115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15" s="11">
        <f>((WEEKNUM(Tabla343567891011121314151657[[#This Row],[FECHA Y HORA DE INICIO]])))</f>
        <v>0</v>
      </c>
    </row>
    <row r="116" spans="2:6">
      <c r="B116" s="6"/>
      <c r="C116" s="9"/>
      <c r="D116" s="10"/>
      <c r="E116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16" s="11">
        <f>((WEEKNUM(Tabla343567891011121314151657[[#This Row],[FECHA Y HORA DE INICIO]])))</f>
        <v>0</v>
      </c>
    </row>
    <row r="117" spans="2:6">
      <c r="B117" s="6"/>
      <c r="C117" s="9"/>
      <c r="D117" s="10"/>
      <c r="E117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17" s="11">
        <f>((WEEKNUM(Tabla343567891011121314151657[[#This Row],[FECHA Y HORA DE INICIO]])))</f>
        <v>0</v>
      </c>
    </row>
    <row r="118" spans="2:6">
      <c r="B118" s="6"/>
      <c r="C118" s="9"/>
      <c r="D118" s="10"/>
      <c r="E118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18" s="11">
        <f>((WEEKNUM(Tabla343567891011121314151657[[#This Row],[FECHA Y HORA DE INICIO]])))</f>
        <v>0</v>
      </c>
    </row>
    <row r="119" spans="2:6">
      <c r="B119" s="6"/>
      <c r="C119" s="9"/>
      <c r="D119" s="10"/>
      <c r="E119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19" s="11">
        <f>((WEEKNUM(Tabla343567891011121314151657[[#This Row],[FECHA Y HORA DE INICIO]])))</f>
        <v>0</v>
      </c>
    </row>
    <row r="120" spans="2:6">
      <c r="B120" s="6"/>
      <c r="C120" s="9"/>
      <c r="D120" s="10"/>
      <c r="E120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20" s="11">
        <f>((WEEKNUM(Tabla343567891011121314151657[[#This Row],[FECHA Y HORA DE INICIO]])))</f>
        <v>0</v>
      </c>
    </row>
    <row r="121" spans="2:6">
      <c r="B121" s="6"/>
      <c r="C121" s="9"/>
      <c r="D121" s="10"/>
      <c r="E121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21" s="11">
        <f>((WEEKNUM(Tabla343567891011121314151657[[#This Row],[FECHA Y HORA DE INICIO]])))</f>
        <v>0</v>
      </c>
    </row>
    <row r="122" spans="2:6">
      <c r="B122" s="6"/>
      <c r="C122" s="9"/>
      <c r="D122" s="10"/>
      <c r="E122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22" s="11">
        <f>((WEEKNUM(Tabla343567891011121314151657[[#This Row],[FECHA Y HORA DE INICIO]])))</f>
        <v>0</v>
      </c>
    </row>
    <row r="123" spans="2:6">
      <c r="B123" s="6"/>
      <c r="C123" s="9"/>
      <c r="D123" s="10"/>
      <c r="E123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23" s="11">
        <f>((WEEKNUM(Tabla343567891011121314151657[[#This Row],[FECHA Y HORA DE INICIO]])))</f>
        <v>0</v>
      </c>
    </row>
    <row r="124" spans="2:6">
      <c r="B124" s="6"/>
      <c r="C124" s="9"/>
      <c r="D124" s="10"/>
      <c r="E124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24" s="11">
        <f>((WEEKNUM(Tabla343567891011121314151657[[#This Row],[FECHA Y HORA DE INICIO]])))</f>
        <v>0</v>
      </c>
    </row>
    <row r="125" spans="2:6">
      <c r="B125" s="6"/>
      <c r="C125" s="9"/>
      <c r="D125" s="10"/>
      <c r="E125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25" s="11">
        <f>((WEEKNUM(Tabla343567891011121314151657[[#This Row],[FECHA Y HORA DE INICIO]])))</f>
        <v>0</v>
      </c>
    </row>
    <row r="126" spans="2:6">
      <c r="B126" s="6"/>
      <c r="C126" s="9"/>
      <c r="D126" s="10"/>
      <c r="E126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26" s="11">
        <f>((WEEKNUM(Tabla343567891011121314151657[[#This Row],[FECHA Y HORA DE INICIO]])))</f>
        <v>0</v>
      </c>
    </row>
    <row r="127" spans="2:6">
      <c r="B127" s="6"/>
      <c r="C127" s="9"/>
      <c r="D127" s="10"/>
      <c r="E127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27" s="11">
        <f>((WEEKNUM(Tabla343567891011121314151657[[#This Row],[FECHA Y HORA DE INICIO]])))</f>
        <v>0</v>
      </c>
    </row>
    <row r="128" spans="2:6">
      <c r="B128" s="6"/>
      <c r="C128" s="9"/>
      <c r="D128" s="10"/>
      <c r="E128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28" s="11">
        <f>((WEEKNUM(Tabla343567891011121314151657[[#This Row],[FECHA Y HORA DE INICIO]])))</f>
        <v>0</v>
      </c>
    </row>
    <row r="129" spans="2:6">
      <c r="B129" s="6"/>
      <c r="C129" s="9"/>
      <c r="D129" s="10"/>
      <c r="E129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29" s="11">
        <f>((WEEKNUM(Tabla343567891011121314151657[[#This Row],[FECHA Y HORA DE INICIO]])))</f>
        <v>0</v>
      </c>
    </row>
    <row r="130" spans="2:6">
      <c r="B130" s="6"/>
      <c r="C130" s="9"/>
      <c r="D130" s="10"/>
      <c r="E130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30" s="11">
        <f>((WEEKNUM(Tabla343567891011121314151657[[#This Row],[FECHA Y HORA DE INICIO]])))</f>
        <v>0</v>
      </c>
    </row>
    <row r="131" spans="2:6">
      <c r="B131" s="6"/>
      <c r="C131" s="9"/>
      <c r="D131" s="10"/>
      <c r="E131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31" s="11">
        <f>((WEEKNUM(Tabla343567891011121314151657[[#This Row],[FECHA Y HORA DE INICIO]])))</f>
        <v>0</v>
      </c>
    </row>
    <row r="132" spans="2:6">
      <c r="B132" s="6"/>
      <c r="C132" s="9"/>
      <c r="D132" s="10"/>
      <c r="E132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32" s="11">
        <f>((WEEKNUM(Tabla343567891011121314151657[[#This Row],[FECHA Y HORA DE INICIO]])))</f>
        <v>0</v>
      </c>
    </row>
    <row r="133" spans="2:6">
      <c r="B133" s="6"/>
      <c r="C133" s="9"/>
      <c r="D133" s="10"/>
      <c r="E133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33" s="11">
        <f>((WEEKNUM(Tabla343567891011121314151657[[#This Row],[FECHA Y HORA DE INICIO]])))</f>
        <v>0</v>
      </c>
    </row>
    <row r="134" spans="2:6">
      <c r="B134" s="6"/>
      <c r="C134" s="9"/>
      <c r="D134" s="10"/>
      <c r="E134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34" s="11">
        <f>((WEEKNUM(Tabla343567891011121314151657[[#This Row],[FECHA Y HORA DE INICIO]])))</f>
        <v>0</v>
      </c>
    </row>
    <row r="135" spans="2:6">
      <c r="B135" s="6"/>
      <c r="C135" s="9"/>
      <c r="D135" s="10"/>
      <c r="E135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35" s="11">
        <f>((WEEKNUM(Tabla343567891011121314151657[[#This Row],[FECHA Y HORA DE INICIO]])))</f>
        <v>0</v>
      </c>
    </row>
    <row r="136" spans="2:6">
      <c r="B136" s="6"/>
      <c r="C136" s="9"/>
      <c r="D136" s="10"/>
      <c r="E136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36" s="11">
        <f>((WEEKNUM(Tabla343567891011121314151657[[#This Row],[FECHA Y HORA DE INICIO]])))</f>
        <v>0</v>
      </c>
    </row>
    <row r="137" spans="2:6">
      <c r="B137" s="6"/>
      <c r="C137" s="9"/>
      <c r="D137" s="10"/>
      <c r="E137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37" s="11">
        <f>((WEEKNUM(Tabla343567891011121314151657[[#This Row],[FECHA Y HORA DE INICIO]])))</f>
        <v>0</v>
      </c>
    </row>
    <row r="138" spans="2:6">
      <c r="B138" s="6"/>
      <c r="C138" s="9"/>
      <c r="D138" s="10"/>
      <c r="E138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38" s="11">
        <f>((WEEKNUM(Tabla343567891011121314151657[[#This Row],[FECHA Y HORA DE INICIO]])))</f>
        <v>0</v>
      </c>
    </row>
    <row r="139" spans="2:6">
      <c r="B139" s="6"/>
      <c r="C139" s="9"/>
      <c r="D139" s="10"/>
      <c r="E139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39" s="11">
        <f>((WEEKNUM(Tabla343567891011121314151657[[#This Row],[FECHA Y HORA DE INICIO]])))</f>
        <v>0</v>
      </c>
    </row>
    <row r="140" spans="2:6">
      <c r="B140" s="6"/>
      <c r="C140" s="9"/>
      <c r="D140" s="10"/>
      <c r="E140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40" s="11">
        <f>((WEEKNUM(Tabla343567891011121314151657[[#This Row],[FECHA Y HORA DE INICIO]])))</f>
        <v>0</v>
      </c>
    </row>
    <row r="141" spans="2:6">
      <c r="B141" s="6"/>
      <c r="C141" s="9"/>
      <c r="D141" s="10"/>
      <c r="E141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41" s="11">
        <f>((WEEKNUM(Tabla343567891011121314151657[[#This Row],[FECHA Y HORA DE INICIO]])))</f>
        <v>0</v>
      </c>
    </row>
    <row r="142" spans="2:6">
      <c r="B142" s="6"/>
      <c r="C142" s="9"/>
      <c r="D142" s="10"/>
      <c r="E142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42" s="11">
        <f>((WEEKNUM(Tabla343567891011121314151657[[#This Row],[FECHA Y HORA DE INICIO]])))</f>
        <v>0</v>
      </c>
    </row>
    <row r="143" spans="2:6">
      <c r="B143" s="6"/>
      <c r="C143" s="9"/>
      <c r="D143" s="10"/>
      <c r="E143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43" s="11">
        <f>((WEEKNUM(Tabla343567891011121314151657[[#This Row],[FECHA Y HORA DE INICIO]])))</f>
        <v>0</v>
      </c>
    </row>
    <row r="144" spans="2:6">
      <c r="B144" s="6"/>
      <c r="C144" s="9"/>
      <c r="D144" s="10"/>
      <c r="E144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44" s="11">
        <f>((WEEKNUM(Tabla343567891011121314151657[[#This Row],[FECHA Y HORA DE INICIO]])))</f>
        <v>0</v>
      </c>
    </row>
    <row r="145" spans="2:6">
      <c r="B145" s="6"/>
      <c r="C145" s="9"/>
      <c r="D145" s="10"/>
      <c r="E145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45" s="11">
        <f>((WEEKNUM(Tabla343567891011121314151657[[#This Row],[FECHA Y HORA DE INICIO]])))</f>
        <v>0</v>
      </c>
    </row>
    <row r="146" spans="2:6">
      <c r="B146" s="6"/>
      <c r="C146" s="9"/>
      <c r="D146" s="10"/>
      <c r="E146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46" s="11">
        <f>((WEEKNUM(Tabla343567891011121314151657[[#This Row],[FECHA Y HORA DE INICIO]])))</f>
        <v>0</v>
      </c>
    </row>
    <row r="147" spans="2:6">
      <c r="B147" s="6"/>
      <c r="C147" s="9"/>
      <c r="D147" s="10"/>
      <c r="E147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47" s="11">
        <f>((WEEKNUM(Tabla343567891011121314151657[[#This Row],[FECHA Y HORA DE INICIO]])))</f>
        <v>0</v>
      </c>
    </row>
    <row r="148" spans="2:6">
      <c r="B148" s="6"/>
      <c r="C148" s="9"/>
      <c r="D148" s="10"/>
      <c r="E148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48" s="11">
        <f>((WEEKNUM(Tabla343567891011121314151657[[#This Row],[FECHA Y HORA DE INICIO]])))</f>
        <v>0</v>
      </c>
    </row>
    <row r="149" spans="2:6">
      <c r="B149" s="6"/>
      <c r="C149" s="9"/>
      <c r="D149" s="10"/>
      <c r="E149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49" s="11">
        <f>((WEEKNUM(Tabla343567891011121314151657[[#This Row],[FECHA Y HORA DE INICIO]])))</f>
        <v>0</v>
      </c>
    </row>
    <row r="150" spans="2:6">
      <c r="B150" s="6"/>
      <c r="C150" s="9"/>
      <c r="D150" s="10"/>
      <c r="E150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50" s="11">
        <f>((WEEKNUM(Tabla343567891011121314151657[[#This Row],[FECHA Y HORA DE INICIO]])))</f>
        <v>0</v>
      </c>
    </row>
    <row r="151" spans="2:6">
      <c r="B151" s="6"/>
      <c r="C151" s="9"/>
      <c r="D151" s="10"/>
      <c r="E151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51" s="11">
        <f>((WEEKNUM(Tabla343567891011121314151657[[#This Row],[FECHA Y HORA DE INICIO]])))</f>
        <v>0</v>
      </c>
    </row>
    <row r="152" spans="2:6">
      <c r="B152" s="6"/>
      <c r="C152" s="9"/>
      <c r="D152" s="10"/>
      <c r="E152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52" s="11">
        <f>((WEEKNUM(Tabla343567891011121314151657[[#This Row],[FECHA Y HORA DE INICIO]])))</f>
        <v>0</v>
      </c>
    </row>
    <row r="153" spans="2:6">
      <c r="B153" s="6"/>
      <c r="C153" s="9"/>
      <c r="D153" s="10"/>
      <c r="E153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53" s="11">
        <f>((WEEKNUM(Tabla343567891011121314151657[[#This Row],[FECHA Y HORA DE INICIO]])))</f>
        <v>0</v>
      </c>
    </row>
    <row r="154" spans="2:6">
      <c r="B154" s="6"/>
      <c r="C154" s="9"/>
      <c r="D154" s="10"/>
      <c r="E154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54" s="11">
        <f>((WEEKNUM(Tabla343567891011121314151657[[#This Row],[FECHA Y HORA DE INICIO]])))</f>
        <v>0</v>
      </c>
    </row>
    <row r="155" spans="2:6">
      <c r="B155" s="6"/>
      <c r="C155" s="9"/>
      <c r="D155" s="10"/>
      <c r="E155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55" s="11">
        <f>((WEEKNUM(Tabla343567891011121314151657[[#This Row],[FECHA Y HORA DE INICIO]])))</f>
        <v>0</v>
      </c>
    </row>
    <row r="156" spans="2:6">
      <c r="B156" s="6"/>
      <c r="C156" s="9"/>
      <c r="D156" s="10"/>
      <c r="E156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56" s="11">
        <f>((WEEKNUM(Tabla343567891011121314151657[[#This Row],[FECHA Y HORA DE INICIO]])))</f>
        <v>0</v>
      </c>
    </row>
    <row r="157" spans="2:6">
      <c r="B157" s="6"/>
      <c r="C157" s="9"/>
      <c r="D157" s="10"/>
      <c r="E157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57" s="11">
        <f>((WEEKNUM(Tabla343567891011121314151657[[#This Row],[FECHA Y HORA DE INICIO]])))</f>
        <v>0</v>
      </c>
    </row>
    <row r="158" spans="2:6">
      <c r="B158" s="6"/>
      <c r="C158" s="9"/>
      <c r="D158" s="10"/>
      <c r="E158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58" s="11">
        <f>((WEEKNUM(Tabla343567891011121314151657[[#This Row],[FECHA Y HORA DE INICIO]])))</f>
        <v>0</v>
      </c>
    </row>
    <row r="159" spans="2:6">
      <c r="B159" s="6"/>
      <c r="C159" s="9"/>
      <c r="D159" s="10"/>
      <c r="E159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59" s="11">
        <f>((WEEKNUM(Tabla343567891011121314151657[[#This Row],[FECHA Y HORA DE INICIO]])))</f>
        <v>0</v>
      </c>
    </row>
    <row r="160" spans="2:6">
      <c r="B160" s="6"/>
      <c r="C160" s="9"/>
      <c r="D160" s="10"/>
      <c r="E160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60" s="11">
        <f>((WEEKNUM(Tabla343567891011121314151657[[#This Row],[FECHA Y HORA DE INICIO]])))</f>
        <v>0</v>
      </c>
    </row>
    <row r="161" spans="2:6">
      <c r="B161" s="6"/>
      <c r="C161" s="9"/>
      <c r="D161" s="10"/>
      <c r="E161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61" s="11">
        <f>((WEEKNUM(Tabla343567891011121314151657[[#This Row],[FECHA Y HORA DE INICIO]])))</f>
        <v>0</v>
      </c>
    </row>
    <row r="162" spans="2:6">
      <c r="B162" s="6"/>
      <c r="C162" s="9"/>
      <c r="D162" s="10"/>
      <c r="E162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62" s="11">
        <f>((WEEKNUM(Tabla343567891011121314151657[[#This Row],[FECHA Y HORA DE INICIO]])))</f>
        <v>0</v>
      </c>
    </row>
    <row r="163" spans="2:6">
      <c r="B163" s="6"/>
      <c r="C163" s="9"/>
      <c r="D163" s="10"/>
      <c r="E163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63" s="11">
        <f>((WEEKNUM(Tabla343567891011121314151657[[#This Row],[FECHA Y HORA DE INICIO]])))</f>
        <v>0</v>
      </c>
    </row>
    <row r="164" spans="2:6">
      <c r="B164" s="6"/>
      <c r="C164" s="9"/>
      <c r="D164" s="10"/>
      <c r="E164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64" s="11">
        <f>((WEEKNUM(Tabla343567891011121314151657[[#This Row],[FECHA Y HORA DE INICIO]])))</f>
        <v>0</v>
      </c>
    </row>
    <row r="165" spans="2:6">
      <c r="B165" s="6"/>
      <c r="C165" s="9"/>
      <c r="D165" s="10"/>
      <c r="E165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65" s="11">
        <f>((WEEKNUM(Tabla343567891011121314151657[[#This Row],[FECHA Y HORA DE INICIO]])))</f>
        <v>0</v>
      </c>
    </row>
    <row r="166" spans="2:6">
      <c r="B166" s="6"/>
      <c r="C166" s="9"/>
      <c r="D166" s="10"/>
      <c r="E166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66" s="11">
        <f>((WEEKNUM(Tabla343567891011121314151657[[#This Row],[FECHA Y HORA DE INICIO]])))</f>
        <v>0</v>
      </c>
    </row>
    <row r="167" spans="2:6">
      <c r="B167" s="6"/>
      <c r="C167" s="9"/>
      <c r="D167" s="10"/>
      <c r="E167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67" s="11">
        <f>((WEEKNUM(Tabla343567891011121314151657[[#This Row],[FECHA Y HORA DE INICIO]])))</f>
        <v>0</v>
      </c>
    </row>
    <row r="168" spans="2:6">
      <c r="B168" s="6"/>
      <c r="C168" s="9"/>
      <c r="D168" s="10"/>
      <c r="E168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68" s="11">
        <f>((WEEKNUM(Tabla343567891011121314151657[[#This Row],[FECHA Y HORA DE INICIO]])))</f>
        <v>0</v>
      </c>
    </row>
    <row r="169" spans="2:6">
      <c r="B169" s="6"/>
      <c r="C169" s="9"/>
      <c r="D169" s="10"/>
      <c r="E169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69" s="11">
        <f>((WEEKNUM(Tabla343567891011121314151657[[#This Row],[FECHA Y HORA DE INICIO]])))</f>
        <v>0</v>
      </c>
    </row>
    <row r="170" spans="2:6">
      <c r="B170" s="6"/>
      <c r="C170" s="9"/>
      <c r="D170" s="10"/>
      <c r="E170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70" s="11">
        <f>((WEEKNUM(Tabla343567891011121314151657[[#This Row],[FECHA Y HORA DE INICIO]])))</f>
        <v>0</v>
      </c>
    </row>
    <row r="171" spans="2:6">
      <c r="B171" s="6"/>
      <c r="C171" s="9"/>
      <c r="D171" s="10"/>
      <c r="E171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71" s="11">
        <f>((WEEKNUM(Tabla343567891011121314151657[[#This Row],[FECHA Y HORA DE INICIO]])))</f>
        <v>0</v>
      </c>
    </row>
    <row r="172" spans="2:6">
      <c r="B172" s="6"/>
      <c r="C172" s="9"/>
      <c r="D172" s="10"/>
      <c r="E172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72" s="11">
        <f>((WEEKNUM(Tabla343567891011121314151657[[#This Row],[FECHA Y HORA DE INICIO]])))</f>
        <v>0</v>
      </c>
    </row>
    <row r="173" spans="2:6">
      <c r="B173" s="6"/>
      <c r="C173" s="9"/>
      <c r="D173" s="10"/>
      <c r="E173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73" s="11">
        <f>((WEEKNUM(Tabla343567891011121314151657[[#This Row],[FECHA Y HORA DE INICIO]])))</f>
        <v>0</v>
      </c>
    </row>
    <row r="174" spans="2:6">
      <c r="B174" s="6"/>
      <c r="C174" s="9"/>
      <c r="D174" s="10"/>
      <c r="E174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74" s="11">
        <f>((WEEKNUM(Tabla343567891011121314151657[[#This Row],[FECHA Y HORA DE INICIO]])))</f>
        <v>0</v>
      </c>
    </row>
    <row r="175" spans="2:6">
      <c r="B175" s="6"/>
      <c r="C175" s="9"/>
      <c r="D175" s="10"/>
      <c r="E175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75" s="11">
        <f>((WEEKNUM(Tabla343567891011121314151657[[#This Row],[FECHA Y HORA DE INICIO]])))</f>
        <v>0</v>
      </c>
    </row>
    <row r="176" spans="2:6">
      <c r="B176" s="6"/>
      <c r="C176" s="9"/>
      <c r="D176" s="10"/>
      <c r="E176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76" s="11">
        <f>((WEEKNUM(Tabla343567891011121314151657[[#This Row],[FECHA Y HORA DE INICIO]])))</f>
        <v>0</v>
      </c>
    </row>
    <row r="177" spans="2:6">
      <c r="B177" s="6"/>
      <c r="C177" s="9"/>
      <c r="D177" s="10"/>
      <c r="E177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77" s="11">
        <f>((WEEKNUM(Tabla343567891011121314151657[[#This Row],[FECHA Y HORA DE INICIO]])))</f>
        <v>0</v>
      </c>
    </row>
    <row r="178" spans="2:6">
      <c r="B178" s="6"/>
      <c r="C178" s="9"/>
      <c r="D178" s="10"/>
      <c r="E178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78" s="11">
        <f>((WEEKNUM(Tabla343567891011121314151657[[#This Row],[FECHA Y HORA DE INICIO]])))</f>
        <v>0</v>
      </c>
    </row>
    <row r="179" spans="2:6">
      <c r="B179" s="6"/>
      <c r="C179" s="9"/>
      <c r="D179" s="10"/>
      <c r="E179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79" s="11">
        <f>((WEEKNUM(Tabla343567891011121314151657[[#This Row],[FECHA Y HORA DE INICIO]])))</f>
        <v>0</v>
      </c>
    </row>
    <row r="180" spans="2:6">
      <c r="B180" s="6"/>
      <c r="C180" s="9"/>
      <c r="D180" s="10"/>
      <c r="E180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80" s="11">
        <f>((WEEKNUM(Tabla343567891011121314151657[[#This Row],[FECHA Y HORA DE INICIO]])))</f>
        <v>0</v>
      </c>
    </row>
    <row r="181" spans="2:6">
      <c r="B181" s="6"/>
      <c r="C181" s="9"/>
      <c r="D181" s="10"/>
      <c r="E181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81" s="11">
        <f>((WEEKNUM(Tabla343567891011121314151657[[#This Row],[FECHA Y HORA DE INICIO]])))</f>
        <v>0</v>
      </c>
    </row>
    <row r="182" spans="2:6">
      <c r="B182" s="6"/>
      <c r="C182" s="9"/>
      <c r="D182" s="10"/>
      <c r="E182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82" s="11">
        <f>((WEEKNUM(Tabla343567891011121314151657[[#This Row],[FECHA Y HORA DE INICIO]])))</f>
        <v>0</v>
      </c>
    </row>
    <row r="183" spans="2:6">
      <c r="B183" s="6"/>
      <c r="C183" s="9"/>
      <c r="D183" s="10"/>
      <c r="E183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83" s="11">
        <f>((WEEKNUM(Tabla343567891011121314151657[[#This Row],[FECHA Y HORA DE INICIO]])))</f>
        <v>0</v>
      </c>
    </row>
    <row r="184" spans="2:6">
      <c r="B184" s="6"/>
      <c r="C184" s="9"/>
      <c r="D184" s="10"/>
      <c r="E184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84" s="11">
        <f>((WEEKNUM(Tabla343567891011121314151657[[#This Row],[FECHA Y HORA DE INICIO]])))</f>
        <v>0</v>
      </c>
    </row>
    <row r="185" spans="2:6">
      <c r="B185" s="6"/>
      <c r="C185" s="9"/>
      <c r="D185" s="10"/>
      <c r="E185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85" s="11">
        <f>((WEEKNUM(Tabla343567891011121314151657[[#This Row],[FECHA Y HORA DE INICIO]])))</f>
        <v>0</v>
      </c>
    </row>
    <row r="186" spans="2:6">
      <c r="B186" s="6"/>
      <c r="C186" s="9"/>
      <c r="D186" s="10"/>
      <c r="E186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86" s="11">
        <f>((WEEKNUM(Tabla343567891011121314151657[[#This Row],[FECHA Y HORA DE INICIO]])))</f>
        <v>0</v>
      </c>
    </row>
    <row r="187" spans="2:6">
      <c r="B187" s="6"/>
      <c r="C187" s="9"/>
      <c r="D187" s="10"/>
      <c r="E187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87" s="11">
        <f>((WEEKNUM(Tabla343567891011121314151657[[#This Row],[FECHA Y HORA DE INICIO]])))</f>
        <v>0</v>
      </c>
    </row>
    <row r="188" spans="2:6">
      <c r="B188" s="6"/>
      <c r="C188" s="9"/>
      <c r="D188" s="10"/>
      <c r="E188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88" s="11">
        <f>((WEEKNUM(Tabla343567891011121314151657[[#This Row],[FECHA Y HORA DE INICIO]])))</f>
        <v>0</v>
      </c>
    </row>
    <row r="189" spans="2:6">
      <c r="B189" s="6"/>
      <c r="C189" s="9"/>
      <c r="D189" s="10"/>
      <c r="E189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89" s="11">
        <f>((WEEKNUM(Tabla343567891011121314151657[[#This Row],[FECHA Y HORA DE INICIO]])))</f>
        <v>0</v>
      </c>
    </row>
    <row r="190" spans="2:6">
      <c r="B190" s="6"/>
      <c r="C190" s="9"/>
      <c r="D190" s="10"/>
      <c r="E190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90" s="11">
        <f>((WEEKNUM(Tabla343567891011121314151657[[#This Row],[FECHA Y HORA DE INICIO]])))</f>
        <v>0</v>
      </c>
    </row>
    <row r="191" spans="2:6">
      <c r="B191" s="6"/>
      <c r="C191" s="9"/>
      <c r="D191" s="10"/>
      <c r="E191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91" s="11">
        <f>((WEEKNUM(Tabla343567891011121314151657[[#This Row],[FECHA Y HORA DE INICIO]])))</f>
        <v>0</v>
      </c>
    </row>
    <row r="192" spans="2:6">
      <c r="B192" s="6"/>
      <c r="C192" s="9"/>
      <c r="D192" s="10"/>
      <c r="E192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92" s="11">
        <f>((WEEKNUM(Tabla343567891011121314151657[[#This Row],[FECHA Y HORA DE INICIO]])))</f>
        <v>0</v>
      </c>
    </row>
    <row r="193" spans="2:6">
      <c r="B193" s="6"/>
      <c r="C193" s="9"/>
      <c r="D193" s="10"/>
      <c r="E193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93" s="11">
        <f>((WEEKNUM(Tabla343567891011121314151657[[#This Row],[FECHA Y HORA DE INICIO]])))</f>
        <v>0</v>
      </c>
    </row>
    <row r="194" spans="2:6">
      <c r="B194" s="6"/>
      <c r="C194" s="9"/>
      <c r="D194" s="10"/>
      <c r="E194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94" s="11">
        <f>((WEEKNUM(Tabla343567891011121314151657[[#This Row],[FECHA Y HORA DE INICIO]])))</f>
        <v>0</v>
      </c>
    </row>
    <row r="195" spans="2:6">
      <c r="B195" s="6"/>
      <c r="C195" s="9"/>
      <c r="D195" s="10"/>
      <c r="E195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95" s="11">
        <f>((WEEKNUM(Tabla343567891011121314151657[[#This Row],[FECHA Y HORA DE INICIO]])))</f>
        <v>0</v>
      </c>
    </row>
    <row r="196" spans="2:6">
      <c r="B196" s="6"/>
      <c r="C196" s="9"/>
      <c r="D196" s="10"/>
      <c r="E196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96" s="11">
        <f>((WEEKNUM(Tabla343567891011121314151657[[#This Row],[FECHA Y HORA DE INICIO]])))</f>
        <v>0</v>
      </c>
    </row>
    <row r="197" spans="2:6">
      <c r="B197" s="6"/>
      <c r="C197" s="9"/>
      <c r="D197" s="10"/>
      <c r="E197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97" s="11">
        <f>((WEEKNUM(Tabla343567891011121314151657[[#This Row],[FECHA Y HORA DE INICIO]])))</f>
        <v>0</v>
      </c>
    </row>
    <row r="198" spans="2:6">
      <c r="B198" s="6"/>
      <c r="C198" s="9"/>
      <c r="D198" s="10"/>
      <c r="E198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98" s="11">
        <f>((WEEKNUM(Tabla343567891011121314151657[[#This Row],[FECHA Y HORA DE INICIO]])))</f>
        <v>0</v>
      </c>
    </row>
    <row r="199" spans="2:6">
      <c r="B199" s="6"/>
      <c r="C199" s="9"/>
      <c r="D199" s="10"/>
      <c r="E199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199" s="11">
        <f>((WEEKNUM(Tabla343567891011121314151657[[#This Row],[FECHA Y HORA DE INICIO]])))</f>
        <v>0</v>
      </c>
    </row>
    <row r="200" spans="2:6">
      <c r="B200" s="6"/>
      <c r="C200" s="9"/>
      <c r="D200" s="10"/>
      <c r="E200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200" s="11">
        <f>((WEEKNUM(Tabla343567891011121314151657[[#This Row],[FECHA Y HORA DE INICIO]])))</f>
        <v>0</v>
      </c>
    </row>
    <row r="201" spans="2:6">
      <c r="B201" s="6"/>
      <c r="C201" s="9"/>
      <c r="D201" s="10"/>
      <c r="E201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201" s="11">
        <f>((WEEKNUM(Tabla343567891011121314151657[[#This Row],[FECHA Y HORA DE INICIO]])))</f>
        <v>0</v>
      </c>
    </row>
    <row r="202" spans="2:6">
      <c r="B202" s="6"/>
      <c r="C202" s="9"/>
      <c r="D202" s="10"/>
      <c r="E202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202" s="11">
        <f>((WEEKNUM(Tabla343567891011121314151657[[#This Row],[FECHA Y HORA DE INICIO]])))</f>
        <v>0</v>
      </c>
    </row>
    <row r="203" spans="2:6">
      <c r="B203" s="9"/>
      <c r="C203" s="9"/>
      <c r="D203" s="10"/>
      <c r="E203" s="7">
        <f>IF((Tabla343567891011121314151657[[#This Row],[FECHA Y HORA DE TERMINACIÓN ]]-Tabla343567891011121314151657[[#This Row],[FECHA Y HORA DE INICIO]])&lt;0,0,((Tabla343567891011121314151657[[#This Row],[FECHA Y HORA DE TERMINACIÓN ]]-Tabla343567891011121314151657[[#This Row],[FECHA Y HORA DE INICIO]])*24))</f>
        <v>0</v>
      </c>
      <c r="F203" s="11">
        <f>((WEEKNUM(Tabla343567891011121314151657[[#This Row],[FECHA Y HORA DE INICIO]])))</f>
        <v>0</v>
      </c>
    </row>
  </sheetData>
  <mergeCells count="1">
    <mergeCell ref="B7:F7"/>
  </mergeCells>
  <pageMargins left="0.7" right="0.7" top="0.75" bottom="0.75" header="0.3" footer="0.3"/>
  <drawing r:id="rId1"/>
  <tableParts count="1">
    <tablePart r:id="rId2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0000"/>
  </sheetPr>
  <dimension ref="B1:I203"/>
  <sheetViews>
    <sheetView workbookViewId="0">
      <selection activeCell="D1" sqref="D1:I4"/>
    </sheetView>
  </sheetViews>
  <sheetFormatPr defaultColWidth="10.85546875" defaultRowHeight="12.6"/>
  <cols>
    <col min="1" max="1" width="10.85546875" style="3"/>
    <col min="2" max="2" width="14.140625" style="3" bestFit="1" customWidth="1"/>
    <col min="3" max="3" width="24.5703125" style="3" customWidth="1"/>
    <col min="4" max="5" width="16.140625" style="3" customWidth="1"/>
    <col min="6" max="6" width="10.85546875" style="3"/>
    <col min="7" max="7" width="16.140625" style="3" customWidth="1"/>
    <col min="8" max="8" width="14.85546875" style="3" customWidth="1"/>
    <col min="9" max="16384" width="10.85546875" style="3"/>
  </cols>
  <sheetData>
    <row r="1" spans="2:9" ht="12.95">
      <c r="B1" s="1" t="s">
        <v>0</v>
      </c>
      <c r="C1" s="2">
        <v>1089</v>
      </c>
      <c r="G1" s="40" t="s">
        <v>1</v>
      </c>
      <c r="H1" s="41"/>
      <c r="I1" s="42" t="s">
        <v>2</v>
      </c>
    </row>
    <row r="2" spans="2:9" ht="12.95">
      <c r="B2" s="1" t="s">
        <v>4</v>
      </c>
      <c r="C2" s="2" t="s">
        <v>121</v>
      </c>
      <c r="G2" s="40" t="s">
        <v>6</v>
      </c>
      <c r="H2" s="41"/>
      <c r="I2" s="42" t="s">
        <v>7</v>
      </c>
    </row>
    <row r="3" spans="2:9" ht="14.45" customHeight="1">
      <c r="B3" s="1" t="s">
        <v>8</v>
      </c>
      <c r="C3" s="2"/>
      <c r="G3" s="40" t="s">
        <v>10</v>
      </c>
      <c r="H3" s="47"/>
      <c r="I3" s="42" t="s">
        <v>12</v>
      </c>
    </row>
    <row r="4" spans="2:9" ht="14.45" customHeight="1">
      <c r="B4" s="1" t="s">
        <v>13</v>
      </c>
      <c r="C4" s="2">
        <v>4</v>
      </c>
      <c r="D4" s="38"/>
      <c r="G4" s="38" t="s">
        <v>15</v>
      </c>
    </row>
    <row r="5" spans="2:9" ht="14.45" customHeight="1">
      <c r="B5" s="1" t="s">
        <v>16</v>
      </c>
      <c r="C5" s="2">
        <v>20</v>
      </c>
    </row>
    <row r="6" spans="2:9" ht="14.45" customHeight="1">
      <c r="B6" s="1"/>
      <c r="C6" s="1"/>
    </row>
    <row r="7" spans="2:9" ht="14.45" customHeight="1">
      <c r="B7" s="76" t="s">
        <v>17</v>
      </c>
      <c r="C7" s="77"/>
      <c r="D7" s="77"/>
      <c r="E7" s="77"/>
      <c r="F7" s="77"/>
      <c r="H7" s="12">
        <v>2022</v>
      </c>
      <c r="I7" s="13">
        <v>3.6666666665696539</v>
      </c>
    </row>
    <row r="8" spans="2:9" ht="5.0999999999999996" customHeight="1">
      <c r="B8" s="4"/>
      <c r="C8" s="4"/>
      <c r="D8" s="4"/>
      <c r="E8" s="4"/>
    </row>
    <row r="9" spans="2:9" ht="59.1" customHeight="1">
      <c r="B9" s="5" t="s">
        <v>18</v>
      </c>
      <c r="C9" s="5" t="s">
        <v>19</v>
      </c>
      <c r="D9" s="5" t="s">
        <v>20</v>
      </c>
      <c r="E9" s="5" t="s">
        <v>31</v>
      </c>
      <c r="F9" s="5" t="s">
        <v>22</v>
      </c>
      <c r="H9" s="12" t="s">
        <v>23</v>
      </c>
      <c r="I9" s="13">
        <f>SUM(E10:E203)</f>
        <v>0</v>
      </c>
    </row>
    <row r="10" spans="2:9">
      <c r="B10" s="14"/>
      <c r="C10" s="6"/>
      <c r="D10" s="6"/>
      <c r="E10" s="7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0" s="11">
        <f>((WEEKNUM(Tabla343567891011121314151617[[#This Row],[FECHA Y HORA DE INICIO]])))-1</f>
        <v>-1</v>
      </c>
    </row>
    <row r="11" spans="2:9">
      <c r="B11" s="14"/>
      <c r="C11" s="6"/>
      <c r="D11" s="6"/>
      <c r="E11" s="7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1" s="11">
        <f>((WEEKNUM(Tabla343567891011121314151617[[#This Row],[FECHA Y HORA DE INICIO]])))-1</f>
        <v>-1</v>
      </c>
      <c r="H11" s="12" t="s">
        <v>24</v>
      </c>
      <c r="I11" s="13">
        <f>I9+I7</f>
        <v>3.6666666665696539</v>
      </c>
    </row>
    <row r="12" spans="2:9">
      <c r="B12" s="14"/>
      <c r="C12" s="14"/>
      <c r="D12" s="6"/>
      <c r="E12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2" s="11">
        <f>((WEEKNUM(Tabla343567891011121314151617[[#This Row],[FECHA Y HORA DE INICIO]])))-1</f>
        <v>-1</v>
      </c>
    </row>
    <row r="13" spans="2:9">
      <c r="B13" s="14"/>
      <c r="C13" s="6"/>
      <c r="D13" s="6"/>
      <c r="E13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3" s="11">
        <f>((WEEKNUM(Tabla343567891011121314151617[[#This Row],[FECHA Y HORA DE INICIO]])))-1</f>
        <v>-1</v>
      </c>
    </row>
    <row r="14" spans="2:9">
      <c r="B14" s="14"/>
      <c r="C14" s="6"/>
      <c r="D14" s="6"/>
      <c r="E14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4" s="11">
        <f>((WEEKNUM(Tabla343567891011121314151617[[#This Row],[FECHA Y HORA DE INICIO]])))-1</f>
        <v>-1</v>
      </c>
    </row>
    <row r="15" spans="2:9">
      <c r="B15" s="14"/>
      <c r="C15" s="6"/>
      <c r="D15" s="6"/>
      <c r="E15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5" s="11">
        <f>((WEEKNUM(Tabla343567891011121314151617[[#This Row],[FECHA Y HORA DE INICIO]])))-1</f>
        <v>-1</v>
      </c>
    </row>
    <row r="16" spans="2:9">
      <c r="B16" s="14"/>
      <c r="C16" s="9"/>
      <c r="D16" s="10"/>
      <c r="E16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6" s="11">
        <f>((WEEKNUM(Tabla343567891011121314151617[[#This Row],[FECHA Y HORA DE INICIO]])))-1</f>
        <v>-1</v>
      </c>
    </row>
    <row r="17" spans="2:6">
      <c r="B17" s="14"/>
      <c r="C17" s="9"/>
      <c r="D17" s="10"/>
      <c r="E17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7" s="11">
        <f>((WEEKNUM(Tabla343567891011121314151617[[#This Row],[FECHA Y HORA DE INICIO]])))-1</f>
        <v>-1</v>
      </c>
    </row>
    <row r="18" spans="2:6">
      <c r="B18" s="14"/>
      <c r="C18" s="9"/>
      <c r="D18" s="10"/>
      <c r="E18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8" s="11">
        <f>((WEEKNUM(Tabla343567891011121314151617[[#This Row],[FECHA Y HORA DE INICIO]])))-1</f>
        <v>-1</v>
      </c>
    </row>
    <row r="19" spans="2:6">
      <c r="B19" s="14"/>
      <c r="C19" s="9"/>
      <c r="D19" s="10"/>
      <c r="E19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9" s="11">
        <f>((WEEKNUM(Tabla343567891011121314151617[[#This Row],[FECHA Y HORA DE INICIO]])))-1</f>
        <v>-1</v>
      </c>
    </row>
    <row r="20" spans="2:6">
      <c r="B20" s="14"/>
      <c r="C20" s="9"/>
      <c r="D20" s="10"/>
      <c r="E20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20" s="11">
        <f>((WEEKNUM(Tabla343567891011121314151617[[#This Row],[FECHA Y HORA DE INICIO]])))-1</f>
        <v>-1</v>
      </c>
    </row>
    <row r="21" spans="2:6">
      <c r="B21" s="14"/>
      <c r="C21" s="9"/>
      <c r="D21" s="10"/>
      <c r="E21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21" s="11">
        <f>((WEEKNUM(Tabla343567891011121314151617[[#This Row],[FECHA Y HORA DE INICIO]])))-1</f>
        <v>-1</v>
      </c>
    </row>
    <row r="22" spans="2:6">
      <c r="B22" s="14"/>
      <c r="C22" s="9"/>
      <c r="D22" s="10"/>
      <c r="E22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22" s="11">
        <f>((WEEKNUM(Tabla343567891011121314151617[[#This Row],[FECHA Y HORA DE INICIO]])))-1</f>
        <v>-1</v>
      </c>
    </row>
    <row r="23" spans="2:6">
      <c r="B23" s="14"/>
      <c r="C23" s="9"/>
      <c r="D23" s="10"/>
      <c r="E23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23" s="11">
        <f>((WEEKNUM(Tabla343567891011121314151617[[#This Row],[FECHA Y HORA DE INICIO]])))-1</f>
        <v>-1</v>
      </c>
    </row>
    <row r="24" spans="2:6">
      <c r="B24" s="14"/>
      <c r="C24" s="9"/>
      <c r="D24" s="10"/>
      <c r="E24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24" s="11">
        <f>((WEEKNUM(Tabla343567891011121314151617[[#This Row],[FECHA Y HORA DE INICIO]])))-1</f>
        <v>-1</v>
      </c>
    </row>
    <row r="25" spans="2:6">
      <c r="B25" s="14"/>
      <c r="C25" s="9"/>
      <c r="D25" s="10"/>
      <c r="E25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25" s="11">
        <f>((WEEKNUM(Tabla343567891011121314151617[[#This Row],[FECHA Y HORA DE INICIO]])))-1</f>
        <v>-1</v>
      </c>
    </row>
    <row r="26" spans="2:6">
      <c r="B26" s="14"/>
      <c r="C26" s="9"/>
      <c r="D26" s="10"/>
      <c r="E26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26" s="11">
        <f>((WEEKNUM(Tabla343567891011121314151617[[#This Row],[FECHA Y HORA DE INICIO]])))-1</f>
        <v>-1</v>
      </c>
    </row>
    <row r="27" spans="2:6">
      <c r="B27" s="14"/>
      <c r="C27" s="9"/>
      <c r="D27" s="10"/>
      <c r="E27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27" s="11">
        <f>((WEEKNUM(Tabla343567891011121314151617[[#This Row],[FECHA Y HORA DE INICIO]])))-1</f>
        <v>-1</v>
      </c>
    </row>
    <row r="28" spans="2:6">
      <c r="B28" s="14"/>
      <c r="C28" s="9"/>
      <c r="D28" s="10"/>
      <c r="E28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28" s="11">
        <f>((WEEKNUM(Tabla343567891011121314151617[[#This Row],[FECHA Y HORA DE INICIO]])))-1</f>
        <v>-1</v>
      </c>
    </row>
    <row r="29" spans="2:6">
      <c r="B29" s="14"/>
      <c r="C29" s="9"/>
      <c r="D29" s="10"/>
      <c r="E29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29" s="11">
        <f>((WEEKNUM(Tabla343567891011121314151617[[#This Row],[FECHA Y HORA DE INICIO]])))-1</f>
        <v>-1</v>
      </c>
    </row>
    <row r="30" spans="2:6">
      <c r="B30" s="14"/>
      <c r="C30" s="9"/>
      <c r="D30" s="10"/>
      <c r="E30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30" s="11">
        <f>((WEEKNUM(Tabla343567891011121314151617[[#This Row],[FECHA Y HORA DE INICIO]])))-1</f>
        <v>-1</v>
      </c>
    </row>
    <row r="31" spans="2:6">
      <c r="B31" s="14"/>
      <c r="C31" s="9"/>
      <c r="D31" s="10"/>
      <c r="E31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31" s="11">
        <f>((WEEKNUM(Tabla343567891011121314151617[[#This Row],[FECHA Y HORA DE INICIO]])))-1</f>
        <v>-1</v>
      </c>
    </row>
    <row r="32" spans="2:6">
      <c r="B32" s="14"/>
      <c r="C32" s="9"/>
      <c r="D32" s="10"/>
      <c r="E32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32" s="11">
        <f>((WEEKNUM(Tabla343567891011121314151617[[#This Row],[FECHA Y HORA DE INICIO]])))-1</f>
        <v>-1</v>
      </c>
    </row>
    <row r="33" spans="2:6">
      <c r="B33" s="14"/>
      <c r="C33" s="9"/>
      <c r="D33" s="10"/>
      <c r="E33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33" s="11">
        <f>((WEEKNUM(Tabla343567891011121314151617[[#This Row],[FECHA Y HORA DE INICIO]])))-1</f>
        <v>-1</v>
      </c>
    </row>
    <row r="34" spans="2:6">
      <c r="B34" s="14"/>
      <c r="C34" s="9"/>
      <c r="D34" s="10"/>
      <c r="E34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34" s="11">
        <f>((WEEKNUM(Tabla343567891011121314151617[[#This Row],[FECHA Y HORA DE INICIO]])))-1</f>
        <v>-1</v>
      </c>
    </row>
    <row r="35" spans="2:6">
      <c r="B35" s="14"/>
      <c r="C35" s="9"/>
      <c r="D35" s="10"/>
      <c r="E35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35" s="11">
        <f>((WEEKNUM(Tabla343567891011121314151617[[#This Row],[FECHA Y HORA DE INICIO]])))-1</f>
        <v>-1</v>
      </c>
    </row>
    <row r="36" spans="2:6">
      <c r="B36" s="14"/>
      <c r="C36" s="9"/>
      <c r="D36" s="10"/>
      <c r="E36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36" s="11">
        <f>((WEEKNUM(Tabla343567891011121314151617[[#This Row],[FECHA Y HORA DE INICIO]])))-1</f>
        <v>-1</v>
      </c>
    </row>
    <row r="37" spans="2:6">
      <c r="B37" s="14"/>
      <c r="C37" s="9"/>
      <c r="D37" s="10"/>
      <c r="E37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37" s="11">
        <f>((WEEKNUM(Tabla343567891011121314151617[[#This Row],[FECHA Y HORA DE INICIO]])))-1</f>
        <v>-1</v>
      </c>
    </row>
    <row r="38" spans="2:6">
      <c r="B38" s="14"/>
      <c r="C38" s="9"/>
      <c r="D38" s="10"/>
      <c r="E38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38" s="11">
        <f>((WEEKNUM(Tabla343567891011121314151617[[#This Row],[FECHA Y HORA DE INICIO]])))-1</f>
        <v>-1</v>
      </c>
    </row>
    <row r="39" spans="2:6">
      <c r="B39" s="14"/>
      <c r="C39" s="9"/>
      <c r="D39" s="10"/>
      <c r="E39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39" s="11">
        <f>((WEEKNUM(Tabla343567891011121314151617[[#This Row],[FECHA Y HORA DE INICIO]])))-1</f>
        <v>-1</v>
      </c>
    </row>
    <row r="40" spans="2:6">
      <c r="B40" s="14"/>
      <c r="C40" s="9"/>
      <c r="D40" s="10"/>
      <c r="E40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40" s="11">
        <f>((WEEKNUM(Tabla343567891011121314151617[[#This Row],[FECHA Y HORA DE INICIO]])))-1</f>
        <v>-1</v>
      </c>
    </row>
    <row r="41" spans="2:6">
      <c r="B41" s="14"/>
      <c r="C41" s="9"/>
      <c r="D41" s="10"/>
      <c r="E41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41" s="11">
        <f>((WEEKNUM(Tabla343567891011121314151617[[#This Row],[FECHA Y HORA DE INICIO]])))-1</f>
        <v>-1</v>
      </c>
    </row>
    <row r="42" spans="2:6">
      <c r="B42" s="14"/>
      <c r="C42" s="9"/>
      <c r="D42" s="10"/>
      <c r="E42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42" s="11">
        <f>((WEEKNUM(Tabla343567891011121314151617[[#This Row],[FECHA Y HORA DE INICIO]])))-1</f>
        <v>-1</v>
      </c>
    </row>
    <row r="43" spans="2:6">
      <c r="B43" s="14"/>
      <c r="C43" s="9"/>
      <c r="D43" s="10"/>
      <c r="E43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43" s="11">
        <f>((WEEKNUM(Tabla343567891011121314151617[[#This Row],[FECHA Y HORA DE INICIO]])))-1</f>
        <v>-1</v>
      </c>
    </row>
    <row r="44" spans="2:6">
      <c r="B44" s="14"/>
      <c r="C44" s="9"/>
      <c r="D44" s="10"/>
      <c r="E44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44" s="11">
        <f>((WEEKNUM(Tabla343567891011121314151617[[#This Row],[FECHA Y HORA DE INICIO]])))-1</f>
        <v>-1</v>
      </c>
    </row>
    <row r="45" spans="2:6">
      <c r="B45" s="14"/>
      <c r="C45" s="9"/>
      <c r="D45" s="10"/>
      <c r="E45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45" s="11">
        <f>((WEEKNUM(Tabla343567891011121314151617[[#This Row],[FECHA Y HORA DE INICIO]])))-1</f>
        <v>-1</v>
      </c>
    </row>
    <row r="46" spans="2:6">
      <c r="B46" s="14"/>
      <c r="C46" s="9"/>
      <c r="D46" s="10"/>
      <c r="E46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46" s="11">
        <f>((WEEKNUM(Tabla343567891011121314151617[[#This Row],[FECHA Y HORA DE INICIO]])))-1</f>
        <v>-1</v>
      </c>
    </row>
    <row r="47" spans="2:6">
      <c r="B47" s="14"/>
      <c r="C47" s="9"/>
      <c r="D47" s="10"/>
      <c r="E47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47" s="11">
        <f>((WEEKNUM(Tabla343567891011121314151617[[#This Row],[FECHA Y HORA DE INICIO]])))-1</f>
        <v>-1</v>
      </c>
    </row>
    <row r="48" spans="2:6">
      <c r="B48" s="14"/>
      <c r="C48" s="9"/>
      <c r="D48" s="10"/>
      <c r="E48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48" s="11">
        <f>((WEEKNUM(Tabla343567891011121314151617[[#This Row],[FECHA Y HORA DE INICIO]])))-1</f>
        <v>-1</v>
      </c>
    </row>
    <row r="49" spans="2:6">
      <c r="B49" s="14"/>
      <c r="C49" s="9"/>
      <c r="D49" s="10"/>
      <c r="E49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49" s="11">
        <f>((WEEKNUM(Tabla343567891011121314151617[[#This Row],[FECHA Y HORA DE INICIO]])))-1</f>
        <v>-1</v>
      </c>
    </row>
    <row r="50" spans="2:6">
      <c r="B50" s="14"/>
      <c r="C50" s="9"/>
      <c r="D50" s="10"/>
      <c r="E50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50" s="11">
        <f>((WEEKNUM(Tabla343567891011121314151617[[#This Row],[FECHA Y HORA DE INICIO]])))-1</f>
        <v>-1</v>
      </c>
    </row>
    <row r="51" spans="2:6">
      <c r="B51" s="14"/>
      <c r="C51" s="9"/>
      <c r="D51" s="10"/>
      <c r="E51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51" s="11">
        <f>((WEEKNUM(Tabla343567891011121314151617[[#This Row],[FECHA Y HORA DE INICIO]])))-1</f>
        <v>-1</v>
      </c>
    </row>
    <row r="52" spans="2:6">
      <c r="B52" s="14"/>
      <c r="C52" s="9"/>
      <c r="D52" s="10"/>
      <c r="E52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52" s="11">
        <f>((WEEKNUM(Tabla343567891011121314151617[[#This Row],[FECHA Y HORA DE INICIO]])))-1</f>
        <v>-1</v>
      </c>
    </row>
    <row r="53" spans="2:6">
      <c r="B53" s="14"/>
      <c r="C53" s="9"/>
      <c r="D53" s="10"/>
      <c r="E53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53" s="11">
        <f>((WEEKNUM(Tabla343567891011121314151617[[#This Row],[FECHA Y HORA DE INICIO]])))-1</f>
        <v>-1</v>
      </c>
    </row>
    <row r="54" spans="2:6">
      <c r="B54" s="14"/>
      <c r="C54" s="9"/>
      <c r="D54" s="10"/>
      <c r="E54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54" s="11">
        <f>((WEEKNUM(Tabla343567891011121314151617[[#This Row],[FECHA Y HORA DE INICIO]])))-1</f>
        <v>-1</v>
      </c>
    </row>
    <row r="55" spans="2:6">
      <c r="B55" s="14"/>
      <c r="C55" s="9"/>
      <c r="D55" s="10"/>
      <c r="E55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55" s="11">
        <f>((WEEKNUM(Tabla343567891011121314151617[[#This Row],[FECHA Y HORA DE INICIO]])))-1</f>
        <v>-1</v>
      </c>
    </row>
    <row r="56" spans="2:6">
      <c r="B56" s="14"/>
      <c r="C56" s="9"/>
      <c r="D56" s="10"/>
      <c r="E56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56" s="11">
        <f>((WEEKNUM(Tabla343567891011121314151617[[#This Row],[FECHA Y HORA DE INICIO]])))-1</f>
        <v>-1</v>
      </c>
    </row>
    <row r="57" spans="2:6">
      <c r="B57" s="14"/>
      <c r="C57" s="9"/>
      <c r="D57" s="10"/>
      <c r="E57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57" s="11">
        <f>((WEEKNUM(Tabla343567891011121314151617[[#This Row],[FECHA Y HORA DE INICIO]])))-1</f>
        <v>-1</v>
      </c>
    </row>
    <row r="58" spans="2:6">
      <c r="B58" s="14"/>
      <c r="C58" s="9"/>
      <c r="D58" s="10"/>
      <c r="E58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58" s="11">
        <f>((WEEKNUM(Tabla343567891011121314151617[[#This Row],[FECHA Y HORA DE INICIO]])))-1</f>
        <v>-1</v>
      </c>
    </row>
    <row r="59" spans="2:6">
      <c r="B59" s="14"/>
      <c r="C59" s="9"/>
      <c r="D59" s="10"/>
      <c r="E59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59" s="11">
        <f>((WEEKNUM(Tabla343567891011121314151617[[#This Row],[FECHA Y HORA DE INICIO]])))-1</f>
        <v>-1</v>
      </c>
    </row>
    <row r="60" spans="2:6">
      <c r="B60" s="14"/>
      <c r="C60" s="9"/>
      <c r="D60" s="10"/>
      <c r="E60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60" s="11">
        <f>((WEEKNUM(Tabla343567891011121314151617[[#This Row],[FECHA Y HORA DE INICIO]])))-1</f>
        <v>-1</v>
      </c>
    </row>
    <row r="61" spans="2:6">
      <c r="B61" s="14"/>
      <c r="C61" s="9"/>
      <c r="D61" s="10"/>
      <c r="E61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61" s="11">
        <f>((WEEKNUM(Tabla343567891011121314151617[[#This Row],[FECHA Y HORA DE INICIO]])))-1</f>
        <v>-1</v>
      </c>
    </row>
    <row r="62" spans="2:6">
      <c r="B62" s="14"/>
      <c r="C62" s="9"/>
      <c r="D62" s="10"/>
      <c r="E62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62" s="11">
        <f>((WEEKNUM(Tabla343567891011121314151617[[#This Row],[FECHA Y HORA DE INICIO]])))-1</f>
        <v>-1</v>
      </c>
    </row>
    <row r="63" spans="2:6">
      <c r="B63" s="14"/>
      <c r="C63" s="9"/>
      <c r="D63" s="10"/>
      <c r="E63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63" s="11">
        <f>((WEEKNUM(Tabla343567891011121314151617[[#This Row],[FECHA Y HORA DE INICIO]])))-1</f>
        <v>-1</v>
      </c>
    </row>
    <row r="64" spans="2:6">
      <c r="B64" s="14"/>
      <c r="C64" s="9"/>
      <c r="D64" s="10"/>
      <c r="E64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64" s="11">
        <f>((WEEKNUM(Tabla343567891011121314151617[[#This Row],[FECHA Y HORA DE INICIO]])))-1</f>
        <v>-1</v>
      </c>
    </row>
    <row r="65" spans="2:6">
      <c r="B65" s="14"/>
      <c r="C65" s="9"/>
      <c r="D65" s="10"/>
      <c r="E65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65" s="11">
        <f>((WEEKNUM(Tabla343567891011121314151617[[#This Row],[FECHA Y HORA DE INICIO]])))-1</f>
        <v>-1</v>
      </c>
    </row>
    <row r="66" spans="2:6">
      <c r="B66" s="14"/>
      <c r="C66" s="9"/>
      <c r="D66" s="10"/>
      <c r="E66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66" s="11">
        <f>((WEEKNUM(Tabla343567891011121314151617[[#This Row],[FECHA Y HORA DE INICIO]])))-1</f>
        <v>-1</v>
      </c>
    </row>
    <row r="67" spans="2:6">
      <c r="B67" s="14"/>
      <c r="C67" s="9"/>
      <c r="D67" s="10"/>
      <c r="E67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67" s="11">
        <f>((WEEKNUM(Tabla343567891011121314151617[[#This Row],[FECHA Y HORA DE INICIO]])))-1</f>
        <v>-1</v>
      </c>
    </row>
    <row r="68" spans="2:6">
      <c r="B68" s="14"/>
      <c r="C68" s="9"/>
      <c r="D68" s="10"/>
      <c r="E68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68" s="11">
        <f>((WEEKNUM(Tabla343567891011121314151617[[#This Row],[FECHA Y HORA DE INICIO]])))-1</f>
        <v>-1</v>
      </c>
    </row>
    <row r="69" spans="2:6">
      <c r="B69" s="14"/>
      <c r="C69" s="9"/>
      <c r="D69" s="10"/>
      <c r="E69" s="8"/>
      <c r="F69" s="11"/>
    </row>
    <row r="70" spans="2:6">
      <c r="B70" s="6"/>
      <c r="C70" s="9"/>
      <c r="D70" s="10"/>
      <c r="E70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70" s="11">
        <f>((WEEKNUM(Tabla343567891011121314151617[[#This Row],[FECHA Y HORA DE INICIO]])))-1</f>
        <v>-1</v>
      </c>
    </row>
    <row r="71" spans="2:6">
      <c r="B71" s="6"/>
      <c r="C71" s="9"/>
      <c r="D71" s="10"/>
      <c r="E71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71" s="11">
        <f>((WEEKNUM(Tabla343567891011121314151617[[#This Row],[FECHA Y HORA DE INICIO]])))-1</f>
        <v>-1</v>
      </c>
    </row>
    <row r="72" spans="2:6">
      <c r="B72" s="6"/>
      <c r="C72" s="9"/>
      <c r="D72" s="10"/>
      <c r="E72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72" s="11">
        <f>((WEEKNUM(Tabla343567891011121314151617[[#This Row],[FECHA Y HORA DE INICIO]])))-1</f>
        <v>-1</v>
      </c>
    </row>
    <row r="73" spans="2:6">
      <c r="B73" s="6"/>
      <c r="C73" s="9"/>
      <c r="D73" s="10"/>
      <c r="E73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73" s="11">
        <f>((WEEKNUM(Tabla343567891011121314151617[[#This Row],[FECHA Y HORA DE INICIO]])))-1</f>
        <v>-1</v>
      </c>
    </row>
    <row r="74" spans="2:6">
      <c r="B74" s="6"/>
      <c r="C74" s="9"/>
      <c r="D74" s="10"/>
      <c r="E74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74" s="11">
        <f>((WEEKNUM(Tabla343567891011121314151617[[#This Row],[FECHA Y HORA DE INICIO]])))-1</f>
        <v>-1</v>
      </c>
    </row>
    <row r="75" spans="2:6">
      <c r="B75" s="6"/>
      <c r="C75" s="9"/>
      <c r="D75" s="10"/>
      <c r="E75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75" s="11">
        <f>((WEEKNUM(Tabla343567891011121314151617[[#This Row],[FECHA Y HORA DE INICIO]])))-1</f>
        <v>-1</v>
      </c>
    </row>
    <row r="76" spans="2:6">
      <c r="B76" s="6"/>
      <c r="C76" s="9"/>
      <c r="D76" s="10"/>
      <c r="E76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76" s="11">
        <f>((WEEKNUM(Tabla343567891011121314151617[[#This Row],[FECHA Y HORA DE INICIO]])))-1</f>
        <v>-1</v>
      </c>
    </row>
    <row r="77" spans="2:6">
      <c r="B77" s="6"/>
      <c r="C77" s="9"/>
      <c r="D77" s="10"/>
      <c r="E77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77" s="11">
        <f>((WEEKNUM(Tabla343567891011121314151617[[#This Row],[FECHA Y HORA DE INICIO]])))-1</f>
        <v>-1</v>
      </c>
    </row>
    <row r="78" spans="2:6">
      <c r="B78" s="6"/>
      <c r="C78" s="9"/>
      <c r="D78" s="10"/>
      <c r="E78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78" s="11">
        <f>((WEEKNUM(Tabla343567891011121314151617[[#This Row],[FECHA Y HORA DE INICIO]])))-1</f>
        <v>-1</v>
      </c>
    </row>
    <row r="79" spans="2:6">
      <c r="B79" s="6"/>
      <c r="C79" s="9"/>
      <c r="D79" s="10"/>
      <c r="E79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79" s="11">
        <f>((WEEKNUM(Tabla343567891011121314151617[[#This Row],[FECHA Y HORA DE INICIO]])))-1</f>
        <v>-1</v>
      </c>
    </row>
    <row r="80" spans="2:6">
      <c r="B80" s="6"/>
      <c r="C80" s="9"/>
      <c r="D80" s="10"/>
      <c r="E80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80" s="11">
        <f>((WEEKNUM(Tabla343567891011121314151617[[#This Row],[FECHA Y HORA DE INICIO]])))-1</f>
        <v>-1</v>
      </c>
    </row>
    <row r="81" spans="2:6">
      <c r="B81" s="6"/>
      <c r="C81" s="9"/>
      <c r="D81" s="10"/>
      <c r="E81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81" s="11">
        <f>((WEEKNUM(Tabla343567891011121314151617[[#This Row],[FECHA Y HORA DE INICIO]])))-1</f>
        <v>-1</v>
      </c>
    </row>
    <row r="82" spans="2:6">
      <c r="B82" s="6"/>
      <c r="C82" s="9"/>
      <c r="D82" s="10"/>
      <c r="E82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82" s="11">
        <f>((WEEKNUM(Tabla343567891011121314151617[[#This Row],[FECHA Y HORA DE INICIO]])))-1</f>
        <v>-1</v>
      </c>
    </row>
    <row r="83" spans="2:6">
      <c r="B83" s="6"/>
      <c r="C83" s="9"/>
      <c r="D83" s="10"/>
      <c r="E83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83" s="11">
        <f>((WEEKNUM(Tabla343567891011121314151617[[#This Row],[FECHA Y HORA DE INICIO]])))-1</f>
        <v>-1</v>
      </c>
    </row>
    <row r="84" spans="2:6">
      <c r="B84" s="6"/>
      <c r="C84" s="9"/>
      <c r="D84" s="10"/>
      <c r="E84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84" s="11">
        <f>((WEEKNUM(Tabla343567891011121314151617[[#This Row],[FECHA Y HORA DE INICIO]])))-1</f>
        <v>-1</v>
      </c>
    </row>
    <row r="85" spans="2:6">
      <c r="B85" s="6"/>
      <c r="C85" s="9"/>
      <c r="D85" s="10"/>
      <c r="E85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85" s="11">
        <f>((WEEKNUM(Tabla343567891011121314151617[[#This Row],[FECHA Y HORA DE INICIO]])))-1</f>
        <v>-1</v>
      </c>
    </row>
    <row r="86" spans="2:6">
      <c r="B86" s="6"/>
      <c r="C86" s="9"/>
      <c r="D86" s="10"/>
      <c r="E86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86" s="11">
        <f>((WEEKNUM(Tabla343567891011121314151617[[#This Row],[FECHA Y HORA DE INICIO]])))-1</f>
        <v>-1</v>
      </c>
    </row>
    <row r="87" spans="2:6">
      <c r="B87" s="6"/>
      <c r="C87" s="9"/>
      <c r="D87" s="10"/>
      <c r="E87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87" s="11">
        <f>((WEEKNUM(Tabla343567891011121314151617[[#This Row],[FECHA Y HORA DE INICIO]])))-1</f>
        <v>-1</v>
      </c>
    </row>
    <row r="88" spans="2:6">
      <c r="B88" s="6"/>
      <c r="C88" s="9"/>
      <c r="D88" s="10"/>
      <c r="E88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88" s="11">
        <f>((WEEKNUM(Tabla343567891011121314151617[[#This Row],[FECHA Y HORA DE INICIO]])))-1</f>
        <v>-1</v>
      </c>
    </row>
    <row r="89" spans="2:6">
      <c r="B89" s="6"/>
      <c r="C89" s="9"/>
      <c r="D89" s="10"/>
      <c r="E89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89" s="11">
        <f>((WEEKNUM(Tabla343567891011121314151617[[#This Row],[FECHA Y HORA DE INICIO]])))-1</f>
        <v>-1</v>
      </c>
    </row>
    <row r="90" spans="2:6">
      <c r="B90" s="6"/>
      <c r="C90" s="9"/>
      <c r="D90" s="10"/>
      <c r="E90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90" s="11">
        <f>((WEEKNUM(Tabla343567891011121314151617[[#This Row],[FECHA Y HORA DE INICIO]])))-1</f>
        <v>-1</v>
      </c>
    </row>
    <row r="91" spans="2:6">
      <c r="B91" s="6"/>
      <c r="C91" s="9"/>
      <c r="D91" s="10"/>
      <c r="E91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91" s="11">
        <f>((WEEKNUM(Tabla343567891011121314151617[[#This Row],[FECHA Y HORA DE INICIO]])))-1</f>
        <v>-1</v>
      </c>
    </row>
    <row r="92" spans="2:6">
      <c r="B92" s="6"/>
      <c r="C92" s="9"/>
      <c r="D92" s="10"/>
      <c r="E92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92" s="11">
        <f>((WEEKNUM(Tabla343567891011121314151617[[#This Row],[FECHA Y HORA DE INICIO]])))-1</f>
        <v>-1</v>
      </c>
    </row>
    <row r="93" spans="2:6">
      <c r="B93" s="6"/>
      <c r="C93" s="9"/>
      <c r="D93" s="10"/>
      <c r="E93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93" s="11">
        <f>((WEEKNUM(Tabla343567891011121314151617[[#This Row],[FECHA Y HORA DE INICIO]])))-1</f>
        <v>-1</v>
      </c>
    </row>
    <row r="94" spans="2:6">
      <c r="B94" s="6"/>
      <c r="C94" s="9"/>
      <c r="D94" s="10"/>
      <c r="E94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94" s="11">
        <f>((WEEKNUM(Tabla343567891011121314151617[[#This Row],[FECHA Y HORA DE INICIO]])))-1</f>
        <v>-1</v>
      </c>
    </row>
    <row r="95" spans="2:6">
      <c r="B95" s="6"/>
      <c r="C95" s="9"/>
      <c r="D95" s="10"/>
      <c r="E95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95" s="11">
        <f>((WEEKNUM(Tabla343567891011121314151617[[#This Row],[FECHA Y HORA DE INICIO]])))-1</f>
        <v>-1</v>
      </c>
    </row>
    <row r="96" spans="2:6">
      <c r="B96" s="6"/>
      <c r="C96" s="9"/>
      <c r="D96" s="10"/>
      <c r="E96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96" s="11">
        <f>((WEEKNUM(Tabla343567891011121314151617[[#This Row],[FECHA Y HORA DE INICIO]])))-1</f>
        <v>-1</v>
      </c>
    </row>
    <row r="97" spans="2:6">
      <c r="B97" s="6"/>
      <c r="C97" s="9"/>
      <c r="D97" s="10"/>
      <c r="E97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97" s="11">
        <f>((WEEKNUM(Tabla343567891011121314151617[[#This Row],[FECHA Y HORA DE INICIO]])))-1</f>
        <v>-1</v>
      </c>
    </row>
    <row r="98" spans="2:6">
      <c r="B98" s="6"/>
      <c r="C98" s="9"/>
      <c r="D98" s="10"/>
      <c r="E98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98" s="11">
        <f>((WEEKNUM(Tabla343567891011121314151617[[#This Row],[FECHA Y HORA DE INICIO]])))-1</f>
        <v>-1</v>
      </c>
    </row>
    <row r="99" spans="2:6">
      <c r="B99" s="6"/>
      <c r="C99" s="9"/>
      <c r="D99" s="10"/>
      <c r="E99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99" s="11">
        <f>((WEEKNUM(Tabla343567891011121314151617[[#This Row],[FECHA Y HORA DE INICIO]])))-1</f>
        <v>-1</v>
      </c>
    </row>
    <row r="100" spans="2:6">
      <c r="B100" s="6"/>
      <c r="C100" s="9"/>
      <c r="D100" s="10"/>
      <c r="E100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00" s="11">
        <f>((WEEKNUM(Tabla343567891011121314151617[[#This Row],[FECHA Y HORA DE INICIO]])))-1</f>
        <v>-1</v>
      </c>
    </row>
    <row r="101" spans="2:6">
      <c r="B101" s="6"/>
      <c r="C101" s="9"/>
      <c r="D101" s="10"/>
      <c r="E101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01" s="11">
        <f>((WEEKNUM(Tabla343567891011121314151617[[#This Row],[FECHA Y HORA DE INICIO]])))-1</f>
        <v>-1</v>
      </c>
    </row>
    <row r="102" spans="2:6">
      <c r="B102" s="6"/>
      <c r="C102" s="9"/>
      <c r="D102" s="10"/>
      <c r="E102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02" s="11">
        <f>((WEEKNUM(Tabla343567891011121314151617[[#This Row],[FECHA Y HORA DE INICIO]])))-1</f>
        <v>-1</v>
      </c>
    </row>
    <row r="103" spans="2:6">
      <c r="B103" s="6"/>
      <c r="C103" s="9"/>
      <c r="D103" s="10"/>
      <c r="E103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03" s="11">
        <f>((WEEKNUM(Tabla343567891011121314151617[[#This Row],[FECHA Y HORA DE INICIO]])))-1</f>
        <v>-1</v>
      </c>
    </row>
    <row r="104" spans="2:6">
      <c r="B104" s="6"/>
      <c r="C104" s="9"/>
      <c r="D104" s="10"/>
      <c r="E104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04" s="11">
        <f>((WEEKNUM(Tabla343567891011121314151617[[#This Row],[FECHA Y HORA DE INICIO]])))-1</f>
        <v>-1</v>
      </c>
    </row>
    <row r="105" spans="2:6">
      <c r="B105" s="6"/>
      <c r="C105" s="9"/>
      <c r="D105" s="10"/>
      <c r="E105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05" s="11">
        <f>((WEEKNUM(Tabla343567891011121314151617[[#This Row],[FECHA Y HORA DE INICIO]])))-1</f>
        <v>-1</v>
      </c>
    </row>
    <row r="106" spans="2:6">
      <c r="B106" s="6"/>
      <c r="C106" s="9"/>
      <c r="D106" s="10"/>
      <c r="E106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06" s="11">
        <f>((WEEKNUM(Tabla343567891011121314151617[[#This Row],[FECHA Y HORA DE INICIO]])))-1</f>
        <v>-1</v>
      </c>
    </row>
    <row r="107" spans="2:6">
      <c r="B107" s="6"/>
      <c r="C107" s="9"/>
      <c r="D107" s="10"/>
      <c r="E107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07" s="11">
        <f>((WEEKNUM(Tabla343567891011121314151617[[#This Row],[FECHA Y HORA DE INICIO]])))-1</f>
        <v>-1</v>
      </c>
    </row>
    <row r="108" spans="2:6">
      <c r="B108" s="6"/>
      <c r="C108" s="9"/>
      <c r="D108" s="10"/>
      <c r="E108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08" s="11">
        <f>((WEEKNUM(Tabla343567891011121314151617[[#This Row],[FECHA Y HORA DE INICIO]])))-1</f>
        <v>-1</v>
      </c>
    </row>
    <row r="109" spans="2:6">
      <c r="B109" s="6"/>
      <c r="C109" s="9"/>
      <c r="D109" s="10"/>
      <c r="E109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09" s="11">
        <f>((WEEKNUM(Tabla343567891011121314151617[[#This Row],[FECHA Y HORA DE INICIO]])))-1</f>
        <v>-1</v>
      </c>
    </row>
    <row r="110" spans="2:6">
      <c r="B110" s="6"/>
      <c r="C110" s="9"/>
      <c r="D110" s="10"/>
      <c r="E110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10" s="11">
        <f>((WEEKNUM(Tabla343567891011121314151617[[#This Row],[FECHA Y HORA DE INICIO]])))-1</f>
        <v>-1</v>
      </c>
    </row>
    <row r="111" spans="2:6">
      <c r="B111" s="6"/>
      <c r="C111" s="9"/>
      <c r="D111" s="10"/>
      <c r="E111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11" s="11">
        <f>((WEEKNUM(Tabla343567891011121314151617[[#This Row],[FECHA Y HORA DE INICIO]])))-1</f>
        <v>-1</v>
      </c>
    </row>
    <row r="112" spans="2:6">
      <c r="B112" s="6"/>
      <c r="C112" s="9"/>
      <c r="D112" s="10"/>
      <c r="E112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12" s="11">
        <f>((WEEKNUM(Tabla343567891011121314151617[[#This Row],[FECHA Y HORA DE INICIO]])))-1</f>
        <v>-1</v>
      </c>
    </row>
    <row r="113" spans="2:6">
      <c r="B113" s="6"/>
      <c r="C113" s="9"/>
      <c r="D113" s="10"/>
      <c r="E113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13" s="11">
        <f>((WEEKNUM(Tabla343567891011121314151617[[#This Row],[FECHA Y HORA DE INICIO]])))-1</f>
        <v>-1</v>
      </c>
    </row>
    <row r="114" spans="2:6">
      <c r="B114" s="6"/>
      <c r="C114" s="9"/>
      <c r="D114" s="10"/>
      <c r="E114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14" s="11">
        <f>((WEEKNUM(Tabla343567891011121314151617[[#This Row],[FECHA Y HORA DE INICIO]])))-1</f>
        <v>-1</v>
      </c>
    </row>
    <row r="115" spans="2:6">
      <c r="B115" s="6"/>
      <c r="C115" s="9"/>
      <c r="D115" s="10"/>
      <c r="E115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15" s="11">
        <f>((WEEKNUM(Tabla343567891011121314151617[[#This Row],[FECHA Y HORA DE INICIO]])))-1</f>
        <v>-1</v>
      </c>
    </row>
    <row r="116" spans="2:6">
      <c r="B116" s="6"/>
      <c r="C116" s="9"/>
      <c r="D116" s="10"/>
      <c r="E116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16" s="11">
        <f>((WEEKNUM(Tabla343567891011121314151617[[#This Row],[FECHA Y HORA DE INICIO]])))-1</f>
        <v>-1</v>
      </c>
    </row>
    <row r="117" spans="2:6">
      <c r="B117" s="6"/>
      <c r="C117" s="9"/>
      <c r="D117" s="10"/>
      <c r="E117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17" s="11">
        <f>((WEEKNUM(Tabla343567891011121314151617[[#This Row],[FECHA Y HORA DE INICIO]])))-1</f>
        <v>-1</v>
      </c>
    </row>
    <row r="118" spans="2:6">
      <c r="B118" s="6"/>
      <c r="C118" s="9"/>
      <c r="D118" s="10"/>
      <c r="E118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18" s="11">
        <f>((WEEKNUM(Tabla343567891011121314151617[[#This Row],[FECHA Y HORA DE INICIO]])))-1</f>
        <v>-1</v>
      </c>
    </row>
    <row r="119" spans="2:6">
      <c r="B119" s="6"/>
      <c r="C119" s="9"/>
      <c r="D119" s="10"/>
      <c r="E119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19" s="11">
        <f>((WEEKNUM(Tabla343567891011121314151617[[#This Row],[FECHA Y HORA DE INICIO]])))-1</f>
        <v>-1</v>
      </c>
    </row>
    <row r="120" spans="2:6">
      <c r="B120" s="6"/>
      <c r="C120" s="9"/>
      <c r="D120" s="10"/>
      <c r="E120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20" s="11">
        <f>((WEEKNUM(Tabla343567891011121314151617[[#This Row],[FECHA Y HORA DE INICIO]])))-1</f>
        <v>-1</v>
      </c>
    </row>
    <row r="121" spans="2:6">
      <c r="B121" s="6"/>
      <c r="C121" s="9"/>
      <c r="D121" s="10"/>
      <c r="E121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21" s="11">
        <f>((WEEKNUM(Tabla343567891011121314151617[[#This Row],[FECHA Y HORA DE INICIO]])))-1</f>
        <v>-1</v>
      </c>
    </row>
    <row r="122" spans="2:6">
      <c r="B122" s="6"/>
      <c r="C122" s="9"/>
      <c r="D122" s="10"/>
      <c r="E122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22" s="11">
        <f>((WEEKNUM(Tabla343567891011121314151617[[#This Row],[FECHA Y HORA DE INICIO]])))-1</f>
        <v>-1</v>
      </c>
    </row>
    <row r="123" spans="2:6">
      <c r="B123" s="6"/>
      <c r="C123" s="9"/>
      <c r="D123" s="10"/>
      <c r="E123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23" s="11">
        <f>((WEEKNUM(Tabla343567891011121314151617[[#This Row],[FECHA Y HORA DE INICIO]])))-1</f>
        <v>-1</v>
      </c>
    </row>
    <row r="124" spans="2:6">
      <c r="B124" s="6"/>
      <c r="C124" s="9"/>
      <c r="D124" s="10"/>
      <c r="E124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24" s="11">
        <f>((WEEKNUM(Tabla343567891011121314151617[[#This Row],[FECHA Y HORA DE INICIO]])))-1</f>
        <v>-1</v>
      </c>
    </row>
    <row r="125" spans="2:6">
      <c r="B125" s="6"/>
      <c r="C125" s="9"/>
      <c r="D125" s="10"/>
      <c r="E125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25" s="11">
        <f>((WEEKNUM(Tabla343567891011121314151617[[#This Row],[FECHA Y HORA DE INICIO]])))-1</f>
        <v>-1</v>
      </c>
    </row>
    <row r="126" spans="2:6">
      <c r="B126" s="6"/>
      <c r="C126" s="9"/>
      <c r="D126" s="10"/>
      <c r="E126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26" s="11">
        <f>((WEEKNUM(Tabla343567891011121314151617[[#This Row],[FECHA Y HORA DE INICIO]])))-1</f>
        <v>-1</v>
      </c>
    </row>
    <row r="127" spans="2:6">
      <c r="B127" s="6"/>
      <c r="C127" s="9"/>
      <c r="D127" s="10"/>
      <c r="E127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27" s="11">
        <f>((WEEKNUM(Tabla343567891011121314151617[[#This Row],[FECHA Y HORA DE INICIO]])))-1</f>
        <v>-1</v>
      </c>
    </row>
    <row r="128" spans="2:6">
      <c r="B128" s="6"/>
      <c r="C128" s="9"/>
      <c r="D128" s="10"/>
      <c r="E128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28" s="11">
        <f>((WEEKNUM(Tabla343567891011121314151617[[#This Row],[FECHA Y HORA DE INICIO]])))-1</f>
        <v>-1</v>
      </c>
    </row>
    <row r="129" spans="2:6">
      <c r="B129" s="6"/>
      <c r="C129" s="9"/>
      <c r="D129" s="10"/>
      <c r="E129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29" s="11">
        <f>((WEEKNUM(Tabla343567891011121314151617[[#This Row],[FECHA Y HORA DE INICIO]])))-1</f>
        <v>-1</v>
      </c>
    </row>
    <row r="130" spans="2:6">
      <c r="B130" s="6"/>
      <c r="C130" s="9"/>
      <c r="D130" s="10"/>
      <c r="E130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30" s="11">
        <f>((WEEKNUM(Tabla343567891011121314151617[[#This Row],[FECHA Y HORA DE INICIO]])))-1</f>
        <v>-1</v>
      </c>
    </row>
    <row r="131" spans="2:6">
      <c r="B131" s="6"/>
      <c r="C131" s="9"/>
      <c r="D131" s="10"/>
      <c r="E131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31" s="11">
        <f>((WEEKNUM(Tabla343567891011121314151617[[#This Row],[FECHA Y HORA DE INICIO]])))-1</f>
        <v>-1</v>
      </c>
    </row>
    <row r="132" spans="2:6">
      <c r="B132" s="6"/>
      <c r="C132" s="9"/>
      <c r="D132" s="10"/>
      <c r="E132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32" s="11">
        <f>((WEEKNUM(Tabla343567891011121314151617[[#This Row],[FECHA Y HORA DE INICIO]])))-1</f>
        <v>-1</v>
      </c>
    </row>
    <row r="133" spans="2:6">
      <c r="B133" s="6"/>
      <c r="C133" s="9"/>
      <c r="D133" s="10"/>
      <c r="E133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33" s="11">
        <f>((WEEKNUM(Tabla343567891011121314151617[[#This Row],[FECHA Y HORA DE INICIO]])))-1</f>
        <v>-1</v>
      </c>
    </row>
    <row r="134" spans="2:6">
      <c r="B134" s="6"/>
      <c r="C134" s="9"/>
      <c r="D134" s="10"/>
      <c r="E134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34" s="11">
        <f>((WEEKNUM(Tabla343567891011121314151617[[#This Row],[FECHA Y HORA DE INICIO]])))-1</f>
        <v>-1</v>
      </c>
    </row>
    <row r="135" spans="2:6">
      <c r="B135" s="6"/>
      <c r="C135" s="9"/>
      <c r="D135" s="10"/>
      <c r="E135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35" s="11">
        <f>((WEEKNUM(Tabla343567891011121314151617[[#This Row],[FECHA Y HORA DE INICIO]])))-1</f>
        <v>-1</v>
      </c>
    </row>
    <row r="136" spans="2:6">
      <c r="B136" s="6"/>
      <c r="C136" s="9"/>
      <c r="D136" s="10"/>
      <c r="E136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36" s="11">
        <f>((WEEKNUM(Tabla343567891011121314151617[[#This Row],[FECHA Y HORA DE INICIO]])))-1</f>
        <v>-1</v>
      </c>
    </row>
    <row r="137" spans="2:6">
      <c r="B137" s="6"/>
      <c r="C137" s="9"/>
      <c r="D137" s="10"/>
      <c r="E137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37" s="11">
        <f>((WEEKNUM(Tabla343567891011121314151617[[#This Row],[FECHA Y HORA DE INICIO]])))-1</f>
        <v>-1</v>
      </c>
    </row>
    <row r="138" spans="2:6">
      <c r="B138" s="6"/>
      <c r="C138" s="9"/>
      <c r="D138" s="10"/>
      <c r="E138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38" s="11">
        <f>((WEEKNUM(Tabla343567891011121314151617[[#This Row],[FECHA Y HORA DE INICIO]])))-1</f>
        <v>-1</v>
      </c>
    </row>
    <row r="139" spans="2:6">
      <c r="B139" s="6"/>
      <c r="C139" s="9"/>
      <c r="D139" s="10"/>
      <c r="E139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39" s="11">
        <f>((WEEKNUM(Tabla343567891011121314151617[[#This Row],[FECHA Y HORA DE INICIO]])))-1</f>
        <v>-1</v>
      </c>
    </row>
    <row r="140" spans="2:6">
      <c r="B140" s="6"/>
      <c r="C140" s="9"/>
      <c r="D140" s="10"/>
      <c r="E140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40" s="11">
        <f>((WEEKNUM(Tabla343567891011121314151617[[#This Row],[FECHA Y HORA DE INICIO]])))-1</f>
        <v>-1</v>
      </c>
    </row>
    <row r="141" spans="2:6">
      <c r="B141" s="6"/>
      <c r="C141" s="9"/>
      <c r="D141" s="10"/>
      <c r="E141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41" s="11">
        <f>((WEEKNUM(Tabla343567891011121314151617[[#This Row],[FECHA Y HORA DE INICIO]])))-1</f>
        <v>-1</v>
      </c>
    </row>
    <row r="142" spans="2:6">
      <c r="B142" s="6"/>
      <c r="C142" s="9"/>
      <c r="D142" s="10"/>
      <c r="E142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42" s="11">
        <f>((WEEKNUM(Tabla343567891011121314151617[[#This Row],[FECHA Y HORA DE INICIO]])))-1</f>
        <v>-1</v>
      </c>
    </row>
    <row r="143" spans="2:6">
      <c r="B143" s="6"/>
      <c r="C143" s="9"/>
      <c r="D143" s="10"/>
      <c r="E143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43" s="11">
        <f>((WEEKNUM(Tabla343567891011121314151617[[#This Row],[FECHA Y HORA DE INICIO]])))-1</f>
        <v>-1</v>
      </c>
    </row>
    <row r="144" spans="2:6">
      <c r="B144" s="6"/>
      <c r="C144" s="9"/>
      <c r="D144" s="10"/>
      <c r="E144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44" s="11">
        <f>((WEEKNUM(Tabla343567891011121314151617[[#This Row],[FECHA Y HORA DE INICIO]])))-1</f>
        <v>-1</v>
      </c>
    </row>
    <row r="145" spans="2:6">
      <c r="B145" s="6"/>
      <c r="C145" s="9"/>
      <c r="D145" s="10"/>
      <c r="E145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45" s="11">
        <f>((WEEKNUM(Tabla343567891011121314151617[[#This Row],[FECHA Y HORA DE INICIO]])))-1</f>
        <v>-1</v>
      </c>
    </row>
    <row r="146" spans="2:6">
      <c r="B146" s="6"/>
      <c r="C146" s="9"/>
      <c r="D146" s="10"/>
      <c r="E146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46" s="11">
        <f>((WEEKNUM(Tabla343567891011121314151617[[#This Row],[FECHA Y HORA DE INICIO]])))-1</f>
        <v>-1</v>
      </c>
    </row>
    <row r="147" spans="2:6">
      <c r="B147" s="6"/>
      <c r="C147" s="9"/>
      <c r="D147" s="10"/>
      <c r="E147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47" s="11">
        <f>((WEEKNUM(Tabla343567891011121314151617[[#This Row],[FECHA Y HORA DE INICIO]])))-1</f>
        <v>-1</v>
      </c>
    </row>
    <row r="148" spans="2:6">
      <c r="B148" s="6"/>
      <c r="C148" s="9"/>
      <c r="D148" s="10"/>
      <c r="E148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48" s="11">
        <f>((WEEKNUM(Tabla343567891011121314151617[[#This Row],[FECHA Y HORA DE INICIO]])))-1</f>
        <v>-1</v>
      </c>
    </row>
    <row r="149" spans="2:6">
      <c r="B149" s="6"/>
      <c r="C149" s="9"/>
      <c r="D149" s="10"/>
      <c r="E149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49" s="11">
        <f>((WEEKNUM(Tabla343567891011121314151617[[#This Row],[FECHA Y HORA DE INICIO]])))-1</f>
        <v>-1</v>
      </c>
    </row>
    <row r="150" spans="2:6">
      <c r="B150" s="6"/>
      <c r="C150" s="9"/>
      <c r="D150" s="10"/>
      <c r="E150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50" s="11">
        <f>((WEEKNUM(Tabla343567891011121314151617[[#This Row],[FECHA Y HORA DE INICIO]])))-1</f>
        <v>-1</v>
      </c>
    </row>
    <row r="151" spans="2:6">
      <c r="B151" s="6"/>
      <c r="C151" s="9"/>
      <c r="D151" s="10"/>
      <c r="E151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51" s="11">
        <f>((WEEKNUM(Tabla343567891011121314151617[[#This Row],[FECHA Y HORA DE INICIO]])))-1</f>
        <v>-1</v>
      </c>
    </row>
    <row r="152" spans="2:6">
      <c r="B152" s="6"/>
      <c r="C152" s="9"/>
      <c r="D152" s="10"/>
      <c r="E152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52" s="11">
        <f>((WEEKNUM(Tabla343567891011121314151617[[#This Row],[FECHA Y HORA DE INICIO]])))-1</f>
        <v>-1</v>
      </c>
    </row>
    <row r="153" spans="2:6">
      <c r="B153" s="6"/>
      <c r="C153" s="9"/>
      <c r="D153" s="10"/>
      <c r="E153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53" s="11">
        <f>((WEEKNUM(Tabla343567891011121314151617[[#This Row],[FECHA Y HORA DE INICIO]])))-1</f>
        <v>-1</v>
      </c>
    </row>
    <row r="154" spans="2:6">
      <c r="B154" s="6"/>
      <c r="C154" s="9"/>
      <c r="D154" s="10"/>
      <c r="E154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54" s="11">
        <f>((WEEKNUM(Tabla343567891011121314151617[[#This Row],[FECHA Y HORA DE INICIO]])))-1</f>
        <v>-1</v>
      </c>
    </row>
    <row r="155" spans="2:6">
      <c r="B155" s="6"/>
      <c r="C155" s="9"/>
      <c r="D155" s="10"/>
      <c r="E155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55" s="11">
        <f>((WEEKNUM(Tabla343567891011121314151617[[#This Row],[FECHA Y HORA DE INICIO]])))-1</f>
        <v>-1</v>
      </c>
    </row>
    <row r="156" spans="2:6">
      <c r="B156" s="6"/>
      <c r="C156" s="9"/>
      <c r="D156" s="10"/>
      <c r="E156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56" s="11">
        <f>((WEEKNUM(Tabla343567891011121314151617[[#This Row],[FECHA Y HORA DE INICIO]])))-1</f>
        <v>-1</v>
      </c>
    </row>
    <row r="157" spans="2:6">
      <c r="B157" s="6"/>
      <c r="C157" s="9"/>
      <c r="D157" s="10"/>
      <c r="E157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57" s="11">
        <f>((WEEKNUM(Tabla343567891011121314151617[[#This Row],[FECHA Y HORA DE INICIO]])))-1</f>
        <v>-1</v>
      </c>
    </row>
    <row r="158" spans="2:6">
      <c r="B158" s="6"/>
      <c r="C158" s="9"/>
      <c r="D158" s="10"/>
      <c r="E158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58" s="11">
        <f>((WEEKNUM(Tabla343567891011121314151617[[#This Row],[FECHA Y HORA DE INICIO]])))-1</f>
        <v>-1</v>
      </c>
    </row>
    <row r="159" spans="2:6">
      <c r="B159" s="6"/>
      <c r="C159" s="9"/>
      <c r="D159" s="10"/>
      <c r="E159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59" s="11">
        <f>((WEEKNUM(Tabla343567891011121314151617[[#This Row],[FECHA Y HORA DE INICIO]])))-1</f>
        <v>-1</v>
      </c>
    </row>
    <row r="160" spans="2:6">
      <c r="B160" s="6"/>
      <c r="C160" s="9"/>
      <c r="D160" s="10"/>
      <c r="E160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60" s="11">
        <f>((WEEKNUM(Tabla343567891011121314151617[[#This Row],[FECHA Y HORA DE INICIO]])))-1</f>
        <v>-1</v>
      </c>
    </row>
    <row r="161" spans="2:6">
      <c r="B161" s="6"/>
      <c r="C161" s="9"/>
      <c r="D161" s="10"/>
      <c r="E161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61" s="11">
        <f>((WEEKNUM(Tabla343567891011121314151617[[#This Row],[FECHA Y HORA DE INICIO]])))-1</f>
        <v>-1</v>
      </c>
    </row>
    <row r="162" spans="2:6">
      <c r="B162" s="6"/>
      <c r="C162" s="9"/>
      <c r="D162" s="10"/>
      <c r="E162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62" s="11">
        <f>((WEEKNUM(Tabla343567891011121314151617[[#This Row],[FECHA Y HORA DE INICIO]])))-1</f>
        <v>-1</v>
      </c>
    </row>
    <row r="163" spans="2:6">
      <c r="B163" s="6"/>
      <c r="C163" s="9"/>
      <c r="D163" s="10"/>
      <c r="E163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63" s="11">
        <f>((WEEKNUM(Tabla343567891011121314151617[[#This Row],[FECHA Y HORA DE INICIO]])))-1</f>
        <v>-1</v>
      </c>
    </row>
    <row r="164" spans="2:6">
      <c r="B164" s="6"/>
      <c r="C164" s="9"/>
      <c r="D164" s="10"/>
      <c r="E164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64" s="11">
        <f>((WEEKNUM(Tabla343567891011121314151617[[#This Row],[FECHA Y HORA DE INICIO]])))-1</f>
        <v>-1</v>
      </c>
    </row>
    <row r="165" spans="2:6">
      <c r="B165" s="6"/>
      <c r="C165" s="9"/>
      <c r="D165" s="10"/>
      <c r="E165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65" s="11">
        <f>((WEEKNUM(Tabla343567891011121314151617[[#This Row],[FECHA Y HORA DE INICIO]])))-1</f>
        <v>-1</v>
      </c>
    </row>
    <row r="166" spans="2:6">
      <c r="B166" s="6"/>
      <c r="C166" s="9"/>
      <c r="D166" s="10"/>
      <c r="E166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66" s="11">
        <f>((WEEKNUM(Tabla343567891011121314151617[[#This Row],[FECHA Y HORA DE INICIO]])))-1</f>
        <v>-1</v>
      </c>
    </row>
    <row r="167" spans="2:6">
      <c r="B167" s="6"/>
      <c r="C167" s="9"/>
      <c r="D167" s="10"/>
      <c r="E167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67" s="11">
        <f>((WEEKNUM(Tabla343567891011121314151617[[#This Row],[FECHA Y HORA DE INICIO]])))-1</f>
        <v>-1</v>
      </c>
    </row>
    <row r="168" spans="2:6">
      <c r="B168" s="6"/>
      <c r="C168" s="9"/>
      <c r="D168" s="10"/>
      <c r="E168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68" s="11">
        <f>((WEEKNUM(Tabla343567891011121314151617[[#This Row],[FECHA Y HORA DE INICIO]])))-1</f>
        <v>-1</v>
      </c>
    </row>
    <row r="169" spans="2:6">
      <c r="B169" s="6"/>
      <c r="C169" s="9"/>
      <c r="D169" s="10"/>
      <c r="E169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69" s="11">
        <f>((WEEKNUM(Tabla343567891011121314151617[[#This Row],[FECHA Y HORA DE INICIO]])))-1</f>
        <v>-1</v>
      </c>
    </row>
    <row r="170" spans="2:6">
      <c r="B170" s="6"/>
      <c r="C170" s="9"/>
      <c r="D170" s="10"/>
      <c r="E170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70" s="11">
        <f>((WEEKNUM(Tabla343567891011121314151617[[#This Row],[FECHA Y HORA DE INICIO]])))-1</f>
        <v>-1</v>
      </c>
    </row>
    <row r="171" spans="2:6">
      <c r="B171" s="6"/>
      <c r="C171" s="9"/>
      <c r="D171" s="10"/>
      <c r="E171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71" s="11">
        <f>((WEEKNUM(Tabla343567891011121314151617[[#This Row],[FECHA Y HORA DE INICIO]])))-1</f>
        <v>-1</v>
      </c>
    </row>
    <row r="172" spans="2:6">
      <c r="B172" s="6"/>
      <c r="C172" s="9"/>
      <c r="D172" s="10"/>
      <c r="E172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72" s="11">
        <f>((WEEKNUM(Tabla343567891011121314151617[[#This Row],[FECHA Y HORA DE INICIO]])))-1</f>
        <v>-1</v>
      </c>
    </row>
    <row r="173" spans="2:6">
      <c r="B173" s="6"/>
      <c r="C173" s="9"/>
      <c r="D173" s="10"/>
      <c r="E173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73" s="11">
        <f>((WEEKNUM(Tabla343567891011121314151617[[#This Row],[FECHA Y HORA DE INICIO]])))-1</f>
        <v>-1</v>
      </c>
    </row>
    <row r="174" spans="2:6">
      <c r="B174" s="6"/>
      <c r="C174" s="9"/>
      <c r="D174" s="10"/>
      <c r="E174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74" s="11">
        <f>((WEEKNUM(Tabla343567891011121314151617[[#This Row],[FECHA Y HORA DE INICIO]])))-1</f>
        <v>-1</v>
      </c>
    </row>
    <row r="175" spans="2:6">
      <c r="B175" s="6"/>
      <c r="C175" s="9"/>
      <c r="D175" s="10"/>
      <c r="E175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75" s="11">
        <f>((WEEKNUM(Tabla343567891011121314151617[[#This Row],[FECHA Y HORA DE INICIO]])))-1</f>
        <v>-1</v>
      </c>
    </row>
    <row r="176" spans="2:6">
      <c r="B176" s="6"/>
      <c r="C176" s="9"/>
      <c r="D176" s="10"/>
      <c r="E176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76" s="11">
        <f>((WEEKNUM(Tabla343567891011121314151617[[#This Row],[FECHA Y HORA DE INICIO]])))-1</f>
        <v>-1</v>
      </c>
    </row>
    <row r="177" spans="2:6">
      <c r="B177" s="6"/>
      <c r="C177" s="9"/>
      <c r="D177" s="10"/>
      <c r="E177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77" s="11">
        <f>((WEEKNUM(Tabla343567891011121314151617[[#This Row],[FECHA Y HORA DE INICIO]])))-1</f>
        <v>-1</v>
      </c>
    </row>
    <row r="178" spans="2:6">
      <c r="B178" s="6"/>
      <c r="C178" s="9"/>
      <c r="D178" s="10"/>
      <c r="E178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78" s="11">
        <f>((WEEKNUM(Tabla343567891011121314151617[[#This Row],[FECHA Y HORA DE INICIO]])))-1</f>
        <v>-1</v>
      </c>
    </row>
    <row r="179" spans="2:6">
      <c r="B179" s="6"/>
      <c r="C179" s="9"/>
      <c r="D179" s="10"/>
      <c r="E179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79" s="11">
        <f>((WEEKNUM(Tabla343567891011121314151617[[#This Row],[FECHA Y HORA DE INICIO]])))-1</f>
        <v>-1</v>
      </c>
    </row>
    <row r="180" spans="2:6">
      <c r="B180" s="6"/>
      <c r="C180" s="9"/>
      <c r="D180" s="10"/>
      <c r="E180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80" s="11">
        <f>((WEEKNUM(Tabla343567891011121314151617[[#This Row],[FECHA Y HORA DE INICIO]])))-1</f>
        <v>-1</v>
      </c>
    </row>
    <row r="181" spans="2:6">
      <c r="B181" s="6"/>
      <c r="C181" s="9"/>
      <c r="D181" s="10"/>
      <c r="E181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81" s="11">
        <f>((WEEKNUM(Tabla343567891011121314151617[[#This Row],[FECHA Y HORA DE INICIO]])))-1</f>
        <v>-1</v>
      </c>
    </row>
    <row r="182" spans="2:6">
      <c r="B182" s="6"/>
      <c r="C182" s="9"/>
      <c r="D182" s="10"/>
      <c r="E182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82" s="11">
        <f>((WEEKNUM(Tabla343567891011121314151617[[#This Row],[FECHA Y HORA DE INICIO]])))-1</f>
        <v>-1</v>
      </c>
    </row>
    <row r="183" spans="2:6">
      <c r="B183" s="6"/>
      <c r="C183" s="9"/>
      <c r="D183" s="10"/>
      <c r="E183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83" s="11">
        <f>((WEEKNUM(Tabla343567891011121314151617[[#This Row],[FECHA Y HORA DE INICIO]])))-1</f>
        <v>-1</v>
      </c>
    </row>
    <row r="184" spans="2:6">
      <c r="B184" s="6"/>
      <c r="C184" s="9"/>
      <c r="D184" s="10"/>
      <c r="E184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84" s="11">
        <f>((WEEKNUM(Tabla343567891011121314151617[[#This Row],[FECHA Y HORA DE INICIO]])))-1</f>
        <v>-1</v>
      </c>
    </row>
    <row r="185" spans="2:6">
      <c r="B185" s="6"/>
      <c r="C185" s="9"/>
      <c r="D185" s="10"/>
      <c r="E185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85" s="11">
        <f>((WEEKNUM(Tabla343567891011121314151617[[#This Row],[FECHA Y HORA DE INICIO]])))-1</f>
        <v>-1</v>
      </c>
    </row>
    <row r="186" spans="2:6">
      <c r="B186" s="6"/>
      <c r="C186" s="9"/>
      <c r="D186" s="10"/>
      <c r="E186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86" s="11">
        <f>((WEEKNUM(Tabla343567891011121314151617[[#This Row],[FECHA Y HORA DE INICIO]])))-1</f>
        <v>-1</v>
      </c>
    </row>
    <row r="187" spans="2:6">
      <c r="B187" s="6"/>
      <c r="C187" s="9"/>
      <c r="D187" s="10"/>
      <c r="E187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87" s="11">
        <f>((WEEKNUM(Tabla343567891011121314151617[[#This Row],[FECHA Y HORA DE INICIO]])))-1</f>
        <v>-1</v>
      </c>
    </row>
    <row r="188" spans="2:6">
      <c r="B188" s="6"/>
      <c r="C188" s="9"/>
      <c r="D188" s="10"/>
      <c r="E188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88" s="11">
        <f>((WEEKNUM(Tabla343567891011121314151617[[#This Row],[FECHA Y HORA DE INICIO]])))-1</f>
        <v>-1</v>
      </c>
    </row>
    <row r="189" spans="2:6">
      <c r="B189" s="6"/>
      <c r="C189" s="9"/>
      <c r="D189" s="10"/>
      <c r="E189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89" s="11">
        <f>((WEEKNUM(Tabla343567891011121314151617[[#This Row],[FECHA Y HORA DE INICIO]])))-1</f>
        <v>-1</v>
      </c>
    </row>
    <row r="190" spans="2:6">
      <c r="B190" s="6"/>
      <c r="C190" s="9"/>
      <c r="D190" s="10"/>
      <c r="E190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90" s="11">
        <f>((WEEKNUM(Tabla343567891011121314151617[[#This Row],[FECHA Y HORA DE INICIO]])))-1</f>
        <v>-1</v>
      </c>
    </row>
    <row r="191" spans="2:6">
      <c r="B191" s="6"/>
      <c r="C191" s="9"/>
      <c r="D191" s="10"/>
      <c r="E191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91" s="11">
        <f>((WEEKNUM(Tabla343567891011121314151617[[#This Row],[FECHA Y HORA DE INICIO]])))-1</f>
        <v>-1</v>
      </c>
    </row>
    <row r="192" spans="2:6">
      <c r="B192" s="6"/>
      <c r="C192" s="9"/>
      <c r="D192" s="10"/>
      <c r="E192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92" s="11">
        <f>((WEEKNUM(Tabla343567891011121314151617[[#This Row],[FECHA Y HORA DE INICIO]])))-1</f>
        <v>-1</v>
      </c>
    </row>
    <row r="193" spans="2:6">
      <c r="B193" s="6"/>
      <c r="C193" s="9"/>
      <c r="D193" s="10"/>
      <c r="E193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93" s="11">
        <f>((WEEKNUM(Tabla343567891011121314151617[[#This Row],[FECHA Y HORA DE INICIO]])))-1</f>
        <v>-1</v>
      </c>
    </row>
    <row r="194" spans="2:6">
      <c r="B194" s="6"/>
      <c r="C194" s="9"/>
      <c r="D194" s="10"/>
      <c r="E194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94" s="11">
        <f>((WEEKNUM(Tabla343567891011121314151617[[#This Row],[FECHA Y HORA DE INICIO]])))-1</f>
        <v>-1</v>
      </c>
    </row>
    <row r="195" spans="2:6">
      <c r="B195" s="6"/>
      <c r="C195" s="9"/>
      <c r="D195" s="10"/>
      <c r="E195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95" s="11">
        <f>((WEEKNUM(Tabla343567891011121314151617[[#This Row],[FECHA Y HORA DE INICIO]])))-1</f>
        <v>-1</v>
      </c>
    </row>
    <row r="196" spans="2:6">
      <c r="B196" s="6"/>
      <c r="C196" s="9"/>
      <c r="D196" s="10"/>
      <c r="E196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96" s="11">
        <f>((WEEKNUM(Tabla343567891011121314151617[[#This Row],[FECHA Y HORA DE INICIO]])))-1</f>
        <v>-1</v>
      </c>
    </row>
    <row r="197" spans="2:6">
      <c r="B197" s="6"/>
      <c r="C197" s="9"/>
      <c r="D197" s="10"/>
      <c r="E197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97" s="11">
        <f>((WEEKNUM(Tabla343567891011121314151617[[#This Row],[FECHA Y HORA DE INICIO]])))-1</f>
        <v>-1</v>
      </c>
    </row>
    <row r="198" spans="2:6">
      <c r="B198" s="6"/>
      <c r="C198" s="9"/>
      <c r="D198" s="10"/>
      <c r="E198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98" s="11">
        <f>((WEEKNUM(Tabla343567891011121314151617[[#This Row],[FECHA Y HORA DE INICIO]])))-1</f>
        <v>-1</v>
      </c>
    </row>
    <row r="199" spans="2:6">
      <c r="B199" s="6"/>
      <c r="C199" s="9"/>
      <c r="D199" s="10"/>
      <c r="E199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199" s="11">
        <f>((WEEKNUM(Tabla343567891011121314151617[[#This Row],[FECHA Y HORA DE INICIO]])))-1</f>
        <v>-1</v>
      </c>
    </row>
    <row r="200" spans="2:6">
      <c r="B200" s="6"/>
      <c r="C200" s="9"/>
      <c r="D200" s="10"/>
      <c r="E200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200" s="11">
        <f>((WEEKNUM(Tabla343567891011121314151617[[#This Row],[FECHA Y HORA DE INICIO]])))-1</f>
        <v>-1</v>
      </c>
    </row>
    <row r="201" spans="2:6">
      <c r="B201" s="6"/>
      <c r="C201" s="9"/>
      <c r="D201" s="10"/>
      <c r="E201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201" s="11">
        <f>((WEEKNUM(Tabla343567891011121314151617[[#This Row],[FECHA Y HORA DE INICIO]])))-1</f>
        <v>-1</v>
      </c>
    </row>
    <row r="202" spans="2:6">
      <c r="B202" s="6"/>
      <c r="C202" s="9"/>
      <c r="D202" s="10"/>
      <c r="E202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202" s="11">
        <f>((WEEKNUM(Tabla343567891011121314151617[[#This Row],[FECHA Y HORA DE INICIO]])))-1</f>
        <v>-1</v>
      </c>
    </row>
    <row r="203" spans="2:6">
      <c r="B203" s="9"/>
      <c r="C203" s="9"/>
      <c r="D203" s="10"/>
      <c r="E203" s="8">
        <f>IF((Tabla343567891011121314151617[[#This Row],[FECHA Y HORA DE TERMINACIÓN ]]-Tabla343567891011121314151617[[#This Row],[FECHA Y HORA DE INICIO]])&lt;0,0,((Tabla343567891011121314151617[[#This Row],[FECHA Y HORA DE TERMINACIÓN ]]-Tabla343567891011121314151617[[#This Row],[FECHA Y HORA DE INICIO]])*24))</f>
        <v>0</v>
      </c>
      <c r="F203" s="11">
        <f>((WEEKNUM(Tabla343567891011121314151617[[#This Row],[FECHA Y HORA DE INICIO]])))-1</f>
        <v>-1</v>
      </c>
    </row>
  </sheetData>
  <mergeCells count="1">
    <mergeCell ref="B7:F7"/>
  </mergeCells>
  <pageMargins left="0.7" right="0.7" top="0.75" bottom="0.75" header="0.3" footer="0.3"/>
  <drawing r:id="rId1"/>
  <tableParts count="1">
    <tablePart r:id="rId2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7A3A3"/>
  </sheetPr>
  <dimension ref="B1:J203"/>
  <sheetViews>
    <sheetView workbookViewId="0">
      <selection activeCell="E17" sqref="E17"/>
    </sheetView>
  </sheetViews>
  <sheetFormatPr defaultColWidth="10.85546875" defaultRowHeight="12.6"/>
  <cols>
    <col min="1" max="1" width="10.85546875" style="3"/>
    <col min="2" max="2" width="14.140625" style="3" bestFit="1" customWidth="1"/>
    <col min="3" max="3" width="24.5703125" style="3" customWidth="1"/>
    <col min="4" max="5" width="16.140625" style="3" customWidth="1"/>
    <col min="6" max="6" width="10.85546875" style="3"/>
    <col min="7" max="7" width="16.140625" style="3" customWidth="1"/>
    <col min="8" max="8" width="14.85546875" style="3" customWidth="1"/>
    <col min="9" max="16384" width="10.85546875" style="3"/>
  </cols>
  <sheetData>
    <row r="1" spans="2:10" ht="12.95">
      <c r="B1" s="1" t="s">
        <v>0</v>
      </c>
      <c r="C1" s="2">
        <v>1123</v>
      </c>
      <c r="G1" s="40" t="s">
        <v>1</v>
      </c>
      <c r="H1" s="41" t="s">
        <v>44</v>
      </c>
      <c r="I1" s="42" t="s">
        <v>2</v>
      </c>
      <c r="J1" s="3" t="s">
        <v>131</v>
      </c>
    </row>
    <row r="2" spans="2:10" ht="12.95">
      <c r="B2" s="1" t="s">
        <v>4</v>
      </c>
      <c r="C2" s="2" t="s">
        <v>121</v>
      </c>
      <c r="G2" s="40" t="s">
        <v>6</v>
      </c>
      <c r="H2" s="41"/>
      <c r="I2" s="42" t="s">
        <v>7</v>
      </c>
    </row>
    <row r="3" spans="2:10" ht="14.45" customHeight="1">
      <c r="B3" s="1" t="s">
        <v>8</v>
      </c>
      <c r="C3" s="48" t="s">
        <v>132</v>
      </c>
      <c r="G3" s="40" t="s">
        <v>10</v>
      </c>
      <c r="H3" s="47" t="s">
        <v>133</v>
      </c>
      <c r="I3" s="42" t="s">
        <v>12</v>
      </c>
    </row>
    <row r="4" spans="2:10" ht="14.45" customHeight="1">
      <c r="B4" s="1" t="s">
        <v>13</v>
      </c>
      <c r="C4" s="2">
        <v>1</v>
      </c>
      <c r="D4" s="38"/>
      <c r="G4" s="38" t="s">
        <v>15</v>
      </c>
    </row>
    <row r="5" spans="2:10" ht="14.45" customHeight="1">
      <c r="B5" s="1" t="s">
        <v>16</v>
      </c>
      <c r="C5" s="2">
        <v>20</v>
      </c>
    </row>
    <row r="6" spans="2:10" ht="14.45" customHeight="1">
      <c r="B6" s="1"/>
      <c r="C6" s="1"/>
    </row>
    <row r="7" spans="2:10" ht="14.45" customHeight="1">
      <c r="B7" s="76" t="s">
        <v>17</v>
      </c>
      <c r="C7" s="77"/>
      <c r="D7" s="77"/>
      <c r="E7" s="77"/>
      <c r="F7" s="77"/>
      <c r="H7" s="12">
        <v>2022</v>
      </c>
      <c r="I7" s="13">
        <v>0</v>
      </c>
    </row>
    <row r="8" spans="2:10" ht="5.0999999999999996" customHeight="1">
      <c r="B8" s="4"/>
      <c r="C8" s="4"/>
      <c r="D8" s="4"/>
      <c r="E8" s="4"/>
    </row>
    <row r="9" spans="2:10" ht="59.1" customHeight="1">
      <c r="B9" s="5" t="s">
        <v>18</v>
      </c>
      <c r="C9" s="5" t="s">
        <v>19</v>
      </c>
      <c r="D9" s="5" t="s">
        <v>20</v>
      </c>
      <c r="E9" s="5" t="s">
        <v>31</v>
      </c>
      <c r="F9" s="5" t="s">
        <v>22</v>
      </c>
      <c r="H9" s="12" t="s">
        <v>23</v>
      </c>
      <c r="I9" s="13">
        <f>SUM(E10:E203)</f>
        <v>0</v>
      </c>
    </row>
    <row r="10" spans="2:10">
      <c r="B10" s="14"/>
      <c r="C10" s="6"/>
      <c r="D10" s="6"/>
      <c r="E10" s="7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0" s="11">
        <f>((WEEKNUM(Tabla34356789101112131415161718[[#This Row],[FECHA Y HORA DE INICIO]])))-1</f>
        <v>-1</v>
      </c>
    </row>
    <row r="11" spans="2:10">
      <c r="B11" s="14"/>
      <c r="C11" s="6"/>
      <c r="D11" s="6"/>
      <c r="E11" s="7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1" s="11">
        <f>((WEEKNUM(Tabla34356789101112131415161718[[#This Row],[FECHA Y HORA DE INICIO]])))-1</f>
        <v>-1</v>
      </c>
      <c r="H11" s="12" t="s">
        <v>24</v>
      </c>
      <c r="I11" s="13">
        <f>I9+I7</f>
        <v>0</v>
      </c>
    </row>
    <row r="12" spans="2:10">
      <c r="B12" s="14"/>
      <c r="C12" s="14"/>
      <c r="D12" s="6"/>
      <c r="E12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2" s="11">
        <f>((WEEKNUM(Tabla34356789101112131415161718[[#This Row],[FECHA Y HORA DE INICIO]])))-1</f>
        <v>-1</v>
      </c>
    </row>
    <row r="13" spans="2:10">
      <c r="B13" s="14"/>
      <c r="C13" s="6"/>
      <c r="D13" s="6"/>
      <c r="E13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3" s="11">
        <f>((WEEKNUM(Tabla34356789101112131415161718[[#This Row],[FECHA Y HORA DE INICIO]])))-1</f>
        <v>-1</v>
      </c>
    </row>
    <row r="14" spans="2:10">
      <c r="B14" s="14"/>
      <c r="C14" s="6"/>
      <c r="D14" s="6"/>
      <c r="E14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4" s="11">
        <f>((WEEKNUM(Tabla34356789101112131415161718[[#This Row],[FECHA Y HORA DE INICIO]])))-1</f>
        <v>-1</v>
      </c>
    </row>
    <row r="15" spans="2:10">
      <c r="B15" s="14"/>
      <c r="C15" s="6"/>
      <c r="D15" s="6"/>
      <c r="E15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5" s="11">
        <f>((WEEKNUM(Tabla34356789101112131415161718[[#This Row],[FECHA Y HORA DE INICIO]])))-1</f>
        <v>-1</v>
      </c>
    </row>
    <row r="16" spans="2:10">
      <c r="B16" s="14"/>
      <c r="C16" s="9"/>
      <c r="D16" s="10"/>
      <c r="E16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6" s="11">
        <f>((WEEKNUM(Tabla34356789101112131415161718[[#This Row],[FECHA Y HORA DE INICIO]])))-1</f>
        <v>-1</v>
      </c>
    </row>
    <row r="17" spans="2:6">
      <c r="B17" s="14"/>
      <c r="C17" s="9"/>
      <c r="D17" s="10"/>
      <c r="E17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7" s="11">
        <f>((WEEKNUM(Tabla34356789101112131415161718[[#This Row],[FECHA Y HORA DE INICIO]])))-1</f>
        <v>-1</v>
      </c>
    </row>
    <row r="18" spans="2:6">
      <c r="B18" s="14"/>
      <c r="C18" s="9"/>
      <c r="D18" s="10"/>
      <c r="E18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8" s="11">
        <f>((WEEKNUM(Tabla34356789101112131415161718[[#This Row],[FECHA Y HORA DE INICIO]])))-1</f>
        <v>-1</v>
      </c>
    </row>
    <row r="19" spans="2:6">
      <c r="B19" s="14"/>
      <c r="C19" s="9"/>
      <c r="D19" s="10"/>
      <c r="E19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9" s="11">
        <f>((WEEKNUM(Tabla34356789101112131415161718[[#This Row],[FECHA Y HORA DE INICIO]])))-1</f>
        <v>-1</v>
      </c>
    </row>
    <row r="20" spans="2:6">
      <c r="B20" s="14"/>
      <c r="C20" s="9"/>
      <c r="D20" s="10"/>
      <c r="E20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20" s="11">
        <f>((WEEKNUM(Tabla34356789101112131415161718[[#This Row],[FECHA Y HORA DE INICIO]])))-1</f>
        <v>-1</v>
      </c>
    </row>
    <row r="21" spans="2:6">
      <c r="B21" s="14"/>
      <c r="C21" s="9"/>
      <c r="D21" s="10"/>
      <c r="E21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21" s="11">
        <f>((WEEKNUM(Tabla34356789101112131415161718[[#This Row],[FECHA Y HORA DE INICIO]])))-1</f>
        <v>-1</v>
      </c>
    </row>
    <row r="22" spans="2:6">
      <c r="B22" s="14"/>
      <c r="C22" s="9"/>
      <c r="D22" s="10"/>
      <c r="E22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22" s="11">
        <f>((WEEKNUM(Tabla34356789101112131415161718[[#This Row],[FECHA Y HORA DE INICIO]])))-1</f>
        <v>-1</v>
      </c>
    </row>
    <row r="23" spans="2:6">
      <c r="B23" s="14"/>
      <c r="C23" s="9"/>
      <c r="D23" s="10"/>
      <c r="E23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23" s="11">
        <f>((WEEKNUM(Tabla34356789101112131415161718[[#This Row],[FECHA Y HORA DE INICIO]])))-1</f>
        <v>-1</v>
      </c>
    </row>
    <row r="24" spans="2:6">
      <c r="B24" s="14"/>
      <c r="C24" s="9"/>
      <c r="D24" s="10"/>
      <c r="E24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24" s="11">
        <f>((WEEKNUM(Tabla34356789101112131415161718[[#This Row],[FECHA Y HORA DE INICIO]])))-1</f>
        <v>-1</v>
      </c>
    </row>
    <row r="25" spans="2:6">
      <c r="B25" s="14"/>
      <c r="C25" s="9"/>
      <c r="D25" s="10"/>
      <c r="E25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25" s="11">
        <f>((WEEKNUM(Tabla34356789101112131415161718[[#This Row],[FECHA Y HORA DE INICIO]])))-1</f>
        <v>-1</v>
      </c>
    </row>
    <row r="26" spans="2:6">
      <c r="B26" s="14"/>
      <c r="C26" s="9"/>
      <c r="D26" s="10"/>
      <c r="E26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26" s="11">
        <f>((WEEKNUM(Tabla34356789101112131415161718[[#This Row],[FECHA Y HORA DE INICIO]])))-1</f>
        <v>-1</v>
      </c>
    </row>
    <row r="27" spans="2:6">
      <c r="B27" s="14"/>
      <c r="C27" s="9"/>
      <c r="D27" s="10"/>
      <c r="E27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27" s="11">
        <f>((WEEKNUM(Tabla34356789101112131415161718[[#This Row],[FECHA Y HORA DE INICIO]])))-1</f>
        <v>-1</v>
      </c>
    </row>
    <row r="28" spans="2:6">
      <c r="B28" s="14"/>
      <c r="C28" s="9"/>
      <c r="D28" s="10"/>
      <c r="E28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28" s="11">
        <f>((WEEKNUM(Tabla34356789101112131415161718[[#This Row],[FECHA Y HORA DE INICIO]])))-1</f>
        <v>-1</v>
      </c>
    </row>
    <row r="29" spans="2:6">
      <c r="B29" s="14"/>
      <c r="C29" s="9"/>
      <c r="D29" s="10"/>
      <c r="E29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29" s="11">
        <f>((WEEKNUM(Tabla34356789101112131415161718[[#This Row],[FECHA Y HORA DE INICIO]])))-1</f>
        <v>-1</v>
      </c>
    </row>
    <row r="30" spans="2:6">
      <c r="B30" s="14"/>
      <c r="C30" s="9"/>
      <c r="D30" s="10"/>
      <c r="E30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30" s="11">
        <f>((WEEKNUM(Tabla34356789101112131415161718[[#This Row],[FECHA Y HORA DE INICIO]])))-1</f>
        <v>-1</v>
      </c>
    </row>
    <row r="31" spans="2:6">
      <c r="B31" s="14"/>
      <c r="C31" s="9"/>
      <c r="D31" s="10"/>
      <c r="E31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31" s="11">
        <f>((WEEKNUM(Tabla34356789101112131415161718[[#This Row],[FECHA Y HORA DE INICIO]])))-1</f>
        <v>-1</v>
      </c>
    </row>
    <row r="32" spans="2:6">
      <c r="B32" s="14"/>
      <c r="C32" s="9"/>
      <c r="D32" s="10"/>
      <c r="E32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32" s="11">
        <f>((WEEKNUM(Tabla34356789101112131415161718[[#This Row],[FECHA Y HORA DE INICIO]])))-1</f>
        <v>-1</v>
      </c>
    </row>
    <row r="33" spans="2:6">
      <c r="B33" s="14"/>
      <c r="C33" s="9"/>
      <c r="D33" s="10"/>
      <c r="E33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33" s="11">
        <f>((WEEKNUM(Tabla34356789101112131415161718[[#This Row],[FECHA Y HORA DE INICIO]])))-1</f>
        <v>-1</v>
      </c>
    </row>
    <row r="34" spans="2:6">
      <c r="B34" s="14"/>
      <c r="C34" s="9"/>
      <c r="D34" s="10"/>
      <c r="E34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34" s="11">
        <f>((WEEKNUM(Tabla34356789101112131415161718[[#This Row],[FECHA Y HORA DE INICIO]])))-1</f>
        <v>-1</v>
      </c>
    </row>
    <row r="35" spans="2:6">
      <c r="B35" s="14"/>
      <c r="C35" s="9"/>
      <c r="D35" s="10"/>
      <c r="E35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35" s="11">
        <f>((WEEKNUM(Tabla34356789101112131415161718[[#This Row],[FECHA Y HORA DE INICIO]])))-1</f>
        <v>-1</v>
      </c>
    </row>
    <row r="36" spans="2:6">
      <c r="B36" s="14"/>
      <c r="C36" s="9"/>
      <c r="D36" s="10"/>
      <c r="E36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36" s="11">
        <f>((WEEKNUM(Tabla34356789101112131415161718[[#This Row],[FECHA Y HORA DE INICIO]])))-1</f>
        <v>-1</v>
      </c>
    </row>
    <row r="37" spans="2:6">
      <c r="B37" s="14"/>
      <c r="C37" s="9"/>
      <c r="D37" s="10"/>
      <c r="E37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37" s="11">
        <f>((WEEKNUM(Tabla34356789101112131415161718[[#This Row],[FECHA Y HORA DE INICIO]])))-1</f>
        <v>-1</v>
      </c>
    </row>
    <row r="38" spans="2:6">
      <c r="B38" s="14"/>
      <c r="C38" s="9"/>
      <c r="D38" s="10"/>
      <c r="E38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38" s="11">
        <f>((WEEKNUM(Tabla34356789101112131415161718[[#This Row],[FECHA Y HORA DE INICIO]])))-1</f>
        <v>-1</v>
      </c>
    </row>
    <row r="39" spans="2:6">
      <c r="B39" s="14"/>
      <c r="C39" s="9"/>
      <c r="D39" s="10"/>
      <c r="E39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39" s="11">
        <f>((WEEKNUM(Tabla34356789101112131415161718[[#This Row],[FECHA Y HORA DE INICIO]])))-1</f>
        <v>-1</v>
      </c>
    </row>
    <row r="40" spans="2:6">
      <c r="B40" s="14"/>
      <c r="C40" s="9"/>
      <c r="D40" s="10"/>
      <c r="E40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40" s="11">
        <f>((WEEKNUM(Tabla34356789101112131415161718[[#This Row],[FECHA Y HORA DE INICIO]])))-1</f>
        <v>-1</v>
      </c>
    </row>
    <row r="41" spans="2:6">
      <c r="B41" s="14"/>
      <c r="C41" s="9"/>
      <c r="D41" s="10"/>
      <c r="E41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41" s="11">
        <f>((WEEKNUM(Tabla34356789101112131415161718[[#This Row],[FECHA Y HORA DE INICIO]])))-1</f>
        <v>-1</v>
      </c>
    </row>
    <row r="42" spans="2:6">
      <c r="B42" s="14"/>
      <c r="C42" s="9"/>
      <c r="D42" s="10"/>
      <c r="E42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42" s="11">
        <f>((WEEKNUM(Tabla34356789101112131415161718[[#This Row],[FECHA Y HORA DE INICIO]])))-1</f>
        <v>-1</v>
      </c>
    </row>
    <row r="43" spans="2:6">
      <c r="B43" s="14"/>
      <c r="C43" s="9"/>
      <c r="D43" s="10"/>
      <c r="E43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43" s="11">
        <f>((WEEKNUM(Tabla34356789101112131415161718[[#This Row],[FECHA Y HORA DE INICIO]])))-1</f>
        <v>-1</v>
      </c>
    </row>
    <row r="44" spans="2:6">
      <c r="B44" s="14"/>
      <c r="C44" s="9"/>
      <c r="D44" s="10"/>
      <c r="E44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44" s="11">
        <f>((WEEKNUM(Tabla34356789101112131415161718[[#This Row],[FECHA Y HORA DE INICIO]])))-1</f>
        <v>-1</v>
      </c>
    </row>
    <row r="45" spans="2:6">
      <c r="B45" s="14"/>
      <c r="C45" s="9"/>
      <c r="D45" s="10"/>
      <c r="E45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45" s="11">
        <f>((WEEKNUM(Tabla34356789101112131415161718[[#This Row],[FECHA Y HORA DE INICIO]])))-1</f>
        <v>-1</v>
      </c>
    </row>
    <row r="46" spans="2:6">
      <c r="B46" s="14"/>
      <c r="C46" s="9"/>
      <c r="D46" s="10"/>
      <c r="E46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46" s="11">
        <f>((WEEKNUM(Tabla34356789101112131415161718[[#This Row],[FECHA Y HORA DE INICIO]])))-1</f>
        <v>-1</v>
      </c>
    </row>
    <row r="47" spans="2:6">
      <c r="B47" s="14"/>
      <c r="C47" s="9"/>
      <c r="D47" s="10"/>
      <c r="E47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47" s="11">
        <f>((WEEKNUM(Tabla34356789101112131415161718[[#This Row],[FECHA Y HORA DE INICIO]])))-1</f>
        <v>-1</v>
      </c>
    </row>
    <row r="48" spans="2:6">
      <c r="B48" s="14"/>
      <c r="C48" s="9"/>
      <c r="D48" s="10"/>
      <c r="E48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48" s="11">
        <f>((WEEKNUM(Tabla34356789101112131415161718[[#This Row],[FECHA Y HORA DE INICIO]])))-1</f>
        <v>-1</v>
      </c>
    </row>
    <row r="49" spans="2:6">
      <c r="B49" s="14"/>
      <c r="C49" s="9"/>
      <c r="D49" s="10"/>
      <c r="E49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49" s="11">
        <f>((WEEKNUM(Tabla34356789101112131415161718[[#This Row],[FECHA Y HORA DE INICIO]])))-1</f>
        <v>-1</v>
      </c>
    </row>
    <row r="50" spans="2:6">
      <c r="B50" s="14"/>
      <c r="C50" s="9"/>
      <c r="D50" s="10"/>
      <c r="E50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50" s="11">
        <f>((WEEKNUM(Tabla34356789101112131415161718[[#This Row],[FECHA Y HORA DE INICIO]])))-1</f>
        <v>-1</v>
      </c>
    </row>
    <row r="51" spans="2:6">
      <c r="B51" s="14"/>
      <c r="C51" s="9"/>
      <c r="D51" s="10"/>
      <c r="E51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51" s="11">
        <f>((WEEKNUM(Tabla34356789101112131415161718[[#This Row],[FECHA Y HORA DE INICIO]])))-1</f>
        <v>-1</v>
      </c>
    </row>
    <row r="52" spans="2:6">
      <c r="B52" s="14"/>
      <c r="C52" s="9"/>
      <c r="D52" s="10"/>
      <c r="E52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52" s="11">
        <f>((WEEKNUM(Tabla34356789101112131415161718[[#This Row],[FECHA Y HORA DE INICIO]])))-1</f>
        <v>-1</v>
      </c>
    </row>
    <row r="53" spans="2:6">
      <c r="B53" s="14"/>
      <c r="C53" s="9"/>
      <c r="D53" s="10"/>
      <c r="E53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53" s="11">
        <f>((WEEKNUM(Tabla34356789101112131415161718[[#This Row],[FECHA Y HORA DE INICIO]])))-1</f>
        <v>-1</v>
      </c>
    </row>
    <row r="54" spans="2:6">
      <c r="B54" s="14"/>
      <c r="C54" s="9"/>
      <c r="D54" s="10"/>
      <c r="E54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54" s="11">
        <f>((WEEKNUM(Tabla34356789101112131415161718[[#This Row],[FECHA Y HORA DE INICIO]])))-1</f>
        <v>-1</v>
      </c>
    </row>
    <row r="55" spans="2:6">
      <c r="B55" s="14"/>
      <c r="C55" s="9"/>
      <c r="D55" s="10"/>
      <c r="E55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55" s="11">
        <f>((WEEKNUM(Tabla34356789101112131415161718[[#This Row],[FECHA Y HORA DE INICIO]])))-1</f>
        <v>-1</v>
      </c>
    </row>
    <row r="56" spans="2:6">
      <c r="B56" s="14"/>
      <c r="C56" s="9"/>
      <c r="D56" s="10"/>
      <c r="E56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56" s="11">
        <f>((WEEKNUM(Tabla34356789101112131415161718[[#This Row],[FECHA Y HORA DE INICIO]])))-1</f>
        <v>-1</v>
      </c>
    </row>
    <row r="57" spans="2:6">
      <c r="B57" s="14"/>
      <c r="C57" s="9"/>
      <c r="D57" s="10"/>
      <c r="E57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57" s="11">
        <f>((WEEKNUM(Tabla34356789101112131415161718[[#This Row],[FECHA Y HORA DE INICIO]])))-1</f>
        <v>-1</v>
      </c>
    </row>
    <row r="58" spans="2:6">
      <c r="B58" s="14"/>
      <c r="C58" s="9"/>
      <c r="D58" s="10"/>
      <c r="E58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58" s="11">
        <f>((WEEKNUM(Tabla34356789101112131415161718[[#This Row],[FECHA Y HORA DE INICIO]])))-1</f>
        <v>-1</v>
      </c>
    </row>
    <row r="59" spans="2:6">
      <c r="B59" s="14"/>
      <c r="C59" s="9"/>
      <c r="D59" s="10"/>
      <c r="E59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59" s="11">
        <f>((WEEKNUM(Tabla34356789101112131415161718[[#This Row],[FECHA Y HORA DE INICIO]])))-1</f>
        <v>-1</v>
      </c>
    </row>
    <row r="60" spans="2:6">
      <c r="B60" s="14"/>
      <c r="C60" s="9"/>
      <c r="D60" s="10"/>
      <c r="E60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60" s="11">
        <f>((WEEKNUM(Tabla34356789101112131415161718[[#This Row],[FECHA Y HORA DE INICIO]])))-1</f>
        <v>-1</v>
      </c>
    </row>
    <row r="61" spans="2:6">
      <c r="B61" s="14"/>
      <c r="C61" s="9"/>
      <c r="D61" s="10"/>
      <c r="E61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61" s="11">
        <f>((WEEKNUM(Tabla34356789101112131415161718[[#This Row],[FECHA Y HORA DE INICIO]])))-1</f>
        <v>-1</v>
      </c>
    </row>
    <row r="62" spans="2:6">
      <c r="B62" s="14"/>
      <c r="C62" s="9"/>
      <c r="D62" s="10"/>
      <c r="E62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62" s="11">
        <f>((WEEKNUM(Tabla34356789101112131415161718[[#This Row],[FECHA Y HORA DE INICIO]])))-1</f>
        <v>-1</v>
      </c>
    </row>
    <row r="63" spans="2:6">
      <c r="B63" s="14"/>
      <c r="C63" s="9"/>
      <c r="D63" s="10"/>
      <c r="E63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63" s="11">
        <f>((WEEKNUM(Tabla34356789101112131415161718[[#This Row],[FECHA Y HORA DE INICIO]])))-1</f>
        <v>-1</v>
      </c>
    </row>
    <row r="64" spans="2:6">
      <c r="B64" s="14"/>
      <c r="C64" s="9"/>
      <c r="D64" s="10"/>
      <c r="E64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64" s="11">
        <f>((WEEKNUM(Tabla34356789101112131415161718[[#This Row],[FECHA Y HORA DE INICIO]])))-1</f>
        <v>-1</v>
      </c>
    </row>
    <row r="65" spans="2:6">
      <c r="B65" s="14"/>
      <c r="C65" s="9"/>
      <c r="D65" s="10"/>
      <c r="E65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65" s="11">
        <f>((WEEKNUM(Tabla34356789101112131415161718[[#This Row],[FECHA Y HORA DE INICIO]])))-1</f>
        <v>-1</v>
      </c>
    </row>
    <row r="66" spans="2:6">
      <c r="B66" s="14"/>
      <c r="C66" s="9"/>
      <c r="D66" s="10"/>
      <c r="E66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66" s="11">
        <f>((WEEKNUM(Tabla34356789101112131415161718[[#This Row],[FECHA Y HORA DE INICIO]])))-1</f>
        <v>-1</v>
      </c>
    </row>
    <row r="67" spans="2:6">
      <c r="B67" s="14"/>
      <c r="C67" s="9"/>
      <c r="D67" s="10"/>
      <c r="E67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67" s="11">
        <f>((WEEKNUM(Tabla34356789101112131415161718[[#This Row],[FECHA Y HORA DE INICIO]])))-1</f>
        <v>-1</v>
      </c>
    </row>
    <row r="68" spans="2:6">
      <c r="B68" s="14"/>
      <c r="C68" s="9"/>
      <c r="D68" s="10"/>
      <c r="E68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68" s="11">
        <f>((WEEKNUM(Tabla34356789101112131415161718[[#This Row],[FECHA Y HORA DE INICIO]])))-1</f>
        <v>-1</v>
      </c>
    </row>
    <row r="69" spans="2:6">
      <c r="B69" s="14"/>
      <c r="C69" s="9"/>
      <c r="D69" s="10"/>
      <c r="E69" s="8"/>
      <c r="F69" s="11"/>
    </row>
    <row r="70" spans="2:6">
      <c r="B70" s="6"/>
      <c r="C70" s="9"/>
      <c r="D70" s="10"/>
      <c r="E70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70" s="11">
        <f>((WEEKNUM(Tabla34356789101112131415161718[[#This Row],[FECHA Y HORA DE INICIO]])))-1</f>
        <v>-1</v>
      </c>
    </row>
    <row r="71" spans="2:6">
      <c r="B71" s="6"/>
      <c r="C71" s="9"/>
      <c r="D71" s="10"/>
      <c r="E71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71" s="11">
        <f>((WEEKNUM(Tabla34356789101112131415161718[[#This Row],[FECHA Y HORA DE INICIO]])))-1</f>
        <v>-1</v>
      </c>
    </row>
    <row r="72" spans="2:6">
      <c r="B72" s="6"/>
      <c r="C72" s="9"/>
      <c r="D72" s="10"/>
      <c r="E72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72" s="11">
        <f>((WEEKNUM(Tabla34356789101112131415161718[[#This Row],[FECHA Y HORA DE INICIO]])))-1</f>
        <v>-1</v>
      </c>
    </row>
    <row r="73" spans="2:6">
      <c r="B73" s="6"/>
      <c r="C73" s="9"/>
      <c r="D73" s="10"/>
      <c r="E73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73" s="11">
        <f>((WEEKNUM(Tabla34356789101112131415161718[[#This Row],[FECHA Y HORA DE INICIO]])))-1</f>
        <v>-1</v>
      </c>
    </row>
    <row r="74" spans="2:6">
      <c r="B74" s="6"/>
      <c r="C74" s="9"/>
      <c r="D74" s="10"/>
      <c r="E74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74" s="11">
        <f>((WEEKNUM(Tabla34356789101112131415161718[[#This Row],[FECHA Y HORA DE INICIO]])))-1</f>
        <v>-1</v>
      </c>
    </row>
    <row r="75" spans="2:6">
      <c r="B75" s="6"/>
      <c r="C75" s="9"/>
      <c r="D75" s="10"/>
      <c r="E75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75" s="11">
        <f>((WEEKNUM(Tabla34356789101112131415161718[[#This Row],[FECHA Y HORA DE INICIO]])))-1</f>
        <v>-1</v>
      </c>
    </row>
    <row r="76" spans="2:6">
      <c r="B76" s="6"/>
      <c r="C76" s="9"/>
      <c r="D76" s="10"/>
      <c r="E76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76" s="11">
        <f>((WEEKNUM(Tabla34356789101112131415161718[[#This Row],[FECHA Y HORA DE INICIO]])))-1</f>
        <v>-1</v>
      </c>
    </row>
    <row r="77" spans="2:6">
      <c r="B77" s="6"/>
      <c r="C77" s="9"/>
      <c r="D77" s="10"/>
      <c r="E77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77" s="11">
        <f>((WEEKNUM(Tabla34356789101112131415161718[[#This Row],[FECHA Y HORA DE INICIO]])))-1</f>
        <v>-1</v>
      </c>
    </row>
    <row r="78" spans="2:6">
      <c r="B78" s="6"/>
      <c r="C78" s="9"/>
      <c r="D78" s="10"/>
      <c r="E78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78" s="11">
        <f>((WEEKNUM(Tabla34356789101112131415161718[[#This Row],[FECHA Y HORA DE INICIO]])))-1</f>
        <v>-1</v>
      </c>
    </row>
    <row r="79" spans="2:6">
      <c r="B79" s="6"/>
      <c r="C79" s="9"/>
      <c r="D79" s="10"/>
      <c r="E79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79" s="11">
        <f>((WEEKNUM(Tabla34356789101112131415161718[[#This Row],[FECHA Y HORA DE INICIO]])))-1</f>
        <v>-1</v>
      </c>
    </row>
    <row r="80" spans="2:6">
      <c r="B80" s="6"/>
      <c r="C80" s="9"/>
      <c r="D80" s="10"/>
      <c r="E80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80" s="11">
        <f>((WEEKNUM(Tabla34356789101112131415161718[[#This Row],[FECHA Y HORA DE INICIO]])))-1</f>
        <v>-1</v>
      </c>
    </row>
    <row r="81" spans="2:6">
      <c r="B81" s="6"/>
      <c r="C81" s="9"/>
      <c r="D81" s="10"/>
      <c r="E81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81" s="11">
        <f>((WEEKNUM(Tabla34356789101112131415161718[[#This Row],[FECHA Y HORA DE INICIO]])))-1</f>
        <v>-1</v>
      </c>
    </row>
    <row r="82" spans="2:6">
      <c r="B82" s="6"/>
      <c r="C82" s="9"/>
      <c r="D82" s="10"/>
      <c r="E82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82" s="11">
        <f>((WEEKNUM(Tabla34356789101112131415161718[[#This Row],[FECHA Y HORA DE INICIO]])))-1</f>
        <v>-1</v>
      </c>
    </row>
    <row r="83" spans="2:6">
      <c r="B83" s="6"/>
      <c r="C83" s="9"/>
      <c r="D83" s="10"/>
      <c r="E83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83" s="11">
        <f>((WEEKNUM(Tabla34356789101112131415161718[[#This Row],[FECHA Y HORA DE INICIO]])))-1</f>
        <v>-1</v>
      </c>
    </row>
    <row r="84" spans="2:6">
      <c r="B84" s="6"/>
      <c r="C84" s="9"/>
      <c r="D84" s="10"/>
      <c r="E84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84" s="11">
        <f>((WEEKNUM(Tabla34356789101112131415161718[[#This Row],[FECHA Y HORA DE INICIO]])))-1</f>
        <v>-1</v>
      </c>
    </row>
    <row r="85" spans="2:6">
      <c r="B85" s="6"/>
      <c r="C85" s="9"/>
      <c r="D85" s="10"/>
      <c r="E85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85" s="11">
        <f>((WEEKNUM(Tabla34356789101112131415161718[[#This Row],[FECHA Y HORA DE INICIO]])))-1</f>
        <v>-1</v>
      </c>
    </row>
    <row r="86" spans="2:6">
      <c r="B86" s="6"/>
      <c r="C86" s="9"/>
      <c r="D86" s="10"/>
      <c r="E86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86" s="11">
        <f>((WEEKNUM(Tabla34356789101112131415161718[[#This Row],[FECHA Y HORA DE INICIO]])))-1</f>
        <v>-1</v>
      </c>
    </row>
    <row r="87" spans="2:6">
      <c r="B87" s="6"/>
      <c r="C87" s="9"/>
      <c r="D87" s="10"/>
      <c r="E87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87" s="11">
        <f>((WEEKNUM(Tabla34356789101112131415161718[[#This Row],[FECHA Y HORA DE INICIO]])))-1</f>
        <v>-1</v>
      </c>
    </row>
    <row r="88" spans="2:6">
      <c r="B88" s="6"/>
      <c r="C88" s="9"/>
      <c r="D88" s="10"/>
      <c r="E88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88" s="11">
        <f>((WEEKNUM(Tabla34356789101112131415161718[[#This Row],[FECHA Y HORA DE INICIO]])))-1</f>
        <v>-1</v>
      </c>
    </row>
    <row r="89" spans="2:6">
      <c r="B89" s="6"/>
      <c r="C89" s="9"/>
      <c r="D89" s="10"/>
      <c r="E89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89" s="11">
        <f>((WEEKNUM(Tabla34356789101112131415161718[[#This Row],[FECHA Y HORA DE INICIO]])))-1</f>
        <v>-1</v>
      </c>
    </row>
    <row r="90" spans="2:6">
      <c r="B90" s="6"/>
      <c r="C90" s="9"/>
      <c r="D90" s="10"/>
      <c r="E90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90" s="11">
        <f>((WEEKNUM(Tabla34356789101112131415161718[[#This Row],[FECHA Y HORA DE INICIO]])))-1</f>
        <v>-1</v>
      </c>
    </row>
    <row r="91" spans="2:6">
      <c r="B91" s="6"/>
      <c r="C91" s="9"/>
      <c r="D91" s="10"/>
      <c r="E91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91" s="11">
        <f>((WEEKNUM(Tabla34356789101112131415161718[[#This Row],[FECHA Y HORA DE INICIO]])))-1</f>
        <v>-1</v>
      </c>
    </row>
    <row r="92" spans="2:6">
      <c r="B92" s="6"/>
      <c r="C92" s="9"/>
      <c r="D92" s="10"/>
      <c r="E92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92" s="11">
        <f>((WEEKNUM(Tabla34356789101112131415161718[[#This Row],[FECHA Y HORA DE INICIO]])))-1</f>
        <v>-1</v>
      </c>
    </row>
    <row r="93" spans="2:6">
      <c r="B93" s="6"/>
      <c r="C93" s="9"/>
      <c r="D93" s="10"/>
      <c r="E93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93" s="11">
        <f>((WEEKNUM(Tabla34356789101112131415161718[[#This Row],[FECHA Y HORA DE INICIO]])))-1</f>
        <v>-1</v>
      </c>
    </row>
    <row r="94" spans="2:6">
      <c r="B94" s="6"/>
      <c r="C94" s="9"/>
      <c r="D94" s="10"/>
      <c r="E94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94" s="11">
        <f>((WEEKNUM(Tabla34356789101112131415161718[[#This Row],[FECHA Y HORA DE INICIO]])))-1</f>
        <v>-1</v>
      </c>
    </row>
    <row r="95" spans="2:6">
      <c r="B95" s="6"/>
      <c r="C95" s="9"/>
      <c r="D95" s="10"/>
      <c r="E95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95" s="11">
        <f>((WEEKNUM(Tabla34356789101112131415161718[[#This Row],[FECHA Y HORA DE INICIO]])))-1</f>
        <v>-1</v>
      </c>
    </row>
    <row r="96" spans="2:6">
      <c r="B96" s="6"/>
      <c r="C96" s="9"/>
      <c r="D96" s="10"/>
      <c r="E96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96" s="11">
        <f>((WEEKNUM(Tabla34356789101112131415161718[[#This Row],[FECHA Y HORA DE INICIO]])))-1</f>
        <v>-1</v>
      </c>
    </row>
    <row r="97" spans="2:6">
      <c r="B97" s="6"/>
      <c r="C97" s="9"/>
      <c r="D97" s="10"/>
      <c r="E97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97" s="11">
        <f>((WEEKNUM(Tabla34356789101112131415161718[[#This Row],[FECHA Y HORA DE INICIO]])))-1</f>
        <v>-1</v>
      </c>
    </row>
    <row r="98" spans="2:6">
      <c r="B98" s="6"/>
      <c r="C98" s="9"/>
      <c r="D98" s="10"/>
      <c r="E98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98" s="11">
        <f>((WEEKNUM(Tabla34356789101112131415161718[[#This Row],[FECHA Y HORA DE INICIO]])))-1</f>
        <v>-1</v>
      </c>
    </row>
    <row r="99" spans="2:6">
      <c r="B99" s="6"/>
      <c r="C99" s="9"/>
      <c r="D99" s="10"/>
      <c r="E99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99" s="11">
        <f>((WEEKNUM(Tabla34356789101112131415161718[[#This Row],[FECHA Y HORA DE INICIO]])))-1</f>
        <v>-1</v>
      </c>
    </row>
    <row r="100" spans="2:6">
      <c r="B100" s="6"/>
      <c r="C100" s="9"/>
      <c r="D100" s="10"/>
      <c r="E100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00" s="11">
        <f>((WEEKNUM(Tabla34356789101112131415161718[[#This Row],[FECHA Y HORA DE INICIO]])))-1</f>
        <v>-1</v>
      </c>
    </row>
    <row r="101" spans="2:6">
      <c r="B101" s="6"/>
      <c r="C101" s="9"/>
      <c r="D101" s="10"/>
      <c r="E101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01" s="11">
        <f>((WEEKNUM(Tabla34356789101112131415161718[[#This Row],[FECHA Y HORA DE INICIO]])))-1</f>
        <v>-1</v>
      </c>
    </row>
    <row r="102" spans="2:6">
      <c r="B102" s="6"/>
      <c r="C102" s="9"/>
      <c r="D102" s="10"/>
      <c r="E102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02" s="11">
        <f>((WEEKNUM(Tabla34356789101112131415161718[[#This Row],[FECHA Y HORA DE INICIO]])))-1</f>
        <v>-1</v>
      </c>
    </row>
    <row r="103" spans="2:6">
      <c r="B103" s="6"/>
      <c r="C103" s="9"/>
      <c r="D103" s="10"/>
      <c r="E103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03" s="11">
        <f>((WEEKNUM(Tabla34356789101112131415161718[[#This Row],[FECHA Y HORA DE INICIO]])))-1</f>
        <v>-1</v>
      </c>
    </row>
    <row r="104" spans="2:6">
      <c r="B104" s="6"/>
      <c r="C104" s="9"/>
      <c r="D104" s="10"/>
      <c r="E104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04" s="11">
        <f>((WEEKNUM(Tabla34356789101112131415161718[[#This Row],[FECHA Y HORA DE INICIO]])))-1</f>
        <v>-1</v>
      </c>
    </row>
    <row r="105" spans="2:6">
      <c r="B105" s="6"/>
      <c r="C105" s="9"/>
      <c r="D105" s="10"/>
      <c r="E105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05" s="11">
        <f>((WEEKNUM(Tabla34356789101112131415161718[[#This Row],[FECHA Y HORA DE INICIO]])))-1</f>
        <v>-1</v>
      </c>
    </row>
    <row r="106" spans="2:6">
      <c r="B106" s="6"/>
      <c r="C106" s="9"/>
      <c r="D106" s="10"/>
      <c r="E106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06" s="11">
        <f>((WEEKNUM(Tabla34356789101112131415161718[[#This Row],[FECHA Y HORA DE INICIO]])))-1</f>
        <v>-1</v>
      </c>
    </row>
    <row r="107" spans="2:6">
      <c r="B107" s="6"/>
      <c r="C107" s="9"/>
      <c r="D107" s="10"/>
      <c r="E107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07" s="11">
        <f>((WEEKNUM(Tabla34356789101112131415161718[[#This Row],[FECHA Y HORA DE INICIO]])))-1</f>
        <v>-1</v>
      </c>
    </row>
    <row r="108" spans="2:6">
      <c r="B108" s="6"/>
      <c r="C108" s="9"/>
      <c r="D108" s="10"/>
      <c r="E108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08" s="11">
        <f>((WEEKNUM(Tabla34356789101112131415161718[[#This Row],[FECHA Y HORA DE INICIO]])))-1</f>
        <v>-1</v>
      </c>
    </row>
    <row r="109" spans="2:6">
      <c r="B109" s="6"/>
      <c r="C109" s="9"/>
      <c r="D109" s="10"/>
      <c r="E109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09" s="11">
        <f>((WEEKNUM(Tabla34356789101112131415161718[[#This Row],[FECHA Y HORA DE INICIO]])))-1</f>
        <v>-1</v>
      </c>
    </row>
    <row r="110" spans="2:6">
      <c r="B110" s="6"/>
      <c r="C110" s="9"/>
      <c r="D110" s="10"/>
      <c r="E110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10" s="11">
        <f>((WEEKNUM(Tabla34356789101112131415161718[[#This Row],[FECHA Y HORA DE INICIO]])))-1</f>
        <v>-1</v>
      </c>
    </row>
    <row r="111" spans="2:6">
      <c r="B111" s="6"/>
      <c r="C111" s="9"/>
      <c r="D111" s="10"/>
      <c r="E111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11" s="11">
        <f>((WEEKNUM(Tabla34356789101112131415161718[[#This Row],[FECHA Y HORA DE INICIO]])))-1</f>
        <v>-1</v>
      </c>
    </row>
    <row r="112" spans="2:6">
      <c r="B112" s="6"/>
      <c r="C112" s="9"/>
      <c r="D112" s="10"/>
      <c r="E112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12" s="11">
        <f>((WEEKNUM(Tabla34356789101112131415161718[[#This Row],[FECHA Y HORA DE INICIO]])))-1</f>
        <v>-1</v>
      </c>
    </row>
    <row r="113" spans="2:6">
      <c r="B113" s="6"/>
      <c r="C113" s="9"/>
      <c r="D113" s="10"/>
      <c r="E113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13" s="11">
        <f>((WEEKNUM(Tabla34356789101112131415161718[[#This Row],[FECHA Y HORA DE INICIO]])))-1</f>
        <v>-1</v>
      </c>
    </row>
    <row r="114" spans="2:6">
      <c r="B114" s="6"/>
      <c r="C114" s="9"/>
      <c r="D114" s="10"/>
      <c r="E114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14" s="11">
        <f>((WEEKNUM(Tabla34356789101112131415161718[[#This Row],[FECHA Y HORA DE INICIO]])))-1</f>
        <v>-1</v>
      </c>
    </row>
    <row r="115" spans="2:6">
      <c r="B115" s="6"/>
      <c r="C115" s="9"/>
      <c r="D115" s="10"/>
      <c r="E115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15" s="11">
        <f>((WEEKNUM(Tabla34356789101112131415161718[[#This Row],[FECHA Y HORA DE INICIO]])))-1</f>
        <v>-1</v>
      </c>
    </row>
    <row r="116" spans="2:6">
      <c r="B116" s="6"/>
      <c r="C116" s="9"/>
      <c r="D116" s="10"/>
      <c r="E116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16" s="11">
        <f>((WEEKNUM(Tabla34356789101112131415161718[[#This Row],[FECHA Y HORA DE INICIO]])))-1</f>
        <v>-1</v>
      </c>
    </row>
    <row r="117" spans="2:6">
      <c r="B117" s="6"/>
      <c r="C117" s="9"/>
      <c r="D117" s="10"/>
      <c r="E117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17" s="11">
        <f>((WEEKNUM(Tabla34356789101112131415161718[[#This Row],[FECHA Y HORA DE INICIO]])))-1</f>
        <v>-1</v>
      </c>
    </row>
    <row r="118" spans="2:6">
      <c r="B118" s="6"/>
      <c r="C118" s="9"/>
      <c r="D118" s="10"/>
      <c r="E118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18" s="11">
        <f>((WEEKNUM(Tabla34356789101112131415161718[[#This Row],[FECHA Y HORA DE INICIO]])))-1</f>
        <v>-1</v>
      </c>
    </row>
    <row r="119" spans="2:6">
      <c r="B119" s="6"/>
      <c r="C119" s="9"/>
      <c r="D119" s="10"/>
      <c r="E119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19" s="11">
        <f>((WEEKNUM(Tabla34356789101112131415161718[[#This Row],[FECHA Y HORA DE INICIO]])))-1</f>
        <v>-1</v>
      </c>
    </row>
    <row r="120" spans="2:6">
      <c r="B120" s="6"/>
      <c r="C120" s="9"/>
      <c r="D120" s="10"/>
      <c r="E120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20" s="11">
        <f>((WEEKNUM(Tabla34356789101112131415161718[[#This Row],[FECHA Y HORA DE INICIO]])))-1</f>
        <v>-1</v>
      </c>
    </row>
    <row r="121" spans="2:6">
      <c r="B121" s="6"/>
      <c r="C121" s="9"/>
      <c r="D121" s="10"/>
      <c r="E121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21" s="11">
        <f>((WEEKNUM(Tabla34356789101112131415161718[[#This Row],[FECHA Y HORA DE INICIO]])))-1</f>
        <v>-1</v>
      </c>
    </row>
    <row r="122" spans="2:6">
      <c r="B122" s="6"/>
      <c r="C122" s="9"/>
      <c r="D122" s="10"/>
      <c r="E122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22" s="11">
        <f>((WEEKNUM(Tabla34356789101112131415161718[[#This Row],[FECHA Y HORA DE INICIO]])))-1</f>
        <v>-1</v>
      </c>
    </row>
    <row r="123" spans="2:6">
      <c r="B123" s="6"/>
      <c r="C123" s="9"/>
      <c r="D123" s="10"/>
      <c r="E123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23" s="11">
        <f>((WEEKNUM(Tabla34356789101112131415161718[[#This Row],[FECHA Y HORA DE INICIO]])))-1</f>
        <v>-1</v>
      </c>
    </row>
    <row r="124" spans="2:6">
      <c r="B124" s="6"/>
      <c r="C124" s="9"/>
      <c r="D124" s="10"/>
      <c r="E124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24" s="11">
        <f>((WEEKNUM(Tabla34356789101112131415161718[[#This Row],[FECHA Y HORA DE INICIO]])))-1</f>
        <v>-1</v>
      </c>
    </row>
    <row r="125" spans="2:6">
      <c r="B125" s="6"/>
      <c r="C125" s="9"/>
      <c r="D125" s="10"/>
      <c r="E125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25" s="11">
        <f>((WEEKNUM(Tabla34356789101112131415161718[[#This Row],[FECHA Y HORA DE INICIO]])))-1</f>
        <v>-1</v>
      </c>
    </row>
    <row r="126" spans="2:6">
      <c r="B126" s="6"/>
      <c r="C126" s="9"/>
      <c r="D126" s="10"/>
      <c r="E126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26" s="11">
        <f>((WEEKNUM(Tabla34356789101112131415161718[[#This Row],[FECHA Y HORA DE INICIO]])))-1</f>
        <v>-1</v>
      </c>
    </row>
    <row r="127" spans="2:6">
      <c r="B127" s="6"/>
      <c r="C127" s="9"/>
      <c r="D127" s="10"/>
      <c r="E127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27" s="11">
        <f>((WEEKNUM(Tabla34356789101112131415161718[[#This Row],[FECHA Y HORA DE INICIO]])))-1</f>
        <v>-1</v>
      </c>
    </row>
    <row r="128" spans="2:6">
      <c r="B128" s="6"/>
      <c r="C128" s="9"/>
      <c r="D128" s="10"/>
      <c r="E128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28" s="11">
        <f>((WEEKNUM(Tabla34356789101112131415161718[[#This Row],[FECHA Y HORA DE INICIO]])))-1</f>
        <v>-1</v>
      </c>
    </row>
    <row r="129" spans="2:6">
      <c r="B129" s="6"/>
      <c r="C129" s="9"/>
      <c r="D129" s="10"/>
      <c r="E129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29" s="11">
        <f>((WEEKNUM(Tabla34356789101112131415161718[[#This Row],[FECHA Y HORA DE INICIO]])))-1</f>
        <v>-1</v>
      </c>
    </row>
    <row r="130" spans="2:6">
      <c r="B130" s="6"/>
      <c r="C130" s="9"/>
      <c r="D130" s="10"/>
      <c r="E130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30" s="11">
        <f>((WEEKNUM(Tabla34356789101112131415161718[[#This Row],[FECHA Y HORA DE INICIO]])))-1</f>
        <v>-1</v>
      </c>
    </row>
    <row r="131" spans="2:6">
      <c r="B131" s="6"/>
      <c r="C131" s="9"/>
      <c r="D131" s="10"/>
      <c r="E131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31" s="11">
        <f>((WEEKNUM(Tabla34356789101112131415161718[[#This Row],[FECHA Y HORA DE INICIO]])))-1</f>
        <v>-1</v>
      </c>
    </row>
    <row r="132" spans="2:6">
      <c r="B132" s="6"/>
      <c r="C132" s="9"/>
      <c r="D132" s="10"/>
      <c r="E132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32" s="11">
        <f>((WEEKNUM(Tabla34356789101112131415161718[[#This Row],[FECHA Y HORA DE INICIO]])))-1</f>
        <v>-1</v>
      </c>
    </row>
    <row r="133" spans="2:6">
      <c r="B133" s="6"/>
      <c r="C133" s="9"/>
      <c r="D133" s="10"/>
      <c r="E133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33" s="11">
        <f>((WEEKNUM(Tabla34356789101112131415161718[[#This Row],[FECHA Y HORA DE INICIO]])))-1</f>
        <v>-1</v>
      </c>
    </row>
    <row r="134" spans="2:6">
      <c r="B134" s="6"/>
      <c r="C134" s="9"/>
      <c r="D134" s="10"/>
      <c r="E134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34" s="11">
        <f>((WEEKNUM(Tabla34356789101112131415161718[[#This Row],[FECHA Y HORA DE INICIO]])))-1</f>
        <v>-1</v>
      </c>
    </row>
    <row r="135" spans="2:6">
      <c r="B135" s="6"/>
      <c r="C135" s="9"/>
      <c r="D135" s="10"/>
      <c r="E135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35" s="11">
        <f>((WEEKNUM(Tabla34356789101112131415161718[[#This Row],[FECHA Y HORA DE INICIO]])))-1</f>
        <v>-1</v>
      </c>
    </row>
    <row r="136" spans="2:6">
      <c r="B136" s="6"/>
      <c r="C136" s="9"/>
      <c r="D136" s="10"/>
      <c r="E136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36" s="11">
        <f>((WEEKNUM(Tabla34356789101112131415161718[[#This Row],[FECHA Y HORA DE INICIO]])))-1</f>
        <v>-1</v>
      </c>
    </row>
    <row r="137" spans="2:6">
      <c r="B137" s="6"/>
      <c r="C137" s="9"/>
      <c r="D137" s="10"/>
      <c r="E137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37" s="11">
        <f>((WEEKNUM(Tabla34356789101112131415161718[[#This Row],[FECHA Y HORA DE INICIO]])))-1</f>
        <v>-1</v>
      </c>
    </row>
    <row r="138" spans="2:6">
      <c r="B138" s="6"/>
      <c r="C138" s="9"/>
      <c r="D138" s="10"/>
      <c r="E138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38" s="11">
        <f>((WEEKNUM(Tabla34356789101112131415161718[[#This Row],[FECHA Y HORA DE INICIO]])))-1</f>
        <v>-1</v>
      </c>
    </row>
    <row r="139" spans="2:6">
      <c r="B139" s="6"/>
      <c r="C139" s="9"/>
      <c r="D139" s="10"/>
      <c r="E139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39" s="11">
        <f>((WEEKNUM(Tabla34356789101112131415161718[[#This Row],[FECHA Y HORA DE INICIO]])))-1</f>
        <v>-1</v>
      </c>
    </row>
    <row r="140" spans="2:6">
      <c r="B140" s="6"/>
      <c r="C140" s="9"/>
      <c r="D140" s="10"/>
      <c r="E140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40" s="11">
        <f>((WEEKNUM(Tabla34356789101112131415161718[[#This Row],[FECHA Y HORA DE INICIO]])))-1</f>
        <v>-1</v>
      </c>
    </row>
    <row r="141" spans="2:6">
      <c r="B141" s="6"/>
      <c r="C141" s="9"/>
      <c r="D141" s="10"/>
      <c r="E141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41" s="11">
        <f>((WEEKNUM(Tabla34356789101112131415161718[[#This Row],[FECHA Y HORA DE INICIO]])))-1</f>
        <v>-1</v>
      </c>
    </row>
    <row r="142" spans="2:6">
      <c r="B142" s="6"/>
      <c r="C142" s="9"/>
      <c r="D142" s="10"/>
      <c r="E142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42" s="11">
        <f>((WEEKNUM(Tabla34356789101112131415161718[[#This Row],[FECHA Y HORA DE INICIO]])))-1</f>
        <v>-1</v>
      </c>
    </row>
    <row r="143" spans="2:6">
      <c r="B143" s="6"/>
      <c r="C143" s="9"/>
      <c r="D143" s="10"/>
      <c r="E143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43" s="11">
        <f>((WEEKNUM(Tabla34356789101112131415161718[[#This Row],[FECHA Y HORA DE INICIO]])))-1</f>
        <v>-1</v>
      </c>
    </row>
    <row r="144" spans="2:6">
      <c r="B144" s="6"/>
      <c r="C144" s="9"/>
      <c r="D144" s="10"/>
      <c r="E144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44" s="11">
        <f>((WEEKNUM(Tabla34356789101112131415161718[[#This Row],[FECHA Y HORA DE INICIO]])))-1</f>
        <v>-1</v>
      </c>
    </row>
    <row r="145" spans="2:6">
      <c r="B145" s="6"/>
      <c r="C145" s="9"/>
      <c r="D145" s="10"/>
      <c r="E145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45" s="11">
        <f>((WEEKNUM(Tabla34356789101112131415161718[[#This Row],[FECHA Y HORA DE INICIO]])))-1</f>
        <v>-1</v>
      </c>
    </row>
    <row r="146" spans="2:6">
      <c r="B146" s="6"/>
      <c r="C146" s="9"/>
      <c r="D146" s="10"/>
      <c r="E146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46" s="11">
        <f>((WEEKNUM(Tabla34356789101112131415161718[[#This Row],[FECHA Y HORA DE INICIO]])))-1</f>
        <v>-1</v>
      </c>
    </row>
    <row r="147" spans="2:6">
      <c r="B147" s="6"/>
      <c r="C147" s="9"/>
      <c r="D147" s="10"/>
      <c r="E147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47" s="11">
        <f>((WEEKNUM(Tabla34356789101112131415161718[[#This Row],[FECHA Y HORA DE INICIO]])))-1</f>
        <v>-1</v>
      </c>
    </row>
    <row r="148" spans="2:6">
      <c r="B148" s="6"/>
      <c r="C148" s="9"/>
      <c r="D148" s="10"/>
      <c r="E148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48" s="11">
        <f>((WEEKNUM(Tabla34356789101112131415161718[[#This Row],[FECHA Y HORA DE INICIO]])))-1</f>
        <v>-1</v>
      </c>
    </row>
    <row r="149" spans="2:6">
      <c r="B149" s="6"/>
      <c r="C149" s="9"/>
      <c r="D149" s="10"/>
      <c r="E149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49" s="11">
        <f>((WEEKNUM(Tabla34356789101112131415161718[[#This Row],[FECHA Y HORA DE INICIO]])))-1</f>
        <v>-1</v>
      </c>
    </row>
    <row r="150" spans="2:6">
      <c r="B150" s="6"/>
      <c r="C150" s="9"/>
      <c r="D150" s="10"/>
      <c r="E150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50" s="11">
        <f>((WEEKNUM(Tabla34356789101112131415161718[[#This Row],[FECHA Y HORA DE INICIO]])))-1</f>
        <v>-1</v>
      </c>
    </row>
    <row r="151" spans="2:6">
      <c r="B151" s="6"/>
      <c r="C151" s="9"/>
      <c r="D151" s="10"/>
      <c r="E151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51" s="11">
        <f>((WEEKNUM(Tabla34356789101112131415161718[[#This Row],[FECHA Y HORA DE INICIO]])))-1</f>
        <v>-1</v>
      </c>
    </row>
    <row r="152" spans="2:6">
      <c r="B152" s="6"/>
      <c r="C152" s="9"/>
      <c r="D152" s="10"/>
      <c r="E152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52" s="11">
        <f>((WEEKNUM(Tabla34356789101112131415161718[[#This Row],[FECHA Y HORA DE INICIO]])))-1</f>
        <v>-1</v>
      </c>
    </row>
    <row r="153" spans="2:6">
      <c r="B153" s="6"/>
      <c r="C153" s="9"/>
      <c r="D153" s="10"/>
      <c r="E153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53" s="11">
        <f>((WEEKNUM(Tabla34356789101112131415161718[[#This Row],[FECHA Y HORA DE INICIO]])))-1</f>
        <v>-1</v>
      </c>
    </row>
    <row r="154" spans="2:6">
      <c r="B154" s="6"/>
      <c r="C154" s="9"/>
      <c r="D154" s="10"/>
      <c r="E154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54" s="11">
        <f>((WEEKNUM(Tabla34356789101112131415161718[[#This Row],[FECHA Y HORA DE INICIO]])))-1</f>
        <v>-1</v>
      </c>
    </row>
    <row r="155" spans="2:6">
      <c r="B155" s="6"/>
      <c r="C155" s="9"/>
      <c r="D155" s="10"/>
      <c r="E155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55" s="11">
        <f>((WEEKNUM(Tabla34356789101112131415161718[[#This Row],[FECHA Y HORA DE INICIO]])))-1</f>
        <v>-1</v>
      </c>
    </row>
    <row r="156" spans="2:6">
      <c r="B156" s="6"/>
      <c r="C156" s="9"/>
      <c r="D156" s="10"/>
      <c r="E156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56" s="11">
        <f>((WEEKNUM(Tabla34356789101112131415161718[[#This Row],[FECHA Y HORA DE INICIO]])))-1</f>
        <v>-1</v>
      </c>
    </row>
    <row r="157" spans="2:6">
      <c r="B157" s="6"/>
      <c r="C157" s="9"/>
      <c r="D157" s="10"/>
      <c r="E157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57" s="11">
        <f>((WEEKNUM(Tabla34356789101112131415161718[[#This Row],[FECHA Y HORA DE INICIO]])))-1</f>
        <v>-1</v>
      </c>
    </row>
    <row r="158" spans="2:6">
      <c r="B158" s="6"/>
      <c r="C158" s="9"/>
      <c r="D158" s="10"/>
      <c r="E158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58" s="11">
        <f>((WEEKNUM(Tabla34356789101112131415161718[[#This Row],[FECHA Y HORA DE INICIO]])))-1</f>
        <v>-1</v>
      </c>
    </row>
    <row r="159" spans="2:6">
      <c r="B159" s="6"/>
      <c r="C159" s="9"/>
      <c r="D159" s="10"/>
      <c r="E159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59" s="11">
        <f>((WEEKNUM(Tabla34356789101112131415161718[[#This Row],[FECHA Y HORA DE INICIO]])))-1</f>
        <v>-1</v>
      </c>
    </row>
    <row r="160" spans="2:6">
      <c r="B160" s="6"/>
      <c r="C160" s="9"/>
      <c r="D160" s="10"/>
      <c r="E160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60" s="11">
        <f>((WEEKNUM(Tabla34356789101112131415161718[[#This Row],[FECHA Y HORA DE INICIO]])))-1</f>
        <v>-1</v>
      </c>
    </row>
    <row r="161" spans="2:6">
      <c r="B161" s="6"/>
      <c r="C161" s="9"/>
      <c r="D161" s="10"/>
      <c r="E161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61" s="11">
        <f>((WEEKNUM(Tabla34356789101112131415161718[[#This Row],[FECHA Y HORA DE INICIO]])))-1</f>
        <v>-1</v>
      </c>
    </row>
    <row r="162" spans="2:6">
      <c r="B162" s="6"/>
      <c r="C162" s="9"/>
      <c r="D162" s="10"/>
      <c r="E162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62" s="11">
        <f>((WEEKNUM(Tabla34356789101112131415161718[[#This Row],[FECHA Y HORA DE INICIO]])))-1</f>
        <v>-1</v>
      </c>
    </row>
    <row r="163" spans="2:6">
      <c r="B163" s="6"/>
      <c r="C163" s="9"/>
      <c r="D163" s="10"/>
      <c r="E163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63" s="11">
        <f>((WEEKNUM(Tabla34356789101112131415161718[[#This Row],[FECHA Y HORA DE INICIO]])))-1</f>
        <v>-1</v>
      </c>
    </row>
    <row r="164" spans="2:6">
      <c r="B164" s="6"/>
      <c r="C164" s="9"/>
      <c r="D164" s="10"/>
      <c r="E164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64" s="11">
        <f>((WEEKNUM(Tabla34356789101112131415161718[[#This Row],[FECHA Y HORA DE INICIO]])))-1</f>
        <v>-1</v>
      </c>
    </row>
    <row r="165" spans="2:6">
      <c r="B165" s="6"/>
      <c r="C165" s="9"/>
      <c r="D165" s="10"/>
      <c r="E165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65" s="11">
        <f>((WEEKNUM(Tabla34356789101112131415161718[[#This Row],[FECHA Y HORA DE INICIO]])))-1</f>
        <v>-1</v>
      </c>
    </row>
    <row r="166" spans="2:6">
      <c r="B166" s="6"/>
      <c r="C166" s="9"/>
      <c r="D166" s="10"/>
      <c r="E166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66" s="11">
        <f>((WEEKNUM(Tabla34356789101112131415161718[[#This Row],[FECHA Y HORA DE INICIO]])))-1</f>
        <v>-1</v>
      </c>
    </row>
    <row r="167" spans="2:6">
      <c r="B167" s="6"/>
      <c r="C167" s="9"/>
      <c r="D167" s="10"/>
      <c r="E167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67" s="11">
        <f>((WEEKNUM(Tabla34356789101112131415161718[[#This Row],[FECHA Y HORA DE INICIO]])))-1</f>
        <v>-1</v>
      </c>
    </row>
    <row r="168" spans="2:6">
      <c r="B168" s="6"/>
      <c r="C168" s="9"/>
      <c r="D168" s="10"/>
      <c r="E168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68" s="11">
        <f>((WEEKNUM(Tabla34356789101112131415161718[[#This Row],[FECHA Y HORA DE INICIO]])))-1</f>
        <v>-1</v>
      </c>
    </row>
    <row r="169" spans="2:6">
      <c r="B169" s="6"/>
      <c r="C169" s="9"/>
      <c r="D169" s="10"/>
      <c r="E169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69" s="11">
        <f>((WEEKNUM(Tabla34356789101112131415161718[[#This Row],[FECHA Y HORA DE INICIO]])))-1</f>
        <v>-1</v>
      </c>
    </row>
    <row r="170" spans="2:6">
      <c r="B170" s="6"/>
      <c r="C170" s="9"/>
      <c r="D170" s="10"/>
      <c r="E170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70" s="11">
        <f>((WEEKNUM(Tabla34356789101112131415161718[[#This Row],[FECHA Y HORA DE INICIO]])))-1</f>
        <v>-1</v>
      </c>
    </row>
    <row r="171" spans="2:6">
      <c r="B171" s="6"/>
      <c r="C171" s="9"/>
      <c r="D171" s="10"/>
      <c r="E171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71" s="11">
        <f>((WEEKNUM(Tabla34356789101112131415161718[[#This Row],[FECHA Y HORA DE INICIO]])))-1</f>
        <v>-1</v>
      </c>
    </row>
    <row r="172" spans="2:6">
      <c r="B172" s="6"/>
      <c r="C172" s="9"/>
      <c r="D172" s="10"/>
      <c r="E172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72" s="11">
        <f>((WEEKNUM(Tabla34356789101112131415161718[[#This Row],[FECHA Y HORA DE INICIO]])))-1</f>
        <v>-1</v>
      </c>
    </row>
    <row r="173" spans="2:6">
      <c r="B173" s="6"/>
      <c r="C173" s="9"/>
      <c r="D173" s="10"/>
      <c r="E173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73" s="11">
        <f>((WEEKNUM(Tabla34356789101112131415161718[[#This Row],[FECHA Y HORA DE INICIO]])))-1</f>
        <v>-1</v>
      </c>
    </row>
    <row r="174" spans="2:6">
      <c r="B174" s="6"/>
      <c r="C174" s="9"/>
      <c r="D174" s="10"/>
      <c r="E174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74" s="11">
        <f>((WEEKNUM(Tabla34356789101112131415161718[[#This Row],[FECHA Y HORA DE INICIO]])))-1</f>
        <v>-1</v>
      </c>
    </row>
    <row r="175" spans="2:6">
      <c r="B175" s="6"/>
      <c r="C175" s="9"/>
      <c r="D175" s="10"/>
      <c r="E175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75" s="11">
        <f>((WEEKNUM(Tabla34356789101112131415161718[[#This Row],[FECHA Y HORA DE INICIO]])))-1</f>
        <v>-1</v>
      </c>
    </row>
    <row r="176" spans="2:6">
      <c r="B176" s="6"/>
      <c r="C176" s="9"/>
      <c r="D176" s="10"/>
      <c r="E176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76" s="11">
        <f>((WEEKNUM(Tabla34356789101112131415161718[[#This Row],[FECHA Y HORA DE INICIO]])))-1</f>
        <v>-1</v>
      </c>
    </row>
    <row r="177" spans="2:6">
      <c r="B177" s="6"/>
      <c r="C177" s="9"/>
      <c r="D177" s="10"/>
      <c r="E177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77" s="11">
        <f>((WEEKNUM(Tabla34356789101112131415161718[[#This Row],[FECHA Y HORA DE INICIO]])))-1</f>
        <v>-1</v>
      </c>
    </row>
    <row r="178" spans="2:6">
      <c r="B178" s="6"/>
      <c r="C178" s="9"/>
      <c r="D178" s="10"/>
      <c r="E178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78" s="11">
        <f>((WEEKNUM(Tabla34356789101112131415161718[[#This Row],[FECHA Y HORA DE INICIO]])))-1</f>
        <v>-1</v>
      </c>
    </row>
    <row r="179" spans="2:6">
      <c r="B179" s="6"/>
      <c r="C179" s="9"/>
      <c r="D179" s="10"/>
      <c r="E179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79" s="11">
        <f>((WEEKNUM(Tabla34356789101112131415161718[[#This Row],[FECHA Y HORA DE INICIO]])))-1</f>
        <v>-1</v>
      </c>
    </row>
    <row r="180" spans="2:6">
      <c r="B180" s="6"/>
      <c r="C180" s="9"/>
      <c r="D180" s="10"/>
      <c r="E180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80" s="11">
        <f>((WEEKNUM(Tabla34356789101112131415161718[[#This Row],[FECHA Y HORA DE INICIO]])))-1</f>
        <v>-1</v>
      </c>
    </row>
    <row r="181" spans="2:6">
      <c r="B181" s="6"/>
      <c r="C181" s="9"/>
      <c r="D181" s="10"/>
      <c r="E181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81" s="11">
        <f>((WEEKNUM(Tabla34356789101112131415161718[[#This Row],[FECHA Y HORA DE INICIO]])))-1</f>
        <v>-1</v>
      </c>
    </row>
    <row r="182" spans="2:6">
      <c r="B182" s="6"/>
      <c r="C182" s="9"/>
      <c r="D182" s="10"/>
      <c r="E182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82" s="11">
        <f>((WEEKNUM(Tabla34356789101112131415161718[[#This Row],[FECHA Y HORA DE INICIO]])))-1</f>
        <v>-1</v>
      </c>
    </row>
    <row r="183" spans="2:6">
      <c r="B183" s="6"/>
      <c r="C183" s="9"/>
      <c r="D183" s="10"/>
      <c r="E183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83" s="11">
        <f>((WEEKNUM(Tabla34356789101112131415161718[[#This Row],[FECHA Y HORA DE INICIO]])))-1</f>
        <v>-1</v>
      </c>
    </row>
    <row r="184" spans="2:6">
      <c r="B184" s="6"/>
      <c r="C184" s="9"/>
      <c r="D184" s="10"/>
      <c r="E184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84" s="11">
        <f>((WEEKNUM(Tabla34356789101112131415161718[[#This Row],[FECHA Y HORA DE INICIO]])))-1</f>
        <v>-1</v>
      </c>
    </row>
    <row r="185" spans="2:6">
      <c r="B185" s="6"/>
      <c r="C185" s="9"/>
      <c r="D185" s="10"/>
      <c r="E185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85" s="11">
        <f>((WEEKNUM(Tabla34356789101112131415161718[[#This Row],[FECHA Y HORA DE INICIO]])))-1</f>
        <v>-1</v>
      </c>
    </row>
    <row r="186" spans="2:6">
      <c r="B186" s="6"/>
      <c r="C186" s="9"/>
      <c r="D186" s="10"/>
      <c r="E186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86" s="11">
        <f>((WEEKNUM(Tabla34356789101112131415161718[[#This Row],[FECHA Y HORA DE INICIO]])))-1</f>
        <v>-1</v>
      </c>
    </row>
    <row r="187" spans="2:6">
      <c r="B187" s="6"/>
      <c r="C187" s="9"/>
      <c r="D187" s="10"/>
      <c r="E187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87" s="11">
        <f>((WEEKNUM(Tabla34356789101112131415161718[[#This Row],[FECHA Y HORA DE INICIO]])))-1</f>
        <v>-1</v>
      </c>
    </row>
    <row r="188" spans="2:6">
      <c r="B188" s="6"/>
      <c r="C188" s="9"/>
      <c r="D188" s="10"/>
      <c r="E188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88" s="11">
        <f>((WEEKNUM(Tabla34356789101112131415161718[[#This Row],[FECHA Y HORA DE INICIO]])))-1</f>
        <v>-1</v>
      </c>
    </row>
    <row r="189" spans="2:6">
      <c r="B189" s="6"/>
      <c r="C189" s="9"/>
      <c r="D189" s="10"/>
      <c r="E189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89" s="11">
        <f>((WEEKNUM(Tabla34356789101112131415161718[[#This Row],[FECHA Y HORA DE INICIO]])))-1</f>
        <v>-1</v>
      </c>
    </row>
    <row r="190" spans="2:6">
      <c r="B190" s="6"/>
      <c r="C190" s="9"/>
      <c r="D190" s="10"/>
      <c r="E190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90" s="11">
        <f>((WEEKNUM(Tabla34356789101112131415161718[[#This Row],[FECHA Y HORA DE INICIO]])))-1</f>
        <v>-1</v>
      </c>
    </row>
    <row r="191" spans="2:6">
      <c r="B191" s="6"/>
      <c r="C191" s="9"/>
      <c r="D191" s="10"/>
      <c r="E191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91" s="11">
        <f>((WEEKNUM(Tabla34356789101112131415161718[[#This Row],[FECHA Y HORA DE INICIO]])))-1</f>
        <v>-1</v>
      </c>
    </row>
    <row r="192" spans="2:6">
      <c r="B192" s="6"/>
      <c r="C192" s="9"/>
      <c r="D192" s="10"/>
      <c r="E192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92" s="11">
        <f>((WEEKNUM(Tabla34356789101112131415161718[[#This Row],[FECHA Y HORA DE INICIO]])))-1</f>
        <v>-1</v>
      </c>
    </row>
    <row r="193" spans="2:6">
      <c r="B193" s="6"/>
      <c r="C193" s="9"/>
      <c r="D193" s="10"/>
      <c r="E193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93" s="11">
        <f>((WEEKNUM(Tabla34356789101112131415161718[[#This Row],[FECHA Y HORA DE INICIO]])))-1</f>
        <v>-1</v>
      </c>
    </row>
    <row r="194" spans="2:6">
      <c r="B194" s="6"/>
      <c r="C194" s="9"/>
      <c r="D194" s="10"/>
      <c r="E194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94" s="11">
        <f>((WEEKNUM(Tabla34356789101112131415161718[[#This Row],[FECHA Y HORA DE INICIO]])))-1</f>
        <v>-1</v>
      </c>
    </row>
    <row r="195" spans="2:6">
      <c r="B195" s="6"/>
      <c r="C195" s="9"/>
      <c r="D195" s="10"/>
      <c r="E195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95" s="11">
        <f>((WEEKNUM(Tabla34356789101112131415161718[[#This Row],[FECHA Y HORA DE INICIO]])))-1</f>
        <v>-1</v>
      </c>
    </row>
    <row r="196" spans="2:6">
      <c r="B196" s="6"/>
      <c r="C196" s="9"/>
      <c r="D196" s="10"/>
      <c r="E196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96" s="11">
        <f>((WEEKNUM(Tabla34356789101112131415161718[[#This Row],[FECHA Y HORA DE INICIO]])))-1</f>
        <v>-1</v>
      </c>
    </row>
    <row r="197" spans="2:6">
      <c r="B197" s="6"/>
      <c r="C197" s="9"/>
      <c r="D197" s="10"/>
      <c r="E197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97" s="11">
        <f>((WEEKNUM(Tabla34356789101112131415161718[[#This Row],[FECHA Y HORA DE INICIO]])))-1</f>
        <v>-1</v>
      </c>
    </row>
    <row r="198" spans="2:6">
      <c r="B198" s="6"/>
      <c r="C198" s="9"/>
      <c r="D198" s="10"/>
      <c r="E198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98" s="11">
        <f>((WEEKNUM(Tabla34356789101112131415161718[[#This Row],[FECHA Y HORA DE INICIO]])))-1</f>
        <v>-1</v>
      </c>
    </row>
    <row r="199" spans="2:6">
      <c r="B199" s="6"/>
      <c r="C199" s="9"/>
      <c r="D199" s="10"/>
      <c r="E199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199" s="11">
        <f>((WEEKNUM(Tabla34356789101112131415161718[[#This Row],[FECHA Y HORA DE INICIO]])))-1</f>
        <v>-1</v>
      </c>
    </row>
    <row r="200" spans="2:6">
      <c r="B200" s="6"/>
      <c r="C200" s="9"/>
      <c r="D200" s="10"/>
      <c r="E200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200" s="11">
        <f>((WEEKNUM(Tabla34356789101112131415161718[[#This Row],[FECHA Y HORA DE INICIO]])))-1</f>
        <v>-1</v>
      </c>
    </row>
    <row r="201" spans="2:6">
      <c r="B201" s="6"/>
      <c r="C201" s="9"/>
      <c r="D201" s="10"/>
      <c r="E201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201" s="11">
        <f>((WEEKNUM(Tabla34356789101112131415161718[[#This Row],[FECHA Y HORA DE INICIO]])))-1</f>
        <v>-1</v>
      </c>
    </row>
    <row r="202" spans="2:6">
      <c r="B202" s="6"/>
      <c r="C202" s="9"/>
      <c r="D202" s="10"/>
      <c r="E202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202" s="11">
        <f>((WEEKNUM(Tabla34356789101112131415161718[[#This Row],[FECHA Y HORA DE INICIO]])))-1</f>
        <v>-1</v>
      </c>
    </row>
    <row r="203" spans="2:6">
      <c r="B203" s="9"/>
      <c r="C203" s="9"/>
      <c r="D203" s="10"/>
      <c r="E203" s="8">
        <f>IF((Tabla34356789101112131415161718[[#This Row],[FECHA Y HORA DE TERMINACIÓN ]]-Tabla34356789101112131415161718[[#This Row],[FECHA Y HORA DE INICIO]])&lt;0,0,((Tabla34356789101112131415161718[[#This Row],[FECHA Y HORA DE TERMINACIÓN ]]-Tabla34356789101112131415161718[[#This Row],[FECHA Y HORA DE INICIO]])*24))</f>
        <v>0</v>
      </c>
      <c r="F203" s="11">
        <f>((WEEKNUM(Tabla34356789101112131415161718[[#This Row],[FECHA Y HORA DE INICIO]])))-1</f>
        <v>-1</v>
      </c>
    </row>
  </sheetData>
  <mergeCells count="1">
    <mergeCell ref="B7:F7"/>
  </mergeCells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BCA08-C124-4FDB-A964-3AC4F2840BFA}">
  <sheetPr>
    <tabColor rgb="FFF7A3A3"/>
  </sheetPr>
  <dimension ref="B1:J203"/>
  <sheetViews>
    <sheetView workbookViewId="0">
      <selection activeCell="J4" sqref="J4"/>
    </sheetView>
  </sheetViews>
  <sheetFormatPr defaultColWidth="10.85546875" defaultRowHeight="12.75"/>
  <cols>
    <col min="1" max="1" width="10.85546875" style="3"/>
    <col min="2" max="2" width="14.140625" style="3" bestFit="1" customWidth="1"/>
    <col min="3" max="3" width="24.5703125" style="3" customWidth="1"/>
    <col min="4" max="5" width="16.140625" style="3" customWidth="1"/>
    <col min="6" max="6" width="9.140625" style="3"/>
    <col min="7" max="7" width="16.140625" style="3" customWidth="1"/>
    <col min="8" max="8" width="14.85546875" style="3" customWidth="1"/>
    <col min="9" max="16384" width="10.85546875" style="3"/>
  </cols>
  <sheetData>
    <row r="1" spans="2:10">
      <c r="B1" s="1" t="s">
        <v>0</v>
      </c>
      <c r="C1" s="2">
        <v>1131</v>
      </c>
      <c r="G1" s="40" t="s">
        <v>1</v>
      </c>
      <c r="H1" s="41" t="s">
        <v>44</v>
      </c>
      <c r="I1" s="42" t="s">
        <v>2</v>
      </c>
      <c r="J1" s="3" t="s">
        <v>83</v>
      </c>
    </row>
    <row r="2" spans="2:10">
      <c r="B2" s="1" t="s">
        <v>4</v>
      </c>
      <c r="C2" s="2" t="s">
        <v>121</v>
      </c>
      <c r="G2" s="40" t="s">
        <v>6</v>
      </c>
      <c r="H2" s="41"/>
      <c r="I2" s="42" t="s">
        <v>7</v>
      </c>
    </row>
    <row r="3" spans="2:10" ht="14.45" customHeight="1">
      <c r="B3" s="1" t="s">
        <v>8</v>
      </c>
      <c r="C3" s="2" t="s">
        <v>134</v>
      </c>
      <c r="G3" s="40" t="s">
        <v>10</v>
      </c>
      <c r="H3" s="47" t="s">
        <v>100</v>
      </c>
      <c r="I3" s="42" t="s">
        <v>12</v>
      </c>
      <c r="J3" s="3" t="s">
        <v>135</v>
      </c>
    </row>
    <row r="4" spans="2:10" ht="14.45" customHeight="1">
      <c r="B4" s="1" t="s">
        <v>13</v>
      </c>
      <c r="C4" s="2"/>
      <c r="D4" s="38"/>
      <c r="G4" s="38" t="s">
        <v>15</v>
      </c>
    </row>
    <row r="5" spans="2:10" ht="14.45" customHeight="1">
      <c r="B5" s="1" t="s">
        <v>16</v>
      </c>
      <c r="C5" s="2">
        <v>20</v>
      </c>
    </row>
    <row r="6" spans="2:10" ht="14.45" customHeight="1">
      <c r="B6" s="1"/>
      <c r="C6" s="1"/>
    </row>
    <row r="7" spans="2:10" ht="14.45" customHeight="1">
      <c r="B7" s="76" t="s">
        <v>17</v>
      </c>
      <c r="C7" s="77"/>
      <c r="D7" s="77"/>
      <c r="E7" s="77"/>
      <c r="F7" s="77"/>
      <c r="H7" s="12">
        <v>2022</v>
      </c>
      <c r="I7" s="13">
        <v>0</v>
      </c>
    </row>
    <row r="8" spans="2:10" ht="5.0999999999999996" customHeight="1">
      <c r="B8" s="4"/>
      <c r="C8" s="4"/>
      <c r="D8" s="4"/>
      <c r="E8" s="4"/>
    </row>
    <row r="9" spans="2:10" ht="59.1" customHeight="1">
      <c r="B9" s="5" t="s">
        <v>18</v>
      </c>
      <c r="C9" s="5" t="s">
        <v>19</v>
      </c>
      <c r="D9" s="5" t="s">
        <v>20</v>
      </c>
      <c r="E9" s="5" t="s">
        <v>31</v>
      </c>
      <c r="F9" s="5" t="s">
        <v>22</v>
      </c>
      <c r="H9" s="12" t="s">
        <v>23</v>
      </c>
      <c r="I9" s="13">
        <f>SUM(E10:E203)</f>
        <v>0</v>
      </c>
    </row>
    <row r="10" spans="2:10">
      <c r="B10" s="14"/>
      <c r="C10" s="6"/>
      <c r="D10" s="6"/>
      <c r="E10" s="7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0" s="11">
        <f>((WEEKNUM(Tabla3435678910111213141516171882[[#This Row],[FECHA Y HORA DE INICIO]])))-1</f>
        <v>-1</v>
      </c>
    </row>
    <row r="11" spans="2:10">
      <c r="B11" s="14"/>
      <c r="C11" s="6"/>
      <c r="D11" s="6"/>
      <c r="E11" s="7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1" s="11">
        <f>((WEEKNUM(Tabla3435678910111213141516171882[[#This Row],[FECHA Y HORA DE INICIO]])))-1</f>
        <v>-1</v>
      </c>
      <c r="H11" s="12" t="s">
        <v>24</v>
      </c>
      <c r="I11" s="13">
        <f>I9+I7</f>
        <v>0</v>
      </c>
    </row>
    <row r="12" spans="2:10">
      <c r="B12" s="14"/>
      <c r="C12" s="14"/>
      <c r="D12" s="6"/>
      <c r="E12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2" s="11">
        <f>((WEEKNUM(Tabla3435678910111213141516171882[[#This Row],[FECHA Y HORA DE INICIO]])))-1</f>
        <v>-1</v>
      </c>
    </row>
    <row r="13" spans="2:10">
      <c r="B13" s="14"/>
      <c r="C13" s="6"/>
      <c r="D13" s="6"/>
      <c r="E13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3" s="11">
        <f>((WEEKNUM(Tabla3435678910111213141516171882[[#This Row],[FECHA Y HORA DE INICIO]])))-1</f>
        <v>-1</v>
      </c>
    </row>
    <row r="14" spans="2:10">
      <c r="B14" s="14"/>
      <c r="C14" s="6"/>
      <c r="D14" s="6"/>
      <c r="E14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4" s="11">
        <f>((WEEKNUM(Tabla3435678910111213141516171882[[#This Row],[FECHA Y HORA DE INICIO]])))-1</f>
        <v>-1</v>
      </c>
    </row>
    <row r="15" spans="2:10">
      <c r="B15" s="14"/>
      <c r="C15" s="6"/>
      <c r="D15" s="6"/>
      <c r="E15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5" s="11">
        <f>((WEEKNUM(Tabla3435678910111213141516171882[[#This Row],[FECHA Y HORA DE INICIO]])))-1</f>
        <v>-1</v>
      </c>
    </row>
    <row r="16" spans="2:10">
      <c r="B16" s="14"/>
      <c r="C16" s="9"/>
      <c r="D16" s="10"/>
      <c r="E16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6" s="11">
        <f>((WEEKNUM(Tabla3435678910111213141516171882[[#This Row],[FECHA Y HORA DE INICIO]])))-1</f>
        <v>-1</v>
      </c>
    </row>
    <row r="17" spans="2:6">
      <c r="B17" s="14"/>
      <c r="C17" s="9"/>
      <c r="D17" s="10"/>
      <c r="E17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7" s="11">
        <f>((WEEKNUM(Tabla3435678910111213141516171882[[#This Row],[FECHA Y HORA DE INICIO]])))-1</f>
        <v>-1</v>
      </c>
    </row>
    <row r="18" spans="2:6">
      <c r="B18" s="14"/>
      <c r="C18" s="9"/>
      <c r="D18" s="10"/>
      <c r="E18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8" s="11">
        <f>((WEEKNUM(Tabla3435678910111213141516171882[[#This Row],[FECHA Y HORA DE INICIO]])))-1</f>
        <v>-1</v>
      </c>
    </row>
    <row r="19" spans="2:6">
      <c r="B19" s="14"/>
      <c r="C19" s="9"/>
      <c r="D19" s="10"/>
      <c r="E19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9" s="11">
        <f>((WEEKNUM(Tabla3435678910111213141516171882[[#This Row],[FECHA Y HORA DE INICIO]])))-1</f>
        <v>-1</v>
      </c>
    </row>
    <row r="20" spans="2:6">
      <c r="B20" s="14"/>
      <c r="C20" s="9"/>
      <c r="D20" s="10"/>
      <c r="E20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20" s="11">
        <f>((WEEKNUM(Tabla3435678910111213141516171882[[#This Row],[FECHA Y HORA DE INICIO]])))-1</f>
        <v>-1</v>
      </c>
    </row>
    <row r="21" spans="2:6">
      <c r="B21" s="14"/>
      <c r="C21" s="9"/>
      <c r="D21" s="10"/>
      <c r="E21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21" s="11">
        <f>((WEEKNUM(Tabla3435678910111213141516171882[[#This Row],[FECHA Y HORA DE INICIO]])))-1</f>
        <v>-1</v>
      </c>
    </row>
    <row r="22" spans="2:6">
      <c r="B22" s="14"/>
      <c r="C22" s="9"/>
      <c r="D22" s="10"/>
      <c r="E22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22" s="11">
        <f>((WEEKNUM(Tabla3435678910111213141516171882[[#This Row],[FECHA Y HORA DE INICIO]])))-1</f>
        <v>-1</v>
      </c>
    </row>
    <row r="23" spans="2:6">
      <c r="B23" s="14"/>
      <c r="C23" s="9"/>
      <c r="D23" s="10"/>
      <c r="E23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23" s="11">
        <f>((WEEKNUM(Tabla3435678910111213141516171882[[#This Row],[FECHA Y HORA DE INICIO]])))-1</f>
        <v>-1</v>
      </c>
    </row>
    <row r="24" spans="2:6">
      <c r="B24" s="14"/>
      <c r="C24" s="9"/>
      <c r="D24" s="10"/>
      <c r="E24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24" s="11">
        <f>((WEEKNUM(Tabla3435678910111213141516171882[[#This Row],[FECHA Y HORA DE INICIO]])))-1</f>
        <v>-1</v>
      </c>
    </row>
    <row r="25" spans="2:6">
      <c r="B25" s="14"/>
      <c r="C25" s="9"/>
      <c r="D25" s="10"/>
      <c r="E25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25" s="11">
        <f>((WEEKNUM(Tabla3435678910111213141516171882[[#This Row],[FECHA Y HORA DE INICIO]])))-1</f>
        <v>-1</v>
      </c>
    </row>
    <row r="26" spans="2:6">
      <c r="B26" s="14"/>
      <c r="C26" s="9"/>
      <c r="D26" s="10"/>
      <c r="E26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26" s="11">
        <f>((WEEKNUM(Tabla3435678910111213141516171882[[#This Row],[FECHA Y HORA DE INICIO]])))-1</f>
        <v>-1</v>
      </c>
    </row>
    <row r="27" spans="2:6">
      <c r="B27" s="14"/>
      <c r="C27" s="9"/>
      <c r="D27" s="10"/>
      <c r="E27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27" s="11">
        <f>((WEEKNUM(Tabla3435678910111213141516171882[[#This Row],[FECHA Y HORA DE INICIO]])))-1</f>
        <v>-1</v>
      </c>
    </row>
    <row r="28" spans="2:6">
      <c r="B28" s="14"/>
      <c r="C28" s="9"/>
      <c r="D28" s="10"/>
      <c r="E28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28" s="11">
        <f>((WEEKNUM(Tabla3435678910111213141516171882[[#This Row],[FECHA Y HORA DE INICIO]])))-1</f>
        <v>-1</v>
      </c>
    </row>
    <row r="29" spans="2:6">
      <c r="B29" s="14"/>
      <c r="C29" s="9"/>
      <c r="D29" s="10"/>
      <c r="E29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29" s="11">
        <f>((WEEKNUM(Tabla3435678910111213141516171882[[#This Row],[FECHA Y HORA DE INICIO]])))-1</f>
        <v>-1</v>
      </c>
    </row>
    <row r="30" spans="2:6">
      <c r="B30" s="14"/>
      <c r="C30" s="9"/>
      <c r="D30" s="10"/>
      <c r="E30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30" s="11">
        <f>((WEEKNUM(Tabla3435678910111213141516171882[[#This Row],[FECHA Y HORA DE INICIO]])))-1</f>
        <v>-1</v>
      </c>
    </row>
    <row r="31" spans="2:6">
      <c r="B31" s="14"/>
      <c r="C31" s="9"/>
      <c r="D31" s="10"/>
      <c r="E31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31" s="11">
        <f>((WEEKNUM(Tabla3435678910111213141516171882[[#This Row],[FECHA Y HORA DE INICIO]])))-1</f>
        <v>-1</v>
      </c>
    </row>
    <row r="32" spans="2:6">
      <c r="B32" s="14"/>
      <c r="C32" s="9"/>
      <c r="D32" s="10"/>
      <c r="E32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32" s="11">
        <f>((WEEKNUM(Tabla3435678910111213141516171882[[#This Row],[FECHA Y HORA DE INICIO]])))-1</f>
        <v>-1</v>
      </c>
    </row>
    <row r="33" spans="2:6">
      <c r="B33" s="14"/>
      <c r="C33" s="9"/>
      <c r="D33" s="10"/>
      <c r="E33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33" s="11">
        <f>((WEEKNUM(Tabla3435678910111213141516171882[[#This Row],[FECHA Y HORA DE INICIO]])))-1</f>
        <v>-1</v>
      </c>
    </row>
    <row r="34" spans="2:6">
      <c r="B34" s="14"/>
      <c r="C34" s="9"/>
      <c r="D34" s="10"/>
      <c r="E34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34" s="11">
        <f>((WEEKNUM(Tabla3435678910111213141516171882[[#This Row],[FECHA Y HORA DE INICIO]])))-1</f>
        <v>-1</v>
      </c>
    </row>
    <row r="35" spans="2:6">
      <c r="B35" s="14"/>
      <c r="C35" s="9"/>
      <c r="D35" s="10"/>
      <c r="E35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35" s="11">
        <f>((WEEKNUM(Tabla3435678910111213141516171882[[#This Row],[FECHA Y HORA DE INICIO]])))-1</f>
        <v>-1</v>
      </c>
    </row>
    <row r="36" spans="2:6">
      <c r="B36" s="14"/>
      <c r="C36" s="9"/>
      <c r="D36" s="10"/>
      <c r="E36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36" s="11">
        <f>((WEEKNUM(Tabla3435678910111213141516171882[[#This Row],[FECHA Y HORA DE INICIO]])))-1</f>
        <v>-1</v>
      </c>
    </row>
    <row r="37" spans="2:6">
      <c r="B37" s="14"/>
      <c r="C37" s="9"/>
      <c r="D37" s="10"/>
      <c r="E37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37" s="11">
        <f>((WEEKNUM(Tabla3435678910111213141516171882[[#This Row],[FECHA Y HORA DE INICIO]])))-1</f>
        <v>-1</v>
      </c>
    </row>
    <row r="38" spans="2:6">
      <c r="B38" s="14"/>
      <c r="C38" s="9"/>
      <c r="D38" s="10"/>
      <c r="E38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38" s="11">
        <f>((WEEKNUM(Tabla3435678910111213141516171882[[#This Row],[FECHA Y HORA DE INICIO]])))-1</f>
        <v>-1</v>
      </c>
    </row>
    <row r="39" spans="2:6">
      <c r="B39" s="14"/>
      <c r="C39" s="9"/>
      <c r="D39" s="10"/>
      <c r="E39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39" s="11">
        <f>((WEEKNUM(Tabla3435678910111213141516171882[[#This Row],[FECHA Y HORA DE INICIO]])))-1</f>
        <v>-1</v>
      </c>
    </row>
    <row r="40" spans="2:6">
      <c r="B40" s="14"/>
      <c r="C40" s="9"/>
      <c r="D40" s="10"/>
      <c r="E40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40" s="11">
        <f>((WEEKNUM(Tabla3435678910111213141516171882[[#This Row],[FECHA Y HORA DE INICIO]])))-1</f>
        <v>-1</v>
      </c>
    </row>
    <row r="41" spans="2:6">
      <c r="B41" s="14"/>
      <c r="C41" s="9"/>
      <c r="D41" s="10"/>
      <c r="E41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41" s="11">
        <f>((WEEKNUM(Tabla3435678910111213141516171882[[#This Row],[FECHA Y HORA DE INICIO]])))-1</f>
        <v>-1</v>
      </c>
    </row>
    <row r="42" spans="2:6">
      <c r="B42" s="14"/>
      <c r="C42" s="9"/>
      <c r="D42" s="10"/>
      <c r="E42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42" s="11">
        <f>((WEEKNUM(Tabla3435678910111213141516171882[[#This Row],[FECHA Y HORA DE INICIO]])))-1</f>
        <v>-1</v>
      </c>
    </row>
    <row r="43" spans="2:6">
      <c r="B43" s="14"/>
      <c r="C43" s="9"/>
      <c r="D43" s="10"/>
      <c r="E43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43" s="11">
        <f>((WEEKNUM(Tabla3435678910111213141516171882[[#This Row],[FECHA Y HORA DE INICIO]])))-1</f>
        <v>-1</v>
      </c>
    </row>
    <row r="44" spans="2:6">
      <c r="B44" s="14"/>
      <c r="C44" s="9"/>
      <c r="D44" s="10"/>
      <c r="E44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44" s="11">
        <f>((WEEKNUM(Tabla3435678910111213141516171882[[#This Row],[FECHA Y HORA DE INICIO]])))-1</f>
        <v>-1</v>
      </c>
    </row>
    <row r="45" spans="2:6">
      <c r="B45" s="14"/>
      <c r="C45" s="9"/>
      <c r="D45" s="10"/>
      <c r="E45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45" s="11">
        <f>((WEEKNUM(Tabla3435678910111213141516171882[[#This Row],[FECHA Y HORA DE INICIO]])))-1</f>
        <v>-1</v>
      </c>
    </row>
    <row r="46" spans="2:6">
      <c r="B46" s="14"/>
      <c r="C46" s="9"/>
      <c r="D46" s="10"/>
      <c r="E46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46" s="11">
        <f>((WEEKNUM(Tabla3435678910111213141516171882[[#This Row],[FECHA Y HORA DE INICIO]])))-1</f>
        <v>-1</v>
      </c>
    </row>
    <row r="47" spans="2:6">
      <c r="B47" s="14"/>
      <c r="C47" s="9"/>
      <c r="D47" s="10"/>
      <c r="E47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47" s="11">
        <f>((WEEKNUM(Tabla3435678910111213141516171882[[#This Row],[FECHA Y HORA DE INICIO]])))-1</f>
        <v>-1</v>
      </c>
    </row>
    <row r="48" spans="2:6">
      <c r="B48" s="14"/>
      <c r="C48" s="9"/>
      <c r="D48" s="10"/>
      <c r="E48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48" s="11">
        <f>((WEEKNUM(Tabla3435678910111213141516171882[[#This Row],[FECHA Y HORA DE INICIO]])))-1</f>
        <v>-1</v>
      </c>
    </row>
    <row r="49" spans="2:6">
      <c r="B49" s="14"/>
      <c r="C49" s="9"/>
      <c r="D49" s="10"/>
      <c r="E49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49" s="11">
        <f>((WEEKNUM(Tabla3435678910111213141516171882[[#This Row],[FECHA Y HORA DE INICIO]])))-1</f>
        <v>-1</v>
      </c>
    </row>
    <row r="50" spans="2:6">
      <c r="B50" s="14"/>
      <c r="C50" s="9"/>
      <c r="D50" s="10"/>
      <c r="E50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50" s="11">
        <f>((WEEKNUM(Tabla3435678910111213141516171882[[#This Row],[FECHA Y HORA DE INICIO]])))-1</f>
        <v>-1</v>
      </c>
    </row>
    <row r="51" spans="2:6">
      <c r="B51" s="14"/>
      <c r="C51" s="9"/>
      <c r="D51" s="10"/>
      <c r="E51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51" s="11">
        <f>((WEEKNUM(Tabla3435678910111213141516171882[[#This Row],[FECHA Y HORA DE INICIO]])))-1</f>
        <v>-1</v>
      </c>
    </row>
    <row r="52" spans="2:6">
      <c r="B52" s="14"/>
      <c r="C52" s="9"/>
      <c r="D52" s="10"/>
      <c r="E52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52" s="11">
        <f>((WEEKNUM(Tabla3435678910111213141516171882[[#This Row],[FECHA Y HORA DE INICIO]])))-1</f>
        <v>-1</v>
      </c>
    </row>
    <row r="53" spans="2:6">
      <c r="B53" s="14"/>
      <c r="C53" s="9"/>
      <c r="D53" s="10"/>
      <c r="E53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53" s="11">
        <f>((WEEKNUM(Tabla3435678910111213141516171882[[#This Row],[FECHA Y HORA DE INICIO]])))-1</f>
        <v>-1</v>
      </c>
    </row>
    <row r="54" spans="2:6">
      <c r="B54" s="14"/>
      <c r="C54" s="9"/>
      <c r="D54" s="10"/>
      <c r="E54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54" s="11">
        <f>((WEEKNUM(Tabla3435678910111213141516171882[[#This Row],[FECHA Y HORA DE INICIO]])))-1</f>
        <v>-1</v>
      </c>
    </row>
    <row r="55" spans="2:6">
      <c r="B55" s="14"/>
      <c r="C55" s="9"/>
      <c r="D55" s="10"/>
      <c r="E55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55" s="11">
        <f>((WEEKNUM(Tabla3435678910111213141516171882[[#This Row],[FECHA Y HORA DE INICIO]])))-1</f>
        <v>-1</v>
      </c>
    </row>
    <row r="56" spans="2:6">
      <c r="B56" s="14"/>
      <c r="C56" s="9"/>
      <c r="D56" s="10"/>
      <c r="E56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56" s="11">
        <f>((WEEKNUM(Tabla3435678910111213141516171882[[#This Row],[FECHA Y HORA DE INICIO]])))-1</f>
        <v>-1</v>
      </c>
    </row>
    <row r="57" spans="2:6">
      <c r="B57" s="14"/>
      <c r="C57" s="9"/>
      <c r="D57" s="10"/>
      <c r="E57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57" s="11">
        <f>((WEEKNUM(Tabla3435678910111213141516171882[[#This Row],[FECHA Y HORA DE INICIO]])))-1</f>
        <v>-1</v>
      </c>
    </row>
    <row r="58" spans="2:6">
      <c r="B58" s="14"/>
      <c r="C58" s="9"/>
      <c r="D58" s="10"/>
      <c r="E58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58" s="11">
        <f>((WEEKNUM(Tabla3435678910111213141516171882[[#This Row],[FECHA Y HORA DE INICIO]])))-1</f>
        <v>-1</v>
      </c>
    </row>
    <row r="59" spans="2:6">
      <c r="B59" s="14"/>
      <c r="C59" s="9"/>
      <c r="D59" s="10"/>
      <c r="E59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59" s="11">
        <f>((WEEKNUM(Tabla3435678910111213141516171882[[#This Row],[FECHA Y HORA DE INICIO]])))-1</f>
        <v>-1</v>
      </c>
    </row>
    <row r="60" spans="2:6">
      <c r="B60" s="14"/>
      <c r="C60" s="9"/>
      <c r="D60" s="10"/>
      <c r="E60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60" s="11">
        <f>((WEEKNUM(Tabla3435678910111213141516171882[[#This Row],[FECHA Y HORA DE INICIO]])))-1</f>
        <v>-1</v>
      </c>
    </row>
    <row r="61" spans="2:6">
      <c r="B61" s="14"/>
      <c r="C61" s="9"/>
      <c r="D61" s="10"/>
      <c r="E61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61" s="11">
        <f>((WEEKNUM(Tabla3435678910111213141516171882[[#This Row],[FECHA Y HORA DE INICIO]])))-1</f>
        <v>-1</v>
      </c>
    </row>
    <row r="62" spans="2:6">
      <c r="B62" s="14"/>
      <c r="C62" s="9"/>
      <c r="D62" s="10"/>
      <c r="E62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62" s="11">
        <f>((WEEKNUM(Tabla3435678910111213141516171882[[#This Row],[FECHA Y HORA DE INICIO]])))-1</f>
        <v>-1</v>
      </c>
    </row>
    <row r="63" spans="2:6">
      <c r="B63" s="14"/>
      <c r="C63" s="9"/>
      <c r="D63" s="10"/>
      <c r="E63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63" s="11">
        <f>((WEEKNUM(Tabla3435678910111213141516171882[[#This Row],[FECHA Y HORA DE INICIO]])))-1</f>
        <v>-1</v>
      </c>
    </row>
    <row r="64" spans="2:6">
      <c r="B64" s="14"/>
      <c r="C64" s="9"/>
      <c r="D64" s="10"/>
      <c r="E64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64" s="11">
        <f>((WEEKNUM(Tabla3435678910111213141516171882[[#This Row],[FECHA Y HORA DE INICIO]])))-1</f>
        <v>-1</v>
      </c>
    </row>
    <row r="65" spans="2:6">
      <c r="B65" s="14"/>
      <c r="C65" s="9"/>
      <c r="D65" s="10"/>
      <c r="E65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65" s="11">
        <f>((WEEKNUM(Tabla3435678910111213141516171882[[#This Row],[FECHA Y HORA DE INICIO]])))-1</f>
        <v>-1</v>
      </c>
    </row>
    <row r="66" spans="2:6">
      <c r="B66" s="14"/>
      <c r="C66" s="9"/>
      <c r="D66" s="10"/>
      <c r="E66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66" s="11">
        <f>((WEEKNUM(Tabla3435678910111213141516171882[[#This Row],[FECHA Y HORA DE INICIO]])))-1</f>
        <v>-1</v>
      </c>
    </row>
    <row r="67" spans="2:6">
      <c r="B67" s="14"/>
      <c r="C67" s="9"/>
      <c r="D67" s="10"/>
      <c r="E67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67" s="11">
        <f>((WEEKNUM(Tabla3435678910111213141516171882[[#This Row],[FECHA Y HORA DE INICIO]])))-1</f>
        <v>-1</v>
      </c>
    </row>
    <row r="68" spans="2:6">
      <c r="B68" s="14"/>
      <c r="C68" s="9"/>
      <c r="D68" s="10"/>
      <c r="E68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68" s="11">
        <f>((WEEKNUM(Tabla3435678910111213141516171882[[#This Row],[FECHA Y HORA DE INICIO]])))-1</f>
        <v>-1</v>
      </c>
    </row>
    <row r="69" spans="2:6">
      <c r="B69" s="14"/>
      <c r="C69" s="9"/>
      <c r="D69" s="10"/>
      <c r="E69" s="8"/>
      <c r="F69" s="11"/>
    </row>
    <row r="70" spans="2:6">
      <c r="B70" s="6"/>
      <c r="C70" s="9"/>
      <c r="D70" s="10"/>
      <c r="E70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70" s="11">
        <f>((WEEKNUM(Tabla3435678910111213141516171882[[#This Row],[FECHA Y HORA DE INICIO]])))-1</f>
        <v>-1</v>
      </c>
    </row>
    <row r="71" spans="2:6">
      <c r="B71" s="6"/>
      <c r="C71" s="9"/>
      <c r="D71" s="10"/>
      <c r="E71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71" s="11">
        <f>((WEEKNUM(Tabla3435678910111213141516171882[[#This Row],[FECHA Y HORA DE INICIO]])))-1</f>
        <v>-1</v>
      </c>
    </row>
    <row r="72" spans="2:6">
      <c r="B72" s="6"/>
      <c r="C72" s="9"/>
      <c r="D72" s="10"/>
      <c r="E72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72" s="11">
        <f>((WEEKNUM(Tabla3435678910111213141516171882[[#This Row],[FECHA Y HORA DE INICIO]])))-1</f>
        <v>-1</v>
      </c>
    </row>
    <row r="73" spans="2:6">
      <c r="B73" s="6"/>
      <c r="C73" s="9"/>
      <c r="D73" s="10"/>
      <c r="E73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73" s="11">
        <f>((WEEKNUM(Tabla3435678910111213141516171882[[#This Row],[FECHA Y HORA DE INICIO]])))-1</f>
        <v>-1</v>
      </c>
    </row>
    <row r="74" spans="2:6">
      <c r="B74" s="6"/>
      <c r="C74" s="9"/>
      <c r="D74" s="10"/>
      <c r="E74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74" s="11">
        <f>((WEEKNUM(Tabla3435678910111213141516171882[[#This Row],[FECHA Y HORA DE INICIO]])))-1</f>
        <v>-1</v>
      </c>
    </row>
    <row r="75" spans="2:6">
      <c r="B75" s="6"/>
      <c r="C75" s="9"/>
      <c r="D75" s="10"/>
      <c r="E75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75" s="11">
        <f>((WEEKNUM(Tabla3435678910111213141516171882[[#This Row],[FECHA Y HORA DE INICIO]])))-1</f>
        <v>-1</v>
      </c>
    </row>
    <row r="76" spans="2:6">
      <c r="B76" s="6"/>
      <c r="C76" s="9"/>
      <c r="D76" s="10"/>
      <c r="E76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76" s="11">
        <f>((WEEKNUM(Tabla3435678910111213141516171882[[#This Row],[FECHA Y HORA DE INICIO]])))-1</f>
        <v>-1</v>
      </c>
    </row>
    <row r="77" spans="2:6">
      <c r="B77" s="6"/>
      <c r="C77" s="9"/>
      <c r="D77" s="10"/>
      <c r="E77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77" s="11">
        <f>((WEEKNUM(Tabla3435678910111213141516171882[[#This Row],[FECHA Y HORA DE INICIO]])))-1</f>
        <v>-1</v>
      </c>
    </row>
    <row r="78" spans="2:6">
      <c r="B78" s="6"/>
      <c r="C78" s="9"/>
      <c r="D78" s="10"/>
      <c r="E78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78" s="11">
        <f>((WEEKNUM(Tabla3435678910111213141516171882[[#This Row],[FECHA Y HORA DE INICIO]])))-1</f>
        <v>-1</v>
      </c>
    </row>
    <row r="79" spans="2:6">
      <c r="B79" s="6"/>
      <c r="C79" s="9"/>
      <c r="D79" s="10"/>
      <c r="E79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79" s="11">
        <f>((WEEKNUM(Tabla3435678910111213141516171882[[#This Row],[FECHA Y HORA DE INICIO]])))-1</f>
        <v>-1</v>
      </c>
    </row>
    <row r="80" spans="2:6">
      <c r="B80" s="6"/>
      <c r="C80" s="9"/>
      <c r="D80" s="10"/>
      <c r="E80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80" s="11">
        <f>((WEEKNUM(Tabla3435678910111213141516171882[[#This Row],[FECHA Y HORA DE INICIO]])))-1</f>
        <v>-1</v>
      </c>
    </row>
    <row r="81" spans="2:6">
      <c r="B81" s="6"/>
      <c r="C81" s="9"/>
      <c r="D81" s="10"/>
      <c r="E81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81" s="11">
        <f>((WEEKNUM(Tabla3435678910111213141516171882[[#This Row],[FECHA Y HORA DE INICIO]])))-1</f>
        <v>-1</v>
      </c>
    </row>
    <row r="82" spans="2:6">
      <c r="B82" s="6"/>
      <c r="C82" s="9"/>
      <c r="D82" s="10"/>
      <c r="E82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82" s="11">
        <f>((WEEKNUM(Tabla3435678910111213141516171882[[#This Row],[FECHA Y HORA DE INICIO]])))-1</f>
        <v>-1</v>
      </c>
    </row>
    <row r="83" spans="2:6">
      <c r="B83" s="6"/>
      <c r="C83" s="9"/>
      <c r="D83" s="10"/>
      <c r="E83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83" s="11">
        <f>((WEEKNUM(Tabla3435678910111213141516171882[[#This Row],[FECHA Y HORA DE INICIO]])))-1</f>
        <v>-1</v>
      </c>
    </row>
    <row r="84" spans="2:6">
      <c r="B84" s="6"/>
      <c r="C84" s="9"/>
      <c r="D84" s="10"/>
      <c r="E84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84" s="11">
        <f>((WEEKNUM(Tabla3435678910111213141516171882[[#This Row],[FECHA Y HORA DE INICIO]])))-1</f>
        <v>-1</v>
      </c>
    </row>
    <row r="85" spans="2:6">
      <c r="B85" s="6"/>
      <c r="C85" s="9"/>
      <c r="D85" s="10"/>
      <c r="E85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85" s="11">
        <f>((WEEKNUM(Tabla3435678910111213141516171882[[#This Row],[FECHA Y HORA DE INICIO]])))-1</f>
        <v>-1</v>
      </c>
    </row>
    <row r="86" spans="2:6">
      <c r="B86" s="6"/>
      <c r="C86" s="9"/>
      <c r="D86" s="10"/>
      <c r="E86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86" s="11">
        <f>((WEEKNUM(Tabla3435678910111213141516171882[[#This Row],[FECHA Y HORA DE INICIO]])))-1</f>
        <v>-1</v>
      </c>
    </row>
    <row r="87" spans="2:6">
      <c r="B87" s="6"/>
      <c r="C87" s="9"/>
      <c r="D87" s="10"/>
      <c r="E87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87" s="11">
        <f>((WEEKNUM(Tabla3435678910111213141516171882[[#This Row],[FECHA Y HORA DE INICIO]])))-1</f>
        <v>-1</v>
      </c>
    </row>
    <row r="88" spans="2:6">
      <c r="B88" s="6"/>
      <c r="C88" s="9"/>
      <c r="D88" s="10"/>
      <c r="E88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88" s="11">
        <f>((WEEKNUM(Tabla3435678910111213141516171882[[#This Row],[FECHA Y HORA DE INICIO]])))-1</f>
        <v>-1</v>
      </c>
    </row>
    <row r="89" spans="2:6">
      <c r="B89" s="6"/>
      <c r="C89" s="9"/>
      <c r="D89" s="10"/>
      <c r="E89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89" s="11">
        <f>((WEEKNUM(Tabla3435678910111213141516171882[[#This Row],[FECHA Y HORA DE INICIO]])))-1</f>
        <v>-1</v>
      </c>
    </row>
    <row r="90" spans="2:6">
      <c r="B90" s="6"/>
      <c r="C90" s="9"/>
      <c r="D90" s="10"/>
      <c r="E90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90" s="11">
        <f>((WEEKNUM(Tabla3435678910111213141516171882[[#This Row],[FECHA Y HORA DE INICIO]])))-1</f>
        <v>-1</v>
      </c>
    </row>
    <row r="91" spans="2:6">
      <c r="B91" s="6"/>
      <c r="C91" s="9"/>
      <c r="D91" s="10"/>
      <c r="E91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91" s="11">
        <f>((WEEKNUM(Tabla3435678910111213141516171882[[#This Row],[FECHA Y HORA DE INICIO]])))-1</f>
        <v>-1</v>
      </c>
    </row>
    <row r="92" spans="2:6">
      <c r="B92" s="6"/>
      <c r="C92" s="9"/>
      <c r="D92" s="10"/>
      <c r="E92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92" s="11">
        <f>((WEEKNUM(Tabla3435678910111213141516171882[[#This Row],[FECHA Y HORA DE INICIO]])))-1</f>
        <v>-1</v>
      </c>
    </row>
    <row r="93" spans="2:6">
      <c r="B93" s="6"/>
      <c r="C93" s="9"/>
      <c r="D93" s="10"/>
      <c r="E93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93" s="11">
        <f>((WEEKNUM(Tabla3435678910111213141516171882[[#This Row],[FECHA Y HORA DE INICIO]])))-1</f>
        <v>-1</v>
      </c>
    </row>
    <row r="94" spans="2:6">
      <c r="B94" s="6"/>
      <c r="C94" s="9"/>
      <c r="D94" s="10"/>
      <c r="E94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94" s="11">
        <f>((WEEKNUM(Tabla3435678910111213141516171882[[#This Row],[FECHA Y HORA DE INICIO]])))-1</f>
        <v>-1</v>
      </c>
    </row>
    <row r="95" spans="2:6">
      <c r="B95" s="6"/>
      <c r="C95" s="9"/>
      <c r="D95" s="10"/>
      <c r="E95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95" s="11">
        <f>((WEEKNUM(Tabla3435678910111213141516171882[[#This Row],[FECHA Y HORA DE INICIO]])))-1</f>
        <v>-1</v>
      </c>
    </row>
    <row r="96" spans="2:6">
      <c r="B96" s="6"/>
      <c r="C96" s="9"/>
      <c r="D96" s="10"/>
      <c r="E96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96" s="11">
        <f>((WEEKNUM(Tabla3435678910111213141516171882[[#This Row],[FECHA Y HORA DE INICIO]])))-1</f>
        <v>-1</v>
      </c>
    </row>
    <row r="97" spans="2:6">
      <c r="B97" s="6"/>
      <c r="C97" s="9"/>
      <c r="D97" s="10"/>
      <c r="E97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97" s="11">
        <f>((WEEKNUM(Tabla3435678910111213141516171882[[#This Row],[FECHA Y HORA DE INICIO]])))-1</f>
        <v>-1</v>
      </c>
    </row>
    <row r="98" spans="2:6">
      <c r="B98" s="6"/>
      <c r="C98" s="9"/>
      <c r="D98" s="10"/>
      <c r="E98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98" s="11">
        <f>((WEEKNUM(Tabla3435678910111213141516171882[[#This Row],[FECHA Y HORA DE INICIO]])))-1</f>
        <v>-1</v>
      </c>
    </row>
    <row r="99" spans="2:6">
      <c r="B99" s="6"/>
      <c r="C99" s="9"/>
      <c r="D99" s="10"/>
      <c r="E99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99" s="11">
        <f>((WEEKNUM(Tabla3435678910111213141516171882[[#This Row],[FECHA Y HORA DE INICIO]])))-1</f>
        <v>-1</v>
      </c>
    </row>
    <row r="100" spans="2:6">
      <c r="B100" s="6"/>
      <c r="C100" s="9"/>
      <c r="D100" s="10"/>
      <c r="E100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00" s="11">
        <f>((WEEKNUM(Tabla3435678910111213141516171882[[#This Row],[FECHA Y HORA DE INICIO]])))-1</f>
        <v>-1</v>
      </c>
    </row>
    <row r="101" spans="2:6">
      <c r="B101" s="6"/>
      <c r="C101" s="9"/>
      <c r="D101" s="10"/>
      <c r="E101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01" s="11">
        <f>((WEEKNUM(Tabla3435678910111213141516171882[[#This Row],[FECHA Y HORA DE INICIO]])))-1</f>
        <v>-1</v>
      </c>
    </row>
    <row r="102" spans="2:6">
      <c r="B102" s="6"/>
      <c r="C102" s="9"/>
      <c r="D102" s="10"/>
      <c r="E102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02" s="11">
        <f>((WEEKNUM(Tabla3435678910111213141516171882[[#This Row],[FECHA Y HORA DE INICIO]])))-1</f>
        <v>-1</v>
      </c>
    </row>
    <row r="103" spans="2:6">
      <c r="B103" s="6"/>
      <c r="C103" s="9"/>
      <c r="D103" s="10"/>
      <c r="E103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03" s="11">
        <f>((WEEKNUM(Tabla3435678910111213141516171882[[#This Row],[FECHA Y HORA DE INICIO]])))-1</f>
        <v>-1</v>
      </c>
    </row>
    <row r="104" spans="2:6">
      <c r="B104" s="6"/>
      <c r="C104" s="9"/>
      <c r="D104" s="10"/>
      <c r="E104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04" s="11">
        <f>((WEEKNUM(Tabla3435678910111213141516171882[[#This Row],[FECHA Y HORA DE INICIO]])))-1</f>
        <v>-1</v>
      </c>
    </row>
    <row r="105" spans="2:6">
      <c r="B105" s="6"/>
      <c r="C105" s="9"/>
      <c r="D105" s="10"/>
      <c r="E105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05" s="11">
        <f>((WEEKNUM(Tabla3435678910111213141516171882[[#This Row],[FECHA Y HORA DE INICIO]])))-1</f>
        <v>-1</v>
      </c>
    </row>
    <row r="106" spans="2:6">
      <c r="B106" s="6"/>
      <c r="C106" s="9"/>
      <c r="D106" s="10"/>
      <c r="E106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06" s="11">
        <f>((WEEKNUM(Tabla3435678910111213141516171882[[#This Row],[FECHA Y HORA DE INICIO]])))-1</f>
        <v>-1</v>
      </c>
    </row>
    <row r="107" spans="2:6">
      <c r="B107" s="6"/>
      <c r="C107" s="9"/>
      <c r="D107" s="10"/>
      <c r="E107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07" s="11">
        <f>((WEEKNUM(Tabla3435678910111213141516171882[[#This Row],[FECHA Y HORA DE INICIO]])))-1</f>
        <v>-1</v>
      </c>
    </row>
    <row r="108" spans="2:6">
      <c r="B108" s="6"/>
      <c r="C108" s="9"/>
      <c r="D108" s="10"/>
      <c r="E108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08" s="11">
        <f>((WEEKNUM(Tabla3435678910111213141516171882[[#This Row],[FECHA Y HORA DE INICIO]])))-1</f>
        <v>-1</v>
      </c>
    </row>
    <row r="109" spans="2:6">
      <c r="B109" s="6"/>
      <c r="C109" s="9"/>
      <c r="D109" s="10"/>
      <c r="E109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09" s="11">
        <f>((WEEKNUM(Tabla3435678910111213141516171882[[#This Row],[FECHA Y HORA DE INICIO]])))-1</f>
        <v>-1</v>
      </c>
    </row>
    <row r="110" spans="2:6">
      <c r="B110" s="6"/>
      <c r="C110" s="9"/>
      <c r="D110" s="10"/>
      <c r="E110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10" s="11">
        <f>((WEEKNUM(Tabla3435678910111213141516171882[[#This Row],[FECHA Y HORA DE INICIO]])))-1</f>
        <v>-1</v>
      </c>
    </row>
    <row r="111" spans="2:6">
      <c r="B111" s="6"/>
      <c r="C111" s="9"/>
      <c r="D111" s="10"/>
      <c r="E111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11" s="11">
        <f>((WEEKNUM(Tabla3435678910111213141516171882[[#This Row],[FECHA Y HORA DE INICIO]])))-1</f>
        <v>-1</v>
      </c>
    </row>
    <row r="112" spans="2:6">
      <c r="B112" s="6"/>
      <c r="C112" s="9"/>
      <c r="D112" s="10"/>
      <c r="E112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12" s="11">
        <f>((WEEKNUM(Tabla3435678910111213141516171882[[#This Row],[FECHA Y HORA DE INICIO]])))-1</f>
        <v>-1</v>
      </c>
    </row>
    <row r="113" spans="2:6">
      <c r="B113" s="6"/>
      <c r="C113" s="9"/>
      <c r="D113" s="10"/>
      <c r="E113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13" s="11">
        <f>((WEEKNUM(Tabla3435678910111213141516171882[[#This Row],[FECHA Y HORA DE INICIO]])))-1</f>
        <v>-1</v>
      </c>
    </row>
    <row r="114" spans="2:6">
      <c r="B114" s="6"/>
      <c r="C114" s="9"/>
      <c r="D114" s="10"/>
      <c r="E114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14" s="11">
        <f>((WEEKNUM(Tabla3435678910111213141516171882[[#This Row],[FECHA Y HORA DE INICIO]])))-1</f>
        <v>-1</v>
      </c>
    </row>
    <row r="115" spans="2:6">
      <c r="B115" s="6"/>
      <c r="C115" s="9"/>
      <c r="D115" s="10"/>
      <c r="E115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15" s="11">
        <f>((WEEKNUM(Tabla3435678910111213141516171882[[#This Row],[FECHA Y HORA DE INICIO]])))-1</f>
        <v>-1</v>
      </c>
    </row>
    <row r="116" spans="2:6">
      <c r="B116" s="6"/>
      <c r="C116" s="9"/>
      <c r="D116" s="10"/>
      <c r="E116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16" s="11">
        <f>((WEEKNUM(Tabla3435678910111213141516171882[[#This Row],[FECHA Y HORA DE INICIO]])))-1</f>
        <v>-1</v>
      </c>
    </row>
    <row r="117" spans="2:6">
      <c r="B117" s="6"/>
      <c r="C117" s="9"/>
      <c r="D117" s="10"/>
      <c r="E117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17" s="11">
        <f>((WEEKNUM(Tabla3435678910111213141516171882[[#This Row],[FECHA Y HORA DE INICIO]])))-1</f>
        <v>-1</v>
      </c>
    </row>
    <row r="118" spans="2:6">
      <c r="B118" s="6"/>
      <c r="C118" s="9"/>
      <c r="D118" s="10"/>
      <c r="E118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18" s="11">
        <f>((WEEKNUM(Tabla3435678910111213141516171882[[#This Row],[FECHA Y HORA DE INICIO]])))-1</f>
        <v>-1</v>
      </c>
    </row>
    <row r="119" spans="2:6">
      <c r="B119" s="6"/>
      <c r="C119" s="9"/>
      <c r="D119" s="10"/>
      <c r="E119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19" s="11">
        <f>((WEEKNUM(Tabla3435678910111213141516171882[[#This Row],[FECHA Y HORA DE INICIO]])))-1</f>
        <v>-1</v>
      </c>
    </row>
    <row r="120" spans="2:6">
      <c r="B120" s="6"/>
      <c r="C120" s="9"/>
      <c r="D120" s="10"/>
      <c r="E120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20" s="11">
        <f>((WEEKNUM(Tabla3435678910111213141516171882[[#This Row],[FECHA Y HORA DE INICIO]])))-1</f>
        <v>-1</v>
      </c>
    </row>
    <row r="121" spans="2:6">
      <c r="B121" s="6"/>
      <c r="C121" s="9"/>
      <c r="D121" s="10"/>
      <c r="E121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21" s="11">
        <f>((WEEKNUM(Tabla3435678910111213141516171882[[#This Row],[FECHA Y HORA DE INICIO]])))-1</f>
        <v>-1</v>
      </c>
    </row>
    <row r="122" spans="2:6">
      <c r="B122" s="6"/>
      <c r="C122" s="9"/>
      <c r="D122" s="10"/>
      <c r="E122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22" s="11">
        <f>((WEEKNUM(Tabla3435678910111213141516171882[[#This Row],[FECHA Y HORA DE INICIO]])))-1</f>
        <v>-1</v>
      </c>
    </row>
    <row r="123" spans="2:6">
      <c r="B123" s="6"/>
      <c r="C123" s="9"/>
      <c r="D123" s="10"/>
      <c r="E123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23" s="11">
        <f>((WEEKNUM(Tabla3435678910111213141516171882[[#This Row],[FECHA Y HORA DE INICIO]])))-1</f>
        <v>-1</v>
      </c>
    </row>
    <row r="124" spans="2:6">
      <c r="B124" s="6"/>
      <c r="C124" s="9"/>
      <c r="D124" s="10"/>
      <c r="E124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24" s="11">
        <f>((WEEKNUM(Tabla3435678910111213141516171882[[#This Row],[FECHA Y HORA DE INICIO]])))-1</f>
        <v>-1</v>
      </c>
    </row>
    <row r="125" spans="2:6">
      <c r="B125" s="6"/>
      <c r="C125" s="9"/>
      <c r="D125" s="10"/>
      <c r="E125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25" s="11">
        <f>((WEEKNUM(Tabla3435678910111213141516171882[[#This Row],[FECHA Y HORA DE INICIO]])))-1</f>
        <v>-1</v>
      </c>
    </row>
    <row r="126" spans="2:6">
      <c r="B126" s="6"/>
      <c r="C126" s="9"/>
      <c r="D126" s="10"/>
      <c r="E126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26" s="11">
        <f>((WEEKNUM(Tabla3435678910111213141516171882[[#This Row],[FECHA Y HORA DE INICIO]])))-1</f>
        <v>-1</v>
      </c>
    </row>
    <row r="127" spans="2:6">
      <c r="B127" s="6"/>
      <c r="C127" s="9"/>
      <c r="D127" s="10"/>
      <c r="E127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27" s="11">
        <f>((WEEKNUM(Tabla3435678910111213141516171882[[#This Row],[FECHA Y HORA DE INICIO]])))-1</f>
        <v>-1</v>
      </c>
    </row>
    <row r="128" spans="2:6">
      <c r="B128" s="6"/>
      <c r="C128" s="9"/>
      <c r="D128" s="10"/>
      <c r="E128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28" s="11">
        <f>((WEEKNUM(Tabla3435678910111213141516171882[[#This Row],[FECHA Y HORA DE INICIO]])))-1</f>
        <v>-1</v>
      </c>
    </row>
    <row r="129" spans="2:6">
      <c r="B129" s="6"/>
      <c r="C129" s="9"/>
      <c r="D129" s="10"/>
      <c r="E129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29" s="11">
        <f>((WEEKNUM(Tabla3435678910111213141516171882[[#This Row],[FECHA Y HORA DE INICIO]])))-1</f>
        <v>-1</v>
      </c>
    </row>
    <row r="130" spans="2:6">
      <c r="B130" s="6"/>
      <c r="C130" s="9"/>
      <c r="D130" s="10"/>
      <c r="E130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30" s="11">
        <f>((WEEKNUM(Tabla3435678910111213141516171882[[#This Row],[FECHA Y HORA DE INICIO]])))-1</f>
        <v>-1</v>
      </c>
    </row>
    <row r="131" spans="2:6">
      <c r="B131" s="6"/>
      <c r="C131" s="9"/>
      <c r="D131" s="10"/>
      <c r="E131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31" s="11">
        <f>((WEEKNUM(Tabla3435678910111213141516171882[[#This Row],[FECHA Y HORA DE INICIO]])))-1</f>
        <v>-1</v>
      </c>
    </row>
    <row r="132" spans="2:6">
      <c r="B132" s="6"/>
      <c r="C132" s="9"/>
      <c r="D132" s="10"/>
      <c r="E132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32" s="11">
        <f>((WEEKNUM(Tabla3435678910111213141516171882[[#This Row],[FECHA Y HORA DE INICIO]])))-1</f>
        <v>-1</v>
      </c>
    </row>
    <row r="133" spans="2:6">
      <c r="B133" s="6"/>
      <c r="C133" s="9"/>
      <c r="D133" s="10"/>
      <c r="E133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33" s="11">
        <f>((WEEKNUM(Tabla3435678910111213141516171882[[#This Row],[FECHA Y HORA DE INICIO]])))-1</f>
        <v>-1</v>
      </c>
    </row>
    <row r="134" spans="2:6">
      <c r="B134" s="6"/>
      <c r="C134" s="9"/>
      <c r="D134" s="10"/>
      <c r="E134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34" s="11">
        <f>((WEEKNUM(Tabla3435678910111213141516171882[[#This Row],[FECHA Y HORA DE INICIO]])))-1</f>
        <v>-1</v>
      </c>
    </row>
    <row r="135" spans="2:6">
      <c r="B135" s="6"/>
      <c r="C135" s="9"/>
      <c r="D135" s="10"/>
      <c r="E135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35" s="11">
        <f>((WEEKNUM(Tabla3435678910111213141516171882[[#This Row],[FECHA Y HORA DE INICIO]])))-1</f>
        <v>-1</v>
      </c>
    </row>
    <row r="136" spans="2:6">
      <c r="B136" s="6"/>
      <c r="C136" s="9"/>
      <c r="D136" s="10"/>
      <c r="E136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36" s="11">
        <f>((WEEKNUM(Tabla3435678910111213141516171882[[#This Row],[FECHA Y HORA DE INICIO]])))-1</f>
        <v>-1</v>
      </c>
    </row>
    <row r="137" spans="2:6">
      <c r="B137" s="6"/>
      <c r="C137" s="9"/>
      <c r="D137" s="10"/>
      <c r="E137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37" s="11">
        <f>((WEEKNUM(Tabla3435678910111213141516171882[[#This Row],[FECHA Y HORA DE INICIO]])))-1</f>
        <v>-1</v>
      </c>
    </row>
    <row r="138" spans="2:6">
      <c r="B138" s="6"/>
      <c r="C138" s="9"/>
      <c r="D138" s="10"/>
      <c r="E138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38" s="11">
        <f>((WEEKNUM(Tabla3435678910111213141516171882[[#This Row],[FECHA Y HORA DE INICIO]])))-1</f>
        <v>-1</v>
      </c>
    </row>
    <row r="139" spans="2:6">
      <c r="B139" s="6"/>
      <c r="C139" s="9"/>
      <c r="D139" s="10"/>
      <c r="E139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39" s="11">
        <f>((WEEKNUM(Tabla3435678910111213141516171882[[#This Row],[FECHA Y HORA DE INICIO]])))-1</f>
        <v>-1</v>
      </c>
    </row>
    <row r="140" spans="2:6">
      <c r="B140" s="6"/>
      <c r="C140" s="9"/>
      <c r="D140" s="10"/>
      <c r="E140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40" s="11">
        <f>((WEEKNUM(Tabla3435678910111213141516171882[[#This Row],[FECHA Y HORA DE INICIO]])))-1</f>
        <v>-1</v>
      </c>
    </row>
    <row r="141" spans="2:6">
      <c r="B141" s="6"/>
      <c r="C141" s="9"/>
      <c r="D141" s="10"/>
      <c r="E141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41" s="11">
        <f>((WEEKNUM(Tabla3435678910111213141516171882[[#This Row],[FECHA Y HORA DE INICIO]])))-1</f>
        <v>-1</v>
      </c>
    </row>
    <row r="142" spans="2:6">
      <c r="B142" s="6"/>
      <c r="C142" s="9"/>
      <c r="D142" s="10"/>
      <c r="E142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42" s="11">
        <f>((WEEKNUM(Tabla3435678910111213141516171882[[#This Row],[FECHA Y HORA DE INICIO]])))-1</f>
        <v>-1</v>
      </c>
    </row>
    <row r="143" spans="2:6">
      <c r="B143" s="6"/>
      <c r="C143" s="9"/>
      <c r="D143" s="10"/>
      <c r="E143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43" s="11">
        <f>((WEEKNUM(Tabla3435678910111213141516171882[[#This Row],[FECHA Y HORA DE INICIO]])))-1</f>
        <v>-1</v>
      </c>
    </row>
    <row r="144" spans="2:6">
      <c r="B144" s="6"/>
      <c r="C144" s="9"/>
      <c r="D144" s="10"/>
      <c r="E144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44" s="11">
        <f>((WEEKNUM(Tabla3435678910111213141516171882[[#This Row],[FECHA Y HORA DE INICIO]])))-1</f>
        <v>-1</v>
      </c>
    </row>
    <row r="145" spans="2:6">
      <c r="B145" s="6"/>
      <c r="C145" s="9"/>
      <c r="D145" s="10"/>
      <c r="E145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45" s="11">
        <f>((WEEKNUM(Tabla3435678910111213141516171882[[#This Row],[FECHA Y HORA DE INICIO]])))-1</f>
        <v>-1</v>
      </c>
    </row>
    <row r="146" spans="2:6">
      <c r="B146" s="6"/>
      <c r="C146" s="9"/>
      <c r="D146" s="10"/>
      <c r="E146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46" s="11">
        <f>((WEEKNUM(Tabla3435678910111213141516171882[[#This Row],[FECHA Y HORA DE INICIO]])))-1</f>
        <v>-1</v>
      </c>
    </row>
    <row r="147" spans="2:6">
      <c r="B147" s="6"/>
      <c r="C147" s="9"/>
      <c r="D147" s="10"/>
      <c r="E147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47" s="11">
        <f>((WEEKNUM(Tabla3435678910111213141516171882[[#This Row],[FECHA Y HORA DE INICIO]])))-1</f>
        <v>-1</v>
      </c>
    </row>
    <row r="148" spans="2:6">
      <c r="B148" s="6"/>
      <c r="C148" s="9"/>
      <c r="D148" s="10"/>
      <c r="E148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48" s="11">
        <f>((WEEKNUM(Tabla3435678910111213141516171882[[#This Row],[FECHA Y HORA DE INICIO]])))-1</f>
        <v>-1</v>
      </c>
    </row>
    <row r="149" spans="2:6">
      <c r="B149" s="6"/>
      <c r="C149" s="9"/>
      <c r="D149" s="10"/>
      <c r="E149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49" s="11">
        <f>((WEEKNUM(Tabla3435678910111213141516171882[[#This Row],[FECHA Y HORA DE INICIO]])))-1</f>
        <v>-1</v>
      </c>
    </row>
    <row r="150" spans="2:6">
      <c r="B150" s="6"/>
      <c r="C150" s="9"/>
      <c r="D150" s="10"/>
      <c r="E150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50" s="11">
        <f>((WEEKNUM(Tabla3435678910111213141516171882[[#This Row],[FECHA Y HORA DE INICIO]])))-1</f>
        <v>-1</v>
      </c>
    </row>
    <row r="151" spans="2:6">
      <c r="B151" s="6"/>
      <c r="C151" s="9"/>
      <c r="D151" s="10"/>
      <c r="E151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51" s="11">
        <f>((WEEKNUM(Tabla3435678910111213141516171882[[#This Row],[FECHA Y HORA DE INICIO]])))-1</f>
        <v>-1</v>
      </c>
    </row>
    <row r="152" spans="2:6">
      <c r="B152" s="6"/>
      <c r="C152" s="9"/>
      <c r="D152" s="10"/>
      <c r="E152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52" s="11">
        <f>((WEEKNUM(Tabla3435678910111213141516171882[[#This Row],[FECHA Y HORA DE INICIO]])))-1</f>
        <v>-1</v>
      </c>
    </row>
    <row r="153" spans="2:6">
      <c r="B153" s="6"/>
      <c r="C153" s="9"/>
      <c r="D153" s="10"/>
      <c r="E153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53" s="11">
        <f>((WEEKNUM(Tabla3435678910111213141516171882[[#This Row],[FECHA Y HORA DE INICIO]])))-1</f>
        <v>-1</v>
      </c>
    </row>
    <row r="154" spans="2:6">
      <c r="B154" s="6"/>
      <c r="C154" s="9"/>
      <c r="D154" s="10"/>
      <c r="E154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54" s="11">
        <f>((WEEKNUM(Tabla3435678910111213141516171882[[#This Row],[FECHA Y HORA DE INICIO]])))-1</f>
        <v>-1</v>
      </c>
    </row>
    <row r="155" spans="2:6">
      <c r="B155" s="6"/>
      <c r="C155" s="9"/>
      <c r="D155" s="10"/>
      <c r="E155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55" s="11">
        <f>((WEEKNUM(Tabla3435678910111213141516171882[[#This Row],[FECHA Y HORA DE INICIO]])))-1</f>
        <v>-1</v>
      </c>
    </row>
    <row r="156" spans="2:6">
      <c r="B156" s="6"/>
      <c r="C156" s="9"/>
      <c r="D156" s="10"/>
      <c r="E156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56" s="11">
        <f>((WEEKNUM(Tabla3435678910111213141516171882[[#This Row],[FECHA Y HORA DE INICIO]])))-1</f>
        <v>-1</v>
      </c>
    </row>
    <row r="157" spans="2:6">
      <c r="B157" s="6"/>
      <c r="C157" s="9"/>
      <c r="D157" s="10"/>
      <c r="E157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57" s="11">
        <f>((WEEKNUM(Tabla3435678910111213141516171882[[#This Row],[FECHA Y HORA DE INICIO]])))-1</f>
        <v>-1</v>
      </c>
    </row>
    <row r="158" spans="2:6">
      <c r="B158" s="6"/>
      <c r="C158" s="9"/>
      <c r="D158" s="10"/>
      <c r="E158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58" s="11">
        <f>((WEEKNUM(Tabla3435678910111213141516171882[[#This Row],[FECHA Y HORA DE INICIO]])))-1</f>
        <v>-1</v>
      </c>
    </row>
    <row r="159" spans="2:6">
      <c r="B159" s="6"/>
      <c r="C159" s="9"/>
      <c r="D159" s="10"/>
      <c r="E159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59" s="11">
        <f>((WEEKNUM(Tabla3435678910111213141516171882[[#This Row],[FECHA Y HORA DE INICIO]])))-1</f>
        <v>-1</v>
      </c>
    </row>
    <row r="160" spans="2:6">
      <c r="B160" s="6"/>
      <c r="C160" s="9"/>
      <c r="D160" s="10"/>
      <c r="E160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60" s="11">
        <f>((WEEKNUM(Tabla3435678910111213141516171882[[#This Row],[FECHA Y HORA DE INICIO]])))-1</f>
        <v>-1</v>
      </c>
    </row>
    <row r="161" spans="2:6">
      <c r="B161" s="6"/>
      <c r="C161" s="9"/>
      <c r="D161" s="10"/>
      <c r="E161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61" s="11">
        <f>((WEEKNUM(Tabla3435678910111213141516171882[[#This Row],[FECHA Y HORA DE INICIO]])))-1</f>
        <v>-1</v>
      </c>
    </row>
    <row r="162" spans="2:6">
      <c r="B162" s="6"/>
      <c r="C162" s="9"/>
      <c r="D162" s="10"/>
      <c r="E162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62" s="11">
        <f>((WEEKNUM(Tabla3435678910111213141516171882[[#This Row],[FECHA Y HORA DE INICIO]])))-1</f>
        <v>-1</v>
      </c>
    </row>
    <row r="163" spans="2:6">
      <c r="B163" s="6"/>
      <c r="C163" s="9"/>
      <c r="D163" s="10"/>
      <c r="E163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63" s="11">
        <f>((WEEKNUM(Tabla3435678910111213141516171882[[#This Row],[FECHA Y HORA DE INICIO]])))-1</f>
        <v>-1</v>
      </c>
    </row>
    <row r="164" spans="2:6">
      <c r="B164" s="6"/>
      <c r="C164" s="9"/>
      <c r="D164" s="10"/>
      <c r="E164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64" s="11">
        <f>((WEEKNUM(Tabla3435678910111213141516171882[[#This Row],[FECHA Y HORA DE INICIO]])))-1</f>
        <v>-1</v>
      </c>
    </row>
    <row r="165" spans="2:6">
      <c r="B165" s="6"/>
      <c r="C165" s="9"/>
      <c r="D165" s="10"/>
      <c r="E165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65" s="11">
        <f>((WEEKNUM(Tabla3435678910111213141516171882[[#This Row],[FECHA Y HORA DE INICIO]])))-1</f>
        <v>-1</v>
      </c>
    </row>
    <row r="166" spans="2:6">
      <c r="B166" s="6"/>
      <c r="C166" s="9"/>
      <c r="D166" s="10"/>
      <c r="E166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66" s="11">
        <f>((WEEKNUM(Tabla3435678910111213141516171882[[#This Row],[FECHA Y HORA DE INICIO]])))-1</f>
        <v>-1</v>
      </c>
    </row>
    <row r="167" spans="2:6">
      <c r="B167" s="6"/>
      <c r="C167" s="9"/>
      <c r="D167" s="10"/>
      <c r="E167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67" s="11">
        <f>((WEEKNUM(Tabla3435678910111213141516171882[[#This Row],[FECHA Y HORA DE INICIO]])))-1</f>
        <v>-1</v>
      </c>
    </row>
    <row r="168" spans="2:6">
      <c r="B168" s="6"/>
      <c r="C168" s="9"/>
      <c r="D168" s="10"/>
      <c r="E168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68" s="11">
        <f>((WEEKNUM(Tabla3435678910111213141516171882[[#This Row],[FECHA Y HORA DE INICIO]])))-1</f>
        <v>-1</v>
      </c>
    </row>
    <row r="169" spans="2:6">
      <c r="B169" s="6"/>
      <c r="C169" s="9"/>
      <c r="D169" s="10"/>
      <c r="E169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69" s="11">
        <f>((WEEKNUM(Tabla3435678910111213141516171882[[#This Row],[FECHA Y HORA DE INICIO]])))-1</f>
        <v>-1</v>
      </c>
    </row>
    <row r="170" spans="2:6">
      <c r="B170" s="6"/>
      <c r="C170" s="9"/>
      <c r="D170" s="10"/>
      <c r="E170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70" s="11">
        <f>((WEEKNUM(Tabla3435678910111213141516171882[[#This Row],[FECHA Y HORA DE INICIO]])))-1</f>
        <v>-1</v>
      </c>
    </row>
    <row r="171" spans="2:6">
      <c r="B171" s="6"/>
      <c r="C171" s="9"/>
      <c r="D171" s="10"/>
      <c r="E171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71" s="11">
        <f>((WEEKNUM(Tabla3435678910111213141516171882[[#This Row],[FECHA Y HORA DE INICIO]])))-1</f>
        <v>-1</v>
      </c>
    </row>
    <row r="172" spans="2:6">
      <c r="B172" s="6"/>
      <c r="C172" s="9"/>
      <c r="D172" s="10"/>
      <c r="E172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72" s="11">
        <f>((WEEKNUM(Tabla3435678910111213141516171882[[#This Row],[FECHA Y HORA DE INICIO]])))-1</f>
        <v>-1</v>
      </c>
    </row>
    <row r="173" spans="2:6">
      <c r="B173" s="6"/>
      <c r="C173" s="9"/>
      <c r="D173" s="10"/>
      <c r="E173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73" s="11">
        <f>((WEEKNUM(Tabla3435678910111213141516171882[[#This Row],[FECHA Y HORA DE INICIO]])))-1</f>
        <v>-1</v>
      </c>
    </row>
    <row r="174" spans="2:6">
      <c r="B174" s="6"/>
      <c r="C174" s="9"/>
      <c r="D174" s="10"/>
      <c r="E174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74" s="11">
        <f>((WEEKNUM(Tabla3435678910111213141516171882[[#This Row],[FECHA Y HORA DE INICIO]])))-1</f>
        <v>-1</v>
      </c>
    </row>
    <row r="175" spans="2:6">
      <c r="B175" s="6"/>
      <c r="C175" s="9"/>
      <c r="D175" s="10"/>
      <c r="E175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75" s="11">
        <f>((WEEKNUM(Tabla3435678910111213141516171882[[#This Row],[FECHA Y HORA DE INICIO]])))-1</f>
        <v>-1</v>
      </c>
    </row>
    <row r="176" spans="2:6">
      <c r="B176" s="6"/>
      <c r="C176" s="9"/>
      <c r="D176" s="10"/>
      <c r="E176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76" s="11">
        <f>((WEEKNUM(Tabla3435678910111213141516171882[[#This Row],[FECHA Y HORA DE INICIO]])))-1</f>
        <v>-1</v>
      </c>
    </row>
    <row r="177" spans="2:6">
      <c r="B177" s="6"/>
      <c r="C177" s="9"/>
      <c r="D177" s="10"/>
      <c r="E177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77" s="11">
        <f>((WEEKNUM(Tabla3435678910111213141516171882[[#This Row],[FECHA Y HORA DE INICIO]])))-1</f>
        <v>-1</v>
      </c>
    </row>
    <row r="178" spans="2:6">
      <c r="B178" s="6"/>
      <c r="C178" s="9"/>
      <c r="D178" s="10"/>
      <c r="E178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78" s="11">
        <f>((WEEKNUM(Tabla3435678910111213141516171882[[#This Row],[FECHA Y HORA DE INICIO]])))-1</f>
        <v>-1</v>
      </c>
    </row>
    <row r="179" spans="2:6">
      <c r="B179" s="6"/>
      <c r="C179" s="9"/>
      <c r="D179" s="10"/>
      <c r="E179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79" s="11">
        <f>((WEEKNUM(Tabla3435678910111213141516171882[[#This Row],[FECHA Y HORA DE INICIO]])))-1</f>
        <v>-1</v>
      </c>
    </row>
    <row r="180" spans="2:6">
      <c r="B180" s="6"/>
      <c r="C180" s="9"/>
      <c r="D180" s="10"/>
      <c r="E180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80" s="11">
        <f>((WEEKNUM(Tabla3435678910111213141516171882[[#This Row],[FECHA Y HORA DE INICIO]])))-1</f>
        <v>-1</v>
      </c>
    </row>
    <row r="181" spans="2:6">
      <c r="B181" s="6"/>
      <c r="C181" s="9"/>
      <c r="D181" s="10"/>
      <c r="E181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81" s="11">
        <f>((WEEKNUM(Tabla3435678910111213141516171882[[#This Row],[FECHA Y HORA DE INICIO]])))-1</f>
        <v>-1</v>
      </c>
    </row>
    <row r="182" spans="2:6">
      <c r="B182" s="6"/>
      <c r="C182" s="9"/>
      <c r="D182" s="10"/>
      <c r="E182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82" s="11">
        <f>((WEEKNUM(Tabla3435678910111213141516171882[[#This Row],[FECHA Y HORA DE INICIO]])))-1</f>
        <v>-1</v>
      </c>
    </row>
    <row r="183" spans="2:6">
      <c r="B183" s="6"/>
      <c r="C183" s="9"/>
      <c r="D183" s="10"/>
      <c r="E183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83" s="11">
        <f>((WEEKNUM(Tabla3435678910111213141516171882[[#This Row],[FECHA Y HORA DE INICIO]])))-1</f>
        <v>-1</v>
      </c>
    </row>
    <row r="184" spans="2:6">
      <c r="B184" s="6"/>
      <c r="C184" s="9"/>
      <c r="D184" s="10"/>
      <c r="E184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84" s="11">
        <f>((WEEKNUM(Tabla3435678910111213141516171882[[#This Row],[FECHA Y HORA DE INICIO]])))-1</f>
        <v>-1</v>
      </c>
    </row>
    <row r="185" spans="2:6">
      <c r="B185" s="6"/>
      <c r="C185" s="9"/>
      <c r="D185" s="10"/>
      <c r="E185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85" s="11">
        <f>((WEEKNUM(Tabla3435678910111213141516171882[[#This Row],[FECHA Y HORA DE INICIO]])))-1</f>
        <v>-1</v>
      </c>
    </row>
    <row r="186" spans="2:6">
      <c r="B186" s="6"/>
      <c r="C186" s="9"/>
      <c r="D186" s="10"/>
      <c r="E186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86" s="11">
        <f>((WEEKNUM(Tabla3435678910111213141516171882[[#This Row],[FECHA Y HORA DE INICIO]])))-1</f>
        <v>-1</v>
      </c>
    </row>
    <row r="187" spans="2:6">
      <c r="B187" s="6"/>
      <c r="C187" s="9"/>
      <c r="D187" s="10"/>
      <c r="E187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87" s="11">
        <f>((WEEKNUM(Tabla3435678910111213141516171882[[#This Row],[FECHA Y HORA DE INICIO]])))-1</f>
        <v>-1</v>
      </c>
    </row>
    <row r="188" spans="2:6">
      <c r="B188" s="6"/>
      <c r="C188" s="9"/>
      <c r="D188" s="10"/>
      <c r="E188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88" s="11">
        <f>((WEEKNUM(Tabla3435678910111213141516171882[[#This Row],[FECHA Y HORA DE INICIO]])))-1</f>
        <v>-1</v>
      </c>
    </row>
    <row r="189" spans="2:6">
      <c r="B189" s="6"/>
      <c r="C189" s="9"/>
      <c r="D189" s="10"/>
      <c r="E189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89" s="11">
        <f>((WEEKNUM(Tabla3435678910111213141516171882[[#This Row],[FECHA Y HORA DE INICIO]])))-1</f>
        <v>-1</v>
      </c>
    </row>
    <row r="190" spans="2:6">
      <c r="B190" s="6"/>
      <c r="C190" s="9"/>
      <c r="D190" s="10"/>
      <c r="E190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90" s="11">
        <f>((WEEKNUM(Tabla3435678910111213141516171882[[#This Row],[FECHA Y HORA DE INICIO]])))-1</f>
        <v>-1</v>
      </c>
    </row>
    <row r="191" spans="2:6">
      <c r="B191" s="6"/>
      <c r="C191" s="9"/>
      <c r="D191" s="10"/>
      <c r="E191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91" s="11">
        <f>((WEEKNUM(Tabla3435678910111213141516171882[[#This Row],[FECHA Y HORA DE INICIO]])))-1</f>
        <v>-1</v>
      </c>
    </row>
    <row r="192" spans="2:6">
      <c r="B192" s="6"/>
      <c r="C192" s="9"/>
      <c r="D192" s="10"/>
      <c r="E192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92" s="11">
        <f>((WEEKNUM(Tabla3435678910111213141516171882[[#This Row],[FECHA Y HORA DE INICIO]])))-1</f>
        <v>-1</v>
      </c>
    </row>
    <row r="193" spans="2:6">
      <c r="B193" s="6"/>
      <c r="C193" s="9"/>
      <c r="D193" s="10"/>
      <c r="E193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93" s="11">
        <f>((WEEKNUM(Tabla3435678910111213141516171882[[#This Row],[FECHA Y HORA DE INICIO]])))-1</f>
        <v>-1</v>
      </c>
    </row>
    <row r="194" spans="2:6">
      <c r="B194" s="6"/>
      <c r="C194" s="9"/>
      <c r="D194" s="10"/>
      <c r="E194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94" s="11">
        <f>((WEEKNUM(Tabla3435678910111213141516171882[[#This Row],[FECHA Y HORA DE INICIO]])))-1</f>
        <v>-1</v>
      </c>
    </row>
    <row r="195" spans="2:6">
      <c r="B195" s="6"/>
      <c r="C195" s="9"/>
      <c r="D195" s="10"/>
      <c r="E195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95" s="11">
        <f>((WEEKNUM(Tabla3435678910111213141516171882[[#This Row],[FECHA Y HORA DE INICIO]])))-1</f>
        <v>-1</v>
      </c>
    </row>
    <row r="196" spans="2:6">
      <c r="B196" s="6"/>
      <c r="C196" s="9"/>
      <c r="D196" s="10"/>
      <c r="E196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96" s="11">
        <f>((WEEKNUM(Tabla3435678910111213141516171882[[#This Row],[FECHA Y HORA DE INICIO]])))-1</f>
        <v>-1</v>
      </c>
    </row>
    <row r="197" spans="2:6">
      <c r="B197" s="6"/>
      <c r="C197" s="9"/>
      <c r="D197" s="10"/>
      <c r="E197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97" s="11">
        <f>((WEEKNUM(Tabla3435678910111213141516171882[[#This Row],[FECHA Y HORA DE INICIO]])))-1</f>
        <v>-1</v>
      </c>
    </row>
    <row r="198" spans="2:6">
      <c r="B198" s="6"/>
      <c r="C198" s="9"/>
      <c r="D198" s="10"/>
      <c r="E198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98" s="11">
        <f>((WEEKNUM(Tabla3435678910111213141516171882[[#This Row],[FECHA Y HORA DE INICIO]])))-1</f>
        <v>-1</v>
      </c>
    </row>
    <row r="199" spans="2:6">
      <c r="B199" s="6"/>
      <c r="C199" s="9"/>
      <c r="D199" s="10"/>
      <c r="E199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199" s="11">
        <f>((WEEKNUM(Tabla3435678910111213141516171882[[#This Row],[FECHA Y HORA DE INICIO]])))-1</f>
        <v>-1</v>
      </c>
    </row>
    <row r="200" spans="2:6">
      <c r="B200" s="6"/>
      <c r="C200" s="9"/>
      <c r="D200" s="10"/>
      <c r="E200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200" s="11">
        <f>((WEEKNUM(Tabla3435678910111213141516171882[[#This Row],[FECHA Y HORA DE INICIO]])))-1</f>
        <v>-1</v>
      </c>
    </row>
    <row r="201" spans="2:6">
      <c r="B201" s="6"/>
      <c r="C201" s="9"/>
      <c r="D201" s="10"/>
      <c r="E201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201" s="11">
        <f>((WEEKNUM(Tabla3435678910111213141516171882[[#This Row],[FECHA Y HORA DE INICIO]])))-1</f>
        <v>-1</v>
      </c>
    </row>
    <row r="202" spans="2:6">
      <c r="B202" s="6"/>
      <c r="C202" s="9"/>
      <c r="D202" s="10"/>
      <c r="E202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202" s="11">
        <f>((WEEKNUM(Tabla3435678910111213141516171882[[#This Row],[FECHA Y HORA DE INICIO]])))-1</f>
        <v>-1</v>
      </c>
    </row>
    <row r="203" spans="2:6">
      <c r="B203" s="9"/>
      <c r="C203" s="9"/>
      <c r="D203" s="10"/>
      <c r="E203" s="8">
        <f>IF((Tabla3435678910111213141516171882[[#This Row],[FECHA Y HORA DE TERMINACIÓN ]]-Tabla3435678910111213141516171882[[#This Row],[FECHA Y HORA DE INICIO]])&lt;0,0,((Tabla3435678910111213141516171882[[#This Row],[FECHA Y HORA DE TERMINACIÓN ]]-Tabla3435678910111213141516171882[[#This Row],[FECHA Y HORA DE INICIO]])*24))</f>
        <v>0</v>
      </c>
      <c r="F203" s="11">
        <f>((WEEKNUM(Tabla3435678910111213141516171882[[#This Row],[FECHA Y HORA DE INICIO]])))-1</f>
        <v>-1</v>
      </c>
    </row>
  </sheetData>
  <mergeCells count="1">
    <mergeCell ref="B7:F7"/>
  </mergeCells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57DE5-EF07-4286-A3C5-CA8A8353C17B}">
  <sheetPr>
    <tabColor rgb="FFF7A3A3"/>
  </sheetPr>
  <dimension ref="B1:J203"/>
  <sheetViews>
    <sheetView workbookViewId="0">
      <selection activeCell="H2" sqref="H2"/>
    </sheetView>
  </sheetViews>
  <sheetFormatPr defaultColWidth="10.85546875" defaultRowHeight="12.75"/>
  <cols>
    <col min="1" max="1" width="10.85546875" style="3"/>
    <col min="2" max="2" width="14.140625" style="3" bestFit="1" customWidth="1"/>
    <col min="3" max="3" width="24.5703125" style="3" customWidth="1"/>
    <col min="4" max="5" width="16.140625" style="3" customWidth="1"/>
    <col min="6" max="6" width="9.140625" style="3"/>
    <col min="7" max="7" width="16.140625" style="3" customWidth="1"/>
    <col min="8" max="8" width="14.85546875" style="3" customWidth="1"/>
    <col min="9" max="16384" width="10.85546875" style="3"/>
  </cols>
  <sheetData>
    <row r="1" spans="2:10">
      <c r="B1" s="1" t="s">
        <v>0</v>
      </c>
      <c r="C1" s="2">
        <v>1141</v>
      </c>
      <c r="G1" s="40" t="s">
        <v>1</v>
      </c>
      <c r="H1" s="41"/>
      <c r="I1" s="42" t="s">
        <v>2</v>
      </c>
    </row>
    <row r="2" spans="2:10">
      <c r="B2" s="1" t="s">
        <v>4</v>
      </c>
      <c r="C2" s="2" t="s">
        <v>136</v>
      </c>
      <c r="G2" s="40" t="s">
        <v>6</v>
      </c>
      <c r="H2" s="41" t="s">
        <v>137</v>
      </c>
      <c r="I2" s="42" t="s">
        <v>7</v>
      </c>
    </row>
    <row r="3" spans="2:10" ht="14.45" customHeight="1">
      <c r="B3" s="1" t="s">
        <v>8</v>
      </c>
      <c r="C3" s="2" t="s">
        <v>138</v>
      </c>
      <c r="G3" s="40" t="s">
        <v>10</v>
      </c>
      <c r="H3" s="47" t="s">
        <v>139</v>
      </c>
      <c r="I3" s="42" t="s">
        <v>12</v>
      </c>
      <c r="J3" s="3" t="s">
        <v>140</v>
      </c>
    </row>
    <row r="4" spans="2:10" ht="14.45" customHeight="1">
      <c r="B4" s="1" t="s">
        <v>13</v>
      </c>
      <c r="C4" s="2">
        <v>1</v>
      </c>
      <c r="D4" s="38"/>
      <c r="G4" s="38" t="s">
        <v>15</v>
      </c>
    </row>
    <row r="5" spans="2:10" ht="14.45" customHeight="1">
      <c r="B5" s="1" t="s">
        <v>16</v>
      </c>
      <c r="C5" s="2">
        <v>20</v>
      </c>
    </row>
    <row r="6" spans="2:10" ht="14.45" customHeight="1">
      <c r="B6" s="1"/>
      <c r="C6" s="1"/>
    </row>
    <row r="7" spans="2:10" ht="14.45" customHeight="1">
      <c r="B7" s="76" t="s">
        <v>17</v>
      </c>
      <c r="C7" s="77"/>
      <c r="D7" s="77"/>
      <c r="E7" s="77"/>
      <c r="F7" s="77"/>
      <c r="H7" s="12">
        <v>2022</v>
      </c>
      <c r="I7" s="13">
        <v>0</v>
      </c>
    </row>
    <row r="8" spans="2:10" ht="5.0999999999999996" customHeight="1">
      <c r="B8" s="4"/>
      <c r="C8" s="4"/>
      <c r="D8" s="4"/>
      <c r="E8" s="4"/>
    </row>
    <row r="9" spans="2:10" ht="59.1" customHeight="1">
      <c r="B9" s="5" t="s">
        <v>18</v>
      </c>
      <c r="C9" s="5" t="s">
        <v>19</v>
      </c>
      <c r="D9" s="5" t="s">
        <v>20</v>
      </c>
      <c r="E9" s="5" t="s">
        <v>31</v>
      </c>
      <c r="F9" s="5" t="s">
        <v>22</v>
      </c>
      <c r="H9" s="12" t="s">
        <v>23</v>
      </c>
      <c r="I9" s="13">
        <f>SUM(E10:E203)</f>
        <v>0</v>
      </c>
    </row>
    <row r="10" spans="2:10">
      <c r="B10" s="14"/>
      <c r="C10" s="6"/>
      <c r="D10" s="6"/>
      <c r="E10" s="7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0" s="11">
        <f>((WEEKNUM(Tabla343567891011121314151617188283[[#This Row],[FECHA Y HORA DE INICIO]])))-1</f>
        <v>-1</v>
      </c>
    </row>
    <row r="11" spans="2:10">
      <c r="B11" s="14"/>
      <c r="C11" s="6"/>
      <c r="D11" s="6"/>
      <c r="E11" s="7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1" s="11">
        <f>((WEEKNUM(Tabla343567891011121314151617188283[[#This Row],[FECHA Y HORA DE INICIO]])))-1</f>
        <v>-1</v>
      </c>
      <c r="H11" s="12" t="s">
        <v>24</v>
      </c>
      <c r="I11" s="13">
        <f>I9+I7</f>
        <v>0</v>
      </c>
    </row>
    <row r="12" spans="2:10">
      <c r="B12" s="14"/>
      <c r="C12" s="14"/>
      <c r="D12" s="6"/>
      <c r="E12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2" s="11">
        <f>((WEEKNUM(Tabla343567891011121314151617188283[[#This Row],[FECHA Y HORA DE INICIO]])))-1</f>
        <v>-1</v>
      </c>
    </row>
    <row r="13" spans="2:10">
      <c r="B13" s="14"/>
      <c r="C13" s="6"/>
      <c r="D13" s="6"/>
      <c r="E13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3" s="11">
        <f>((WEEKNUM(Tabla343567891011121314151617188283[[#This Row],[FECHA Y HORA DE INICIO]])))-1</f>
        <v>-1</v>
      </c>
    </row>
    <row r="14" spans="2:10">
      <c r="B14" s="14"/>
      <c r="C14" s="6"/>
      <c r="D14" s="6"/>
      <c r="E14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4" s="11">
        <f>((WEEKNUM(Tabla343567891011121314151617188283[[#This Row],[FECHA Y HORA DE INICIO]])))-1</f>
        <v>-1</v>
      </c>
    </row>
    <row r="15" spans="2:10">
      <c r="B15" s="14"/>
      <c r="C15" s="6"/>
      <c r="D15" s="6"/>
      <c r="E15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5" s="11">
        <f>((WEEKNUM(Tabla343567891011121314151617188283[[#This Row],[FECHA Y HORA DE INICIO]])))-1</f>
        <v>-1</v>
      </c>
    </row>
    <row r="16" spans="2:10">
      <c r="B16" s="14"/>
      <c r="C16" s="9"/>
      <c r="D16" s="10"/>
      <c r="E16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6" s="11">
        <f>((WEEKNUM(Tabla343567891011121314151617188283[[#This Row],[FECHA Y HORA DE INICIO]])))-1</f>
        <v>-1</v>
      </c>
    </row>
    <row r="17" spans="2:6">
      <c r="B17" s="14"/>
      <c r="C17" s="9"/>
      <c r="D17" s="10"/>
      <c r="E17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7" s="11">
        <f>((WEEKNUM(Tabla343567891011121314151617188283[[#This Row],[FECHA Y HORA DE INICIO]])))-1</f>
        <v>-1</v>
      </c>
    </row>
    <row r="18" spans="2:6">
      <c r="B18" s="14"/>
      <c r="C18" s="9"/>
      <c r="D18" s="10"/>
      <c r="E18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8" s="11">
        <f>((WEEKNUM(Tabla343567891011121314151617188283[[#This Row],[FECHA Y HORA DE INICIO]])))-1</f>
        <v>-1</v>
      </c>
    </row>
    <row r="19" spans="2:6">
      <c r="B19" s="14"/>
      <c r="C19" s="9"/>
      <c r="D19" s="10"/>
      <c r="E19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9" s="11">
        <f>((WEEKNUM(Tabla343567891011121314151617188283[[#This Row],[FECHA Y HORA DE INICIO]])))-1</f>
        <v>-1</v>
      </c>
    </row>
    <row r="20" spans="2:6">
      <c r="B20" s="14"/>
      <c r="C20" s="9"/>
      <c r="D20" s="10"/>
      <c r="E20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20" s="11">
        <f>((WEEKNUM(Tabla343567891011121314151617188283[[#This Row],[FECHA Y HORA DE INICIO]])))-1</f>
        <v>-1</v>
      </c>
    </row>
    <row r="21" spans="2:6">
      <c r="B21" s="14"/>
      <c r="C21" s="9"/>
      <c r="D21" s="10"/>
      <c r="E21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21" s="11">
        <f>((WEEKNUM(Tabla343567891011121314151617188283[[#This Row],[FECHA Y HORA DE INICIO]])))-1</f>
        <v>-1</v>
      </c>
    </row>
    <row r="22" spans="2:6">
      <c r="B22" s="14"/>
      <c r="C22" s="9"/>
      <c r="D22" s="10"/>
      <c r="E22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22" s="11">
        <f>((WEEKNUM(Tabla343567891011121314151617188283[[#This Row],[FECHA Y HORA DE INICIO]])))-1</f>
        <v>-1</v>
      </c>
    </row>
    <row r="23" spans="2:6">
      <c r="B23" s="14"/>
      <c r="C23" s="9"/>
      <c r="D23" s="10"/>
      <c r="E23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23" s="11">
        <f>((WEEKNUM(Tabla343567891011121314151617188283[[#This Row],[FECHA Y HORA DE INICIO]])))-1</f>
        <v>-1</v>
      </c>
    </row>
    <row r="24" spans="2:6">
      <c r="B24" s="14"/>
      <c r="C24" s="9"/>
      <c r="D24" s="10"/>
      <c r="E24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24" s="11">
        <f>((WEEKNUM(Tabla343567891011121314151617188283[[#This Row],[FECHA Y HORA DE INICIO]])))-1</f>
        <v>-1</v>
      </c>
    </row>
    <row r="25" spans="2:6">
      <c r="B25" s="14"/>
      <c r="C25" s="9"/>
      <c r="D25" s="10"/>
      <c r="E25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25" s="11">
        <f>((WEEKNUM(Tabla343567891011121314151617188283[[#This Row],[FECHA Y HORA DE INICIO]])))-1</f>
        <v>-1</v>
      </c>
    </row>
    <row r="26" spans="2:6">
      <c r="B26" s="14"/>
      <c r="C26" s="9"/>
      <c r="D26" s="10"/>
      <c r="E26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26" s="11">
        <f>((WEEKNUM(Tabla343567891011121314151617188283[[#This Row],[FECHA Y HORA DE INICIO]])))-1</f>
        <v>-1</v>
      </c>
    </row>
    <row r="27" spans="2:6">
      <c r="B27" s="14"/>
      <c r="C27" s="9"/>
      <c r="D27" s="10"/>
      <c r="E27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27" s="11">
        <f>((WEEKNUM(Tabla343567891011121314151617188283[[#This Row],[FECHA Y HORA DE INICIO]])))-1</f>
        <v>-1</v>
      </c>
    </row>
    <row r="28" spans="2:6">
      <c r="B28" s="14"/>
      <c r="C28" s="9"/>
      <c r="D28" s="10"/>
      <c r="E28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28" s="11">
        <f>((WEEKNUM(Tabla343567891011121314151617188283[[#This Row],[FECHA Y HORA DE INICIO]])))-1</f>
        <v>-1</v>
      </c>
    </row>
    <row r="29" spans="2:6">
      <c r="B29" s="14"/>
      <c r="C29" s="9"/>
      <c r="D29" s="10"/>
      <c r="E29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29" s="11">
        <f>((WEEKNUM(Tabla343567891011121314151617188283[[#This Row],[FECHA Y HORA DE INICIO]])))-1</f>
        <v>-1</v>
      </c>
    </row>
    <row r="30" spans="2:6">
      <c r="B30" s="14"/>
      <c r="C30" s="9"/>
      <c r="D30" s="10"/>
      <c r="E30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30" s="11">
        <f>((WEEKNUM(Tabla343567891011121314151617188283[[#This Row],[FECHA Y HORA DE INICIO]])))-1</f>
        <v>-1</v>
      </c>
    </row>
    <row r="31" spans="2:6">
      <c r="B31" s="14"/>
      <c r="C31" s="9"/>
      <c r="D31" s="10"/>
      <c r="E31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31" s="11">
        <f>((WEEKNUM(Tabla343567891011121314151617188283[[#This Row],[FECHA Y HORA DE INICIO]])))-1</f>
        <v>-1</v>
      </c>
    </row>
    <row r="32" spans="2:6">
      <c r="B32" s="14"/>
      <c r="C32" s="9"/>
      <c r="D32" s="10"/>
      <c r="E32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32" s="11">
        <f>((WEEKNUM(Tabla343567891011121314151617188283[[#This Row],[FECHA Y HORA DE INICIO]])))-1</f>
        <v>-1</v>
      </c>
    </row>
    <row r="33" spans="2:6">
      <c r="B33" s="14"/>
      <c r="C33" s="9"/>
      <c r="D33" s="10"/>
      <c r="E33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33" s="11">
        <f>((WEEKNUM(Tabla343567891011121314151617188283[[#This Row],[FECHA Y HORA DE INICIO]])))-1</f>
        <v>-1</v>
      </c>
    </row>
    <row r="34" spans="2:6">
      <c r="B34" s="14"/>
      <c r="C34" s="9"/>
      <c r="D34" s="10"/>
      <c r="E34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34" s="11">
        <f>((WEEKNUM(Tabla343567891011121314151617188283[[#This Row],[FECHA Y HORA DE INICIO]])))-1</f>
        <v>-1</v>
      </c>
    </row>
    <row r="35" spans="2:6">
      <c r="B35" s="14"/>
      <c r="C35" s="9"/>
      <c r="D35" s="10"/>
      <c r="E35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35" s="11">
        <f>((WEEKNUM(Tabla343567891011121314151617188283[[#This Row],[FECHA Y HORA DE INICIO]])))-1</f>
        <v>-1</v>
      </c>
    </row>
    <row r="36" spans="2:6">
      <c r="B36" s="14"/>
      <c r="C36" s="9"/>
      <c r="D36" s="10"/>
      <c r="E36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36" s="11">
        <f>((WEEKNUM(Tabla343567891011121314151617188283[[#This Row],[FECHA Y HORA DE INICIO]])))-1</f>
        <v>-1</v>
      </c>
    </row>
    <row r="37" spans="2:6">
      <c r="B37" s="14"/>
      <c r="C37" s="9"/>
      <c r="D37" s="10"/>
      <c r="E37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37" s="11">
        <f>((WEEKNUM(Tabla343567891011121314151617188283[[#This Row],[FECHA Y HORA DE INICIO]])))-1</f>
        <v>-1</v>
      </c>
    </row>
    <row r="38" spans="2:6">
      <c r="B38" s="14"/>
      <c r="C38" s="9"/>
      <c r="D38" s="10"/>
      <c r="E38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38" s="11">
        <f>((WEEKNUM(Tabla343567891011121314151617188283[[#This Row],[FECHA Y HORA DE INICIO]])))-1</f>
        <v>-1</v>
      </c>
    </row>
    <row r="39" spans="2:6">
      <c r="B39" s="14"/>
      <c r="C39" s="9"/>
      <c r="D39" s="10"/>
      <c r="E39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39" s="11">
        <f>((WEEKNUM(Tabla343567891011121314151617188283[[#This Row],[FECHA Y HORA DE INICIO]])))-1</f>
        <v>-1</v>
      </c>
    </row>
    <row r="40" spans="2:6">
      <c r="B40" s="14"/>
      <c r="C40" s="9"/>
      <c r="D40" s="10"/>
      <c r="E40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40" s="11">
        <f>((WEEKNUM(Tabla343567891011121314151617188283[[#This Row],[FECHA Y HORA DE INICIO]])))-1</f>
        <v>-1</v>
      </c>
    </row>
    <row r="41" spans="2:6">
      <c r="B41" s="14"/>
      <c r="C41" s="9"/>
      <c r="D41" s="10"/>
      <c r="E41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41" s="11">
        <f>((WEEKNUM(Tabla343567891011121314151617188283[[#This Row],[FECHA Y HORA DE INICIO]])))-1</f>
        <v>-1</v>
      </c>
    </row>
    <row r="42" spans="2:6">
      <c r="B42" s="14"/>
      <c r="C42" s="9"/>
      <c r="D42" s="10"/>
      <c r="E42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42" s="11">
        <f>((WEEKNUM(Tabla343567891011121314151617188283[[#This Row],[FECHA Y HORA DE INICIO]])))-1</f>
        <v>-1</v>
      </c>
    </row>
    <row r="43" spans="2:6">
      <c r="B43" s="14"/>
      <c r="C43" s="9"/>
      <c r="D43" s="10"/>
      <c r="E43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43" s="11">
        <f>((WEEKNUM(Tabla343567891011121314151617188283[[#This Row],[FECHA Y HORA DE INICIO]])))-1</f>
        <v>-1</v>
      </c>
    </row>
    <row r="44" spans="2:6">
      <c r="B44" s="14"/>
      <c r="C44" s="9"/>
      <c r="D44" s="10"/>
      <c r="E44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44" s="11">
        <f>((WEEKNUM(Tabla343567891011121314151617188283[[#This Row],[FECHA Y HORA DE INICIO]])))-1</f>
        <v>-1</v>
      </c>
    </row>
    <row r="45" spans="2:6">
      <c r="B45" s="14"/>
      <c r="C45" s="9"/>
      <c r="D45" s="10"/>
      <c r="E45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45" s="11">
        <f>((WEEKNUM(Tabla343567891011121314151617188283[[#This Row],[FECHA Y HORA DE INICIO]])))-1</f>
        <v>-1</v>
      </c>
    </row>
    <row r="46" spans="2:6">
      <c r="B46" s="14"/>
      <c r="C46" s="9"/>
      <c r="D46" s="10"/>
      <c r="E46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46" s="11">
        <f>((WEEKNUM(Tabla343567891011121314151617188283[[#This Row],[FECHA Y HORA DE INICIO]])))-1</f>
        <v>-1</v>
      </c>
    </row>
    <row r="47" spans="2:6">
      <c r="B47" s="14"/>
      <c r="C47" s="9"/>
      <c r="D47" s="10"/>
      <c r="E47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47" s="11">
        <f>((WEEKNUM(Tabla343567891011121314151617188283[[#This Row],[FECHA Y HORA DE INICIO]])))-1</f>
        <v>-1</v>
      </c>
    </row>
    <row r="48" spans="2:6">
      <c r="B48" s="14"/>
      <c r="C48" s="9"/>
      <c r="D48" s="10"/>
      <c r="E48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48" s="11">
        <f>((WEEKNUM(Tabla343567891011121314151617188283[[#This Row],[FECHA Y HORA DE INICIO]])))-1</f>
        <v>-1</v>
      </c>
    </row>
    <row r="49" spans="2:6">
      <c r="B49" s="14"/>
      <c r="C49" s="9"/>
      <c r="D49" s="10"/>
      <c r="E49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49" s="11">
        <f>((WEEKNUM(Tabla343567891011121314151617188283[[#This Row],[FECHA Y HORA DE INICIO]])))-1</f>
        <v>-1</v>
      </c>
    </row>
    <row r="50" spans="2:6">
      <c r="B50" s="14"/>
      <c r="C50" s="9"/>
      <c r="D50" s="10"/>
      <c r="E50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50" s="11">
        <f>((WEEKNUM(Tabla343567891011121314151617188283[[#This Row],[FECHA Y HORA DE INICIO]])))-1</f>
        <v>-1</v>
      </c>
    </row>
    <row r="51" spans="2:6">
      <c r="B51" s="14"/>
      <c r="C51" s="9"/>
      <c r="D51" s="10"/>
      <c r="E51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51" s="11">
        <f>((WEEKNUM(Tabla343567891011121314151617188283[[#This Row],[FECHA Y HORA DE INICIO]])))-1</f>
        <v>-1</v>
      </c>
    </row>
    <row r="52" spans="2:6">
      <c r="B52" s="14"/>
      <c r="C52" s="9"/>
      <c r="D52" s="10"/>
      <c r="E52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52" s="11">
        <f>((WEEKNUM(Tabla343567891011121314151617188283[[#This Row],[FECHA Y HORA DE INICIO]])))-1</f>
        <v>-1</v>
      </c>
    </row>
    <row r="53" spans="2:6">
      <c r="B53" s="14"/>
      <c r="C53" s="9"/>
      <c r="D53" s="10"/>
      <c r="E53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53" s="11">
        <f>((WEEKNUM(Tabla343567891011121314151617188283[[#This Row],[FECHA Y HORA DE INICIO]])))-1</f>
        <v>-1</v>
      </c>
    </row>
    <row r="54" spans="2:6">
      <c r="B54" s="14"/>
      <c r="C54" s="9"/>
      <c r="D54" s="10"/>
      <c r="E54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54" s="11">
        <f>((WEEKNUM(Tabla343567891011121314151617188283[[#This Row],[FECHA Y HORA DE INICIO]])))-1</f>
        <v>-1</v>
      </c>
    </row>
    <row r="55" spans="2:6">
      <c r="B55" s="14"/>
      <c r="C55" s="9"/>
      <c r="D55" s="10"/>
      <c r="E55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55" s="11">
        <f>((WEEKNUM(Tabla343567891011121314151617188283[[#This Row],[FECHA Y HORA DE INICIO]])))-1</f>
        <v>-1</v>
      </c>
    </row>
    <row r="56" spans="2:6">
      <c r="B56" s="14"/>
      <c r="C56" s="9"/>
      <c r="D56" s="10"/>
      <c r="E56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56" s="11">
        <f>((WEEKNUM(Tabla343567891011121314151617188283[[#This Row],[FECHA Y HORA DE INICIO]])))-1</f>
        <v>-1</v>
      </c>
    </row>
    <row r="57" spans="2:6">
      <c r="B57" s="14"/>
      <c r="C57" s="9"/>
      <c r="D57" s="10"/>
      <c r="E57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57" s="11">
        <f>((WEEKNUM(Tabla343567891011121314151617188283[[#This Row],[FECHA Y HORA DE INICIO]])))-1</f>
        <v>-1</v>
      </c>
    </row>
    <row r="58" spans="2:6">
      <c r="B58" s="14"/>
      <c r="C58" s="9"/>
      <c r="D58" s="10"/>
      <c r="E58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58" s="11">
        <f>((WEEKNUM(Tabla343567891011121314151617188283[[#This Row],[FECHA Y HORA DE INICIO]])))-1</f>
        <v>-1</v>
      </c>
    </row>
    <row r="59" spans="2:6">
      <c r="B59" s="14"/>
      <c r="C59" s="9"/>
      <c r="D59" s="10"/>
      <c r="E59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59" s="11">
        <f>((WEEKNUM(Tabla343567891011121314151617188283[[#This Row],[FECHA Y HORA DE INICIO]])))-1</f>
        <v>-1</v>
      </c>
    </row>
    <row r="60" spans="2:6">
      <c r="B60" s="14"/>
      <c r="C60" s="9"/>
      <c r="D60" s="10"/>
      <c r="E60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60" s="11">
        <f>((WEEKNUM(Tabla343567891011121314151617188283[[#This Row],[FECHA Y HORA DE INICIO]])))-1</f>
        <v>-1</v>
      </c>
    </row>
    <row r="61" spans="2:6">
      <c r="B61" s="14"/>
      <c r="C61" s="9"/>
      <c r="D61" s="10"/>
      <c r="E61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61" s="11">
        <f>((WEEKNUM(Tabla343567891011121314151617188283[[#This Row],[FECHA Y HORA DE INICIO]])))-1</f>
        <v>-1</v>
      </c>
    </row>
    <row r="62" spans="2:6">
      <c r="B62" s="14"/>
      <c r="C62" s="9"/>
      <c r="D62" s="10"/>
      <c r="E62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62" s="11">
        <f>((WEEKNUM(Tabla343567891011121314151617188283[[#This Row],[FECHA Y HORA DE INICIO]])))-1</f>
        <v>-1</v>
      </c>
    </row>
    <row r="63" spans="2:6">
      <c r="B63" s="14"/>
      <c r="C63" s="9"/>
      <c r="D63" s="10"/>
      <c r="E63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63" s="11">
        <f>((WEEKNUM(Tabla343567891011121314151617188283[[#This Row],[FECHA Y HORA DE INICIO]])))-1</f>
        <v>-1</v>
      </c>
    </row>
    <row r="64" spans="2:6">
      <c r="B64" s="14"/>
      <c r="C64" s="9"/>
      <c r="D64" s="10"/>
      <c r="E64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64" s="11">
        <f>((WEEKNUM(Tabla343567891011121314151617188283[[#This Row],[FECHA Y HORA DE INICIO]])))-1</f>
        <v>-1</v>
      </c>
    </row>
    <row r="65" spans="2:6">
      <c r="B65" s="14"/>
      <c r="C65" s="9"/>
      <c r="D65" s="10"/>
      <c r="E65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65" s="11">
        <f>((WEEKNUM(Tabla343567891011121314151617188283[[#This Row],[FECHA Y HORA DE INICIO]])))-1</f>
        <v>-1</v>
      </c>
    </row>
    <row r="66" spans="2:6">
      <c r="B66" s="14"/>
      <c r="C66" s="9"/>
      <c r="D66" s="10"/>
      <c r="E66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66" s="11">
        <f>((WEEKNUM(Tabla343567891011121314151617188283[[#This Row],[FECHA Y HORA DE INICIO]])))-1</f>
        <v>-1</v>
      </c>
    </row>
    <row r="67" spans="2:6">
      <c r="B67" s="14"/>
      <c r="C67" s="9"/>
      <c r="D67" s="10"/>
      <c r="E67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67" s="11">
        <f>((WEEKNUM(Tabla343567891011121314151617188283[[#This Row],[FECHA Y HORA DE INICIO]])))-1</f>
        <v>-1</v>
      </c>
    </row>
    <row r="68" spans="2:6">
      <c r="B68" s="14"/>
      <c r="C68" s="9"/>
      <c r="D68" s="10"/>
      <c r="E68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68" s="11">
        <f>((WEEKNUM(Tabla343567891011121314151617188283[[#This Row],[FECHA Y HORA DE INICIO]])))-1</f>
        <v>-1</v>
      </c>
    </row>
    <row r="69" spans="2:6">
      <c r="B69" s="14"/>
      <c r="C69" s="9"/>
      <c r="D69" s="10"/>
      <c r="E69" s="8"/>
      <c r="F69" s="11"/>
    </row>
    <row r="70" spans="2:6">
      <c r="B70" s="6"/>
      <c r="C70" s="9"/>
      <c r="D70" s="10"/>
      <c r="E70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70" s="11">
        <f>((WEEKNUM(Tabla343567891011121314151617188283[[#This Row],[FECHA Y HORA DE INICIO]])))-1</f>
        <v>-1</v>
      </c>
    </row>
    <row r="71" spans="2:6">
      <c r="B71" s="6"/>
      <c r="C71" s="9"/>
      <c r="D71" s="10"/>
      <c r="E71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71" s="11">
        <f>((WEEKNUM(Tabla343567891011121314151617188283[[#This Row],[FECHA Y HORA DE INICIO]])))-1</f>
        <v>-1</v>
      </c>
    </row>
    <row r="72" spans="2:6">
      <c r="B72" s="6"/>
      <c r="C72" s="9"/>
      <c r="D72" s="10"/>
      <c r="E72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72" s="11">
        <f>((WEEKNUM(Tabla343567891011121314151617188283[[#This Row],[FECHA Y HORA DE INICIO]])))-1</f>
        <v>-1</v>
      </c>
    </row>
    <row r="73" spans="2:6">
      <c r="B73" s="6"/>
      <c r="C73" s="9"/>
      <c r="D73" s="10"/>
      <c r="E73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73" s="11">
        <f>((WEEKNUM(Tabla343567891011121314151617188283[[#This Row],[FECHA Y HORA DE INICIO]])))-1</f>
        <v>-1</v>
      </c>
    </row>
    <row r="74" spans="2:6">
      <c r="B74" s="6"/>
      <c r="C74" s="9"/>
      <c r="D74" s="10"/>
      <c r="E74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74" s="11">
        <f>((WEEKNUM(Tabla343567891011121314151617188283[[#This Row],[FECHA Y HORA DE INICIO]])))-1</f>
        <v>-1</v>
      </c>
    </row>
    <row r="75" spans="2:6">
      <c r="B75" s="6"/>
      <c r="C75" s="9"/>
      <c r="D75" s="10"/>
      <c r="E75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75" s="11">
        <f>((WEEKNUM(Tabla343567891011121314151617188283[[#This Row],[FECHA Y HORA DE INICIO]])))-1</f>
        <v>-1</v>
      </c>
    </row>
    <row r="76" spans="2:6">
      <c r="B76" s="6"/>
      <c r="C76" s="9"/>
      <c r="D76" s="10"/>
      <c r="E76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76" s="11">
        <f>((WEEKNUM(Tabla343567891011121314151617188283[[#This Row],[FECHA Y HORA DE INICIO]])))-1</f>
        <v>-1</v>
      </c>
    </row>
    <row r="77" spans="2:6">
      <c r="B77" s="6"/>
      <c r="C77" s="9"/>
      <c r="D77" s="10"/>
      <c r="E77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77" s="11">
        <f>((WEEKNUM(Tabla343567891011121314151617188283[[#This Row],[FECHA Y HORA DE INICIO]])))-1</f>
        <v>-1</v>
      </c>
    </row>
    <row r="78" spans="2:6">
      <c r="B78" s="6"/>
      <c r="C78" s="9"/>
      <c r="D78" s="10"/>
      <c r="E78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78" s="11">
        <f>((WEEKNUM(Tabla343567891011121314151617188283[[#This Row],[FECHA Y HORA DE INICIO]])))-1</f>
        <v>-1</v>
      </c>
    </row>
    <row r="79" spans="2:6">
      <c r="B79" s="6"/>
      <c r="C79" s="9"/>
      <c r="D79" s="10"/>
      <c r="E79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79" s="11">
        <f>((WEEKNUM(Tabla343567891011121314151617188283[[#This Row],[FECHA Y HORA DE INICIO]])))-1</f>
        <v>-1</v>
      </c>
    </row>
    <row r="80" spans="2:6">
      <c r="B80" s="6"/>
      <c r="C80" s="9"/>
      <c r="D80" s="10"/>
      <c r="E80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80" s="11">
        <f>((WEEKNUM(Tabla343567891011121314151617188283[[#This Row],[FECHA Y HORA DE INICIO]])))-1</f>
        <v>-1</v>
      </c>
    </row>
    <row r="81" spans="2:6">
      <c r="B81" s="6"/>
      <c r="C81" s="9"/>
      <c r="D81" s="10"/>
      <c r="E81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81" s="11">
        <f>((WEEKNUM(Tabla343567891011121314151617188283[[#This Row],[FECHA Y HORA DE INICIO]])))-1</f>
        <v>-1</v>
      </c>
    </row>
    <row r="82" spans="2:6">
      <c r="B82" s="6"/>
      <c r="C82" s="9"/>
      <c r="D82" s="10"/>
      <c r="E82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82" s="11">
        <f>((WEEKNUM(Tabla343567891011121314151617188283[[#This Row],[FECHA Y HORA DE INICIO]])))-1</f>
        <v>-1</v>
      </c>
    </row>
    <row r="83" spans="2:6">
      <c r="B83" s="6"/>
      <c r="C83" s="9"/>
      <c r="D83" s="10"/>
      <c r="E83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83" s="11">
        <f>((WEEKNUM(Tabla343567891011121314151617188283[[#This Row],[FECHA Y HORA DE INICIO]])))-1</f>
        <v>-1</v>
      </c>
    </row>
    <row r="84" spans="2:6">
      <c r="B84" s="6"/>
      <c r="C84" s="9"/>
      <c r="D84" s="10"/>
      <c r="E84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84" s="11">
        <f>((WEEKNUM(Tabla343567891011121314151617188283[[#This Row],[FECHA Y HORA DE INICIO]])))-1</f>
        <v>-1</v>
      </c>
    </row>
    <row r="85" spans="2:6">
      <c r="B85" s="6"/>
      <c r="C85" s="9"/>
      <c r="D85" s="10"/>
      <c r="E85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85" s="11">
        <f>((WEEKNUM(Tabla343567891011121314151617188283[[#This Row],[FECHA Y HORA DE INICIO]])))-1</f>
        <v>-1</v>
      </c>
    </row>
    <row r="86" spans="2:6">
      <c r="B86" s="6"/>
      <c r="C86" s="9"/>
      <c r="D86" s="10"/>
      <c r="E86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86" s="11">
        <f>((WEEKNUM(Tabla343567891011121314151617188283[[#This Row],[FECHA Y HORA DE INICIO]])))-1</f>
        <v>-1</v>
      </c>
    </row>
    <row r="87" spans="2:6">
      <c r="B87" s="6"/>
      <c r="C87" s="9"/>
      <c r="D87" s="10"/>
      <c r="E87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87" s="11">
        <f>((WEEKNUM(Tabla343567891011121314151617188283[[#This Row],[FECHA Y HORA DE INICIO]])))-1</f>
        <v>-1</v>
      </c>
    </row>
    <row r="88" spans="2:6">
      <c r="B88" s="6"/>
      <c r="C88" s="9"/>
      <c r="D88" s="10"/>
      <c r="E88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88" s="11">
        <f>((WEEKNUM(Tabla343567891011121314151617188283[[#This Row],[FECHA Y HORA DE INICIO]])))-1</f>
        <v>-1</v>
      </c>
    </row>
    <row r="89" spans="2:6">
      <c r="B89" s="6"/>
      <c r="C89" s="9"/>
      <c r="D89" s="10"/>
      <c r="E89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89" s="11">
        <f>((WEEKNUM(Tabla343567891011121314151617188283[[#This Row],[FECHA Y HORA DE INICIO]])))-1</f>
        <v>-1</v>
      </c>
    </row>
    <row r="90" spans="2:6">
      <c r="B90" s="6"/>
      <c r="C90" s="9"/>
      <c r="D90" s="10"/>
      <c r="E90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90" s="11">
        <f>((WEEKNUM(Tabla343567891011121314151617188283[[#This Row],[FECHA Y HORA DE INICIO]])))-1</f>
        <v>-1</v>
      </c>
    </row>
    <row r="91" spans="2:6">
      <c r="B91" s="6"/>
      <c r="C91" s="9"/>
      <c r="D91" s="10"/>
      <c r="E91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91" s="11">
        <f>((WEEKNUM(Tabla343567891011121314151617188283[[#This Row],[FECHA Y HORA DE INICIO]])))-1</f>
        <v>-1</v>
      </c>
    </row>
    <row r="92" spans="2:6">
      <c r="B92" s="6"/>
      <c r="C92" s="9"/>
      <c r="D92" s="10"/>
      <c r="E92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92" s="11">
        <f>((WEEKNUM(Tabla343567891011121314151617188283[[#This Row],[FECHA Y HORA DE INICIO]])))-1</f>
        <v>-1</v>
      </c>
    </row>
    <row r="93" spans="2:6">
      <c r="B93" s="6"/>
      <c r="C93" s="9"/>
      <c r="D93" s="10"/>
      <c r="E93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93" s="11">
        <f>((WEEKNUM(Tabla343567891011121314151617188283[[#This Row],[FECHA Y HORA DE INICIO]])))-1</f>
        <v>-1</v>
      </c>
    </row>
    <row r="94" spans="2:6">
      <c r="B94" s="6"/>
      <c r="C94" s="9"/>
      <c r="D94" s="10"/>
      <c r="E94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94" s="11">
        <f>((WEEKNUM(Tabla343567891011121314151617188283[[#This Row],[FECHA Y HORA DE INICIO]])))-1</f>
        <v>-1</v>
      </c>
    </row>
    <row r="95" spans="2:6">
      <c r="B95" s="6"/>
      <c r="C95" s="9"/>
      <c r="D95" s="10"/>
      <c r="E95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95" s="11">
        <f>((WEEKNUM(Tabla343567891011121314151617188283[[#This Row],[FECHA Y HORA DE INICIO]])))-1</f>
        <v>-1</v>
      </c>
    </row>
    <row r="96" spans="2:6">
      <c r="B96" s="6"/>
      <c r="C96" s="9"/>
      <c r="D96" s="10"/>
      <c r="E96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96" s="11">
        <f>((WEEKNUM(Tabla343567891011121314151617188283[[#This Row],[FECHA Y HORA DE INICIO]])))-1</f>
        <v>-1</v>
      </c>
    </row>
    <row r="97" spans="2:6">
      <c r="B97" s="6"/>
      <c r="C97" s="9"/>
      <c r="D97" s="10"/>
      <c r="E97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97" s="11">
        <f>((WEEKNUM(Tabla343567891011121314151617188283[[#This Row],[FECHA Y HORA DE INICIO]])))-1</f>
        <v>-1</v>
      </c>
    </row>
    <row r="98" spans="2:6">
      <c r="B98" s="6"/>
      <c r="C98" s="9"/>
      <c r="D98" s="10"/>
      <c r="E98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98" s="11">
        <f>((WEEKNUM(Tabla343567891011121314151617188283[[#This Row],[FECHA Y HORA DE INICIO]])))-1</f>
        <v>-1</v>
      </c>
    </row>
    <row r="99" spans="2:6">
      <c r="B99" s="6"/>
      <c r="C99" s="9"/>
      <c r="D99" s="10"/>
      <c r="E99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99" s="11">
        <f>((WEEKNUM(Tabla343567891011121314151617188283[[#This Row],[FECHA Y HORA DE INICIO]])))-1</f>
        <v>-1</v>
      </c>
    </row>
    <row r="100" spans="2:6">
      <c r="B100" s="6"/>
      <c r="C100" s="9"/>
      <c r="D100" s="10"/>
      <c r="E100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00" s="11">
        <f>((WEEKNUM(Tabla343567891011121314151617188283[[#This Row],[FECHA Y HORA DE INICIO]])))-1</f>
        <v>-1</v>
      </c>
    </row>
    <row r="101" spans="2:6">
      <c r="B101" s="6"/>
      <c r="C101" s="9"/>
      <c r="D101" s="10"/>
      <c r="E101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01" s="11">
        <f>((WEEKNUM(Tabla343567891011121314151617188283[[#This Row],[FECHA Y HORA DE INICIO]])))-1</f>
        <v>-1</v>
      </c>
    </row>
    <row r="102" spans="2:6">
      <c r="B102" s="6"/>
      <c r="C102" s="9"/>
      <c r="D102" s="10"/>
      <c r="E102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02" s="11">
        <f>((WEEKNUM(Tabla343567891011121314151617188283[[#This Row],[FECHA Y HORA DE INICIO]])))-1</f>
        <v>-1</v>
      </c>
    </row>
    <row r="103" spans="2:6">
      <c r="B103" s="6"/>
      <c r="C103" s="9"/>
      <c r="D103" s="10"/>
      <c r="E103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03" s="11">
        <f>((WEEKNUM(Tabla343567891011121314151617188283[[#This Row],[FECHA Y HORA DE INICIO]])))-1</f>
        <v>-1</v>
      </c>
    </row>
    <row r="104" spans="2:6">
      <c r="B104" s="6"/>
      <c r="C104" s="9"/>
      <c r="D104" s="10"/>
      <c r="E104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04" s="11">
        <f>((WEEKNUM(Tabla343567891011121314151617188283[[#This Row],[FECHA Y HORA DE INICIO]])))-1</f>
        <v>-1</v>
      </c>
    </row>
    <row r="105" spans="2:6">
      <c r="B105" s="6"/>
      <c r="C105" s="9"/>
      <c r="D105" s="10"/>
      <c r="E105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05" s="11">
        <f>((WEEKNUM(Tabla343567891011121314151617188283[[#This Row],[FECHA Y HORA DE INICIO]])))-1</f>
        <v>-1</v>
      </c>
    </row>
    <row r="106" spans="2:6">
      <c r="B106" s="6"/>
      <c r="C106" s="9"/>
      <c r="D106" s="10"/>
      <c r="E106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06" s="11">
        <f>((WEEKNUM(Tabla343567891011121314151617188283[[#This Row],[FECHA Y HORA DE INICIO]])))-1</f>
        <v>-1</v>
      </c>
    </row>
    <row r="107" spans="2:6">
      <c r="B107" s="6"/>
      <c r="C107" s="9"/>
      <c r="D107" s="10"/>
      <c r="E107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07" s="11">
        <f>((WEEKNUM(Tabla343567891011121314151617188283[[#This Row],[FECHA Y HORA DE INICIO]])))-1</f>
        <v>-1</v>
      </c>
    </row>
    <row r="108" spans="2:6">
      <c r="B108" s="6"/>
      <c r="C108" s="9"/>
      <c r="D108" s="10"/>
      <c r="E108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08" s="11">
        <f>((WEEKNUM(Tabla343567891011121314151617188283[[#This Row],[FECHA Y HORA DE INICIO]])))-1</f>
        <v>-1</v>
      </c>
    </row>
    <row r="109" spans="2:6">
      <c r="B109" s="6"/>
      <c r="C109" s="9"/>
      <c r="D109" s="10"/>
      <c r="E109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09" s="11">
        <f>((WEEKNUM(Tabla343567891011121314151617188283[[#This Row],[FECHA Y HORA DE INICIO]])))-1</f>
        <v>-1</v>
      </c>
    </row>
    <row r="110" spans="2:6">
      <c r="B110" s="6"/>
      <c r="C110" s="9"/>
      <c r="D110" s="10"/>
      <c r="E110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10" s="11">
        <f>((WEEKNUM(Tabla343567891011121314151617188283[[#This Row],[FECHA Y HORA DE INICIO]])))-1</f>
        <v>-1</v>
      </c>
    </row>
    <row r="111" spans="2:6">
      <c r="B111" s="6"/>
      <c r="C111" s="9"/>
      <c r="D111" s="10"/>
      <c r="E111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11" s="11">
        <f>((WEEKNUM(Tabla343567891011121314151617188283[[#This Row],[FECHA Y HORA DE INICIO]])))-1</f>
        <v>-1</v>
      </c>
    </row>
    <row r="112" spans="2:6">
      <c r="B112" s="6"/>
      <c r="C112" s="9"/>
      <c r="D112" s="10"/>
      <c r="E112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12" s="11">
        <f>((WEEKNUM(Tabla343567891011121314151617188283[[#This Row],[FECHA Y HORA DE INICIO]])))-1</f>
        <v>-1</v>
      </c>
    </row>
    <row r="113" spans="2:6">
      <c r="B113" s="6"/>
      <c r="C113" s="9"/>
      <c r="D113" s="10"/>
      <c r="E113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13" s="11">
        <f>((WEEKNUM(Tabla343567891011121314151617188283[[#This Row],[FECHA Y HORA DE INICIO]])))-1</f>
        <v>-1</v>
      </c>
    </row>
    <row r="114" spans="2:6">
      <c r="B114" s="6"/>
      <c r="C114" s="9"/>
      <c r="D114" s="10"/>
      <c r="E114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14" s="11">
        <f>((WEEKNUM(Tabla343567891011121314151617188283[[#This Row],[FECHA Y HORA DE INICIO]])))-1</f>
        <v>-1</v>
      </c>
    </row>
    <row r="115" spans="2:6">
      <c r="B115" s="6"/>
      <c r="C115" s="9"/>
      <c r="D115" s="10"/>
      <c r="E115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15" s="11">
        <f>((WEEKNUM(Tabla343567891011121314151617188283[[#This Row],[FECHA Y HORA DE INICIO]])))-1</f>
        <v>-1</v>
      </c>
    </row>
    <row r="116" spans="2:6">
      <c r="B116" s="6"/>
      <c r="C116" s="9"/>
      <c r="D116" s="10"/>
      <c r="E116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16" s="11">
        <f>((WEEKNUM(Tabla343567891011121314151617188283[[#This Row],[FECHA Y HORA DE INICIO]])))-1</f>
        <v>-1</v>
      </c>
    </row>
    <row r="117" spans="2:6">
      <c r="B117" s="6"/>
      <c r="C117" s="9"/>
      <c r="D117" s="10"/>
      <c r="E117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17" s="11">
        <f>((WEEKNUM(Tabla343567891011121314151617188283[[#This Row],[FECHA Y HORA DE INICIO]])))-1</f>
        <v>-1</v>
      </c>
    </row>
    <row r="118" spans="2:6">
      <c r="B118" s="6"/>
      <c r="C118" s="9"/>
      <c r="D118" s="10"/>
      <c r="E118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18" s="11">
        <f>((WEEKNUM(Tabla343567891011121314151617188283[[#This Row],[FECHA Y HORA DE INICIO]])))-1</f>
        <v>-1</v>
      </c>
    </row>
    <row r="119" spans="2:6">
      <c r="B119" s="6"/>
      <c r="C119" s="9"/>
      <c r="D119" s="10"/>
      <c r="E119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19" s="11">
        <f>((WEEKNUM(Tabla343567891011121314151617188283[[#This Row],[FECHA Y HORA DE INICIO]])))-1</f>
        <v>-1</v>
      </c>
    </row>
    <row r="120" spans="2:6">
      <c r="B120" s="6"/>
      <c r="C120" s="9"/>
      <c r="D120" s="10"/>
      <c r="E120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20" s="11">
        <f>((WEEKNUM(Tabla343567891011121314151617188283[[#This Row],[FECHA Y HORA DE INICIO]])))-1</f>
        <v>-1</v>
      </c>
    </row>
    <row r="121" spans="2:6">
      <c r="B121" s="6"/>
      <c r="C121" s="9"/>
      <c r="D121" s="10"/>
      <c r="E121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21" s="11">
        <f>((WEEKNUM(Tabla343567891011121314151617188283[[#This Row],[FECHA Y HORA DE INICIO]])))-1</f>
        <v>-1</v>
      </c>
    </row>
    <row r="122" spans="2:6">
      <c r="B122" s="6"/>
      <c r="C122" s="9"/>
      <c r="D122" s="10"/>
      <c r="E122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22" s="11">
        <f>((WEEKNUM(Tabla343567891011121314151617188283[[#This Row],[FECHA Y HORA DE INICIO]])))-1</f>
        <v>-1</v>
      </c>
    </row>
    <row r="123" spans="2:6">
      <c r="B123" s="6"/>
      <c r="C123" s="9"/>
      <c r="D123" s="10"/>
      <c r="E123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23" s="11">
        <f>((WEEKNUM(Tabla343567891011121314151617188283[[#This Row],[FECHA Y HORA DE INICIO]])))-1</f>
        <v>-1</v>
      </c>
    </row>
    <row r="124" spans="2:6">
      <c r="B124" s="6"/>
      <c r="C124" s="9"/>
      <c r="D124" s="10"/>
      <c r="E124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24" s="11">
        <f>((WEEKNUM(Tabla343567891011121314151617188283[[#This Row],[FECHA Y HORA DE INICIO]])))-1</f>
        <v>-1</v>
      </c>
    </row>
    <row r="125" spans="2:6">
      <c r="B125" s="6"/>
      <c r="C125" s="9"/>
      <c r="D125" s="10"/>
      <c r="E125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25" s="11">
        <f>((WEEKNUM(Tabla343567891011121314151617188283[[#This Row],[FECHA Y HORA DE INICIO]])))-1</f>
        <v>-1</v>
      </c>
    </row>
    <row r="126" spans="2:6">
      <c r="B126" s="6"/>
      <c r="C126" s="9"/>
      <c r="D126" s="10"/>
      <c r="E126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26" s="11">
        <f>((WEEKNUM(Tabla343567891011121314151617188283[[#This Row],[FECHA Y HORA DE INICIO]])))-1</f>
        <v>-1</v>
      </c>
    </row>
    <row r="127" spans="2:6">
      <c r="B127" s="6"/>
      <c r="C127" s="9"/>
      <c r="D127" s="10"/>
      <c r="E127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27" s="11">
        <f>((WEEKNUM(Tabla343567891011121314151617188283[[#This Row],[FECHA Y HORA DE INICIO]])))-1</f>
        <v>-1</v>
      </c>
    </row>
    <row r="128" spans="2:6">
      <c r="B128" s="6"/>
      <c r="C128" s="9"/>
      <c r="D128" s="10"/>
      <c r="E128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28" s="11">
        <f>((WEEKNUM(Tabla343567891011121314151617188283[[#This Row],[FECHA Y HORA DE INICIO]])))-1</f>
        <v>-1</v>
      </c>
    </row>
    <row r="129" spans="2:6">
      <c r="B129" s="6"/>
      <c r="C129" s="9"/>
      <c r="D129" s="10"/>
      <c r="E129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29" s="11">
        <f>((WEEKNUM(Tabla343567891011121314151617188283[[#This Row],[FECHA Y HORA DE INICIO]])))-1</f>
        <v>-1</v>
      </c>
    </row>
    <row r="130" spans="2:6">
      <c r="B130" s="6"/>
      <c r="C130" s="9"/>
      <c r="D130" s="10"/>
      <c r="E130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30" s="11">
        <f>((WEEKNUM(Tabla343567891011121314151617188283[[#This Row],[FECHA Y HORA DE INICIO]])))-1</f>
        <v>-1</v>
      </c>
    </row>
    <row r="131" spans="2:6">
      <c r="B131" s="6"/>
      <c r="C131" s="9"/>
      <c r="D131" s="10"/>
      <c r="E131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31" s="11">
        <f>((WEEKNUM(Tabla343567891011121314151617188283[[#This Row],[FECHA Y HORA DE INICIO]])))-1</f>
        <v>-1</v>
      </c>
    </row>
    <row r="132" spans="2:6">
      <c r="B132" s="6"/>
      <c r="C132" s="9"/>
      <c r="D132" s="10"/>
      <c r="E132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32" s="11">
        <f>((WEEKNUM(Tabla343567891011121314151617188283[[#This Row],[FECHA Y HORA DE INICIO]])))-1</f>
        <v>-1</v>
      </c>
    </row>
    <row r="133" spans="2:6">
      <c r="B133" s="6"/>
      <c r="C133" s="9"/>
      <c r="D133" s="10"/>
      <c r="E133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33" s="11">
        <f>((WEEKNUM(Tabla343567891011121314151617188283[[#This Row],[FECHA Y HORA DE INICIO]])))-1</f>
        <v>-1</v>
      </c>
    </row>
    <row r="134" spans="2:6">
      <c r="B134" s="6"/>
      <c r="C134" s="9"/>
      <c r="D134" s="10"/>
      <c r="E134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34" s="11">
        <f>((WEEKNUM(Tabla343567891011121314151617188283[[#This Row],[FECHA Y HORA DE INICIO]])))-1</f>
        <v>-1</v>
      </c>
    </row>
    <row r="135" spans="2:6">
      <c r="B135" s="6"/>
      <c r="C135" s="9"/>
      <c r="D135" s="10"/>
      <c r="E135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35" s="11">
        <f>((WEEKNUM(Tabla343567891011121314151617188283[[#This Row],[FECHA Y HORA DE INICIO]])))-1</f>
        <v>-1</v>
      </c>
    </row>
    <row r="136" spans="2:6">
      <c r="B136" s="6"/>
      <c r="C136" s="9"/>
      <c r="D136" s="10"/>
      <c r="E136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36" s="11">
        <f>((WEEKNUM(Tabla343567891011121314151617188283[[#This Row],[FECHA Y HORA DE INICIO]])))-1</f>
        <v>-1</v>
      </c>
    </row>
    <row r="137" spans="2:6">
      <c r="B137" s="6"/>
      <c r="C137" s="9"/>
      <c r="D137" s="10"/>
      <c r="E137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37" s="11">
        <f>((WEEKNUM(Tabla343567891011121314151617188283[[#This Row],[FECHA Y HORA DE INICIO]])))-1</f>
        <v>-1</v>
      </c>
    </row>
    <row r="138" spans="2:6">
      <c r="B138" s="6"/>
      <c r="C138" s="9"/>
      <c r="D138" s="10"/>
      <c r="E138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38" s="11">
        <f>((WEEKNUM(Tabla343567891011121314151617188283[[#This Row],[FECHA Y HORA DE INICIO]])))-1</f>
        <v>-1</v>
      </c>
    </row>
    <row r="139" spans="2:6">
      <c r="B139" s="6"/>
      <c r="C139" s="9"/>
      <c r="D139" s="10"/>
      <c r="E139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39" s="11">
        <f>((WEEKNUM(Tabla343567891011121314151617188283[[#This Row],[FECHA Y HORA DE INICIO]])))-1</f>
        <v>-1</v>
      </c>
    </row>
    <row r="140" spans="2:6">
      <c r="B140" s="6"/>
      <c r="C140" s="9"/>
      <c r="D140" s="10"/>
      <c r="E140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40" s="11">
        <f>((WEEKNUM(Tabla343567891011121314151617188283[[#This Row],[FECHA Y HORA DE INICIO]])))-1</f>
        <v>-1</v>
      </c>
    </row>
    <row r="141" spans="2:6">
      <c r="B141" s="6"/>
      <c r="C141" s="9"/>
      <c r="D141" s="10"/>
      <c r="E141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41" s="11">
        <f>((WEEKNUM(Tabla343567891011121314151617188283[[#This Row],[FECHA Y HORA DE INICIO]])))-1</f>
        <v>-1</v>
      </c>
    </row>
    <row r="142" spans="2:6">
      <c r="B142" s="6"/>
      <c r="C142" s="9"/>
      <c r="D142" s="10"/>
      <c r="E142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42" s="11">
        <f>((WEEKNUM(Tabla343567891011121314151617188283[[#This Row],[FECHA Y HORA DE INICIO]])))-1</f>
        <v>-1</v>
      </c>
    </row>
    <row r="143" spans="2:6">
      <c r="B143" s="6"/>
      <c r="C143" s="9"/>
      <c r="D143" s="10"/>
      <c r="E143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43" s="11">
        <f>((WEEKNUM(Tabla343567891011121314151617188283[[#This Row],[FECHA Y HORA DE INICIO]])))-1</f>
        <v>-1</v>
      </c>
    </row>
    <row r="144" spans="2:6">
      <c r="B144" s="6"/>
      <c r="C144" s="9"/>
      <c r="D144" s="10"/>
      <c r="E144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44" s="11">
        <f>((WEEKNUM(Tabla343567891011121314151617188283[[#This Row],[FECHA Y HORA DE INICIO]])))-1</f>
        <v>-1</v>
      </c>
    </row>
    <row r="145" spans="2:6">
      <c r="B145" s="6"/>
      <c r="C145" s="9"/>
      <c r="D145" s="10"/>
      <c r="E145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45" s="11">
        <f>((WEEKNUM(Tabla343567891011121314151617188283[[#This Row],[FECHA Y HORA DE INICIO]])))-1</f>
        <v>-1</v>
      </c>
    </row>
    <row r="146" spans="2:6">
      <c r="B146" s="6"/>
      <c r="C146" s="9"/>
      <c r="D146" s="10"/>
      <c r="E146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46" s="11">
        <f>((WEEKNUM(Tabla343567891011121314151617188283[[#This Row],[FECHA Y HORA DE INICIO]])))-1</f>
        <v>-1</v>
      </c>
    </row>
    <row r="147" spans="2:6">
      <c r="B147" s="6"/>
      <c r="C147" s="9"/>
      <c r="D147" s="10"/>
      <c r="E147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47" s="11">
        <f>((WEEKNUM(Tabla343567891011121314151617188283[[#This Row],[FECHA Y HORA DE INICIO]])))-1</f>
        <v>-1</v>
      </c>
    </row>
    <row r="148" spans="2:6">
      <c r="B148" s="6"/>
      <c r="C148" s="9"/>
      <c r="D148" s="10"/>
      <c r="E148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48" s="11">
        <f>((WEEKNUM(Tabla343567891011121314151617188283[[#This Row],[FECHA Y HORA DE INICIO]])))-1</f>
        <v>-1</v>
      </c>
    </row>
    <row r="149" spans="2:6">
      <c r="B149" s="6"/>
      <c r="C149" s="9"/>
      <c r="D149" s="10"/>
      <c r="E149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49" s="11">
        <f>((WEEKNUM(Tabla343567891011121314151617188283[[#This Row],[FECHA Y HORA DE INICIO]])))-1</f>
        <v>-1</v>
      </c>
    </row>
    <row r="150" spans="2:6">
      <c r="B150" s="6"/>
      <c r="C150" s="9"/>
      <c r="D150" s="10"/>
      <c r="E150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50" s="11">
        <f>((WEEKNUM(Tabla343567891011121314151617188283[[#This Row],[FECHA Y HORA DE INICIO]])))-1</f>
        <v>-1</v>
      </c>
    </row>
    <row r="151" spans="2:6">
      <c r="B151" s="6"/>
      <c r="C151" s="9"/>
      <c r="D151" s="10"/>
      <c r="E151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51" s="11">
        <f>((WEEKNUM(Tabla343567891011121314151617188283[[#This Row],[FECHA Y HORA DE INICIO]])))-1</f>
        <v>-1</v>
      </c>
    </row>
    <row r="152" spans="2:6">
      <c r="B152" s="6"/>
      <c r="C152" s="9"/>
      <c r="D152" s="10"/>
      <c r="E152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52" s="11">
        <f>((WEEKNUM(Tabla343567891011121314151617188283[[#This Row],[FECHA Y HORA DE INICIO]])))-1</f>
        <v>-1</v>
      </c>
    </row>
    <row r="153" spans="2:6">
      <c r="B153" s="6"/>
      <c r="C153" s="9"/>
      <c r="D153" s="10"/>
      <c r="E153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53" s="11">
        <f>((WEEKNUM(Tabla343567891011121314151617188283[[#This Row],[FECHA Y HORA DE INICIO]])))-1</f>
        <v>-1</v>
      </c>
    </row>
    <row r="154" spans="2:6">
      <c r="B154" s="6"/>
      <c r="C154" s="9"/>
      <c r="D154" s="10"/>
      <c r="E154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54" s="11">
        <f>((WEEKNUM(Tabla343567891011121314151617188283[[#This Row],[FECHA Y HORA DE INICIO]])))-1</f>
        <v>-1</v>
      </c>
    </row>
    <row r="155" spans="2:6">
      <c r="B155" s="6"/>
      <c r="C155" s="9"/>
      <c r="D155" s="10"/>
      <c r="E155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55" s="11">
        <f>((WEEKNUM(Tabla343567891011121314151617188283[[#This Row],[FECHA Y HORA DE INICIO]])))-1</f>
        <v>-1</v>
      </c>
    </row>
    <row r="156" spans="2:6">
      <c r="B156" s="6"/>
      <c r="C156" s="9"/>
      <c r="D156" s="10"/>
      <c r="E156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56" s="11">
        <f>((WEEKNUM(Tabla343567891011121314151617188283[[#This Row],[FECHA Y HORA DE INICIO]])))-1</f>
        <v>-1</v>
      </c>
    </row>
    <row r="157" spans="2:6">
      <c r="B157" s="6"/>
      <c r="C157" s="9"/>
      <c r="D157" s="10"/>
      <c r="E157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57" s="11">
        <f>((WEEKNUM(Tabla343567891011121314151617188283[[#This Row],[FECHA Y HORA DE INICIO]])))-1</f>
        <v>-1</v>
      </c>
    </row>
    <row r="158" spans="2:6">
      <c r="B158" s="6"/>
      <c r="C158" s="9"/>
      <c r="D158" s="10"/>
      <c r="E158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58" s="11">
        <f>((WEEKNUM(Tabla343567891011121314151617188283[[#This Row],[FECHA Y HORA DE INICIO]])))-1</f>
        <v>-1</v>
      </c>
    </row>
    <row r="159" spans="2:6">
      <c r="B159" s="6"/>
      <c r="C159" s="9"/>
      <c r="D159" s="10"/>
      <c r="E159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59" s="11">
        <f>((WEEKNUM(Tabla343567891011121314151617188283[[#This Row],[FECHA Y HORA DE INICIO]])))-1</f>
        <v>-1</v>
      </c>
    </row>
    <row r="160" spans="2:6">
      <c r="B160" s="6"/>
      <c r="C160" s="9"/>
      <c r="D160" s="10"/>
      <c r="E160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60" s="11">
        <f>((WEEKNUM(Tabla343567891011121314151617188283[[#This Row],[FECHA Y HORA DE INICIO]])))-1</f>
        <v>-1</v>
      </c>
    </row>
    <row r="161" spans="2:6">
      <c r="B161" s="6"/>
      <c r="C161" s="9"/>
      <c r="D161" s="10"/>
      <c r="E161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61" s="11">
        <f>((WEEKNUM(Tabla343567891011121314151617188283[[#This Row],[FECHA Y HORA DE INICIO]])))-1</f>
        <v>-1</v>
      </c>
    </row>
    <row r="162" spans="2:6">
      <c r="B162" s="6"/>
      <c r="C162" s="9"/>
      <c r="D162" s="10"/>
      <c r="E162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62" s="11">
        <f>((WEEKNUM(Tabla343567891011121314151617188283[[#This Row],[FECHA Y HORA DE INICIO]])))-1</f>
        <v>-1</v>
      </c>
    </row>
    <row r="163" spans="2:6">
      <c r="B163" s="6"/>
      <c r="C163" s="9"/>
      <c r="D163" s="10"/>
      <c r="E163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63" s="11">
        <f>((WEEKNUM(Tabla343567891011121314151617188283[[#This Row],[FECHA Y HORA DE INICIO]])))-1</f>
        <v>-1</v>
      </c>
    </row>
    <row r="164" spans="2:6">
      <c r="B164" s="6"/>
      <c r="C164" s="9"/>
      <c r="D164" s="10"/>
      <c r="E164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64" s="11">
        <f>((WEEKNUM(Tabla343567891011121314151617188283[[#This Row],[FECHA Y HORA DE INICIO]])))-1</f>
        <v>-1</v>
      </c>
    </row>
    <row r="165" spans="2:6">
      <c r="B165" s="6"/>
      <c r="C165" s="9"/>
      <c r="D165" s="10"/>
      <c r="E165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65" s="11">
        <f>((WEEKNUM(Tabla343567891011121314151617188283[[#This Row],[FECHA Y HORA DE INICIO]])))-1</f>
        <v>-1</v>
      </c>
    </row>
    <row r="166" spans="2:6">
      <c r="B166" s="6"/>
      <c r="C166" s="9"/>
      <c r="D166" s="10"/>
      <c r="E166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66" s="11">
        <f>((WEEKNUM(Tabla343567891011121314151617188283[[#This Row],[FECHA Y HORA DE INICIO]])))-1</f>
        <v>-1</v>
      </c>
    </row>
    <row r="167" spans="2:6">
      <c r="B167" s="6"/>
      <c r="C167" s="9"/>
      <c r="D167" s="10"/>
      <c r="E167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67" s="11">
        <f>((WEEKNUM(Tabla343567891011121314151617188283[[#This Row],[FECHA Y HORA DE INICIO]])))-1</f>
        <v>-1</v>
      </c>
    </row>
    <row r="168" spans="2:6">
      <c r="B168" s="6"/>
      <c r="C168" s="9"/>
      <c r="D168" s="10"/>
      <c r="E168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68" s="11">
        <f>((WEEKNUM(Tabla343567891011121314151617188283[[#This Row],[FECHA Y HORA DE INICIO]])))-1</f>
        <v>-1</v>
      </c>
    </row>
    <row r="169" spans="2:6">
      <c r="B169" s="6"/>
      <c r="C169" s="9"/>
      <c r="D169" s="10"/>
      <c r="E169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69" s="11">
        <f>((WEEKNUM(Tabla343567891011121314151617188283[[#This Row],[FECHA Y HORA DE INICIO]])))-1</f>
        <v>-1</v>
      </c>
    </row>
    <row r="170" spans="2:6">
      <c r="B170" s="6"/>
      <c r="C170" s="9"/>
      <c r="D170" s="10"/>
      <c r="E170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70" s="11">
        <f>((WEEKNUM(Tabla343567891011121314151617188283[[#This Row],[FECHA Y HORA DE INICIO]])))-1</f>
        <v>-1</v>
      </c>
    </row>
    <row r="171" spans="2:6">
      <c r="B171" s="6"/>
      <c r="C171" s="9"/>
      <c r="D171" s="10"/>
      <c r="E171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71" s="11">
        <f>((WEEKNUM(Tabla343567891011121314151617188283[[#This Row],[FECHA Y HORA DE INICIO]])))-1</f>
        <v>-1</v>
      </c>
    </row>
    <row r="172" spans="2:6">
      <c r="B172" s="6"/>
      <c r="C172" s="9"/>
      <c r="D172" s="10"/>
      <c r="E172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72" s="11">
        <f>((WEEKNUM(Tabla343567891011121314151617188283[[#This Row],[FECHA Y HORA DE INICIO]])))-1</f>
        <v>-1</v>
      </c>
    </row>
    <row r="173" spans="2:6">
      <c r="B173" s="6"/>
      <c r="C173" s="9"/>
      <c r="D173" s="10"/>
      <c r="E173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73" s="11">
        <f>((WEEKNUM(Tabla343567891011121314151617188283[[#This Row],[FECHA Y HORA DE INICIO]])))-1</f>
        <v>-1</v>
      </c>
    </row>
    <row r="174" spans="2:6">
      <c r="B174" s="6"/>
      <c r="C174" s="9"/>
      <c r="D174" s="10"/>
      <c r="E174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74" s="11">
        <f>((WEEKNUM(Tabla343567891011121314151617188283[[#This Row],[FECHA Y HORA DE INICIO]])))-1</f>
        <v>-1</v>
      </c>
    </row>
    <row r="175" spans="2:6">
      <c r="B175" s="6"/>
      <c r="C175" s="9"/>
      <c r="D175" s="10"/>
      <c r="E175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75" s="11">
        <f>((WEEKNUM(Tabla343567891011121314151617188283[[#This Row],[FECHA Y HORA DE INICIO]])))-1</f>
        <v>-1</v>
      </c>
    </row>
    <row r="176" spans="2:6">
      <c r="B176" s="6"/>
      <c r="C176" s="9"/>
      <c r="D176" s="10"/>
      <c r="E176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76" s="11">
        <f>((WEEKNUM(Tabla343567891011121314151617188283[[#This Row],[FECHA Y HORA DE INICIO]])))-1</f>
        <v>-1</v>
      </c>
    </row>
    <row r="177" spans="2:6">
      <c r="B177" s="6"/>
      <c r="C177" s="9"/>
      <c r="D177" s="10"/>
      <c r="E177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77" s="11">
        <f>((WEEKNUM(Tabla343567891011121314151617188283[[#This Row],[FECHA Y HORA DE INICIO]])))-1</f>
        <v>-1</v>
      </c>
    </row>
    <row r="178" spans="2:6">
      <c r="B178" s="6"/>
      <c r="C178" s="9"/>
      <c r="D178" s="10"/>
      <c r="E178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78" s="11">
        <f>((WEEKNUM(Tabla343567891011121314151617188283[[#This Row],[FECHA Y HORA DE INICIO]])))-1</f>
        <v>-1</v>
      </c>
    </row>
    <row r="179" spans="2:6">
      <c r="B179" s="6"/>
      <c r="C179" s="9"/>
      <c r="D179" s="10"/>
      <c r="E179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79" s="11">
        <f>((WEEKNUM(Tabla343567891011121314151617188283[[#This Row],[FECHA Y HORA DE INICIO]])))-1</f>
        <v>-1</v>
      </c>
    </row>
    <row r="180" spans="2:6">
      <c r="B180" s="6"/>
      <c r="C180" s="9"/>
      <c r="D180" s="10"/>
      <c r="E180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80" s="11">
        <f>((WEEKNUM(Tabla343567891011121314151617188283[[#This Row],[FECHA Y HORA DE INICIO]])))-1</f>
        <v>-1</v>
      </c>
    </row>
    <row r="181" spans="2:6">
      <c r="B181" s="6"/>
      <c r="C181" s="9"/>
      <c r="D181" s="10"/>
      <c r="E181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81" s="11">
        <f>((WEEKNUM(Tabla343567891011121314151617188283[[#This Row],[FECHA Y HORA DE INICIO]])))-1</f>
        <v>-1</v>
      </c>
    </row>
    <row r="182" spans="2:6">
      <c r="B182" s="6"/>
      <c r="C182" s="9"/>
      <c r="D182" s="10"/>
      <c r="E182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82" s="11">
        <f>((WEEKNUM(Tabla343567891011121314151617188283[[#This Row],[FECHA Y HORA DE INICIO]])))-1</f>
        <v>-1</v>
      </c>
    </row>
    <row r="183" spans="2:6">
      <c r="B183" s="6"/>
      <c r="C183" s="9"/>
      <c r="D183" s="10"/>
      <c r="E183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83" s="11">
        <f>((WEEKNUM(Tabla343567891011121314151617188283[[#This Row],[FECHA Y HORA DE INICIO]])))-1</f>
        <v>-1</v>
      </c>
    </row>
    <row r="184" spans="2:6">
      <c r="B184" s="6"/>
      <c r="C184" s="9"/>
      <c r="D184" s="10"/>
      <c r="E184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84" s="11">
        <f>((WEEKNUM(Tabla343567891011121314151617188283[[#This Row],[FECHA Y HORA DE INICIO]])))-1</f>
        <v>-1</v>
      </c>
    </row>
    <row r="185" spans="2:6">
      <c r="B185" s="6"/>
      <c r="C185" s="9"/>
      <c r="D185" s="10"/>
      <c r="E185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85" s="11">
        <f>((WEEKNUM(Tabla343567891011121314151617188283[[#This Row],[FECHA Y HORA DE INICIO]])))-1</f>
        <v>-1</v>
      </c>
    </row>
    <row r="186" spans="2:6">
      <c r="B186" s="6"/>
      <c r="C186" s="9"/>
      <c r="D186" s="10"/>
      <c r="E186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86" s="11">
        <f>((WEEKNUM(Tabla343567891011121314151617188283[[#This Row],[FECHA Y HORA DE INICIO]])))-1</f>
        <v>-1</v>
      </c>
    </row>
    <row r="187" spans="2:6">
      <c r="B187" s="6"/>
      <c r="C187" s="9"/>
      <c r="D187" s="10"/>
      <c r="E187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87" s="11">
        <f>((WEEKNUM(Tabla343567891011121314151617188283[[#This Row],[FECHA Y HORA DE INICIO]])))-1</f>
        <v>-1</v>
      </c>
    </row>
    <row r="188" spans="2:6">
      <c r="B188" s="6"/>
      <c r="C188" s="9"/>
      <c r="D188" s="10"/>
      <c r="E188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88" s="11">
        <f>((WEEKNUM(Tabla343567891011121314151617188283[[#This Row],[FECHA Y HORA DE INICIO]])))-1</f>
        <v>-1</v>
      </c>
    </row>
    <row r="189" spans="2:6">
      <c r="B189" s="6"/>
      <c r="C189" s="9"/>
      <c r="D189" s="10"/>
      <c r="E189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89" s="11">
        <f>((WEEKNUM(Tabla343567891011121314151617188283[[#This Row],[FECHA Y HORA DE INICIO]])))-1</f>
        <v>-1</v>
      </c>
    </row>
    <row r="190" spans="2:6">
      <c r="B190" s="6"/>
      <c r="C190" s="9"/>
      <c r="D190" s="10"/>
      <c r="E190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90" s="11">
        <f>((WEEKNUM(Tabla343567891011121314151617188283[[#This Row],[FECHA Y HORA DE INICIO]])))-1</f>
        <v>-1</v>
      </c>
    </row>
    <row r="191" spans="2:6">
      <c r="B191" s="6"/>
      <c r="C191" s="9"/>
      <c r="D191" s="10"/>
      <c r="E191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91" s="11">
        <f>((WEEKNUM(Tabla343567891011121314151617188283[[#This Row],[FECHA Y HORA DE INICIO]])))-1</f>
        <v>-1</v>
      </c>
    </row>
    <row r="192" spans="2:6">
      <c r="B192" s="6"/>
      <c r="C192" s="9"/>
      <c r="D192" s="10"/>
      <c r="E192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92" s="11">
        <f>((WEEKNUM(Tabla343567891011121314151617188283[[#This Row],[FECHA Y HORA DE INICIO]])))-1</f>
        <v>-1</v>
      </c>
    </row>
    <row r="193" spans="2:6">
      <c r="B193" s="6"/>
      <c r="C193" s="9"/>
      <c r="D193" s="10"/>
      <c r="E193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93" s="11">
        <f>((WEEKNUM(Tabla343567891011121314151617188283[[#This Row],[FECHA Y HORA DE INICIO]])))-1</f>
        <v>-1</v>
      </c>
    </row>
    <row r="194" spans="2:6">
      <c r="B194" s="6"/>
      <c r="C194" s="9"/>
      <c r="D194" s="10"/>
      <c r="E194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94" s="11">
        <f>((WEEKNUM(Tabla343567891011121314151617188283[[#This Row],[FECHA Y HORA DE INICIO]])))-1</f>
        <v>-1</v>
      </c>
    </row>
    <row r="195" spans="2:6">
      <c r="B195" s="6"/>
      <c r="C195" s="9"/>
      <c r="D195" s="10"/>
      <c r="E195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95" s="11">
        <f>((WEEKNUM(Tabla343567891011121314151617188283[[#This Row],[FECHA Y HORA DE INICIO]])))-1</f>
        <v>-1</v>
      </c>
    </row>
    <row r="196" spans="2:6">
      <c r="B196" s="6"/>
      <c r="C196" s="9"/>
      <c r="D196" s="10"/>
      <c r="E196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96" s="11">
        <f>((WEEKNUM(Tabla343567891011121314151617188283[[#This Row],[FECHA Y HORA DE INICIO]])))-1</f>
        <v>-1</v>
      </c>
    </row>
    <row r="197" spans="2:6">
      <c r="B197" s="6"/>
      <c r="C197" s="9"/>
      <c r="D197" s="10"/>
      <c r="E197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97" s="11">
        <f>((WEEKNUM(Tabla343567891011121314151617188283[[#This Row],[FECHA Y HORA DE INICIO]])))-1</f>
        <v>-1</v>
      </c>
    </row>
    <row r="198" spans="2:6">
      <c r="B198" s="6"/>
      <c r="C198" s="9"/>
      <c r="D198" s="10"/>
      <c r="E198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98" s="11">
        <f>((WEEKNUM(Tabla343567891011121314151617188283[[#This Row],[FECHA Y HORA DE INICIO]])))-1</f>
        <v>-1</v>
      </c>
    </row>
    <row r="199" spans="2:6">
      <c r="B199" s="6"/>
      <c r="C199" s="9"/>
      <c r="D199" s="10"/>
      <c r="E199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199" s="11">
        <f>((WEEKNUM(Tabla343567891011121314151617188283[[#This Row],[FECHA Y HORA DE INICIO]])))-1</f>
        <v>-1</v>
      </c>
    </row>
    <row r="200" spans="2:6">
      <c r="B200" s="6"/>
      <c r="C200" s="9"/>
      <c r="D200" s="10"/>
      <c r="E200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200" s="11">
        <f>((WEEKNUM(Tabla343567891011121314151617188283[[#This Row],[FECHA Y HORA DE INICIO]])))-1</f>
        <v>-1</v>
      </c>
    </row>
    <row r="201" spans="2:6">
      <c r="B201" s="6"/>
      <c r="C201" s="9"/>
      <c r="D201" s="10"/>
      <c r="E201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201" s="11">
        <f>((WEEKNUM(Tabla343567891011121314151617188283[[#This Row],[FECHA Y HORA DE INICIO]])))-1</f>
        <v>-1</v>
      </c>
    </row>
    <row r="202" spans="2:6">
      <c r="B202" s="6"/>
      <c r="C202" s="9"/>
      <c r="D202" s="10"/>
      <c r="E202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202" s="11">
        <f>((WEEKNUM(Tabla343567891011121314151617188283[[#This Row],[FECHA Y HORA DE INICIO]])))-1</f>
        <v>-1</v>
      </c>
    </row>
    <row r="203" spans="2:6">
      <c r="B203" s="9"/>
      <c r="C203" s="9"/>
      <c r="D203" s="10"/>
      <c r="E203" s="8">
        <f>IF((Tabla343567891011121314151617188283[[#This Row],[FECHA Y HORA DE TERMINACIÓN ]]-Tabla343567891011121314151617188283[[#This Row],[FECHA Y HORA DE INICIO]])&lt;0,0,((Tabla343567891011121314151617188283[[#This Row],[FECHA Y HORA DE TERMINACIÓN ]]-Tabla343567891011121314151617188283[[#This Row],[FECHA Y HORA DE INICIO]])*24))</f>
        <v>0</v>
      </c>
      <c r="F203" s="11">
        <f>((WEEKNUM(Tabla343567891011121314151617188283[[#This Row],[FECHA Y HORA DE INICIO]])))-1</f>
        <v>-1</v>
      </c>
    </row>
  </sheetData>
  <mergeCells count="1">
    <mergeCell ref="B7:F7"/>
  </mergeCells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92D050"/>
  </sheetPr>
  <dimension ref="B1:I203"/>
  <sheetViews>
    <sheetView workbookViewId="0">
      <selection activeCell="D1" sqref="D1:I4"/>
    </sheetView>
  </sheetViews>
  <sheetFormatPr defaultColWidth="10.85546875" defaultRowHeight="12.6"/>
  <cols>
    <col min="1" max="1" width="10.85546875" style="3"/>
    <col min="2" max="2" width="14.140625" style="3" bestFit="1" customWidth="1"/>
    <col min="3" max="3" width="24.5703125" style="3" customWidth="1"/>
    <col min="4" max="5" width="16.140625" style="3" customWidth="1"/>
    <col min="6" max="6" width="10.85546875" style="3"/>
    <col min="7" max="7" width="16.140625" style="3" customWidth="1"/>
    <col min="8" max="8" width="14.85546875" style="3" customWidth="1"/>
    <col min="9" max="16384" width="10.85546875" style="3"/>
  </cols>
  <sheetData>
    <row r="1" spans="2:9" ht="12.95">
      <c r="B1" s="1" t="s">
        <v>0</v>
      </c>
      <c r="C1" s="2">
        <v>1142</v>
      </c>
      <c r="G1" s="40" t="s">
        <v>1</v>
      </c>
      <c r="H1" s="41"/>
      <c r="I1" s="42" t="s">
        <v>2</v>
      </c>
    </row>
    <row r="2" spans="2:9" ht="12.95">
      <c r="B2" s="1" t="s">
        <v>4</v>
      </c>
      <c r="C2" s="2" t="s">
        <v>5</v>
      </c>
      <c r="G2" s="40" t="s">
        <v>6</v>
      </c>
      <c r="H2" s="41" t="s">
        <v>141</v>
      </c>
      <c r="I2" s="42" t="s">
        <v>7</v>
      </c>
    </row>
    <row r="3" spans="2:9" ht="14.45" customHeight="1">
      <c r="B3" s="1" t="s">
        <v>8</v>
      </c>
      <c r="C3" s="2" t="s">
        <v>142</v>
      </c>
      <c r="G3" s="40" t="s">
        <v>10</v>
      </c>
      <c r="H3" s="47" t="s">
        <v>143</v>
      </c>
      <c r="I3" s="42" t="s">
        <v>12</v>
      </c>
    </row>
    <row r="4" spans="2:9" ht="14.45" customHeight="1">
      <c r="B4" s="1" t="s">
        <v>13</v>
      </c>
      <c r="C4" s="2">
        <v>1</v>
      </c>
      <c r="D4" s="38" t="s">
        <v>144</v>
      </c>
      <c r="G4" s="38" t="s">
        <v>15</v>
      </c>
    </row>
    <row r="5" spans="2:9" ht="14.45" customHeight="1">
      <c r="B5" s="1" t="s">
        <v>16</v>
      </c>
      <c r="C5" s="2">
        <v>20</v>
      </c>
    </row>
    <row r="6" spans="2:9" ht="14.45" customHeight="1">
      <c r="B6" s="1"/>
      <c r="C6" s="1"/>
    </row>
    <row r="7" spans="2:9" ht="14.45" customHeight="1">
      <c r="B7" s="76" t="s">
        <v>17</v>
      </c>
      <c r="C7" s="77"/>
      <c r="D7" s="77"/>
      <c r="E7" s="77"/>
      <c r="F7" s="77"/>
      <c r="H7" s="12">
        <v>2022</v>
      </c>
      <c r="I7" s="13">
        <v>2423.5833333342453</v>
      </c>
    </row>
    <row r="8" spans="2:9" ht="5.0999999999999996" customHeight="1">
      <c r="B8" s="4"/>
      <c r="C8" s="4"/>
      <c r="D8" s="4"/>
      <c r="E8" s="4"/>
    </row>
    <row r="9" spans="2:9" ht="59.1" customHeight="1">
      <c r="B9" s="5" t="s">
        <v>18</v>
      </c>
      <c r="C9" s="5" t="s">
        <v>19</v>
      </c>
      <c r="D9" s="5" t="s">
        <v>20</v>
      </c>
      <c r="E9" s="5" t="s">
        <v>31</v>
      </c>
      <c r="F9" s="5" t="s">
        <v>22</v>
      </c>
      <c r="G9" s="19" t="s">
        <v>32</v>
      </c>
      <c r="H9" s="12" t="s">
        <v>23</v>
      </c>
      <c r="I9" s="13">
        <f>SUM(E10:E203)</f>
        <v>3775.5666666672332</v>
      </c>
    </row>
    <row r="10" spans="2:9">
      <c r="B10" s="14" t="s">
        <v>63</v>
      </c>
      <c r="C10" s="6">
        <v>44936.211805555555</v>
      </c>
      <c r="D10" s="6">
        <v>44940.340277777781</v>
      </c>
      <c r="E10" s="7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99.083333333430346</v>
      </c>
      <c r="F10" s="11">
        <f>((WEEKNUM(Tabla3435678910111213141516171819[[#This Row],[FECHA Y HORA DE INICIO]])))-1</f>
        <v>1</v>
      </c>
      <c r="G10" s="39"/>
    </row>
    <row r="11" spans="2:9">
      <c r="B11" s="14" t="s">
        <v>33</v>
      </c>
      <c r="C11" s="6">
        <v>44950.927083333336</v>
      </c>
      <c r="D11" s="6">
        <v>44954.5625</v>
      </c>
      <c r="E11" s="7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87.249999999941792</v>
      </c>
      <c r="F11" s="11">
        <f>((WEEKNUM(Tabla3435678910111213141516171819[[#This Row],[FECHA Y HORA DE INICIO]])))-1</f>
        <v>3</v>
      </c>
      <c r="G11" s="39"/>
      <c r="H11" s="12" t="s">
        <v>24</v>
      </c>
      <c r="I11" s="13">
        <f>I9+I7</f>
        <v>6199.1500000014785</v>
      </c>
    </row>
    <row r="12" spans="2:9">
      <c r="B12" s="14" t="s">
        <v>62</v>
      </c>
      <c r="C12" s="14">
        <v>44970.011111111111</v>
      </c>
      <c r="D12" s="6">
        <v>44973.180555555555</v>
      </c>
      <c r="E12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76.066666666651145</v>
      </c>
      <c r="F12" s="11">
        <f>((WEEKNUM(Tabla3435678910111213141516171819[[#This Row],[FECHA Y HORA DE INICIO]])))-1</f>
        <v>6</v>
      </c>
      <c r="G12" s="39"/>
    </row>
    <row r="13" spans="2:9">
      <c r="B13" s="14" t="s">
        <v>33</v>
      </c>
      <c r="C13" s="6">
        <v>44981.104166666664</v>
      </c>
      <c r="D13" s="6">
        <v>44982.565972222219</v>
      </c>
      <c r="E13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35.083333333313931</v>
      </c>
      <c r="F13" s="11">
        <f>((WEEKNUM(Tabla3435678910111213141516171819[[#This Row],[FECHA Y HORA DE INICIO]])))-1</f>
        <v>7</v>
      </c>
      <c r="G13" s="39"/>
    </row>
    <row r="14" spans="2:9">
      <c r="B14" s="14" t="s">
        <v>62</v>
      </c>
      <c r="C14" s="6">
        <v>44984.034722222219</v>
      </c>
      <c r="D14" s="6">
        <v>44989.625</v>
      </c>
      <c r="E14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134.16666666674428</v>
      </c>
      <c r="F14" s="11">
        <f>((WEEKNUM(Tabla3435678910111213141516171819[[#This Row],[FECHA Y HORA DE INICIO]])))-1</f>
        <v>8</v>
      </c>
      <c r="G14" s="39"/>
    </row>
    <row r="15" spans="2:9">
      <c r="B15" s="14" t="s">
        <v>33</v>
      </c>
      <c r="C15" s="6">
        <v>44997.961805555555</v>
      </c>
      <c r="D15" s="6">
        <v>45001.625</v>
      </c>
      <c r="E15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87.916666666686069</v>
      </c>
      <c r="F15" s="11">
        <f>((WEEKNUM(Tabla3435678910111213141516171819[[#This Row],[FECHA Y HORA DE INICIO]])))-1</f>
        <v>10</v>
      </c>
      <c r="G15" s="39"/>
    </row>
    <row r="16" spans="2:9">
      <c r="B16" s="14" t="s">
        <v>62</v>
      </c>
      <c r="C16" s="9">
        <v>45001.833333333336</v>
      </c>
      <c r="D16" s="10">
        <v>45003.645833333336</v>
      </c>
      <c r="E16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43.5</v>
      </c>
      <c r="F16" s="11">
        <f>((WEEKNUM(Tabla3435678910111213141516171819[[#This Row],[FECHA Y HORA DE INICIO]])))-1</f>
        <v>10</v>
      </c>
      <c r="G16" s="39"/>
    </row>
    <row r="17" spans="2:7">
      <c r="B17" s="14" t="s">
        <v>62</v>
      </c>
      <c r="C17" s="9">
        <v>45012.013888888891</v>
      </c>
      <c r="D17" s="10">
        <v>45014.159722222219</v>
      </c>
      <c r="E17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51.499999999883585</v>
      </c>
      <c r="F17" s="11">
        <f>((WEEKNUM(Tabla3435678910111213141516171819[[#This Row],[FECHA Y HORA DE INICIO]])))-1</f>
        <v>12</v>
      </c>
      <c r="G17" s="39"/>
    </row>
    <row r="18" spans="2:7">
      <c r="B18" s="14" t="s">
        <v>33</v>
      </c>
      <c r="C18" s="9">
        <v>45036.190972222219</v>
      </c>
      <c r="D18" s="10">
        <v>45038.590277777781</v>
      </c>
      <c r="E18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57.583333333488554</v>
      </c>
      <c r="F18" s="11">
        <f>((WEEKNUM(Tabla3435678910111213141516171819[[#This Row],[FECHA Y HORA DE INICIO]])))-1</f>
        <v>15</v>
      </c>
      <c r="G18" s="39"/>
    </row>
    <row r="19" spans="2:7">
      <c r="B19" s="14" t="s">
        <v>62</v>
      </c>
      <c r="C19" s="9">
        <v>45039.993055555555</v>
      </c>
      <c r="D19" s="10">
        <v>45042.517361111109</v>
      </c>
      <c r="E19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60.583333333313931</v>
      </c>
      <c r="F19" s="11">
        <f>((WEEKNUM(Tabla3435678910111213141516171819[[#This Row],[FECHA Y HORA DE INICIO]])))-1</f>
        <v>16</v>
      </c>
      <c r="G19" s="39"/>
    </row>
    <row r="20" spans="2:7">
      <c r="B20" s="14" t="s">
        <v>62</v>
      </c>
      <c r="C20" s="9">
        <v>45054.041666666664</v>
      </c>
      <c r="D20" s="10">
        <v>45056.375</v>
      </c>
      <c r="E20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56.000000000058208</v>
      </c>
      <c r="F20" s="11">
        <f>((WEEKNUM(Tabla3435678910111213141516171819[[#This Row],[FECHA Y HORA DE INICIO]])))-1</f>
        <v>18</v>
      </c>
      <c r="G20" s="39"/>
    </row>
    <row r="21" spans="2:7">
      <c r="B21" s="14" t="s">
        <v>62</v>
      </c>
      <c r="C21" s="9">
        <v>45056.701388888891</v>
      </c>
      <c r="D21" s="10">
        <v>45057.5</v>
      </c>
      <c r="E21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19.166666666627862</v>
      </c>
      <c r="F21" s="11">
        <f>((WEEKNUM(Tabla3435678910111213141516171819[[#This Row],[FECHA Y HORA DE INICIO]])))-1</f>
        <v>18</v>
      </c>
      <c r="G21" s="39"/>
    </row>
    <row r="22" spans="2:7">
      <c r="B22" s="14" t="s">
        <v>62</v>
      </c>
      <c r="C22" s="9">
        <v>45057.659722222219</v>
      </c>
      <c r="D22" s="10">
        <v>45060.982638888891</v>
      </c>
      <c r="E22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79.750000000116415</v>
      </c>
      <c r="F22" s="11">
        <f>((WEEKNUM(Tabla3435678910111213141516171819[[#This Row],[FECHA Y HORA DE INICIO]])))-1</f>
        <v>18</v>
      </c>
      <c r="G22" s="39"/>
    </row>
    <row r="23" spans="2:7">
      <c r="B23" s="14" t="s">
        <v>62</v>
      </c>
      <c r="C23" s="9">
        <v>45062</v>
      </c>
      <c r="D23" s="10">
        <v>45066.041666666664</v>
      </c>
      <c r="E23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96.999999999941792</v>
      </c>
      <c r="F23" s="11">
        <f>((WEEKNUM(Tabla3435678910111213141516171819[[#This Row],[FECHA Y HORA DE INICIO]])))-1</f>
        <v>19</v>
      </c>
      <c r="G23" s="39"/>
    </row>
    <row r="24" spans="2:7">
      <c r="B24" s="14" t="s">
        <v>34</v>
      </c>
      <c r="C24" s="9">
        <v>45082</v>
      </c>
      <c r="D24" s="10">
        <v>45054.263888888891</v>
      </c>
      <c r="E24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24" s="11">
        <f>((WEEKNUM(Tabla3435678910111213141516171819[[#This Row],[FECHA Y HORA DE INICIO]])))-1</f>
        <v>22</v>
      </c>
      <c r="G24" s="39"/>
    </row>
    <row r="25" spans="2:7">
      <c r="B25" s="14" t="s">
        <v>62</v>
      </c>
      <c r="C25" s="9">
        <v>45089.097222222219</v>
      </c>
      <c r="D25" s="10">
        <v>45091.861111111109</v>
      </c>
      <c r="E25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66.333333333372138</v>
      </c>
      <c r="F25" s="11">
        <f>((WEEKNUM(Tabla3435678910111213141516171819[[#This Row],[FECHA Y HORA DE INICIO]])))-1</f>
        <v>23</v>
      </c>
      <c r="G25" s="39"/>
    </row>
    <row r="26" spans="2:7">
      <c r="B26" s="14" t="s">
        <v>62</v>
      </c>
      <c r="C26" s="9">
        <v>45096</v>
      </c>
      <c r="D26" s="10">
        <v>45098.809027777781</v>
      </c>
      <c r="E26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67.416666666744277</v>
      </c>
      <c r="F26" s="11">
        <f>((WEEKNUM(Tabla3435678910111213141516171819[[#This Row],[FECHA Y HORA DE INICIO]])))-1</f>
        <v>24</v>
      </c>
      <c r="G26" s="39"/>
    </row>
    <row r="27" spans="2:7">
      <c r="B27" s="14" t="s">
        <v>34</v>
      </c>
      <c r="C27" s="9">
        <v>45102.010416666664</v>
      </c>
      <c r="D27" s="10">
        <v>45106.618055555555</v>
      </c>
      <c r="E27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110.58333333337214</v>
      </c>
      <c r="F27" s="11">
        <f>((WEEKNUM(Tabla3435678910111213141516171819[[#This Row],[FECHA Y HORA DE INICIO]])))-1</f>
        <v>25</v>
      </c>
      <c r="G27" s="39"/>
    </row>
    <row r="28" spans="2:7">
      <c r="B28" s="14" t="s">
        <v>62</v>
      </c>
      <c r="C28" s="9">
        <v>45110.013888888891</v>
      </c>
      <c r="D28" s="10">
        <v>45113.465277777781</v>
      </c>
      <c r="E28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82.833333333372138</v>
      </c>
      <c r="F28" s="11">
        <f>((WEEKNUM(Tabla3435678910111213141516171819[[#This Row],[FECHA Y HORA DE INICIO]])))-1</f>
        <v>26</v>
      </c>
      <c r="G28" s="39"/>
    </row>
    <row r="29" spans="2:7">
      <c r="B29" s="14" t="s">
        <v>33</v>
      </c>
      <c r="C29" s="9">
        <v>45117.756944444445</v>
      </c>
      <c r="D29" s="10">
        <v>45120.847222222219</v>
      </c>
      <c r="E29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74.166666666569654</v>
      </c>
      <c r="F29" s="11">
        <f>((WEEKNUM(Tabla3435678910111213141516171819[[#This Row],[FECHA Y HORA DE INICIO]])))-1</f>
        <v>27</v>
      </c>
      <c r="G29" s="39"/>
    </row>
    <row r="30" spans="2:7">
      <c r="B30" s="14" t="s">
        <v>33</v>
      </c>
      <c r="C30" s="9">
        <v>45120.961805555555</v>
      </c>
      <c r="D30" s="10">
        <v>45122.604166666664</v>
      </c>
      <c r="E30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39.416666666627862</v>
      </c>
      <c r="F30" s="11">
        <f>((WEEKNUM(Tabla3435678910111213141516171819[[#This Row],[FECHA Y HORA DE INICIO]])))-1</f>
        <v>27</v>
      </c>
      <c r="G30" s="39"/>
    </row>
    <row r="31" spans="2:7">
      <c r="B31" s="14" t="s">
        <v>62</v>
      </c>
      <c r="C31" s="9">
        <v>45124.034722222219</v>
      </c>
      <c r="D31" s="10">
        <v>45127.34375</v>
      </c>
      <c r="E31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79.416666666744277</v>
      </c>
      <c r="F31" s="11">
        <f>((WEEKNUM(Tabla3435678910111213141516171819[[#This Row],[FECHA Y HORA DE INICIO]])))-1</f>
        <v>28</v>
      </c>
      <c r="G31" s="39"/>
    </row>
    <row r="32" spans="2:7">
      <c r="B32" s="14" t="s">
        <v>34</v>
      </c>
      <c r="C32" s="9">
        <v>45131.5625</v>
      </c>
      <c r="D32" s="10">
        <v>45134.298611111109</v>
      </c>
      <c r="E32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65.666666666627862</v>
      </c>
      <c r="F32" s="11">
        <f>((WEEKNUM(Tabla3435678910111213141516171819[[#This Row],[FECHA Y HORA DE INICIO]])))-1</f>
        <v>29</v>
      </c>
      <c r="G32" s="39"/>
    </row>
    <row r="33" spans="2:7">
      <c r="B33" s="14" t="s">
        <v>63</v>
      </c>
      <c r="C33" s="9">
        <v>45134.430555555555</v>
      </c>
      <c r="D33" s="10">
        <v>45136.555555555555</v>
      </c>
      <c r="E33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51</v>
      </c>
      <c r="F33" s="11">
        <f>((WEEKNUM(Tabla3435678910111213141516171819[[#This Row],[FECHA Y HORA DE INICIO]])))-1</f>
        <v>29</v>
      </c>
      <c r="G33" s="39"/>
    </row>
    <row r="34" spans="2:7">
      <c r="B34" s="14" t="s">
        <v>33</v>
      </c>
      <c r="C34" s="9">
        <v>45141.125</v>
      </c>
      <c r="D34" s="10">
        <v>45141.711805555555</v>
      </c>
      <c r="E34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14.083333333313931</v>
      </c>
      <c r="F34" s="11">
        <f>((WEEKNUM(Tabla3435678910111213141516171819[[#This Row],[FECHA Y HORA DE INICIO]])))-1</f>
        <v>30</v>
      </c>
      <c r="G34" s="39"/>
    </row>
    <row r="35" spans="2:7">
      <c r="B35" s="14" t="s">
        <v>33</v>
      </c>
      <c r="C35" s="9">
        <v>45142.052083333336</v>
      </c>
      <c r="D35" s="10">
        <v>45143.597222222219</v>
      </c>
      <c r="E35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37.083333333197515</v>
      </c>
      <c r="F35" s="11">
        <f>((WEEKNUM(Tabla3435678910111213141516171819[[#This Row],[FECHA Y HORA DE INICIO]])))-1</f>
        <v>30</v>
      </c>
      <c r="G35" s="39"/>
    </row>
    <row r="36" spans="2:7">
      <c r="B36" s="14" t="s">
        <v>62</v>
      </c>
      <c r="C36" s="9">
        <v>45145.385416666664</v>
      </c>
      <c r="D36" s="10">
        <v>45150.489583333336</v>
      </c>
      <c r="E36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122.50000000011642</v>
      </c>
      <c r="F36" s="11">
        <f>((WEEKNUM(Tabla3435678910111213141516171819[[#This Row],[FECHA Y HORA DE INICIO]])))-1</f>
        <v>31</v>
      </c>
      <c r="G36" s="39"/>
    </row>
    <row r="37" spans="2:7">
      <c r="B37" s="14" t="s">
        <v>33</v>
      </c>
      <c r="C37" s="9">
        <v>45152.322916666664</v>
      </c>
      <c r="D37" s="10">
        <v>45152.538194444445</v>
      </c>
      <c r="E37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5.1666666667442769</v>
      </c>
      <c r="F37" s="11">
        <f>((WEEKNUM(Tabla3435678910111213141516171819[[#This Row],[FECHA Y HORA DE INICIO]])))-1</f>
        <v>32</v>
      </c>
      <c r="G37" s="39"/>
    </row>
    <row r="38" spans="2:7">
      <c r="B38" s="14" t="s">
        <v>34</v>
      </c>
      <c r="C38" s="9">
        <v>45153.190972222219</v>
      </c>
      <c r="D38" s="10">
        <v>45157.520833333336</v>
      </c>
      <c r="E38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103.91666666680248</v>
      </c>
      <c r="F38" s="11">
        <f>((WEEKNUM(Tabla3435678910111213141516171819[[#This Row],[FECHA Y HORA DE INICIO]])))-1</f>
        <v>32</v>
      </c>
      <c r="G38" s="39"/>
    </row>
    <row r="39" spans="2:7">
      <c r="B39" s="14" t="s">
        <v>33</v>
      </c>
      <c r="C39" s="9">
        <v>45158.979166666664</v>
      </c>
      <c r="D39" s="10">
        <v>45161.791666666664</v>
      </c>
      <c r="E39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67.5</v>
      </c>
      <c r="F39" s="11">
        <f>((WEEKNUM(Tabla3435678910111213141516171819[[#This Row],[FECHA Y HORA DE INICIO]])))-1</f>
        <v>33</v>
      </c>
      <c r="G39" s="39"/>
    </row>
    <row r="40" spans="2:7">
      <c r="B40" s="14" t="s">
        <v>62</v>
      </c>
      <c r="C40" s="9">
        <v>45166.041666666664</v>
      </c>
      <c r="D40" s="10">
        <v>45171.0625</v>
      </c>
      <c r="E40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120.50000000005821</v>
      </c>
      <c r="F40" s="11">
        <f>((WEEKNUM(Tabla3435678910111213141516171819[[#This Row],[FECHA Y HORA DE INICIO]])))-1</f>
        <v>34</v>
      </c>
      <c r="G40" s="39"/>
    </row>
    <row r="41" spans="2:7">
      <c r="B41" s="14" t="s">
        <v>34</v>
      </c>
      <c r="C41" s="9">
        <v>45182.711805555555</v>
      </c>
      <c r="D41" s="10">
        <v>45184.513888888891</v>
      </c>
      <c r="E41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43.250000000058208</v>
      </c>
      <c r="F41" s="11">
        <f>((WEEKNUM(Tabla3435678910111213141516171819[[#This Row],[FECHA Y HORA DE INICIO]])))-1</f>
        <v>36</v>
      </c>
      <c r="G41" s="39"/>
    </row>
    <row r="42" spans="2:7">
      <c r="B42" s="14" t="s">
        <v>34</v>
      </c>
      <c r="C42" s="9">
        <v>45194.284722222219</v>
      </c>
      <c r="D42" s="10">
        <v>45196.736111111109</v>
      </c>
      <c r="E42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58.833333333372138</v>
      </c>
      <c r="F42" s="11">
        <f>((WEEKNUM(Tabla3435678910111213141516171819[[#This Row],[FECHA Y HORA DE INICIO]])))-1</f>
        <v>38</v>
      </c>
      <c r="G42" s="39"/>
    </row>
    <row r="43" spans="2:7">
      <c r="B43" s="14" t="s">
        <v>34</v>
      </c>
      <c r="C43" s="9">
        <v>45196.909722222219</v>
      </c>
      <c r="D43" s="10">
        <v>45199.520833333336</v>
      </c>
      <c r="E43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62.666666666802485</v>
      </c>
      <c r="F43" s="11">
        <f>((WEEKNUM(Tabla3435678910111213141516171819[[#This Row],[FECHA Y HORA DE INICIO]])))-1</f>
        <v>38</v>
      </c>
      <c r="G43" s="39"/>
    </row>
    <row r="44" spans="2:7">
      <c r="B44" s="14" t="s">
        <v>62</v>
      </c>
      <c r="C44" s="9">
        <v>45215.045138888891</v>
      </c>
      <c r="D44" s="10">
        <v>45217.770833333336</v>
      </c>
      <c r="E44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65.416666666686069</v>
      </c>
      <c r="F44" s="11">
        <f>((WEEKNUM(Tabla3435678910111213141516171819[[#This Row],[FECHA Y HORA DE INICIO]])))-1</f>
        <v>41</v>
      </c>
      <c r="G44" s="39"/>
    </row>
    <row r="45" spans="2:7">
      <c r="B45" s="14" t="s">
        <v>34</v>
      </c>
      <c r="C45" s="9">
        <v>45217.909722222219</v>
      </c>
      <c r="D45" s="10">
        <v>45220.5</v>
      </c>
      <c r="E45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62.166666666744277</v>
      </c>
      <c r="F45" s="11">
        <f>((WEEKNUM(Tabla3435678910111213141516171819[[#This Row],[FECHA Y HORA DE INICIO]])))-1</f>
        <v>41</v>
      </c>
      <c r="G45" s="39"/>
    </row>
    <row r="46" spans="2:7">
      <c r="B46" s="14" t="s">
        <v>63</v>
      </c>
      <c r="C46" s="9">
        <v>45224.447916666664</v>
      </c>
      <c r="D46" s="10">
        <v>45228.041666666664</v>
      </c>
      <c r="E46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86.25</v>
      </c>
      <c r="F46" s="11">
        <f>((WEEKNUM(Tabla3435678910111213141516171819[[#This Row],[FECHA Y HORA DE INICIO]])))-1</f>
        <v>42</v>
      </c>
      <c r="G46" s="39"/>
    </row>
    <row r="47" spans="2:7">
      <c r="B47" s="14" t="s">
        <v>33</v>
      </c>
      <c r="C47" s="9">
        <v>45236.069444444445</v>
      </c>
      <c r="D47" s="10">
        <v>45241.534722222219</v>
      </c>
      <c r="E47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131.16666666656965</v>
      </c>
      <c r="F47" s="11">
        <f>((WEEKNUM(Tabla3435678910111213141516171819[[#This Row],[FECHA Y HORA DE INICIO]])))-1</f>
        <v>44</v>
      </c>
      <c r="G47" s="39"/>
    </row>
    <row r="48" spans="2:7">
      <c r="B48" s="14" t="s">
        <v>62</v>
      </c>
      <c r="C48" s="9">
        <v>45243.055555555555</v>
      </c>
      <c r="D48" s="10">
        <v>45246.958333333336</v>
      </c>
      <c r="E48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93.666666666744277</v>
      </c>
      <c r="F48" s="11">
        <f>((WEEKNUM(Tabla3435678910111213141516171819[[#This Row],[FECHA Y HORA DE INICIO]])))-1</f>
        <v>45</v>
      </c>
      <c r="G48" s="39"/>
    </row>
    <row r="49" spans="2:7">
      <c r="B49" s="14" t="s">
        <v>33</v>
      </c>
      <c r="C49" s="9">
        <v>45250.041666666664</v>
      </c>
      <c r="D49" s="10">
        <v>45254.368055555555</v>
      </c>
      <c r="E49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103.83333333337214</v>
      </c>
      <c r="F49" s="11">
        <f>((WEEKNUM(Tabla3435678910111213141516171819[[#This Row],[FECHA Y HORA DE INICIO]])))-1</f>
        <v>46</v>
      </c>
      <c r="G49" s="39"/>
    </row>
    <row r="50" spans="2:7">
      <c r="B50" s="14" t="s">
        <v>33</v>
      </c>
      <c r="C50" s="9">
        <v>45254.586805555555</v>
      </c>
      <c r="D50" s="10">
        <v>45255.503472222219</v>
      </c>
      <c r="E50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21.999999999941792</v>
      </c>
      <c r="F50" s="11">
        <f>((WEEKNUM(Tabla3435678910111213141516171819[[#This Row],[FECHA Y HORA DE INICIO]])))-1</f>
        <v>46</v>
      </c>
      <c r="G50" s="39"/>
    </row>
    <row r="51" spans="2:7">
      <c r="B51" s="14" t="s">
        <v>34</v>
      </c>
      <c r="C51" s="9">
        <v>45264.1875</v>
      </c>
      <c r="D51" s="10">
        <v>45267.371527777781</v>
      </c>
      <c r="E51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76.416666666744277</v>
      </c>
      <c r="F51" s="11">
        <f>((WEEKNUM(Tabla3435678910111213141516171819[[#This Row],[FECHA Y HORA DE INICIO]])))-1</f>
        <v>48</v>
      </c>
      <c r="G51" s="39"/>
    </row>
    <row r="52" spans="2:7">
      <c r="B52" s="14" t="s">
        <v>33</v>
      </c>
      <c r="C52" s="9">
        <v>45270.958333333336</v>
      </c>
      <c r="D52" s="10">
        <v>45273.645833333336</v>
      </c>
      <c r="E52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64.5</v>
      </c>
      <c r="F52" s="11">
        <f>((WEEKNUM(Tabla3435678910111213141516171819[[#This Row],[FECHA Y HORA DE INICIO]])))-1</f>
        <v>49</v>
      </c>
      <c r="G52" s="39"/>
    </row>
    <row r="53" spans="2:7">
      <c r="B53" s="14" t="s">
        <v>62</v>
      </c>
      <c r="C53" s="9">
        <v>45273.763888888891</v>
      </c>
      <c r="D53" s="10">
        <v>45276.645833333336</v>
      </c>
      <c r="E53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69.166666666686069</v>
      </c>
      <c r="F53" s="11">
        <f>((WEEKNUM(Tabla3435678910111213141516171819[[#This Row],[FECHA Y HORA DE INICIO]])))-1</f>
        <v>49</v>
      </c>
      <c r="G53" s="39"/>
    </row>
    <row r="54" spans="2:7">
      <c r="B54" s="14" t="s">
        <v>33</v>
      </c>
      <c r="C54" s="9">
        <v>45278</v>
      </c>
      <c r="D54" s="10">
        <v>45280.5625</v>
      </c>
      <c r="E54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61.5</v>
      </c>
      <c r="F54" s="11">
        <f>((WEEKNUM(Tabla3435678910111213141516171819[[#This Row],[FECHA Y HORA DE INICIO]])))-1</f>
        <v>50</v>
      </c>
      <c r="G54" s="39"/>
    </row>
    <row r="55" spans="2:7">
      <c r="B55" s="14" t="s">
        <v>62</v>
      </c>
      <c r="C55" s="9">
        <v>45288.541666666664</v>
      </c>
      <c r="D55" s="10">
        <v>45290.458333333336</v>
      </c>
      <c r="E55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46.000000000116415</v>
      </c>
      <c r="F55" s="11">
        <f>((WEEKNUM(Tabla3435678910111213141516171819[[#This Row],[FECHA Y HORA DE INICIO]])))-1</f>
        <v>51</v>
      </c>
      <c r="G55" s="39"/>
    </row>
    <row r="56" spans="2:7">
      <c r="B56" s="14" t="s">
        <v>34</v>
      </c>
      <c r="C56" s="9">
        <v>45295.0625</v>
      </c>
      <c r="D56" s="10">
        <v>45297.041666666664</v>
      </c>
      <c r="E56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47.499999999941792</v>
      </c>
      <c r="F56" s="11">
        <f>((WEEKNUM(Tabla3435678910111213141516171819[[#This Row],[FECHA Y HORA DE INICIO]])))-1</f>
        <v>0</v>
      </c>
      <c r="G56" s="39"/>
    </row>
    <row r="57" spans="2:7">
      <c r="B57" s="14" t="s">
        <v>62</v>
      </c>
      <c r="C57" s="9">
        <v>45299.027777777781</v>
      </c>
      <c r="D57" s="10">
        <v>45301.368055555555</v>
      </c>
      <c r="E57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56.166666666569654</v>
      </c>
      <c r="F57" s="11">
        <f>((WEEKNUM(Tabla3435678910111213141516171819[[#This Row],[FECHA Y HORA DE INICIO]])))-1</f>
        <v>1</v>
      </c>
      <c r="G57" s="39"/>
    </row>
    <row r="58" spans="2:7">
      <c r="B58" s="14" t="s">
        <v>34</v>
      </c>
      <c r="C58" s="9">
        <v>45305.958333333336</v>
      </c>
      <c r="D58" s="10">
        <v>45315.0625</v>
      </c>
      <c r="E58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218.49999999994179</v>
      </c>
      <c r="F58" s="11">
        <f>((WEEKNUM(Tabla3435678910111213141516171819[[#This Row],[FECHA Y HORA DE INICIO]])))-1</f>
        <v>2</v>
      </c>
      <c r="G58" s="39"/>
    </row>
    <row r="59" spans="2:7">
      <c r="B59" s="14" t="s">
        <v>62</v>
      </c>
      <c r="C59" s="9">
        <v>45320.3125</v>
      </c>
      <c r="D59" s="10">
        <v>45322.572916666664</v>
      </c>
      <c r="E59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54.249999999941792</v>
      </c>
      <c r="F59" s="11">
        <f>((WEEKNUM(Tabla3435678910111213141516171819[[#This Row],[FECHA Y HORA DE INICIO]])))-1</f>
        <v>4</v>
      </c>
      <c r="G59" s="39"/>
    </row>
    <row r="60" spans="2:7">
      <c r="B60" s="14" t="s">
        <v>33</v>
      </c>
      <c r="C60" s="9">
        <v>45327.416666666664</v>
      </c>
      <c r="D60" s="10">
        <v>45329.663194444445</v>
      </c>
      <c r="E60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53.916666666744277</v>
      </c>
      <c r="F60" s="11">
        <f>((WEEKNUM(Tabla3435678910111213141516171819[[#This Row],[FECHA Y HORA DE INICIO]])))-1</f>
        <v>5</v>
      </c>
      <c r="G60" s="39"/>
    </row>
    <row r="61" spans="2:7">
      <c r="B61" s="14" t="s">
        <v>34</v>
      </c>
      <c r="C61" s="9">
        <v>45333.965277777781</v>
      </c>
      <c r="D61" s="10">
        <v>45336.701388888891</v>
      </c>
      <c r="E61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65.666666666627862</v>
      </c>
      <c r="F61" s="11">
        <f>((WEEKNUM(Tabla3435678910111213141516171819[[#This Row],[FECHA Y HORA DE INICIO]])))-1</f>
        <v>6</v>
      </c>
      <c r="G61" s="39"/>
    </row>
    <row r="62" spans="2:7">
      <c r="B62" s="14" t="s">
        <v>33</v>
      </c>
      <c r="C62" s="9">
        <v>45341.052083333336</v>
      </c>
      <c r="D62" s="10">
        <v>45343.784722222219</v>
      </c>
      <c r="E62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65.583333333197515</v>
      </c>
      <c r="F62" s="11">
        <f>((WEEKNUM(Tabla3435678910111213141516171819[[#This Row],[FECHA Y HORA DE INICIO]])))-1</f>
        <v>7</v>
      </c>
      <c r="G62" s="39"/>
    </row>
    <row r="63" spans="2:7">
      <c r="B63" s="14" t="s">
        <v>62</v>
      </c>
      <c r="C63" s="9">
        <v>45345.34375</v>
      </c>
      <c r="D63" s="10">
        <v>45346.284722222219</v>
      </c>
      <c r="E63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22.583333333255723</v>
      </c>
      <c r="F63" s="11">
        <f>((WEEKNUM(Tabla3435678910111213141516171819[[#This Row],[FECHA Y HORA DE INICIO]])))-1</f>
        <v>7</v>
      </c>
      <c r="G63" s="39"/>
    </row>
    <row r="64" spans="2:7">
      <c r="B64" s="14" t="s">
        <v>62</v>
      </c>
      <c r="C64" s="9">
        <v>45348</v>
      </c>
      <c r="D64" s="10">
        <v>45350.180555555555</v>
      </c>
      <c r="E64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52.333333333313931</v>
      </c>
      <c r="F64" s="11">
        <f>((WEEKNUM(Tabla3435678910111213141516171819[[#This Row],[FECHA Y HORA DE INICIO]])))-1</f>
        <v>8</v>
      </c>
      <c r="G64" s="39"/>
    </row>
    <row r="65" spans="2:7">
      <c r="B65" s="14" t="s">
        <v>33</v>
      </c>
      <c r="C65" s="9">
        <v>45354.965277777781</v>
      </c>
      <c r="D65" s="10"/>
      <c r="E65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65" s="11">
        <f>((WEEKNUM(Tabla3435678910111213141516171819[[#This Row],[FECHA Y HORA DE INICIO]])))-1</f>
        <v>9</v>
      </c>
      <c r="G65" s="39"/>
    </row>
    <row r="66" spans="2:7">
      <c r="B66" s="14"/>
      <c r="C66" s="9"/>
      <c r="D66" s="10"/>
      <c r="E66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66" s="11">
        <f>((WEEKNUM(Tabla3435678910111213141516171819[[#This Row],[FECHA Y HORA DE INICIO]])))-1</f>
        <v>-1</v>
      </c>
      <c r="G66" s="39"/>
    </row>
    <row r="67" spans="2:7">
      <c r="B67" s="14"/>
      <c r="C67" s="9"/>
      <c r="D67" s="10"/>
      <c r="E67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67" s="11">
        <f>((WEEKNUM(Tabla3435678910111213141516171819[[#This Row],[FECHA Y HORA DE INICIO]])))-1</f>
        <v>-1</v>
      </c>
      <c r="G67" s="39"/>
    </row>
    <row r="68" spans="2:7">
      <c r="B68" s="14"/>
      <c r="C68" s="9"/>
      <c r="D68" s="10"/>
      <c r="E68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68" s="11">
        <f>((WEEKNUM(Tabla3435678910111213141516171819[[#This Row],[FECHA Y HORA DE INICIO]])))-1</f>
        <v>-1</v>
      </c>
      <c r="G68" s="39"/>
    </row>
    <row r="69" spans="2:7">
      <c r="B69" s="14"/>
      <c r="C69" s="9"/>
      <c r="D69" s="10"/>
      <c r="E69" s="8"/>
      <c r="F69" s="11"/>
      <c r="G69" s="39"/>
    </row>
    <row r="70" spans="2:7">
      <c r="B70" s="6"/>
      <c r="C70" s="9"/>
      <c r="D70" s="10"/>
      <c r="E70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70" s="11">
        <f>((WEEKNUM(Tabla3435678910111213141516171819[[#This Row],[FECHA Y HORA DE INICIO]])))-1</f>
        <v>-1</v>
      </c>
      <c r="G70" s="39"/>
    </row>
    <row r="71" spans="2:7">
      <c r="B71" s="6"/>
      <c r="C71" s="9"/>
      <c r="D71" s="10"/>
      <c r="E71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71" s="11">
        <f>((WEEKNUM(Tabla3435678910111213141516171819[[#This Row],[FECHA Y HORA DE INICIO]])))-1</f>
        <v>-1</v>
      </c>
      <c r="G71" s="39"/>
    </row>
    <row r="72" spans="2:7">
      <c r="B72" s="6"/>
      <c r="C72" s="9"/>
      <c r="D72" s="10"/>
      <c r="E72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72" s="11">
        <f>((WEEKNUM(Tabla3435678910111213141516171819[[#This Row],[FECHA Y HORA DE INICIO]])))-1</f>
        <v>-1</v>
      </c>
      <c r="G72" s="39"/>
    </row>
    <row r="73" spans="2:7">
      <c r="B73" s="6"/>
      <c r="C73" s="9"/>
      <c r="D73" s="10"/>
      <c r="E73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73" s="11">
        <f>((WEEKNUM(Tabla3435678910111213141516171819[[#This Row],[FECHA Y HORA DE INICIO]])))-1</f>
        <v>-1</v>
      </c>
      <c r="G73" s="39"/>
    </row>
    <row r="74" spans="2:7">
      <c r="B74" s="6"/>
      <c r="C74" s="9"/>
      <c r="D74" s="10"/>
      <c r="E74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74" s="11">
        <f>((WEEKNUM(Tabla3435678910111213141516171819[[#This Row],[FECHA Y HORA DE INICIO]])))-1</f>
        <v>-1</v>
      </c>
      <c r="G74" s="39"/>
    </row>
    <row r="75" spans="2:7">
      <c r="B75" s="6"/>
      <c r="C75" s="9"/>
      <c r="D75" s="10"/>
      <c r="E75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75" s="11">
        <f>((WEEKNUM(Tabla3435678910111213141516171819[[#This Row],[FECHA Y HORA DE INICIO]])))-1</f>
        <v>-1</v>
      </c>
      <c r="G75" s="39"/>
    </row>
    <row r="76" spans="2:7">
      <c r="B76" s="6"/>
      <c r="C76" s="9"/>
      <c r="D76" s="10"/>
      <c r="E76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76" s="11">
        <f>((WEEKNUM(Tabla3435678910111213141516171819[[#This Row],[FECHA Y HORA DE INICIO]])))-1</f>
        <v>-1</v>
      </c>
      <c r="G76" s="39"/>
    </row>
    <row r="77" spans="2:7">
      <c r="B77" s="6"/>
      <c r="C77" s="9"/>
      <c r="D77" s="10"/>
      <c r="E77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77" s="11">
        <f>((WEEKNUM(Tabla3435678910111213141516171819[[#This Row],[FECHA Y HORA DE INICIO]])))-1</f>
        <v>-1</v>
      </c>
      <c r="G77" s="39"/>
    </row>
    <row r="78" spans="2:7">
      <c r="B78" s="6"/>
      <c r="C78" s="9"/>
      <c r="D78" s="10"/>
      <c r="E78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78" s="11">
        <f>((WEEKNUM(Tabla3435678910111213141516171819[[#This Row],[FECHA Y HORA DE INICIO]])))-1</f>
        <v>-1</v>
      </c>
      <c r="G78" s="39"/>
    </row>
    <row r="79" spans="2:7">
      <c r="B79" s="6"/>
      <c r="C79" s="9"/>
      <c r="D79" s="10"/>
      <c r="E79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79" s="11">
        <f>((WEEKNUM(Tabla3435678910111213141516171819[[#This Row],[FECHA Y HORA DE INICIO]])))-1</f>
        <v>-1</v>
      </c>
      <c r="G79" s="39"/>
    </row>
    <row r="80" spans="2:7">
      <c r="B80" s="6"/>
      <c r="C80" s="9"/>
      <c r="D80" s="10"/>
      <c r="E80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80" s="11">
        <f>((WEEKNUM(Tabla3435678910111213141516171819[[#This Row],[FECHA Y HORA DE INICIO]])))-1</f>
        <v>-1</v>
      </c>
      <c r="G80" s="39"/>
    </row>
    <row r="81" spans="2:7">
      <c r="B81" s="6"/>
      <c r="C81" s="9"/>
      <c r="D81" s="10"/>
      <c r="E81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81" s="11">
        <f>((WEEKNUM(Tabla3435678910111213141516171819[[#This Row],[FECHA Y HORA DE INICIO]])))-1</f>
        <v>-1</v>
      </c>
      <c r="G81" s="39"/>
    </row>
    <row r="82" spans="2:7">
      <c r="B82" s="6"/>
      <c r="C82" s="9"/>
      <c r="D82" s="10"/>
      <c r="E82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82" s="11">
        <f>((WEEKNUM(Tabla3435678910111213141516171819[[#This Row],[FECHA Y HORA DE INICIO]])))-1</f>
        <v>-1</v>
      </c>
      <c r="G82" s="39"/>
    </row>
    <row r="83" spans="2:7">
      <c r="B83" s="6"/>
      <c r="C83" s="9"/>
      <c r="D83" s="10"/>
      <c r="E83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83" s="11">
        <f>((WEEKNUM(Tabla3435678910111213141516171819[[#This Row],[FECHA Y HORA DE INICIO]])))-1</f>
        <v>-1</v>
      </c>
      <c r="G83" s="39"/>
    </row>
    <row r="84" spans="2:7">
      <c r="B84" s="6"/>
      <c r="C84" s="9"/>
      <c r="D84" s="10"/>
      <c r="E84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84" s="11">
        <f>((WEEKNUM(Tabla3435678910111213141516171819[[#This Row],[FECHA Y HORA DE INICIO]])))-1</f>
        <v>-1</v>
      </c>
      <c r="G84" s="39"/>
    </row>
    <row r="85" spans="2:7">
      <c r="B85" s="6"/>
      <c r="C85" s="9"/>
      <c r="D85" s="10"/>
      <c r="E85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85" s="11">
        <f>((WEEKNUM(Tabla3435678910111213141516171819[[#This Row],[FECHA Y HORA DE INICIO]])))-1</f>
        <v>-1</v>
      </c>
      <c r="G85" s="39"/>
    </row>
    <row r="86" spans="2:7">
      <c r="B86" s="6"/>
      <c r="C86" s="9"/>
      <c r="D86" s="10"/>
      <c r="E86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86" s="11">
        <f>((WEEKNUM(Tabla3435678910111213141516171819[[#This Row],[FECHA Y HORA DE INICIO]])))-1</f>
        <v>-1</v>
      </c>
      <c r="G86" s="39"/>
    </row>
    <row r="87" spans="2:7">
      <c r="B87" s="6"/>
      <c r="C87" s="9"/>
      <c r="D87" s="10"/>
      <c r="E87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87" s="11">
        <f>((WEEKNUM(Tabla3435678910111213141516171819[[#This Row],[FECHA Y HORA DE INICIO]])))-1</f>
        <v>-1</v>
      </c>
      <c r="G87" s="39"/>
    </row>
    <row r="88" spans="2:7">
      <c r="B88" s="6"/>
      <c r="C88" s="9"/>
      <c r="D88" s="10"/>
      <c r="E88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88" s="11">
        <f>((WEEKNUM(Tabla3435678910111213141516171819[[#This Row],[FECHA Y HORA DE INICIO]])))-1</f>
        <v>-1</v>
      </c>
      <c r="G88" s="39"/>
    </row>
    <row r="89" spans="2:7">
      <c r="B89" s="6"/>
      <c r="C89" s="9"/>
      <c r="D89" s="10"/>
      <c r="E89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89" s="11">
        <f>((WEEKNUM(Tabla3435678910111213141516171819[[#This Row],[FECHA Y HORA DE INICIO]])))-1</f>
        <v>-1</v>
      </c>
      <c r="G89" s="39"/>
    </row>
    <row r="90" spans="2:7">
      <c r="B90" s="6"/>
      <c r="C90" s="9"/>
      <c r="D90" s="10"/>
      <c r="E90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90" s="11">
        <f>((WEEKNUM(Tabla3435678910111213141516171819[[#This Row],[FECHA Y HORA DE INICIO]])))-1</f>
        <v>-1</v>
      </c>
      <c r="G90" s="39"/>
    </row>
    <row r="91" spans="2:7">
      <c r="B91" s="6"/>
      <c r="C91" s="9"/>
      <c r="D91" s="10"/>
      <c r="E91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91" s="11">
        <f>((WEEKNUM(Tabla3435678910111213141516171819[[#This Row],[FECHA Y HORA DE INICIO]])))-1</f>
        <v>-1</v>
      </c>
      <c r="G91" s="39"/>
    </row>
    <row r="92" spans="2:7">
      <c r="B92" s="6"/>
      <c r="C92" s="9"/>
      <c r="D92" s="10"/>
      <c r="E92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92" s="11">
        <f>((WEEKNUM(Tabla3435678910111213141516171819[[#This Row],[FECHA Y HORA DE INICIO]])))-1</f>
        <v>-1</v>
      </c>
      <c r="G92" s="39"/>
    </row>
    <row r="93" spans="2:7">
      <c r="B93" s="6"/>
      <c r="C93" s="9"/>
      <c r="D93" s="10"/>
      <c r="E93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93" s="11">
        <f>((WEEKNUM(Tabla3435678910111213141516171819[[#This Row],[FECHA Y HORA DE INICIO]])))-1</f>
        <v>-1</v>
      </c>
      <c r="G93" s="39"/>
    </row>
    <row r="94" spans="2:7">
      <c r="B94" s="6"/>
      <c r="C94" s="9"/>
      <c r="D94" s="10"/>
      <c r="E94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94" s="11">
        <f>((WEEKNUM(Tabla3435678910111213141516171819[[#This Row],[FECHA Y HORA DE INICIO]])))-1</f>
        <v>-1</v>
      </c>
      <c r="G94" s="39"/>
    </row>
    <row r="95" spans="2:7">
      <c r="B95" s="6"/>
      <c r="C95" s="9"/>
      <c r="D95" s="10"/>
      <c r="E95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95" s="11">
        <f>((WEEKNUM(Tabla3435678910111213141516171819[[#This Row],[FECHA Y HORA DE INICIO]])))-1</f>
        <v>-1</v>
      </c>
      <c r="G95" s="39"/>
    </row>
    <row r="96" spans="2:7">
      <c r="B96" s="6"/>
      <c r="C96" s="9"/>
      <c r="D96" s="10"/>
      <c r="E96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96" s="11">
        <f>((WEEKNUM(Tabla3435678910111213141516171819[[#This Row],[FECHA Y HORA DE INICIO]])))-1</f>
        <v>-1</v>
      </c>
      <c r="G96" s="39"/>
    </row>
    <row r="97" spans="2:7">
      <c r="B97" s="6"/>
      <c r="C97" s="9"/>
      <c r="D97" s="10"/>
      <c r="E97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97" s="11">
        <f>((WEEKNUM(Tabla3435678910111213141516171819[[#This Row],[FECHA Y HORA DE INICIO]])))-1</f>
        <v>-1</v>
      </c>
      <c r="G97" s="39"/>
    </row>
    <row r="98" spans="2:7">
      <c r="B98" s="6"/>
      <c r="C98" s="9"/>
      <c r="D98" s="10"/>
      <c r="E98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98" s="11">
        <f>((WEEKNUM(Tabla3435678910111213141516171819[[#This Row],[FECHA Y HORA DE INICIO]])))-1</f>
        <v>-1</v>
      </c>
      <c r="G98" s="39"/>
    </row>
    <row r="99" spans="2:7">
      <c r="B99" s="6"/>
      <c r="C99" s="9"/>
      <c r="D99" s="10"/>
      <c r="E99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99" s="11">
        <f>((WEEKNUM(Tabla3435678910111213141516171819[[#This Row],[FECHA Y HORA DE INICIO]])))-1</f>
        <v>-1</v>
      </c>
      <c r="G99" s="39"/>
    </row>
    <row r="100" spans="2:7">
      <c r="B100" s="6"/>
      <c r="C100" s="9"/>
      <c r="D100" s="10"/>
      <c r="E100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00" s="11">
        <f>((WEEKNUM(Tabla3435678910111213141516171819[[#This Row],[FECHA Y HORA DE INICIO]])))-1</f>
        <v>-1</v>
      </c>
      <c r="G100" s="39"/>
    </row>
    <row r="101" spans="2:7">
      <c r="B101" s="6"/>
      <c r="C101" s="9"/>
      <c r="D101" s="10"/>
      <c r="E101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01" s="11">
        <f>((WEEKNUM(Tabla3435678910111213141516171819[[#This Row],[FECHA Y HORA DE INICIO]])))-1</f>
        <v>-1</v>
      </c>
      <c r="G101" s="39"/>
    </row>
    <row r="102" spans="2:7">
      <c r="B102" s="6"/>
      <c r="C102" s="9"/>
      <c r="D102" s="10"/>
      <c r="E102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02" s="11">
        <f>((WEEKNUM(Tabla3435678910111213141516171819[[#This Row],[FECHA Y HORA DE INICIO]])))-1</f>
        <v>-1</v>
      </c>
      <c r="G102" s="39"/>
    </row>
    <row r="103" spans="2:7">
      <c r="B103" s="6"/>
      <c r="C103" s="9"/>
      <c r="D103" s="10"/>
      <c r="E103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03" s="11">
        <f>((WEEKNUM(Tabla3435678910111213141516171819[[#This Row],[FECHA Y HORA DE INICIO]])))-1</f>
        <v>-1</v>
      </c>
      <c r="G103" s="39"/>
    </row>
    <row r="104" spans="2:7">
      <c r="B104" s="6"/>
      <c r="C104" s="9"/>
      <c r="D104" s="10"/>
      <c r="E104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04" s="11">
        <f>((WEEKNUM(Tabla3435678910111213141516171819[[#This Row],[FECHA Y HORA DE INICIO]])))-1</f>
        <v>-1</v>
      </c>
      <c r="G104" s="39"/>
    </row>
    <row r="105" spans="2:7">
      <c r="B105" s="6"/>
      <c r="C105" s="9"/>
      <c r="D105" s="10"/>
      <c r="E105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05" s="11">
        <f>((WEEKNUM(Tabla3435678910111213141516171819[[#This Row],[FECHA Y HORA DE INICIO]])))-1</f>
        <v>-1</v>
      </c>
      <c r="G105" s="39"/>
    </row>
    <row r="106" spans="2:7">
      <c r="B106" s="6"/>
      <c r="C106" s="9"/>
      <c r="D106" s="10"/>
      <c r="E106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06" s="11">
        <f>((WEEKNUM(Tabla3435678910111213141516171819[[#This Row],[FECHA Y HORA DE INICIO]])))-1</f>
        <v>-1</v>
      </c>
      <c r="G106" s="39"/>
    </row>
    <row r="107" spans="2:7">
      <c r="B107" s="6"/>
      <c r="C107" s="9"/>
      <c r="D107" s="10"/>
      <c r="E107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07" s="11">
        <f>((WEEKNUM(Tabla3435678910111213141516171819[[#This Row],[FECHA Y HORA DE INICIO]])))-1</f>
        <v>-1</v>
      </c>
      <c r="G107" s="39"/>
    </row>
    <row r="108" spans="2:7">
      <c r="B108" s="6"/>
      <c r="C108" s="9"/>
      <c r="D108" s="10"/>
      <c r="E108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08" s="11">
        <f>((WEEKNUM(Tabla3435678910111213141516171819[[#This Row],[FECHA Y HORA DE INICIO]])))-1</f>
        <v>-1</v>
      </c>
      <c r="G108" s="39"/>
    </row>
    <row r="109" spans="2:7">
      <c r="B109" s="6"/>
      <c r="C109" s="9"/>
      <c r="D109" s="10"/>
      <c r="E109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09" s="11">
        <f>((WEEKNUM(Tabla3435678910111213141516171819[[#This Row],[FECHA Y HORA DE INICIO]])))-1</f>
        <v>-1</v>
      </c>
      <c r="G109" s="39"/>
    </row>
    <row r="110" spans="2:7">
      <c r="B110" s="6"/>
      <c r="C110" s="9"/>
      <c r="D110" s="10"/>
      <c r="E110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10" s="11">
        <f>((WEEKNUM(Tabla3435678910111213141516171819[[#This Row],[FECHA Y HORA DE INICIO]])))-1</f>
        <v>-1</v>
      </c>
      <c r="G110" s="39"/>
    </row>
    <row r="111" spans="2:7">
      <c r="B111" s="6"/>
      <c r="C111" s="9"/>
      <c r="D111" s="10"/>
      <c r="E111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11" s="11">
        <f>((WEEKNUM(Tabla3435678910111213141516171819[[#This Row],[FECHA Y HORA DE INICIO]])))-1</f>
        <v>-1</v>
      </c>
      <c r="G111" s="39"/>
    </row>
    <row r="112" spans="2:7">
      <c r="B112" s="6"/>
      <c r="C112" s="9"/>
      <c r="D112" s="10"/>
      <c r="E112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12" s="11">
        <f>((WEEKNUM(Tabla3435678910111213141516171819[[#This Row],[FECHA Y HORA DE INICIO]])))-1</f>
        <v>-1</v>
      </c>
      <c r="G112" s="39"/>
    </row>
    <row r="113" spans="2:7">
      <c r="B113" s="6"/>
      <c r="C113" s="9"/>
      <c r="D113" s="10"/>
      <c r="E113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13" s="11">
        <f>((WEEKNUM(Tabla3435678910111213141516171819[[#This Row],[FECHA Y HORA DE INICIO]])))-1</f>
        <v>-1</v>
      </c>
      <c r="G113" s="39"/>
    </row>
    <row r="114" spans="2:7">
      <c r="B114" s="6"/>
      <c r="C114" s="9"/>
      <c r="D114" s="10"/>
      <c r="E114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14" s="11">
        <f>((WEEKNUM(Tabla3435678910111213141516171819[[#This Row],[FECHA Y HORA DE INICIO]])))-1</f>
        <v>-1</v>
      </c>
      <c r="G114" s="39"/>
    </row>
    <row r="115" spans="2:7">
      <c r="B115" s="6"/>
      <c r="C115" s="9"/>
      <c r="D115" s="10"/>
      <c r="E115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15" s="11">
        <f>((WEEKNUM(Tabla3435678910111213141516171819[[#This Row],[FECHA Y HORA DE INICIO]])))-1</f>
        <v>-1</v>
      </c>
      <c r="G115" s="39"/>
    </row>
    <row r="116" spans="2:7">
      <c r="B116" s="6"/>
      <c r="C116" s="9"/>
      <c r="D116" s="10"/>
      <c r="E116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16" s="11">
        <f>((WEEKNUM(Tabla3435678910111213141516171819[[#This Row],[FECHA Y HORA DE INICIO]])))-1</f>
        <v>-1</v>
      </c>
      <c r="G116" s="39"/>
    </row>
    <row r="117" spans="2:7">
      <c r="B117" s="6"/>
      <c r="C117" s="9"/>
      <c r="D117" s="10"/>
      <c r="E117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17" s="11">
        <f>((WEEKNUM(Tabla3435678910111213141516171819[[#This Row],[FECHA Y HORA DE INICIO]])))-1</f>
        <v>-1</v>
      </c>
      <c r="G117" s="39"/>
    </row>
    <row r="118" spans="2:7">
      <c r="B118" s="6"/>
      <c r="C118" s="9"/>
      <c r="D118" s="10"/>
      <c r="E118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18" s="11">
        <f>((WEEKNUM(Tabla3435678910111213141516171819[[#This Row],[FECHA Y HORA DE INICIO]])))-1</f>
        <v>-1</v>
      </c>
      <c r="G118" s="39"/>
    </row>
    <row r="119" spans="2:7">
      <c r="B119" s="6"/>
      <c r="C119" s="9"/>
      <c r="D119" s="10"/>
      <c r="E119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19" s="11">
        <f>((WEEKNUM(Tabla3435678910111213141516171819[[#This Row],[FECHA Y HORA DE INICIO]])))-1</f>
        <v>-1</v>
      </c>
      <c r="G119" s="39"/>
    </row>
    <row r="120" spans="2:7">
      <c r="B120" s="6"/>
      <c r="C120" s="9"/>
      <c r="D120" s="10"/>
      <c r="E120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20" s="11">
        <f>((WEEKNUM(Tabla3435678910111213141516171819[[#This Row],[FECHA Y HORA DE INICIO]])))-1</f>
        <v>-1</v>
      </c>
      <c r="G120" s="39"/>
    </row>
    <row r="121" spans="2:7">
      <c r="B121" s="6"/>
      <c r="C121" s="9"/>
      <c r="D121" s="10"/>
      <c r="E121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21" s="11">
        <f>((WEEKNUM(Tabla3435678910111213141516171819[[#This Row],[FECHA Y HORA DE INICIO]])))-1</f>
        <v>-1</v>
      </c>
      <c r="G121" s="39"/>
    </row>
    <row r="122" spans="2:7">
      <c r="B122" s="6"/>
      <c r="C122" s="9"/>
      <c r="D122" s="10"/>
      <c r="E122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22" s="11">
        <f>((WEEKNUM(Tabla3435678910111213141516171819[[#This Row],[FECHA Y HORA DE INICIO]])))-1</f>
        <v>-1</v>
      </c>
      <c r="G122" s="39"/>
    </row>
    <row r="123" spans="2:7">
      <c r="B123" s="6"/>
      <c r="C123" s="9"/>
      <c r="D123" s="10"/>
      <c r="E123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23" s="11">
        <f>((WEEKNUM(Tabla3435678910111213141516171819[[#This Row],[FECHA Y HORA DE INICIO]])))-1</f>
        <v>-1</v>
      </c>
      <c r="G123" s="39"/>
    </row>
    <row r="124" spans="2:7">
      <c r="B124" s="6"/>
      <c r="C124" s="9"/>
      <c r="D124" s="10"/>
      <c r="E124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24" s="11">
        <f>((WEEKNUM(Tabla3435678910111213141516171819[[#This Row],[FECHA Y HORA DE INICIO]])))-1</f>
        <v>-1</v>
      </c>
      <c r="G124" s="39"/>
    </row>
    <row r="125" spans="2:7">
      <c r="B125" s="6"/>
      <c r="C125" s="9"/>
      <c r="D125" s="10"/>
      <c r="E125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25" s="11">
        <f>((WEEKNUM(Tabla3435678910111213141516171819[[#This Row],[FECHA Y HORA DE INICIO]])))-1</f>
        <v>-1</v>
      </c>
      <c r="G125" s="39"/>
    </row>
    <row r="126" spans="2:7">
      <c r="B126" s="6"/>
      <c r="C126" s="9"/>
      <c r="D126" s="10"/>
      <c r="E126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26" s="11">
        <f>((WEEKNUM(Tabla3435678910111213141516171819[[#This Row],[FECHA Y HORA DE INICIO]])))-1</f>
        <v>-1</v>
      </c>
      <c r="G126" s="39"/>
    </row>
    <row r="127" spans="2:7">
      <c r="B127" s="6"/>
      <c r="C127" s="9"/>
      <c r="D127" s="10"/>
      <c r="E127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27" s="11">
        <f>((WEEKNUM(Tabla3435678910111213141516171819[[#This Row],[FECHA Y HORA DE INICIO]])))-1</f>
        <v>-1</v>
      </c>
      <c r="G127" s="39"/>
    </row>
    <row r="128" spans="2:7">
      <c r="B128" s="6"/>
      <c r="C128" s="9"/>
      <c r="D128" s="10"/>
      <c r="E128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28" s="11">
        <f>((WEEKNUM(Tabla3435678910111213141516171819[[#This Row],[FECHA Y HORA DE INICIO]])))-1</f>
        <v>-1</v>
      </c>
      <c r="G128" s="39"/>
    </row>
    <row r="129" spans="2:7">
      <c r="B129" s="6"/>
      <c r="C129" s="9"/>
      <c r="D129" s="10"/>
      <c r="E129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29" s="11">
        <f>((WEEKNUM(Tabla3435678910111213141516171819[[#This Row],[FECHA Y HORA DE INICIO]])))-1</f>
        <v>-1</v>
      </c>
      <c r="G129" s="39"/>
    </row>
    <row r="130" spans="2:7">
      <c r="B130" s="6"/>
      <c r="C130" s="9"/>
      <c r="D130" s="10"/>
      <c r="E130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30" s="11">
        <f>((WEEKNUM(Tabla3435678910111213141516171819[[#This Row],[FECHA Y HORA DE INICIO]])))-1</f>
        <v>-1</v>
      </c>
      <c r="G130" s="39"/>
    </row>
    <row r="131" spans="2:7">
      <c r="B131" s="6"/>
      <c r="C131" s="9"/>
      <c r="D131" s="10"/>
      <c r="E131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31" s="11">
        <f>((WEEKNUM(Tabla3435678910111213141516171819[[#This Row],[FECHA Y HORA DE INICIO]])))-1</f>
        <v>-1</v>
      </c>
      <c r="G131" s="39"/>
    </row>
    <row r="132" spans="2:7">
      <c r="B132" s="6"/>
      <c r="C132" s="9"/>
      <c r="D132" s="10"/>
      <c r="E132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32" s="11">
        <f>((WEEKNUM(Tabla3435678910111213141516171819[[#This Row],[FECHA Y HORA DE INICIO]])))-1</f>
        <v>-1</v>
      </c>
      <c r="G132" s="39"/>
    </row>
    <row r="133" spans="2:7">
      <c r="B133" s="6"/>
      <c r="C133" s="9"/>
      <c r="D133" s="10"/>
      <c r="E133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33" s="11">
        <f>((WEEKNUM(Tabla3435678910111213141516171819[[#This Row],[FECHA Y HORA DE INICIO]])))-1</f>
        <v>-1</v>
      </c>
      <c r="G133" s="39"/>
    </row>
    <row r="134" spans="2:7">
      <c r="B134" s="6"/>
      <c r="C134" s="9"/>
      <c r="D134" s="10"/>
      <c r="E134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34" s="11">
        <f>((WEEKNUM(Tabla3435678910111213141516171819[[#This Row],[FECHA Y HORA DE INICIO]])))-1</f>
        <v>-1</v>
      </c>
      <c r="G134" s="39"/>
    </row>
    <row r="135" spans="2:7">
      <c r="B135" s="6"/>
      <c r="C135" s="9"/>
      <c r="D135" s="10"/>
      <c r="E135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35" s="11">
        <f>((WEEKNUM(Tabla3435678910111213141516171819[[#This Row],[FECHA Y HORA DE INICIO]])))-1</f>
        <v>-1</v>
      </c>
      <c r="G135" s="39"/>
    </row>
    <row r="136" spans="2:7">
      <c r="B136" s="6"/>
      <c r="C136" s="9"/>
      <c r="D136" s="10"/>
      <c r="E136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36" s="11">
        <f>((WEEKNUM(Tabla3435678910111213141516171819[[#This Row],[FECHA Y HORA DE INICIO]])))-1</f>
        <v>-1</v>
      </c>
      <c r="G136" s="39"/>
    </row>
    <row r="137" spans="2:7">
      <c r="B137" s="6"/>
      <c r="C137" s="9"/>
      <c r="D137" s="10"/>
      <c r="E137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37" s="11">
        <f>((WEEKNUM(Tabla3435678910111213141516171819[[#This Row],[FECHA Y HORA DE INICIO]])))-1</f>
        <v>-1</v>
      </c>
      <c r="G137" s="39"/>
    </row>
    <row r="138" spans="2:7">
      <c r="B138" s="6"/>
      <c r="C138" s="9"/>
      <c r="D138" s="10"/>
      <c r="E138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38" s="11">
        <f>((WEEKNUM(Tabla3435678910111213141516171819[[#This Row],[FECHA Y HORA DE INICIO]])))-1</f>
        <v>-1</v>
      </c>
      <c r="G138" s="39"/>
    </row>
    <row r="139" spans="2:7">
      <c r="B139" s="6"/>
      <c r="C139" s="9"/>
      <c r="D139" s="10"/>
      <c r="E139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39" s="11">
        <f>((WEEKNUM(Tabla3435678910111213141516171819[[#This Row],[FECHA Y HORA DE INICIO]])))-1</f>
        <v>-1</v>
      </c>
      <c r="G139" s="39"/>
    </row>
    <row r="140" spans="2:7">
      <c r="B140" s="6"/>
      <c r="C140" s="9"/>
      <c r="D140" s="10"/>
      <c r="E140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40" s="11">
        <f>((WEEKNUM(Tabla3435678910111213141516171819[[#This Row],[FECHA Y HORA DE INICIO]])))-1</f>
        <v>-1</v>
      </c>
      <c r="G140" s="39"/>
    </row>
    <row r="141" spans="2:7">
      <c r="B141" s="6"/>
      <c r="C141" s="9"/>
      <c r="D141" s="10"/>
      <c r="E141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41" s="11">
        <f>((WEEKNUM(Tabla3435678910111213141516171819[[#This Row],[FECHA Y HORA DE INICIO]])))-1</f>
        <v>-1</v>
      </c>
      <c r="G141" s="39"/>
    </row>
    <row r="142" spans="2:7">
      <c r="B142" s="6"/>
      <c r="C142" s="9"/>
      <c r="D142" s="10"/>
      <c r="E142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42" s="11">
        <f>((WEEKNUM(Tabla3435678910111213141516171819[[#This Row],[FECHA Y HORA DE INICIO]])))-1</f>
        <v>-1</v>
      </c>
      <c r="G142" s="39"/>
    </row>
    <row r="143" spans="2:7">
      <c r="B143" s="6"/>
      <c r="C143" s="9"/>
      <c r="D143" s="10"/>
      <c r="E143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43" s="11">
        <f>((WEEKNUM(Tabla3435678910111213141516171819[[#This Row],[FECHA Y HORA DE INICIO]])))-1</f>
        <v>-1</v>
      </c>
      <c r="G143" s="39"/>
    </row>
    <row r="144" spans="2:7">
      <c r="B144" s="6"/>
      <c r="C144" s="9"/>
      <c r="D144" s="10"/>
      <c r="E144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44" s="11">
        <f>((WEEKNUM(Tabla3435678910111213141516171819[[#This Row],[FECHA Y HORA DE INICIO]])))-1</f>
        <v>-1</v>
      </c>
      <c r="G144" s="39"/>
    </row>
    <row r="145" spans="2:7">
      <c r="B145" s="6"/>
      <c r="C145" s="9"/>
      <c r="D145" s="10"/>
      <c r="E145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45" s="11">
        <f>((WEEKNUM(Tabla3435678910111213141516171819[[#This Row],[FECHA Y HORA DE INICIO]])))-1</f>
        <v>-1</v>
      </c>
      <c r="G145" s="39"/>
    </row>
    <row r="146" spans="2:7">
      <c r="B146" s="6"/>
      <c r="C146" s="9"/>
      <c r="D146" s="10"/>
      <c r="E146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46" s="11">
        <f>((WEEKNUM(Tabla3435678910111213141516171819[[#This Row],[FECHA Y HORA DE INICIO]])))-1</f>
        <v>-1</v>
      </c>
      <c r="G146" s="39"/>
    </row>
    <row r="147" spans="2:7">
      <c r="B147" s="6"/>
      <c r="C147" s="9"/>
      <c r="D147" s="10"/>
      <c r="E147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47" s="11">
        <f>((WEEKNUM(Tabla3435678910111213141516171819[[#This Row],[FECHA Y HORA DE INICIO]])))-1</f>
        <v>-1</v>
      </c>
      <c r="G147" s="39"/>
    </row>
    <row r="148" spans="2:7">
      <c r="B148" s="6"/>
      <c r="C148" s="9"/>
      <c r="D148" s="10"/>
      <c r="E148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48" s="11">
        <f>((WEEKNUM(Tabla3435678910111213141516171819[[#This Row],[FECHA Y HORA DE INICIO]])))-1</f>
        <v>-1</v>
      </c>
      <c r="G148" s="39"/>
    </row>
    <row r="149" spans="2:7">
      <c r="B149" s="6"/>
      <c r="C149" s="9"/>
      <c r="D149" s="10"/>
      <c r="E149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49" s="11">
        <f>((WEEKNUM(Tabla3435678910111213141516171819[[#This Row],[FECHA Y HORA DE INICIO]])))-1</f>
        <v>-1</v>
      </c>
      <c r="G149" s="39"/>
    </row>
    <row r="150" spans="2:7">
      <c r="B150" s="6"/>
      <c r="C150" s="9"/>
      <c r="D150" s="10"/>
      <c r="E150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50" s="11">
        <f>((WEEKNUM(Tabla3435678910111213141516171819[[#This Row],[FECHA Y HORA DE INICIO]])))-1</f>
        <v>-1</v>
      </c>
      <c r="G150" s="39"/>
    </row>
    <row r="151" spans="2:7">
      <c r="B151" s="6"/>
      <c r="C151" s="9"/>
      <c r="D151" s="10"/>
      <c r="E151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51" s="11">
        <f>((WEEKNUM(Tabla3435678910111213141516171819[[#This Row],[FECHA Y HORA DE INICIO]])))-1</f>
        <v>-1</v>
      </c>
      <c r="G151" s="39"/>
    </row>
    <row r="152" spans="2:7">
      <c r="B152" s="6"/>
      <c r="C152" s="9"/>
      <c r="D152" s="10"/>
      <c r="E152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52" s="11">
        <f>((WEEKNUM(Tabla3435678910111213141516171819[[#This Row],[FECHA Y HORA DE INICIO]])))-1</f>
        <v>-1</v>
      </c>
      <c r="G152" s="39"/>
    </row>
    <row r="153" spans="2:7">
      <c r="B153" s="6"/>
      <c r="C153" s="9"/>
      <c r="D153" s="10"/>
      <c r="E153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53" s="11">
        <f>((WEEKNUM(Tabla3435678910111213141516171819[[#This Row],[FECHA Y HORA DE INICIO]])))-1</f>
        <v>-1</v>
      </c>
      <c r="G153" s="39"/>
    </row>
    <row r="154" spans="2:7">
      <c r="B154" s="6"/>
      <c r="C154" s="9"/>
      <c r="D154" s="10"/>
      <c r="E154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54" s="11">
        <f>((WEEKNUM(Tabla3435678910111213141516171819[[#This Row],[FECHA Y HORA DE INICIO]])))-1</f>
        <v>-1</v>
      </c>
      <c r="G154" s="39"/>
    </row>
    <row r="155" spans="2:7">
      <c r="B155" s="6"/>
      <c r="C155" s="9"/>
      <c r="D155" s="10"/>
      <c r="E155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55" s="11">
        <f>((WEEKNUM(Tabla3435678910111213141516171819[[#This Row],[FECHA Y HORA DE INICIO]])))-1</f>
        <v>-1</v>
      </c>
      <c r="G155" s="39"/>
    </row>
    <row r="156" spans="2:7">
      <c r="B156" s="6"/>
      <c r="C156" s="9"/>
      <c r="D156" s="10"/>
      <c r="E156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56" s="11">
        <f>((WEEKNUM(Tabla3435678910111213141516171819[[#This Row],[FECHA Y HORA DE INICIO]])))-1</f>
        <v>-1</v>
      </c>
      <c r="G156" s="39"/>
    </row>
    <row r="157" spans="2:7">
      <c r="B157" s="6"/>
      <c r="C157" s="9"/>
      <c r="D157" s="10"/>
      <c r="E157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57" s="11">
        <f>((WEEKNUM(Tabla3435678910111213141516171819[[#This Row],[FECHA Y HORA DE INICIO]])))-1</f>
        <v>-1</v>
      </c>
      <c r="G157" s="39"/>
    </row>
    <row r="158" spans="2:7">
      <c r="B158" s="6"/>
      <c r="C158" s="9"/>
      <c r="D158" s="10"/>
      <c r="E158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58" s="11">
        <f>((WEEKNUM(Tabla3435678910111213141516171819[[#This Row],[FECHA Y HORA DE INICIO]])))-1</f>
        <v>-1</v>
      </c>
      <c r="G158" s="39"/>
    </row>
    <row r="159" spans="2:7">
      <c r="B159" s="6"/>
      <c r="C159" s="9"/>
      <c r="D159" s="10"/>
      <c r="E159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59" s="11">
        <f>((WEEKNUM(Tabla3435678910111213141516171819[[#This Row],[FECHA Y HORA DE INICIO]])))-1</f>
        <v>-1</v>
      </c>
      <c r="G159" s="39"/>
    </row>
    <row r="160" spans="2:7">
      <c r="B160" s="6"/>
      <c r="C160" s="9"/>
      <c r="D160" s="10"/>
      <c r="E160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60" s="11">
        <f>((WEEKNUM(Tabla3435678910111213141516171819[[#This Row],[FECHA Y HORA DE INICIO]])))-1</f>
        <v>-1</v>
      </c>
      <c r="G160" s="39"/>
    </row>
    <row r="161" spans="2:7">
      <c r="B161" s="6"/>
      <c r="C161" s="9"/>
      <c r="D161" s="10"/>
      <c r="E161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61" s="11">
        <f>((WEEKNUM(Tabla3435678910111213141516171819[[#This Row],[FECHA Y HORA DE INICIO]])))-1</f>
        <v>-1</v>
      </c>
      <c r="G161" s="39"/>
    </row>
    <row r="162" spans="2:7">
      <c r="B162" s="6"/>
      <c r="C162" s="9"/>
      <c r="D162" s="10"/>
      <c r="E162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62" s="11">
        <f>((WEEKNUM(Tabla3435678910111213141516171819[[#This Row],[FECHA Y HORA DE INICIO]])))-1</f>
        <v>-1</v>
      </c>
      <c r="G162" s="39"/>
    </row>
    <row r="163" spans="2:7">
      <c r="B163" s="6"/>
      <c r="C163" s="9"/>
      <c r="D163" s="10"/>
      <c r="E163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63" s="11">
        <f>((WEEKNUM(Tabla3435678910111213141516171819[[#This Row],[FECHA Y HORA DE INICIO]])))-1</f>
        <v>-1</v>
      </c>
      <c r="G163" s="39"/>
    </row>
    <row r="164" spans="2:7">
      <c r="B164" s="6"/>
      <c r="C164" s="9"/>
      <c r="D164" s="10"/>
      <c r="E164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64" s="11">
        <f>((WEEKNUM(Tabla3435678910111213141516171819[[#This Row],[FECHA Y HORA DE INICIO]])))-1</f>
        <v>-1</v>
      </c>
      <c r="G164" s="39"/>
    </row>
    <row r="165" spans="2:7">
      <c r="B165" s="6"/>
      <c r="C165" s="9"/>
      <c r="D165" s="10"/>
      <c r="E165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65" s="11">
        <f>((WEEKNUM(Tabla3435678910111213141516171819[[#This Row],[FECHA Y HORA DE INICIO]])))-1</f>
        <v>-1</v>
      </c>
      <c r="G165" s="39"/>
    </row>
    <row r="166" spans="2:7">
      <c r="B166" s="6"/>
      <c r="C166" s="9"/>
      <c r="D166" s="10"/>
      <c r="E166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66" s="11">
        <f>((WEEKNUM(Tabla3435678910111213141516171819[[#This Row],[FECHA Y HORA DE INICIO]])))-1</f>
        <v>-1</v>
      </c>
      <c r="G166" s="39"/>
    </row>
    <row r="167" spans="2:7">
      <c r="B167" s="6"/>
      <c r="C167" s="9"/>
      <c r="D167" s="10"/>
      <c r="E167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67" s="11">
        <f>((WEEKNUM(Tabla3435678910111213141516171819[[#This Row],[FECHA Y HORA DE INICIO]])))-1</f>
        <v>-1</v>
      </c>
      <c r="G167" s="39"/>
    </row>
    <row r="168" spans="2:7">
      <c r="B168" s="6"/>
      <c r="C168" s="9"/>
      <c r="D168" s="10"/>
      <c r="E168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68" s="11">
        <f>((WEEKNUM(Tabla3435678910111213141516171819[[#This Row],[FECHA Y HORA DE INICIO]])))-1</f>
        <v>-1</v>
      </c>
      <c r="G168" s="39"/>
    </row>
    <row r="169" spans="2:7">
      <c r="B169" s="6"/>
      <c r="C169" s="9"/>
      <c r="D169" s="10"/>
      <c r="E169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69" s="11">
        <f>((WEEKNUM(Tabla3435678910111213141516171819[[#This Row],[FECHA Y HORA DE INICIO]])))-1</f>
        <v>-1</v>
      </c>
      <c r="G169" s="39"/>
    </row>
    <row r="170" spans="2:7">
      <c r="B170" s="6"/>
      <c r="C170" s="9"/>
      <c r="D170" s="10"/>
      <c r="E170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70" s="11">
        <f>((WEEKNUM(Tabla3435678910111213141516171819[[#This Row],[FECHA Y HORA DE INICIO]])))-1</f>
        <v>-1</v>
      </c>
      <c r="G170" s="39"/>
    </row>
    <row r="171" spans="2:7">
      <c r="B171" s="6"/>
      <c r="C171" s="9"/>
      <c r="D171" s="10"/>
      <c r="E171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71" s="11">
        <f>((WEEKNUM(Tabla3435678910111213141516171819[[#This Row],[FECHA Y HORA DE INICIO]])))-1</f>
        <v>-1</v>
      </c>
      <c r="G171" s="39"/>
    </row>
    <row r="172" spans="2:7">
      <c r="B172" s="6"/>
      <c r="C172" s="9"/>
      <c r="D172" s="10"/>
      <c r="E172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72" s="11">
        <f>((WEEKNUM(Tabla3435678910111213141516171819[[#This Row],[FECHA Y HORA DE INICIO]])))-1</f>
        <v>-1</v>
      </c>
      <c r="G172" s="39"/>
    </row>
    <row r="173" spans="2:7">
      <c r="B173" s="6"/>
      <c r="C173" s="9"/>
      <c r="D173" s="10"/>
      <c r="E173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73" s="11">
        <f>((WEEKNUM(Tabla3435678910111213141516171819[[#This Row],[FECHA Y HORA DE INICIO]])))-1</f>
        <v>-1</v>
      </c>
      <c r="G173" s="39"/>
    </row>
    <row r="174" spans="2:7">
      <c r="B174" s="6"/>
      <c r="C174" s="9"/>
      <c r="D174" s="10"/>
      <c r="E174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74" s="11">
        <f>((WEEKNUM(Tabla3435678910111213141516171819[[#This Row],[FECHA Y HORA DE INICIO]])))-1</f>
        <v>-1</v>
      </c>
      <c r="G174" s="39"/>
    </row>
    <row r="175" spans="2:7">
      <c r="B175" s="6"/>
      <c r="C175" s="9"/>
      <c r="D175" s="10"/>
      <c r="E175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75" s="11">
        <f>((WEEKNUM(Tabla3435678910111213141516171819[[#This Row],[FECHA Y HORA DE INICIO]])))-1</f>
        <v>-1</v>
      </c>
      <c r="G175" s="39"/>
    </row>
    <row r="176" spans="2:7">
      <c r="B176" s="6"/>
      <c r="C176" s="9"/>
      <c r="D176" s="10"/>
      <c r="E176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76" s="11">
        <f>((WEEKNUM(Tabla3435678910111213141516171819[[#This Row],[FECHA Y HORA DE INICIO]])))-1</f>
        <v>-1</v>
      </c>
      <c r="G176" s="39"/>
    </row>
    <row r="177" spans="2:7">
      <c r="B177" s="6"/>
      <c r="C177" s="9"/>
      <c r="D177" s="10"/>
      <c r="E177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77" s="11">
        <f>((WEEKNUM(Tabla3435678910111213141516171819[[#This Row],[FECHA Y HORA DE INICIO]])))-1</f>
        <v>-1</v>
      </c>
      <c r="G177" s="39"/>
    </row>
    <row r="178" spans="2:7">
      <c r="B178" s="6"/>
      <c r="C178" s="9"/>
      <c r="D178" s="10"/>
      <c r="E178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78" s="11">
        <f>((WEEKNUM(Tabla3435678910111213141516171819[[#This Row],[FECHA Y HORA DE INICIO]])))-1</f>
        <v>-1</v>
      </c>
      <c r="G178" s="39"/>
    </row>
    <row r="179" spans="2:7">
      <c r="B179" s="6"/>
      <c r="C179" s="9"/>
      <c r="D179" s="10"/>
      <c r="E179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79" s="11">
        <f>((WEEKNUM(Tabla3435678910111213141516171819[[#This Row],[FECHA Y HORA DE INICIO]])))-1</f>
        <v>-1</v>
      </c>
      <c r="G179" s="39"/>
    </row>
    <row r="180" spans="2:7">
      <c r="B180" s="6"/>
      <c r="C180" s="9"/>
      <c r="D180" s="10"/>
      <c r="E180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80" s="11">
        <f>((WEEKNUM(Tabla3435678910111213141516171819[[#This Row],[FECHA Y HORA DE INICIO]])))-1</f>
        <v>-1</v>
      </c>
      <c r="G180" s="39"/>
    </row>
    <row r="181" spans="2:7">
      <c r="B181" s="6"/>
      <c r="C181" s="9"/>
      <c r="D181" s="10"/>
      <c r="E181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81" s="11">
        <f>((WEEKNUM(Tabla3435678910111213141516171819[[#This Row],[FECHA Y HORA DE INICIO]])))-1</f>
        <v>-1</v>
      </c>
      <c r="G181" s="39"/>
    </row>
    <row r="182" spans="2:7">
      <c r="B182" s="6"/>
      <c r="C182" s="9"/>
      <c r="D182" s="10"/>
      <c r="E182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82" s="11">
        <f>((WEEKNUM(Tabla3435678910111213141516171819[[#This Row],[FECHA Y HORA DE INICIO]])))-1</f>
        <v>-1</v>
      </c>
      <c r="G182" s="39"/>
    </row>
    <row r="183" spans="2:7">
      <c r="B183" s="6"/>
      <c r="C183" s="9"/>
      <c r="D183" s="10"/>
      <c r="E183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83" s="11">
        <f>((WEEKNUM(Tabla3435678910111213141516171819[[#This Row],[FECHA Y HORA DE INICIO]])))-1</f>
        <v>-1</v>
      </c>
      <c r="G183" s="39"/>
    </row>
    <row r="184" spans="2:7">
      <c r="B184" s="6"/>
      <c r="C184" s="9"/>
      <c r="D184" s="10"/>
      <c r="E184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84" s="11">
        <f>((WEEKNUM(Tabla3435678910111213141516171819[[#This Row],[FECHA Y HORA DE INICIO]])))-1</f>
        <v>-1</v>
      </c>
      <c r="G184" s="39"/>
    </row>
    <row r="185" spans="2:7">
      <c r="B185" s="6"/>
      <c r="C185" s="9"/>
      <c r="D185" s="10"/>
      <c r="E185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85" s="11">
        <f>((WEEKNUM(Tabla3435678910111213141516171819[[#This Row],[FECHA Y HORA DE INICIO]])))-1</f>
        <v>-1</v>
      </c>
      <c r="G185" s="39"/>
    </row>
    <row r="186" spans="2:7">
      <c r="B186" s="6"/>
      <c r="C186" s="9"/>
      <c r="D186" s="10"/>
      <c r="E186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86" s="11">
        <f>((WEEKNUM(Tabla3435678910111213141516171819[[#This Row],[FECHA Y HORA DE INICIO]])))-1</f>
        <v>-1</v>
      </c>
      <c r="G186" s="39"/>
    </row>
    <row r="187" spans="2:7">
      <c r="B187" s="6"/>
      <c r="C187" s="9"/>
      <c r="D187" s="10"/>
      <c r="E187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87" s="11">
        <f>((WEEKNUM(Tabla3435678910111213141516171819[[#This Row],[FECHA Y HORA DE INICIO]])))-1</f>
        <v>-1</v>
      </c>
      <c r="G187" s="39"/>
    </row>
    <row r="188" spans="2:7">
      <c r="B188" s="6"/>
      <c r="C188" s="9"/>
      <c r="D188" s="10"/>
      <c r="E188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88" s="11">
        <f>((WEEKNUM(Tabla3435678910111213141516171819[[#This Row],[FECHA Y HORA DE INICIO]])))-1</f>
        <v>-1</v>
      </c>
      <c r="G188" s="39"/>
    </row>
    <row r="189" spans="2:7">
      <c r="B189" s="6"/>
      <c r="C189" s="9"/>
      <c r="D189" s="10"/>
      <c r="E189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89" s="11">
        <f>((WEEKNUM(Tabla3435678910111213141516171819[[#This Row],[FECHA Y HORA DE INICIO]])))-1</f>
        <v>-1</v>
      </c>
      <c r="G189" s="39"/>
    </row>
    <row r="190" spans="2:7">
      <c r="B190" s="6"/>
      <c r="C190" s="9"/>
      <c r="D190" s="10"/>
      <c r="E190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90" s="11">
        <f>((WEEKNUM(Tabla3435678910111213141516171819[[#This Row],[FECHA Y HORA DE INICIO]])))-1</f>
        <v>-1</v>
      </c>
      <c r="G190" s="39"/>
    </row>
    <row r="191" spans="2:7">
      <c r="B191" s="6"/>
      <c r="C191" s="9"/>
      <c r="D191" s="10"/>
      <c r="E191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91" s="11">
        <f>((WEEKNUM(Tabla3435678910111213141516171819[[#This Row],[FECHA Y HORA DE INICIO]])))-1</f>
        <v>-1</v>
      </c>
      <c r="G191" s="39"/>
    </row>
    <row r="192" spans="2:7">
      <c r="B192" s="6"/>
      <c r="C192" s="9"/>
      <c r="D192" s="10"/>
      <c r="E192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92" s="11">
        <f>((WEEKNUM(Tabla3435678910111213141516171819[[#This Row],[FECHA Y HORA DE INICIO]])))-1</f>
        <v>-1</v>
      </c>
      <c r="G192" s="39"/>
    </row>
    <row r="193" spans="2:7">
      <c r="B193" s="6"/>
      <c r="C193" s="9"/>
      <c r="D193" s="10"/>
      <c r="E193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93" s="11">
        <f>((WEEKNUM(Tabla3435678910111213141516171819[[#This Row],[FECHA Y HORA DE INICIO]])))-1</f>
        <v>-1</v>
      </c>
      <c r="G193" s="39"/>
    </row>
    <row r="194" spans="2:7">
      <c r="B194" s="6"/>
      <c r="C194" s="9"/>
      <c r="D194" s="10"/>
      <c r="E194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94" s="11">
        <f>((WEEKNUM(Tabla3435678910111213141516171819[[#This Row],[FECHA Y HORA DE INICIO]])))-1</f>
        <v>-1</v>
      </c>
      <c r="G194" s="39"/>
    </row>
    <row r="195" spans="2:7">
      <c r="B195" s="6"/>
      <c r="C195" s="9"/>
      <c r="D195" s="10"/>
      <c r="E195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95" s="11">
        <f>((WEEKNUM(Tabla3435678910111213141516171819[[#This Row],[FECHA Y HORA DE INICIO]])))-1</f>
        <v>-1</v>
      </c>
      <c r="G195" s="39"/>
    </row>
    <row r="196" spans="2:7">
      <c r="B196" s="6"/>
      <c r="C196" s="9"/>
      <c r="D196" s="10"/>
      <c r="E196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96" s="11">
        <f>((WEEKNUM(Tabla3435678910111213141516171819[[#This Row],[FECHA Y HORA DE INICIO]])))-1</f>
        <v>-1</v>
      </c>
      <c r="G196" s="39"/>
    </row>
    <row r="197" spans="2:7">
      <c r="B197" s="6"/>
      <c r="C197" s="9"/>
      <c r="D197" s="10"/>
      <c r="E197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97" s="11">
        <f>((WEEKNUM(Tabla3435678910111213141516171819[[#This Row],[FECHA Y HORA DE INICIO]])))-1</f>
        <v>-1</v>
      </c>
      <c r="G197" s="39"/>
    </row>
    <row r="198" spans="2:7">
      <c r="B198" s="6"/>
      <c r="C198" s="9"/>
      <c r="D198" s="10"/>
      <c r="E198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98" s="11">
        <f>((WEEKNUM(Tabla3435678910111213141516171819[[#This Row],[FECHA Y HORA DE INICIO]])))-1</f>
        <v>-1</v>
      </c>
      <c r="G198" s="39"/>
    </row>
    <row r="199" spans="2:7">
      <c r="B199" s="6"/>
      <c r="C199" s="9"/>
      <c r="D199" s="10"/>
      <c r="E199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199" s="11">
        <f>((WEEKNUM(Tabla3435678910111213141516171819[[#This Row],[FECHA Y HORA DE INICIO]])))-1</f>
        <v>-1</v>
      </c>
      <c r="G199" s="39"/>
    </row>
    <row r="200" spans="2:7">
      <c r="B200" s="6"/>
      <c r="C200" s="9"/>
      <c r="D200" s="10"/>
      <c r="E200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200" s="11">
        <f>((WEEKNUM(Tabla3435678910111213141516171819[[#This Row],[FECHA Y HORA DE INICIO]])))-1</f>
        <v>-1</v>
      </c>
      <c r="G200" s="39"/>
    </row>
    <row r="201" spans="2:7">
      <c r="B201" s="6"/>
      <c r="C201" s="9"/>
      <c r="D201" s="10"/>
      <c r="E201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201" s="11">
        <f>((WEEKNUM(Tabla3435678910111213141516171819[[#This Row],[FECHA Y HORA DE INICIO]])))-1</f>
        <v>-1</v>
      </c>
      <c r="G201" s="39"/>
    </row>
    <row r="202" spans="2:7">
      <c r="B202" s="6"/>
      <c r="C202" s="9"/>
      <c r="D202" s="10"/>
      <c r="E202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202" s="11">
        <f>((WEEKNUM(Tabla3435678910111213141516171819[[#This Row],[FECHA Y HORA DE INICIO]])))-1</f>
        <v>-1</v>
      </c>
      <c r="G202" s="39"/>
    </row>
    <row r="203" spans="2:7">
      <c r="B203" s="9"/>
      <c r="C203" s="9"/>
      <c r="D203" s="10"/>
      <c r="E203" s="8">
        <f>IF((Tabla3435678910111213141516171819[[#This Row],[FECHA Y HORA DE TERMINACIÓN ]]-Tabla3435678910111213141516171819[[#This Row],[FECHA Y HORA DE INICIO]])&lt;0,0,((Tabla3435678910111213141516171819[[#This Row],[FECHA Y HORA DE TERMINACIÓN ]]-Tabla3435678910111213141516171819[[#This Row],[FECHA Y HORA DE INICIO]])*24))</f>
        <v>0</v>
      </c>
      <c r="F203" s="11">
        <f>((WEEKNUM(Tabla3435678910111213141516171819[[#This Row],[FECHA Y HORA DE INICIO]])))-1</f>
        <v>-1</v>
      </c>
      <c r="G203" s="39"/>
    </row>
  </sheetData>
  <mergeCells count="1">
    <mergeCell ref="B7:F7"/>
  </mergeCells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92D050"/>
  </sheetPr>
  <dimension ref="B1:I203"/>
  <sheetViews>
    <sheetView workbookViewId="0">
      <selection activeCell="H3" sqref="H3"/>
    </sheetView>
  </sheetViews>
  <sheetFormatPr defaultColWidth="10.85546875" defaultRowHeight="12.6"/>
  <cols>
    <col min="1" max="1" width="10.85546875" style="3"/>
    <col min="2" max="2" width="15" style="3" bestFit="1" customWidth="1"/>
    <col min="3" max="3" width="24.5703125" style="3" customWidth="1"/>
    <col min="4" max="5" width="16.140625" style="3" customWidth="1"/>
    <col min="6" max="6" width="10.85546875" style="3"/>
    <col min="7" max="7" width="18.140625" style="3" customWidth="1"/>
    <col min="8" max="8" width="14.85546875" style="3" customWidth="1"/>
    <col min="9" max="16384" width="10.85546875" style="3"/>
  </cols>
  <sheetData>
    <row r="1" spans="2:9" ht="12.95">
      <c r="B1" s="1" t="s">
        <v>0</v>
      </c>
      <c r="C1" s="2">
        <v>1143</v>
      </c>
      <c r="G1" s="40" t="s">
        <v>1</v>
      </c>
      <c r="H1" s="41"/>
      <c r="I1" s="42" t="s">
        <v>2</v>
      </c>
    </row>
    <row r="2" spans="2:9" ht="12.95">
      <c r="B2" s="1" t="s">
        <v>4</v>
      </c>
      <c r="C2" s="2" t="s">
        <v>5</v>
      </c>
      <c r="G2" s="40" t="s">
        <v>6</v>
      </c>
      <c r="H2" s="41" t="s">
        <v>145</v>
      </c>
      <c r="I2" s="42" t="s">
        <v>7</v>
      </c>
    </row>
    <row r="3" spans="2:9" ht="14.45" customHeight="1">
      <c r="B3" s="1" t="s">
        <v>8</v>
      </c>
      <c r="C3" s="48" t="s">
        <v>146</v>
      </c>
      <c r="G3" s="40" t="s">
        <v>10</v>
      </c>
      <c r="H3" s="47" t="s">
        <v>147</v>
      </c>
      <c r="I3" s="42" t="s">
        <v>12</v>
      </c>
    </row>
    <row r="4" spans="2:9" ht="14.45" customHeight="1">
      <c r="B4" s="1" t="s">
        <v>13</v>
      </c>
      <c r="C4" s="2">
        <v>2</v>
      </c>
      <c r="D4" s="38" t="s">
        <v>148</v>
      </c>
      <c r="G4" s="38" t="s">
        <v>15</v>
      </c>
    </row>
    <row r="5" spans="2:9" ht="14.45" customHeight="1">
      <c r="B5" s="1" t="s">
        <v>16</v>
      </c>
      <c r="C5" s="2">
        <v>20</v>
      </c>
    </row>
    <row r="6" spans="2:9" ht="14.45" customHeight="1">
      <c r="B6" s="1"/>
      <c r="C6" s="1"/>
    </row>
    <row r="7" spans="2:9" ht="14.45" customHeight="1">
      <c r="B7" s="76" t="s">
        <v>17</v>
      </c>
      <c r="C7" s="77"/>
      <c r="D7" s="77"/>
      <c r="E7" s="77"/>
      <c r="F7" s="77"/>
      <c r="H7" s="12">
        <v>2022</v>
      </c>
      <c r="I7" s="13">
        <v>780.75</v>
      </c>
    </row>
    <row r="8" spans="2:9" ht="5.0999999999999996" customHeight="1">
      <c r="B8" s="4"/>
      <c r="C8" s="4"/>
      <c r="D8" s="4"/>
      <c r="E8" s="4"/>
    </row>
    <row r="9" spans="2:9" ht="59.1" customHeight="1">
      <c r="B9" s="5" t="s">
        <v>18</v>
      </c>
      <c r="C9" s="5" t="s">
        <v>19</v>
      </c>
      <c r="D9" s="5" t="s">
        <v>20</v>
      </c>
      <c r="E9" s="5" t="s">
        <v>31</v>
      </c>
      <c r="F9" s="5" t="s">
        <v>22</v>
      </c>
      <c r="G9" s="19" t="s">
        <v>32</v>
      </c>
      <c r="H9" s="12" t="s">
        <v>23</v>
      </c>
      <c r="I9" s="13">
        <f>SUM(E10:E203)</f>
        <v>828.08333333325572</v>
      </c>
    </row>
    <row r="10" spans="2:9">
      <c r="B10" s="14" t="s">
        <v>33</v>
      </c>
      <c r="C10" s="6">
        <v>44930.520833333336</v>
      </c>
      <c r="D10" s="6">
        <v>44933.902777777781</v>
      </c>
      <c r="E10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81.166666666686069</v>
      </c>
      <c r="F10" s="11">
        <f>((WEEKNUM(Tabla343567891011121314151617181920[[#This Row],[FECHA Y HORA DE INICIO]])))</f>
        <v>1</v>
      </c>
      <c r="G10" s="39"/>
    </row>
    <row r="11" spans="2:9">
      <c r="B11" s="14" t="s">
        <v>67</v>
      </c>
      <c r="C11" s="6">
        <v>44938.635416666664</v>
      </c>
      <c r="D11" s="6">
        <v>44938.722222222219</v>
      </c>
      <c r="E11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2.0833333333139308</v>
      </c>
      <c r="F11" s="11">
        <f>((WEEKNUM(Tabla343567891011121314151617181920[[#This Row],[FECHA Y HORA DE INICIO]])))</f>
        <v>2</v>
      </c>
      <c r="G11" s="39"/>
      <c r="H11" s="12" t="s">
        <v>24</v>
      </c>
      <c r="I11" s="13">
        <f>I9+I7</f>
        <v>1608.8333333332557</v>
      </c>
    </row>
    <row r="12" spans="2:9">
      <c r="B12" s="14" t="s">
        <v>33</v>
      </c>
      <c r="C12" s="14">
        <v>44949.791666666664</v>
      </c>
      <c r="D12" s="6">
        <v>44950.895833333336</v>
      </c>
      <c r="E12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26.500000000116415</v>
      </c>
      <c r="F12" s="11">
        <f>((WEEKNUM(Tabla343567891011121314151617181920[[#This Row],[FECHA Y HORA DE INICIO]])))</f>
        <v>4</v>
      </c>
      <c r="G12" s="39"/>
    </row>
    <row r="13" spans="2:9">
      <c r="B13" s="14" t="s">
        <v>74</v>
      </c>
      <c r="C13" s="6">
        <v>44991</v>
      </c>
      <c r="D13" s="6">
        <v>44994.263888888891</v>
      </c>
      <c r="E13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78.333333333372138</v>
      </c>
      <c r="F13" s="11">
        <f>((WEEKNUM(Tabla343567891011121314151617181920[[#This Row],[FECHA Y HORA DE INICIO]])))</f>
        <v>10</v>
      </c>
      <c r="G13" s="39"/>
    </row>
    <row r="14" spans="2:9">
      <c r="B14" s="14" t="s">
        <v>33</v>
      </c>
      <c r="C14" s="6">
        <v>44994.434027777781</v>
      </c>
      <c r="D14" s="6">
        <v>44994.833333333336</v>
      </c>
      <c r="E14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9.5833333333139308</v>
      </c>
      <c r="F14" s="11">
        <f>((WEEKNUM(Tabla343567891011121314151617181920[[#This Row],[FECHA Y HORA DE INICIO]])))</f>
        <v>10</v>
      </c>
      <c r="G14" s="39"/>
    </row>
    <row r="15" spans="2:9">
      <c r="B15" s="14" t="s">
        <v>33</v>
      </c>
      <c r="C15" s="6">
        <v>45008.739583333336</v>
      </c>
      <c r="D15" s="18">
        <v>45010.625</v>
      </c>
      <c r="E15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45.249999999941792</v>
      </c>
      <c r="F15" s="11">
        <f>((WEEKNUM(Tabla343567891011121314151617181920[[#This Row],[FECHA Y HORA DE INICIO]])))</f>
        <v>12</v>
      </c>
      <c r="G15" s="39"/>
    </row>
    <row r="16" spans="2:9">
      <c r="B16" s="14" t="s">
        <v>33</v>
      </c>
      <c r="C16" s="9">
        <v>45032.975694444445</v>
      </c>
      <c r="D16" s="10">
        <v>45033.409722222219</v>
      </c>
      <c r="E16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10.416666666569654</v>
      </c>
      <c r="F16" s="11">
        <f>((WEEKNUM(Tabla343567891011121314151617181920[[#This Row],[FECHA Y HORA DE INICIO]])))</f>
        <v>16</v>
      </c>
      <c r="G16" s="39"/>
    </row>
    <row r="17" spans="2:7">
      <c r="B17" s="14" t="s">
        <v>33</v>
      </c>
      <c r="C17" s="9">
        <v>45033.784722222219</v>
      </c>
      <c r="D17" s="10">
        <v>45036.177083333336</v>
      </c>
      <c r="E17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57.416666666802485</v>
      </c>
      <c r="F17" s="11">
        <f>((WEEKNUM(Tabla343567891011121314151617181920[[#This Row],[FECHA Y HORA DE INICIO]])))</f>
        <v>16</v>
      </c>
      <c r="G17" s="39"/>
    </row>
    <row r="18" spans="2:7">
      <c r="B18" s="14" t="s">
        <v>33</v>
      </c>
      <c r="C18" s="9">
        <v>45048.75</v>
      </c>
      <c r="D18" s="10">
        <v>45052.222222222219</v>
      </c>
      <c r="E18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83.333333333255723</v>
      </c>
      <c r="F18" s="11">
        <f>((WEEKNUM(Tabla343567891011121314151617181920[[#This Row],[FECHA Y HORA DE INICIO]])))</f>
        <v>18</v>
      </c>
      <c r="G18" s="39"/>
    </row>
    <row r="19" spans="2:7">
      <c r="B19" s="14" t="s">
        <v>62</v>
      </c>
      <c r="C19" s="9">
        <v>45057.694444444445</v>
      </c>
      <c r="D19" s="10">
        <v>45057.993055555555</v>
      </c>
      <c r="E19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7.1666666666278616</v>
      </c>
      <c r="F19" s="11">
        <f>((WEEKNUM(Tabla343567891011121314151617181920[[#This Row],[FECHA Y HORA DE INICIO]])))</f>
        <v>19</v>
      </c>
      <c r="G19" s="39"/>
    </row>
    <row r="20" spans="2:7">
      <c r="B20" s="14" t="s">
        <v>62</v>
      </c>
      <c r="C20" s="9">
        <v>45059.055555555555</v>
      </c>
      <c r="D20" s="10">
        <v>45059.652777777781</v>
      </c>
      <c r="E20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14.333333333430346</v>
      </c>
      <c r="F20" s="11">
        <f>((WEEKNUM(Tabla343567891011121314151617181920[[#This Row],[FECHA Y HORA DE INICIO]])))</f>
        <v>19</v>
      </c>
      <c r="G20" s="39"/>
    </row>
    <row r="21" spans="2:7">
      <c r="B21" s="14" t="s">
        <v>62</v>
      </c>
      <c r="C21" s="9">
        <v>45060.319444444445</v>
      </c>
      <c r="D21" s="10">
        <v>45061.041666666664</v>
      </c>
      <c r="E21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17.333333333255723</v>
      </c>
      <c r="F21" s="11">
        <f>((WEEKNUM(Tabla343567891011121314151617181920[[#This Row],[FECHA Y HORA DE INICIO]])))</f>
        <v>20</v>
      </c>
      <c r="G21" s="39"/>
    </row>
    <row r="22" spans="2:7">
      <c r="B22" s="14" t="s">
        <v>34</v>
      </c>
      <c r="C22" s="9">
        <v>45085.333333333336</v>
      </c>
      <c r="D22" s="10">
        <v>45089.038194444445</v>
      </c>
      <c r="E22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88.916666666627862</v>
      </c>
      <c r="F22" s="11">
        <f>((WEEKNUM(Tabla343567891011121314151617181920[[#This Row],[FECHA Y HORA DE INICIO]])))</f>
        <v>23</v>
      </c>
      <c r="G22" s="39"/>
    </row>
    <row r="23" spans="2:7">
      <c r="B23" s="14" t="s">
        <v>34</v>
      </c>
      <c r="C23" s="9">
        <v>45106.663194444445</v>
      </c>
      <c r="D23" s="10">
        <v>45107.402777777781</v>
      </c>
      <c r="E23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17.750000000058208</v>
      </c>
      <c r="F23" s="11">
        <f>((WEEKNUM(Tabla343567891011121314151617181920[[#This Row],[FECHA Y HORA DE INICIO]])))</f>
        <v>26</v>
      </c>
      <c r="G23" s="39"/>
    </row>
    <row r="24" spans="2:7">
      <c r="B24" s="14" t="s">
        <v>34</v>
      </c>
      <c r="C24" s="9">
        <v>45107.635416666664</v>
      </c>
      <c r="D24" s="10">
        <v>45108.270833333336</v>
      </c>
      <c r="E24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15.250000000116415</v>
      </c>
      <c r="F24" s="11">
        <f>((WEEKNUM(Tabla343567891011121314151617181920[[#This Row],[FECHA Y HORA DE INICIO]])))</f>
        <v>26</v>
      </c>
      <c r="G24" s="39"/>
    </row>
    <row r="25" spans="2:7">
      <c r="B25" s="14" t="s">
        <v>34</v>
      </c>
      <c r="C25" s="9">
        <v>45111.895833333336</v>
      </c>
      <c r="D25" s="10">
        <v>45113.659722222219</v>
      </c>
      <c r="E25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42.333333333197515</v>
      </c>
      <c r="F25" s="11">
        <f>((WEEKNUM(Tabla343567891011121314151617181920[[#This Row],[FECHA Y HORA DE INICIO]])))</f>
        <v>27</v>
      </c>
      <c r="G25" s="39"/>
    </row>
    <row r="26" spans="2:7">
      <c r="B26" s="14" t="s">
        <v>34</v>
      </c>
      <c r="C26" s="9">
        <v>45124.072916666664</v>
      </c>
      <c r="D26" s="10">
        <v>45124.125</v>
      </c>
      <c r="E26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1.2500000000582077</v>
      </c>
      <c r="F26" s="11">
        <f>((WEEKNUM(Tabla343567891011121314151617181920[[#This Row],[FECHA Y HORA DE INICIO]])))</f>
        <v>29</v>
      </c>
      <c r="G26" s="39"/>
    </row>
    <row r="27" spans="2:7">
      <c r="B27" s="14" t="s">
        <v>34</v>
      </c>
      <c r="C27" s="9">
        <v>45124.208333333336</v>
      </c>
      <c r="D27" s="10">
        <v>45126.538194444445</v>
      </c>
      <c r="E27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55.916666666627862</v>
      </c>
      <c r="F27" s="11">
        <f>((WEEKNUM(Tabla343567891011121314151617181920[[#This Row],[FECHA Y HORA DE INICIO]])))</f>
        <v>29</v>
      </c>
      <c r="G27" s="39"/>
    </row>
    <row r="28" spans="2:7">
      <c r="B28" s="14" t="s">
        <v>33</v>
      </c>
      <c r="C28" s="9">
        <v>45137.993055555555</v>
      </c>
      <c r="D28" s="10">
        <v>45141.097222222219</v>
      </c>
      <c r="E28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74.499999999941792</v>
      </c>
      <c r="F28" s="11">
        <f>((WEEKNUM(Tabla343567891011121314151617181920[[#This Row],[FECHA Y HORA DE INICIO]])))</f>
        <v>31</v>
      </c>
      <c r="G28" s="39"/>
    </row>
    <row r="29" spans="2:7">
      <c r="B29" s="14" t="s">
        <v>34</v>
      </c>
      <c r="C29" s="9">
        <v>45166</v>
      </c>
      <c r="D29" s="10">
        <v>45168.246527777781</v>
      </c>
      <c r="E29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53.916666666744277</v>
      </c>
      <c r="F29" s="11">
        <f>((WEEKNUM(Tabla343567891011121314151617181920[[#This Row],[FECHA Y HORA DE INICIO]])))</f>
        <v>35</v>
      </c>
      <c r="G29" s="39"/>
    </row>
    <row r="30" spans="2:7">
      <c r="B30" s="14" t="s">
        <v>34</v>
      </c>
      <c r="C30" s="9">
        <v>45186.996527777781</v>
      </c>
      <c r="D30" s="10">
        <v>45187.378472222219</v>
      </c>
      <c r="E30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9.1666666665114462</v>
      </c>
      <c r="F30" s="11">
        <f>((WEEKNUM(Tabla343567891011121314151617181920[[#This Row],[FECHA Y HORA DE INICIO]])))</f>
        <v>38</v>
      </c>
      <c r="G30" s="39"/>
    </row>
    <row r="31" spans="2:7">
      <c r="B31" s="14" t="s">
        <v>34</v>
      </c>
      <c r="C31" s="9">
        <v>45288.961805555555</v>
      </c>
      <c r="D31" s="10">
        <v>45290.46875</v>
      </c>
      <c r="E31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36.166666666686069</v>
      </c>
      <c r="F31" s="11">
        <f>((WEEKNUM(Tabla343567891011121314151617181920[[#This Row],[FECHA Y HORA DE INICIO]])))</f>
        <v>52</v>
      </c>
      <c r="G31" s="46" t="s">
        <v>149</v>
      </c>
    </row>
    <row r="32" spans="2:7">
      <c r="B32" s="14" t="s">
        <v>34</v>
      </c>
      <c r="C32" s="9">
        <v>45312.986111111109</v>
      </c>
      <c r="D32" s="10">
        <v>45312.076388888891</v>
      </c>
      <c r="E32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32" s="11">
        <f>((WEEKNUM(Tabla343567891011121314151617181920[[#This Row],[FECHA Y HORA DE INICIO]])))</f>
        <v>4</v>
      </c>
      <c r="G32" s="46" t="s">
        <v>150</v>
      </c>
    </row>
    <row r="33" spans="2:7">
      <c r="B33" s="14"/>
      <c r="C33" s="9"/>
      <c r="D33" s="10"/>
      <c r="E33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33" s="11">
        <f>((WEEKNUM(Tabla343567891011121314151617181920[[#This Row],[FECHA Y HORA DE INICIO]])))</f>
        <v>0</v>
      </c>
      <c r="G33" s="39"/>
    </row>
    <row r="34" spans="2:7">
      <c r="B34" s="14"/>
      <c r="C34" s="9"/>
      <c r="D34" s="10"/>
      <c r="E34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34" s="11">
        <f>((WEEKNUM(Tabla343567891011121314151617181920[[#This Row],[FECHA Y HORA DE INICIO]])))</f>
        <v>0</v>
      </c>
      <c r="G34" s="39"/>
    </row>
    <row r="35" spans="2:7">
      <c r="B35" s="14"/>
      <c r="C35" s="9"/>
      <c r="D35" s="10"/>
      <c r="E35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35" s="11">
        <f>((WEEKNUM(Tabla343567891011121314151617181920[[#This Row],[FECHA Y HORA DE INICIO]])))</f>
        <v>0</v>
      </c>
      <c r="G35" s="39"/>
    </row>
    <row r="36" spans="2:7">
      <c r="B36" s="14"/>
      <c r="C36" s="9"/>
      <c r="D36" s="10"/>
      <c r="E36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36" s="11">
        <f>((WEEKNUM(Tabla343567891011121314151617181920[[#This Row],[FECHA Y HORA DE INICIO]])))</f>
        <v>0</v>
      </c>
      <c r="G36" s="39"/>
    </row>
    <row r="37" spans="2:7">
      <c r="B37" s="14"/>
      <c r="C37" s="9"/>
      <c r="D37" s="10"/>
      <c r="E37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37" s="11">
        <f>((WEEKNUM(Tabla343567891011121314151617181920[[#This Row],[FECHA Y HORA DE INICIO]])))</f>
        <v>0</v>
      </c>
      <c r="G37" s="39"/>
    </row>
    <row r="38" spans="2:7">
      <c r="B38" s="14"/>
      <c r="C38" s="9"/>
      <c r="D38" s="10"/>
      <c r="E38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38" s="11">
        <f>((WEEKNUM(Tabla343567891011121314151617181920[[#This Row],[FECHA Y HORA DE INICIO]])))</f>
        <v>0</v>
      </c>
      <c r="G38" s="39"/>
    </row>
    <row r="39" spans="2:7">
      <c r="B39" s="14"/>
      <c r="C39" s="9"/>
      <c r="D39" s="10"/>
      <c r="E39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39" s="11">
        <f>((WEEKNUM(Tabla343567891011121314151617181920[[#This Row],[FECHA Y HORA DE INICIO]])))</f>
        <v>0</v>
      </c>
      <c r="G39" s="39"/>
    </row>
    <row r="40" spans="2:7">
      <c r="B40" s="14"/>
      <c r="C40" s="9"/>
      <c r="D40" s="10"/>
      <c r="E40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40" s="11">
        <f>((WEEKNUM(Tabla343567891011121314151617181920[[#This Row],[FECHA Y HORA DE INICIO]])))</f>
        <v>0</v>
      </c>
      <c r="G40" s="39"/>
    </row>
    <row r="41" spans="2:7">
      <c r="B41" s="14"/>
      <c r="C41" s="9"/>
      <c r="D41" s="10"/>
      <c r="E41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41" s="11">
        <f>((WEEKNUM(Tabla343567891011121314151617181920[[#This Row],[FECHA Y HORA DE INICIO]])))</f>
        <v>0</v>
      </c>
      <c r="G41" s="39"/>
    </row>
    <row r="42" spans="2:7">
      <c r="B42" s="14"/>
      <c r="C42" s="9"/>
      <c r="D42" s="10"/>
      <c r="E42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42" s="11">
        <f>((WEEKNUM(Tabla343567891011121314151617181920[[#This Row],[FECHA Y HORA DE INICIO]])))</f>
        <v>0</v>
      </c>
      <c r="G42" s="39"/>
    </row>
    <row r="43" spans="2:7">
      <c r="B43" s="14"/>
      <c r="C43" s="9"/>
      <c r="D43" s="10"/>
      <c r="E43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43" s="11">
        <f>((WEEKNUM(Tabla343567891011121314151617181920[[#This Row],[FECHA Y HORA DE INICIO]])))</f>
        <v>0</v>
      </c>
      <c r="G43" s="39"/>
    </row>
    <row r="44" spans="2:7">
      <c r="B44" s="14"/>
      <c r="C44" s="9"/>
      <c r="D44" s="10"/>
      <c r="E44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44" s="11">
        <f>((WEEKNUM(Tabla343567891011121314151617181920[[#This Row],[FECHA Y HORA DE INICIO]])))</f>
        <v>0</v>
      </c>
      <c r="G44" s="39"/>
    </row>
    <row r="45" spans="2:7">
      <c r="B45" s="14"/>
      <c r="C45" s="9"/>
      <c r="D45" s="10"/>
      <c r="E45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45" s="11">
        <f>((WEEKNUM(Tabla343567891011121314151617181920[[#This Row],[FECHA Y HORA DE INICIO]])))</f>
        <v>0</v>
      </c>
      <c r="G45" s="39"/>
    </row>
    <row r="46" spans="2:7">
      <c r="B46" s="14"/>
      <c r="C46" s="9"/>
      <c r="D46" s="10"/>
      <c r="E46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46" s="11">
        <f>((WEEKNUM(Tabla343567891011121314151617181920[[#This Row],[FECHA Y HORA DE INICIO]])))</f>
        <v>0</v>
      </c>
      <c r="G46" s="39"/>
    </row>
    <row r="47" spans="2:7">
      <c r="B47" s="14"/>
      <c r="C47" s="9"/>
      <c r="D47" s="10"/>
      <c r="E47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47" s="11">
        <f>((WEEKNUM(Tabla343567891011121314151617181920[[#This Row],[FECHA Y HORA DE INICIO]])))</f>
        <v>0</v>
      </c>
      <c r="G47" s="39"/>
    </row>
    <row r="48" spans="2:7">
      <c r="B48" s="14"/>
      <c r="C48" s="9"/>
      <c r="D48" s="10"/>
      <c r="E48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48" s="11">
        <f>((WEEKNUM(Tabla343567891011121314151617181920[[#This Row],[FECHA Y HORA DE INICIO]])))</f>
        <v>0</v>
      </c>
      <c r="G48" s="39"/>
    </row>
    <row r="49" spans="2:7">
      <c r="B49" s="14"/>
      <c r="C49" s="9"/>
      <c r="D49" s="10"/>
      <c r="E49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49" s="11">
        <f>((WEEKNUM(Tabla343567891011121314151617181920[[#This Row],[FECHA Y HORA DE INICIO]])))</f>
        <v>0</v>
      </c>
      <c r="G49" s="39"/>
    </row>
    <row r="50" spans="2:7">
      <c r="B50" s="14"/>
      <c r="C50" s="9"/>
      <c r="D50" s="10"/>
      <c r="E50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50" s="11">
        <f>((WEEKNUM(Tabla343567891011121314151617181920[[#This Row],[FECHA Y HORA DE INICIO]])))</f>
        <v>0</v>
      </c>
      <c r="G50" s="39"/>
    </row>
    <row r="51" spans="2:7">
      <c r="B51" s="14"/>
      <c r="C51" s="9"/>
      <c r="D51" s="10"/>
      <c r="E51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51" s="11">
        <f>((WEEKNUM(Tabla343567891011121314151617181920[[#This Row],[FECHA Y HORA DE INICIO]])))</f>
        <v>0</v>
      </c>
      <c r="G51" s="39"/>
    </row>
    <row r="52" spans="2:7">
      <c r="B52" s="14"/>
      <c r="C52" s="9"/>
      <c r="D52" s="10"/>
      <c r="E52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52" s="11">
        <f>((WEEKNUM(Tabla343567891011121314151617181920[[#This Row],[FECHA Y HORA DE INICIO]])))</f>
        <v>0</v>
      </c>
      <c r="G52" s="39"/>
    </row>
    <row r="53" spans="2:7">
      <c r="B53" s="14"/>
      <c r="C53" s="9"/>
      <c r="D53" s="10"/>
      <c r="E53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53" s="11">
        <f>((WEEKNUM(Tabla343567891011121314151617181920[[#This Row],[FECHA Y HORA DE INICIO]])))</f>
        <v>0</v>
      </c>
      <c r="G53" s="39"/>
    </row>
    <row r="54" spans="2:7">
      <c r="B54" s="14"/>
      <c r="C54" s="9"/>
      <c r="D54" s="10"/>
      <c r="E54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54" s="11">
        <f>((WEEKNUM(Tabla343567891011121314151617181920[[#This Row],[FECHA Y HORA DE INICIO]])))</f>
        <v>0</v>
      </c>
      <c r="G54" s="39"/>
    </row>
    <row r="55" spans="2:7">
      <c r="B55" s="14"/>
      <c r="C55" s="9"/>
      <c r="D55" s="10"/>
      <c r="E55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55" s="11">
        <f>((WEEKNUM(Tabla343567891011121314151617181920[[#This Row],[FECHA Y HORA DE INICIO]])))</f>
        <v>0</v>
      </c>
      <c r="G55" s="39"/>
    </row>
    <row r="56" spans="2:7">
      <c r="B56" s="14"/>
      <c r="C56" s="9"/>
      <c r="D56" s="10"/>
      <c r="E56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56" s="11">
        <f>((WEEKNUM(Tabla343567891011121314151617181920[[#This Row],[FECHA Y HORA DE INICIO]])))</f>
        <v>0</v>
      </c>
      <c r="G56" s="39"/>
    </row>
    <row r="57" spans="2:7">
      <c r="B57" s="14"/>
      <c r="C57" s="9"/>
      <c r="D57" s="10"/>
      <c r="E57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57" s="11">
        <f>((WEEKNUM(Tabla343567891011121314151617181920[[#This Row],[FECHA Y HORA DE INICIO]])))</f>
        <v>0</v>
      </c>
      <c r="G57" s="39"/>
    </row>
    <row r="58" spans="2:7">
      <c r="B58" s="14"/>
      <c r="C58" s="9"/>
      <c r="D58" s="10"/>
      <c r="E58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58" s="11">
        <f>((WEEKNUM(Tabla343567891011121314151617181920[[#This Row],[FECHA Y HORA DE INICIO]])))</f>
        <v>0</v>
      </c>
      <c r="G58" s="39"/>
    </row>
    <row r="59" spans="2:7">
      <c r="B59" s="14"/>
      <c r="C59" s="9"/>
      <c r="D59" s="10"/>
      <c r="E59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59" s="11">
        <f>((WEEKNUM(Tabla343567891011121314151617181920[[#This Row],[FECHA Y HORA DE INICIO]])))</f>
        <v>0</v>
      </c>
      <c r="G59" s="39"/>
    </row>
    <row r="60" spans="2:7">
      <c r="B60" s="14"/>
      <c r="C60" s="9"/>
      <c r="D60" s="10"/>
      <c r="E60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60" s="11">
        <f>((WEEKNUM(Tabla343567891011121314151617181920[[#This Row],[FECHA Y HORA DE INICIO]])))</f>
        <v>0</v>
      </c>
      <c r="G60" s="39"/>
    </row>
    <row r="61" spans="2:7">
      <c r="B61" s="14"/>
      <c r="C61" s="9"/>
      <c r="D61" s="10"/>
      <c r="E61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61" s="11">
        <f>((WEEKNUM(Tabla343567891011121314151617181920[[#This Row],[FECHA Y HORA DE INICIO]])))</f>
        <v>0</v>
      </c>
      <c r="G61" s="39"/>
    </row>
    <row r="62" spans="2:7">
      <c r="B62" s="14"/>
      <c r="C62" s="9"/>
      <c r="D62" s="10"/>
      <c r="E62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62" s="11">
        <f>((WEEKNUM(Tabla343567891011121314151617181920[[#This Row],[FECHA Y HORA DE INICIO]])))</f>
        <v>0</v>
      </c>
      <c r="G62" s="39"/>
    </row>
    <row r="63" spans="2:7">
      <c r="B63" s="14"/>
      <c r="C63" s="9"/>
      <c r="D63" s="10"/>
      <c r="E63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63" s="11">
        <f>((WEEKNUM(Tabla343567891011121314151617181920[[#This Row],[FECHA Y HORA DE INICIO]])))</f>
        <v>0</v>
      </c>
      <c r="G63" s="39"/>
    </row>
    <row r="64" spans="2:7">
      <c r="B64" s="14"/>
      <c r="C64" s="9"/>
      <c r="D64" s="10"/>
      <c r="E64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64" s="11">
        <f>((WEEKNUM(Tabla343567891011121314151617181920[[#This Row],[FECHA Y HORA DE INICIO]])))</f>
        <v>0</v>
      </c>
      <c r="G64" s="39"/>
    </row>
    <row r="65" spans="2:7">
      <c r="B65" s="14"/>
      <c r="C65" s="9"/>
      <c r="D65" s="10"/>
      <c r="E65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65" s="11">
        <f>((WEEKNUM(Tabla343567891011121314151617181920[[#This Row],[FECHA Y HORA DE INICIO]])))</f>
        <v>0</v>
      </c>
      <c r="G65" s="39"/>
    </row>
    <row r="66" spans="2:7">
      <c r="B66" s="14"/>
      <c r="C66" s="9"/>
      <c r="D66" s="10"/>
      <c r="E66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66" s="11">
        <f>((WEEKNUM(Tabla343567891011121314151617181920[[#This Row],[FECHA Y HORA DE INICIO]])))</f>
        <v>0</v>
      </c>
      <c r="G66" s="39"/>
    </row>
    <row r="67" spans="2:7">
      <c r="B67" s="14"/>
      <c r="C67" s="9"/>
      <c r="D67" s="10"/>
      <c r="E67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67" s="11">
        <f>((WEEKNUM(Tabla343567891011121314151617181920[[#This Row],[FECHA Y HORA DE INICIO]])))</f>
        <v>0</v>
      </c>
      <c r="G67" s="39"/>
    </row>
    <row r="68" spans="2:7">
      <c r="B68" s="14"/>
      <c r="C68" s="9"/>
      <c r="D68" s="10"/>
      <c r="E68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68" s="11">
        <f>((WEEKNUM(Tabla343567891011121314151617181920[[#This Row],[FECHA Y HORA DE INICIO]])))</f>
        <v>0</v>
      </c>
      <c r="G68" s="39"/>
    </row>
    <row r="69" spans="2:7">
      <c r="B69" s="14"/>
      <c r="C69" s="9"/>
      <c r="D69" s="10"/>
      <c r="E69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69" s="11">
        <f>((WEEKNUM(Tabla343567891011121314151617181920[[#This Row],[FECHA Y HORA DE INICIO]])))</f>
        <v>0</v>
      </c>
      <c r="G69" s="39"/>
    </row>
    <row r="70" spans="2:7">
      <c r="B70" s="6"/>
      <c r="C70" s="9"/>
      <c r="D70" s="10"/>
      <c r="E70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70" s="11">
        <f>((WEEKNUM(Tabla343567891011121314151617181920[[#This Row],[FECHA Y HORA DE INICIO]])))</f>
        <v>0</v>
      </c>
      <c r="G70" s="39"/>
    </row>
    <row r="71" spans="2:7">
      <c r="B71" s="6"/>
      <c r="C71" s="9"/>
      <c r="D71" s="10"/>
      <c r="E71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71" s="11">
        <f>((WEEKNUM(Tabla343567891011121314151617181920[[#This Row],[FECHA Y HORA DE INICIO]])))</f>
        <v>0</v>
      </c>
      <c r="G71" s="39"/>
    </row>
    <row r="72" spans="2:7">
      <c r="B72" s="6"/>
      <c r="C72" s="9"/>
      <c r="D72" s="10"/>
      <c r="E72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72" s="11">
        <f>((WEEKNUM(Tabla343567891011121314151617181920[[#This Row],[FECHA Y HORA DE INICIO]])))</f>
        <v>0</v>
      </c>
      <c r="G72" s="39"/>
    </row>
    <row r="73" spans="2:7">
      <c r="B73" s="6"/>
      <c r="C73" s="9"/>
      <c r="D73" s="10"/>
      <c r="E73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73" s="11">
        <f>((WEEKNUM(Tabla343567891011121314151617181920[[#This Row],[FECHA Y HORA DE INICIO]])))</f>
        <v>0</v>
      </c>
      <c r="G73" s="39"/>
    </row>
    <row r="74" spans="2:7">
      <c r="B74" s="6"/>
      <c r="C74" s="9"/>
      <c r="D74" s="10"/>
      <c r="E74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74" s="11">
        <f>((WEEKNUM(Tabla343567891011121314151617181920[[#This Row],[FECHA Y HORA DE INICIO]])))</f>
        <v>0</v>
      </c>
      <c r="G74" s="39"/>
    </row>
    <row r="75" spans="2:7">
      <c r="B75" s="6"/>
      <c r="C75" s="9"/>
      <c r="D75" s="10"/>
      <c r="E75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75" s="11">
        <f>((WEEKNUM(Tabla343567891011121314151617181920[[#This Row],[FECHA Y HORA DE INICIO]])))</f>
        <v>0</v>
      </c>
      <c r="G75" s="39"/>
    </row>
    <row r="76" spans="2:7">
      <c r="B76" s="6"/>
      <c r="C76" s="9"/>
      <c r="D76" s="10"/>
      <c r="E76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76" s="11">
        <f>((WEEKNUM(Tabla343567891011121314151617181920[[#This Row],[FECHA Y HORA DE INICIO]])))</f>
        <v>0</v>
      </c>
      <c r="G76" s="39"/>
    </row>
    <row r="77" spans="2:7">
      <c r="B77" s="6"/>
      <c r="C77" s="9"/>
      <c r="D77" s="10"/>
      <c r="E77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77" s="11">
        <f>((WEEKNUM(Tabla343567891011121314151617181920[[#This Row],[FECHA Y HORA DE INICIO]])))</f>
        <v>0</v>
      </c>
      <c r="G77" s="39"/>
    </row>
    <row r="78" spans="2:7">
      <c r="B78" s="6"/>
      <c r="C78" s="9"/>
      <c r="D78" s="10"/>
      <c r="E78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78" s="11">
        <f>((WEEKNUM(Tabla343567891011121314151617181920[[#This Row],[FECHA Y HORA DE INICIO]])))</f>
        <v>0</v>
      </c>
      <c r="G78" s="39"/>
    </row>
    <row r="79" spans="2:7">
      <c r="B79" s="6"/>
      <c r="C79" s="9"/>
      <c r="D79" s="10"/>
      <c r="E79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79" s="11">
        <f>((WEEKNUM(Tabla343567891011121314151617181920[[#This Row],[FECHA Y HORA DE INICIO]])))</f>
        <v>0</v>
      </c>
      <c r="G79" s="39"/>
    </row>
    <row r="80" spans="2:7">
      <c r="B80" s="6"/>
      <c r="C80" s="9"/>
      <c r="D80" s="10"/>
      <c r="E80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80" s="11">
        <f>((WEEKNUM(Tabla343567891011121314151617181920[[#This Row],[FECHA Y HORA DE INICIO]])))</f>
        <v>0</v>
      </c>
      <c r="G80" s="39"/>
    </row>
    <row r="81" spans="2:7">
      <c r="B81" s="6"/>
      <c r="C81" s="9"/>
      <c r="D81" s="10"/>
      <c r="E81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81" s="11">
        <f>((WEEKNUM(Tabla343567891011121314151617181920[[#This Row],[FECHA Y HORA DE INICIO]])))</f>
        <v>0</v>
      </c>
      <c r="G81" s="39"/>
    </row>
    <row r="82" spans="2:7">
      <c r="B82" s="6"/>
      <c r="C82" s="9"/>
      <c r="D82" s="10"/>
      <c r="E82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82" s="11">
        <f>((WEEKNUM(Tabla343567891011121314151617181920[[#This Row],[FECHA Y HORA DE INICIO]])))</f>
        <v>0</v>
      </c>
      <c r="G82" s="39"/>
    </row>
    <row r="83" spans="2:7">
      <c r="B83" s="6"/>
      <c r="C83" s="9"/>
      <c r="D83" s="10"/>
      <c r="E83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83" s="11">
        <f>((WEEKNUM(Tabla343567891011121314151617181920[[#This Row],[FECHA Y HORA DE INICIO]])))</f>
        <v>0</v>
      </c>
      <c r="G83" s="39"/>
    </row>
    <row r="84" spans="2:7">
      <c r="B84" s="6"/>
      <c r="C84" s="9"/>
      <c r="D84" s="10"/>
      <c r="E84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84" s="11">
        <f>((WEEKNUM(Tabla343567891011121314151617181920[[#This Row],[FECHA Y HORA DE INICIO]])))</f>
        <v>0</v>
      </c>
      <c r="G84" s="39"/>
    </row>
    <row r="85" spans="2:7">
      <c r="B85" s="6"/>
      <c r="C85" s="9"/>
      <c r="D85" s="10"/>
      <c r="E85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85" s="11">
        <f>((WEEKNUM(Tabla343567891011121314151617181920[[#This Row],[FECHA Y HORA DE INICIO]])))</f>
        <v>0</v>
      </c>
      <c r="G85" s="39"/>
    </row>
    <row r="86" spans="2:7">
      <c r="B86" s="6"/>
      <c r="C86" s="9"/>
      <c r="D86" s="10"/>
      <c r="E86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86" s="11">
        <f>((WEEKNUM(Tabla343567891011121314151617181920[[#This Row],[FECHA Y HORA DE INICIO]])))</f>
        <v>0</v>
      </c>
      <c r="G86" s="39"/>
    </row>
    <row r="87" spans="2:7">
      <c r="B87" s="6"/>
      <c r="C87" s="9"/>
      <c r="D87" s="10"/>
      <c r="E87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87" s="11">
        <f>((WEEKNUM(Tabla343567891011121314151617181920[[#This Row],[FECHA Y HORA DE INICIO]])))</f>
        <v>0</v>
      </c>
      <c r="G87" s="39"/>
    </row>
    <row r="88" spans="2:7">
      <c r="B88" s="6"/>
      <c r="C88" s="9"/>
      <c r="D88" s="10"/>
      <c r="E88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88" s="11">
        <f>((WEEKNUM(Tabla343567891011121314151617181920[[#This Row],[FECHA Y HORA DE INICIO]])))</f>
        <v>0</v>
      </c>
      <c r="G88" s="39"/>
    </row>
    <row r="89" spans="2:7">
      <c r="B89" s="6"/>
      <c r="C89" s="9"/>
      <c r="D89" s="10"/>
      <c r="E89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89" s="11">
        <f>((WEEKNUM(Tabla343567891011121314151617181920[[#This Row],[FECHA Y HORA DE INICIO]])))</f>
        <v>0</v>
      </c>
      <c r="G89" s="39"/>
    </row>
    <row r="90" spans="2:7">
      <c r="B90" s="6"/>
      <c r="C90" s="9"/>
      <c r="D90" s="10"/>
      <c r="E90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90" s="11">
        <f>((WEEKNUM(Tabla343567891011121314151617181920[[#This Row],[FECHA Y HORA DE INICIO]])))</f>
        <v>0</v>
      </c>
      <c r="G90" s="39"/>
    </row>
    <row r="91" spans="2:7">
      <c r="B91" s="6"/>
      <c r="C91" s="9"/>
      <c r="D91" s="10"/>
      <c r="E91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91" s="11">
        <f>((WEEKNUM(Tabla343567891011121314151617181920[[#This Row],[FECHA Y HORA DE INICIO]])))</f>
        <v>0</v>
      </c>
      <c r="G91" s="39"/>
    </row>
    <row r="92" spans="2:7">
      <c r="B92" s="6"/>
      <c r="C92" s="9"/>
      <c r="D92" s="10"/>
      <c r="E92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92" s="11">
        <f>((WEEKNUM(Tabla343567891011121314151617181920[[#This Row],[FECHA Y HORA DE INICIO]])))</f>
        <v>0</v>
      </c>
      <c r="G92" s="39"/>
    </row>
    <row r="93" spans="2:7">
      <c r="B93" s="6"/>
      <c r="C93" s="9"/>
      <c r="D93" s="10"/>
      <c r="E93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93" s="11">
        <f>((WEEKNUM(Tabla343567891011121314151617181920[[#This Row],[FECHA Y HORA DE INICIO]])))</f>
        <v>0</v>
      </c>
      <c r="G93" s="39"/>
    </row>
    <row r="94" spans="2:7">
      <c r="B94" s="6"/>
      <c r="C94" s="9"/>
      <c r="D94" s="10"/>
      <c r="E94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94" s="11">
        <f>((WEEKNUM(Tabla343567891011121314151617181920[[#This Row],[FECHA Y HORA DE INICIO]])))</f>
        <v>0</v>
      </c>
      <c r="G94" s="39"/>
    </row>
    <row r="95" spans="2:7">
      <c r="B95" s="6"/>
      <c r="C95" s="9"/>
      <c r="D95" s="10"/>
      <c r="E95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95" s="11">
        <f>((WEEKNUM(Tabla343567891011121314151617181920[[#This Row],[FECHA Y HORA DE INICIO]])))</f>
        <v>0</v>
      </c>
      <c r="G95" s="39"/>
    </row>
    <row r="96" spans="2:7">
      <c r="B96" s="6"/>
      <c r="C96" s="9"/>
      <c r="D96" s="10"/>
      <c r="E96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96" s="11">
        <f>((WEEKNUM(Tabla343567891011121314151617181920[[#This Row],[FECHA Y HORA DE INICIO]])))</f>
        <v>0</v>
      </c>
      <c r="G96" s="39"/>
    </row>
    <row r="97" spans="2:7">
      <c r="B97" s="6"/>
      <c r="C97" s="9"/>
      <c r="D97" s="10"/>
      <c r="E97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97" s="11">
        <f>((WEEKNUM(Tabla343567891011121314151617181920[[#This Row],[FECHA Y HORA DE INICIO]])))</f>
        <v>0</v>
      </c>
      <c r="G97" s="39"/>
    </row>
    <row r="98" spans="2:7">
      <c r="B98" s="6"/>
      <c r="C98" s="9"/>
      <c r="D98" s="10"/>
      <c r="E98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98" s="11">
        <f>((WEEKNUM(Tabla343567891011121314151617181920[[#This Row],[FECHA Y HORA DE INICIO]])))</f>
        <v>0</v>
      </c>
      <c r="G98" s="39"/>
    </row>
    <row r="99" spans="2:7">
      <c r="B99" s="6"/>
      <c r="C99" s="9"/>
      <c r="D99" s="10"/>
      <c r="E99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99" s="11">
        <f>((WEEKNUM(Tabla343567891011121314151617181920[[#This Row],[FECHA Y HORA DE INICIO]])))</f>
        <v>0</v>
      </c>
      <c r="G99" s="39"/>
    </row>
    <row r="100" spans="2:7">
      <c r="B100" s="6"/>
      <c r="C100" s="9"/>
      <c r="D100" s="10"/>
      <c r="E100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00" s="11">
        <f>((WEEKNUM(Tabla343567891011121314151617181920[[#This Row],[FECHA Y HORA DE INICIO]])))</f>
        <v>0</v>
      </c>
      <c r="G100" s="39"/>
    </row>
    <row r="101" spans="2:7">
      <c r="B101" s="6"/>
      <c r="C101" s="9"/>
      <c r="D101" s="10"/>
      <c r="E101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01" s="11">
        <f>((WEEKNUM(Tabla343567891011121314151617181920[[#This Row],[FECHA Y HORA DE INICIO]])))</f>
        <v>0</v>
      </c>
      <c r="G101" s="39"/>
    </row>
    <row r="102" spans="2:7">
      <c r="B102" s="6"/>
      <c r="C102" s="9"/>
      <c r="D102" s="10"/>
      <c r="E102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02" s="11">
        <f>((WEEKNUM(Tabla343567891011121314151617181920[[#This Row],[FECHA Y HORA DE INICIO]])))</f>
        <v>0</v>
      </c>
      <c r="G102" s="39"/>
    </row>
    <row r="103" spans="2:7">
      <c r="B103" s="6"/>
      <c r="C103" s="9"/>
      <c r="D103" s="10"/>
      <c r="E103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03" s="11">
        <f>((WEEKNUM(Tabla343567891011121314151617181920[[#This Row],[FECHA Y HORA DE INICIO]])))</f>
        <v>0</v>
      </c>
      <c r="G103" s="39"/>
    </row>
    <row r="104" spans="2:7">
      <c r="B104" s="6"/>
      <c r="C104" s="9"/>
      <c r="D104" s="10"/>
      <c r="E104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04" s="11">
        <f>((WEEKNUM(Tabla343567891011121314151617181920[[#This Row],[FECHA Y HORA DE INICIO]])))</f>
        <v>0</v>
      </c>
      <c r="G104" s="39"/>
    </row>
    <row r="105" spans="2:7">
      <c r="B105" s="6"/>
      <c r="C105" s="9"/>
      <c r="D105" s="10"/>
      <c r="E105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05" s="11">
        <f>((WEEKNUM(Tabla343567891011121314151617181920[[#This Row],[FECHA Y HORA DE INICIO]])))</f>
        <v>0</v>
      </c>
      <c r="G105" s="39"/>
    </row>
    <row r="106" spans="2:7">
      <c r="B106" s="6"/>
      <c r="C106" s="9"/>
      <c r="D106" s="10"/>
      <c r="E106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06" s="11">
        <f>((WEEKNUM(Tabla343567891011121314151617181920[[#This Row],[FECHA Y HORA DE INICIO]])))</f>
        <v>0</v>
      </c>
      <c r="G106" s="39"/>
    </row>
    <row r="107" spans="2:7">
      <c r="B107" s="6"/>
      <c r="C107" s="9"/>
      <c r="D107" s="10"/>
      <c r="E107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07" s="11">
        <f>((WEEKNUM(Tabla343567891011121314151617181920[[#This Row],[FECHA Y HORA DE INICIO]])))</f>
        <v>0</v>
      </c>
      <c r="G107" s="39"/>
    </row>
    <row r="108" spans="2:7">
      <c r="B108" s="6"/>
      <c r="C108" s="9"/>
      <c r="D108" s="10"/>
      <c r="E108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08" s="11">
        <f>((WEEKNUM(Tabla343567891011121314151617181920[[#This Row],[FECHA Y HORA DE INICIO]])))</f>
        <v>0</v>
      </c>
      <c r="G108" s="39"/>
    </row>
    <row r="109" spans="2:7">
      <c r="B109" s="6"/>
      <c r="C109" s="9"/>
      <c r="D109" s="10"/>
      <c r="E109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09" s="11">
        <f>((WEEKNUM(Tabla343567891011121314151617181920[[#This Row],[FECHA Y HORA DE INICIO]])))</f>
        <v>0</v>
      </c>
      <c r="G109" s="39"/>
    </row>
    <row r="110" spans="2:7">
      <c r="B110" s="6"/>
      <c r="C110" s="9"/>
      <c r="D110" s="10"/>
      <c r="E110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10" s="11">
        <f>((WEEKNUM(Tabla343567891011121314151617181920[[#This Row],[FECHA Y HORA DE INICIO]])))</f>
        <v>0</v>
      </c>
      <c r="G110" s="39"/>
    </row>
    <row r="111" spans="2:7">
      <c r="B111" s="6"/>
      <c r="C111" s="9"/>
      <c r="D111" s="10"/>
      <c r="E111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11" s="11">
        <f>((WEEKNUM(Tabla343567891011121314151617181920[[#This Row],[FECHA Y HORA DE INICIO]])))</f>
        <v>0</v>
      </c>
      <c r="G111" s="39"/>
    </row>
    <row r="112" spans="2:7">
      <c r="B112" s="6"/>
      <c r="C112" s="9"/>
      <c r="D112" s="10"/>
      <c r="E112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12" s="11">
        <f>((WEEKNUM(Tabla343567891011121314151617181920[[#This Row],[FECHA Y HORA DE INICIO]])))</f>
        <v>0</v>
      </c>
      <c r="G112" s="39"/>
    </row>
    <row r="113" spans="2:7">
      <c r="B113" s="6"/>
      <c r="C113" s="9"/>
      <c r="D113" s="10"/>
      <c r="E113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13" s="11">
        <f>((WEEKNUM(Tabla343567891011121314151617181920[[#This Row],[FECHA Y HORA DE INICIO]])))</f>
        <v>0</v>
      </c>
      <c r="G113" s="39"/>
    </row>
    <row r="114" spans="2:7">
      <c r="B114" s="6"/>
      <c r="C114" s="9"/>
      <c r="D114" s="10"/>
      <c r="E114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14" s="11">
        <f>((WEEKNUM(Tabla343567891011121314151617181920[[#This Row],[FECHA Y HORA DE INICIO]])))</f>
        <v>0</v>
      </c>
      <c r="G114" s="39"/>
    </row>
    <row r="115" spans="2:7">
      <c r="B115" s="6"/>
      <c r="C115" s="9"/>
      <c r="D115" s="10"/>
      <c r="E115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15" s="11">
        <f>((WEEKNUM(Tabla343567891011121314151617181920[[#This Row],[FECHA Y HORA DE INICIO]])))</f>
        <v>0</v>
      </c>
      <c r="G115" s="39"/>
    </row>
    <row r="116" spans="2:7">
      <c r="B116" s="6"/>
      <c r="C116" s="9"/>
      <c r="D116" s="10"/>
      <c r="E116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16" s="11">
        <f>((WEEKNUM(Tabla343567891011121314151617181920[[#This Row],[FECHA Y HORA DE INICIO]])))</f>
        <v>0</v>
      </c>
      <c r="G116" s="39"/>
    </row>
    <row r="117" spans="2:7">
      <c r="B117" s="6"/>
      <c r="C117" s="9"/>
      <c r="D117" s="10"/>
      <c r="E117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17" s="11">
        <f>((WEEKNUM(Tabla343567891011121314151617181920[[#This Row],[FECHA Y HORA DE INICIO]])))</f>
        <v>0</v>
      </c>
      <c r="G117" s="39"/>
    </row>
    <row r="118" spans="2:7">
      <c r="B118" s="6"/>
      <c r="C118" s="9"/>
      <c r="D118" s="10"/>
      <c r="E118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18" s="11">
        <f>((WEEKNUM(Tabla343567891011121314151617181920[[#This Row],[FECHA Y HORA DE INICIO]])))</f>
        <v>0</v>
      </c>
      <c r="G118" s="39"/>
    </row>
    <row r="119" spans="2:7">
      <c r="B119" s="6"/>
      <c r="C119" s="9"/>
      <c r="D119" s="10"/>
      <c r="E119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19" s="11">
        <f>((WEEKNUM(Tabla343567891011121314151617181920[[#This Row],[FECHA Y HORA DE INICIO]])))</f>
        <v>0</v>
      </c>
      <c r="G119" s="39"/>
    </row>
    <row r="120" spans="2:7">
      <c r="B120" s="6"/>
      <c r="C120" s="9"/>
      <c r="D120" s="10"/>
      <c r="E120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20" s="11">
        <f>((WEEKNUM(Tabla343567891011121314151617181920[[#This Row],[FECHA Y HORA DE INICIO]])))</f>
        <v>0</v>
      </c>
      <c r="G120" s="39"/>
    </row>
    <row r="121" spans="2:7">
      <c r="B121" s="6"/>
      <c r="C121" s="9"/>
      <c r="D121" s="10"/>
      <c r="E121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21" s="11">
        <f>((WEEKNUM(Tabla343567891011121314151617181920[[#This Row],[FECHA Y HORA DE INICIO]])))</f>
        <v>0</v>
      </c>
      <c r="G121" s="39"/>
    </row>
    <row r="122" spans="2:7">
      <c r="B122" s="6"/>
      <c r="C122" s="9"/>
      <c r="D122" s="10"/>
      <c r="E122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22" s="11">
        <f>((WEEKNUM(Tabla343567891011121314151617181920[[#This Row],[FECHA Y HORA DE INICIO]])))</f>
        <v>0</v>
      </c>
      <c r="G122" s="39"/>
    </row>
    <row r="123" spans="2:7">
      <c r="B123" s="6"/>
      <c r="C123" s="9"/>
      <c r="D123" s="10"/>
      <c r="E123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23" s="11">
        <f>((WEEKNUM(Tabla343567891011121314151617181920[[#This Row],[FECHA Y HORA DE INICIO]])))</f>
        <v>0</v>
      </c>
      <c r="G123" s="39"/>
    </row>
    <row r="124" spans="2:7">
      <c r="B124" s="6"/>
      <c r="C124" s="9"/>
      <c r="D124" s="10"/>
      <c r="E124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24" s="11">
        <f>((WEEKNUM(Tabla343567891011121314151617181920[[#This Row],[FECHA Y HORA DE INICIO]])))</f>
        <v>0</v>
      </c>
      <c r="G124" s="39"/>
    </row>
    <row r="125" spans="2:7">
      <c r="B125" s="6"/>
      <c r="C125" s="9"/>
      <c r="D125" s="10"/>
      <c r="E125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25" s="11">
        <f>((WEEKNUM(Tabla343567891011121314151617181920[[#This Row],[FECHA Y HORA DE INICIO]])))</f>
        <v>0</v>
      </c>
      <c r="G125" s="39"/>
    </row>
    <row r="126" spans="2:7">
      <c r="B126" s="6"/>
      <c r="C126" s="9"/>
      <c r="D126" s="10"/>
      <c r="E126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26" s="11">
        <f>((WEEKNUM(Tabla343567891011121314151617181920[[#This Row],[FECHA Y HORA DE INICIO]])))</f>
        <v>0</v>
      </c>
      <c r="G126" s="39"/>
    </row>
    <row r="127" spans="2:7">
      <c r="B127" s="6"/>
      <c r="C127" s="9"/>
      <c r="D127" s="10"/>
      <c r="E127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27" s="11">
        <f>((WEEKNUM(Tabla343567891011121314151617181920[[#This Row],[FECHA Y HORA DE INICIO]])))</f>
        <v>0</v>
      </c>
      <c r="G127" s="39"/>
    </row>
    <row r="128" spans="2:7">
      <c r="B128" s="6"/>
      <c r="C128" s="9"/>
      <c r="D128" s="10"/>
      <c r="E128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28" s="11">
        <f>((WEEKNUM(Tabla343567891011121314151617181920[[#This Row],[FECHA Y HORA DE INICIO]])))</f>
        <v>0</v>
      </c>
      <c r="G128" s="39"/>
    </row>
    <row r="129" spans="2:7">
      <c r="B129" s="6"/>
      <c r="C129" s="9"/>
      <c r="D129" s="10"/>
      <c r="E129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29" s="11">
        <f>((WEEKNUM(Tabla343567891011121314151617181920[[#This Row],[FECHA Y HORA DE INICIO]])))</f>
        <v>0</v>
      </c>
      <c r="G129" s="39"/>
    </row>
    <row r="130" spans="2:7">
      <c r="B130" s="6"/>
      <c r="C130" s="9"/>
      <c r="D130" s="10"/>
      <c r="E130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30" s="11">
        <f>((WEEKNUM(Tabla343567891011121314151617181920[[#This Row],[FECHA Y HORA DE INICIO]])))</f>
        <v>0</v>
      </c>
      <c r="G130" s="39"/>
    </row>
    <row r="131" spans="2:7">
      <c r="B131" s="6"/>
      <c r="C131" s="9"/>
      <c r="D131" s="10"/>
      <c r="E131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31" s="11">
        <f>((WEEKNUM(Tabla343567891011121314151617181920[[#This Row],[FECHA Y HORA DE INICIO]])))</f>
        <v>0</v>
      </c>
      <c r="G131" s="39"/>
    </row>
    <row r="132" spans="2:7">
      <c r="B132" s="6"/>
      <c r="C132" s="9"/>
      <c r="D132" s="10"/>
      <c r="E132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32" s="11">
        <f>((WEEKNUM(Tabla343567891011121314151617181920[[#This Row],[FECHA Y HORA DE INICIO]])))</f>
        <v>0</v>
      </c>
      <c r="G132" s="39"/>
    </row>
    <row r="133" spans="2:7">
      <c r="B133" s="6"/>
      <c r="C133" s="9"/>
      <c r="D133" s="10"/>
      <c r="E133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33" s="11">
        <f>((WEEKNUM(Tabla343567891011121314151617181920[[#This Row],[FECHA Y HORA DE INICIO]])))</f>
        <v>0</v>
      </c>
      <c r="G133" s="39"/>
    </row>
    <row r="134" spans="2:7">
      <c r="B134" s="6"/>
      <c r="C134" s="9"/>
      <c r="D134" s="10"/>
      <c r="E134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34" s="11">
        <f>((WEEKNUM(Tabla343567891011121314151617181920[[#This Row],[FECHA Y HORA DE INICIO]])))</f>
        <v>0</v>
      </c>
      <c r="G134" s="39"/>
    </row>
    <row r="135" spans="2:7">
      <c r="B135" s="6"/>
      <c r="C135" s="9"/>
      <c r="D135" s="10"/>
      <c r="E135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35" s="11">
        <f>((WEEKNUM(Tabla343567891011121314151617181920[[#This Row],[FECHA Y HORA DE INICIO]])))</f>
        <v>0</v>
      </c>
      <c r="G135" s="39"/>
    </row>
    <row r="136" spans="2:7">
      <c r="B136" s="6"/>
      <c r="C136" s="9"/>
      <c r="D136" s="10"/>
      <c r="E136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36" s="11">
        <f>((WEEKNUM(Tabla343567891011121314151617181920[[#This Row],[FECHA Y HORA DE INICIO]])))</f>
        <v>0</v>
      </c>
      <c r="G136" s="39"/>
    </row>
    <row r="137" spans="2:7">
      <c r="B137" s="6"/>
      <c r="C137" s="9"/>
      <c r="D137" s="10"/>
      <c r="E137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37" s="11">
        <f>((WEEKNUM(Tabla343567891011121314151617181920[[#This Row],[FECHA Y HORA DE INICIO]])))</f>
        <v>0</v>
      </c>
      <c r="G137" s="39"/>
    </row>
    <row r="138" spans="2:7">
      <c r="B138" s="6"/>
      <c r="C138" s="9"/>
      <c r="D138" s="10"/>
      <c r="E138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38" s="11">
        <f>((WEEKNUM(Tabla343567891011121314151617181920[[#This Row],[FECHA Y HORA DE INICIO]])))</f>
        <v>0</v>
      </c>
      <c r="G138" s="39"/>
    </row>
    <row r="139" spans="2:7">
      <c r="B139" s="6"/>
      <c r="C139" s="9"/>
      <c r="D139" s="10"/>
      <c r="E139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39" s="11">
        <f>((WEEKNUM(Tabla343567891011121314151617181920[[#This Row],[FECHA Y HORA DE INICIO]])))</f>
        <v>0</v>
      </c>
      <c r="G139" s="39"/>
    </row>
    <row r="140" spans="2:7">
      <c r="B140" s="6"/>
      <c r="C140" s="9"/>
      <c r="D140" s="10"/>
      <c r="E140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40" s="11">
        <f>((WEEKNUM(Tabla343567891011121314151617181920[[#This Row],[FECHA Y HORA DE INICIO]])))</f>
        <v>0</v>
      </c>
      <c r="G140" s="39"/>
    </row>
    <row r="141" spans="2:7">
      <c r="B141" s="6"/>
      <c r="C141" s="9"/>
      <c r="D141" s="10"/>
      <c r="E141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41" s="11">
        <f>((WEEKNUM(Tabla343567891011121314151617181920[[#This Row],[FECHA Y HORA DE INICIO]])))</f>
        <v>0</v>
      </c>
      <c r="G141" s="39"/>
    </row>
    <row r="142" spans="2:7">
      <c r="B142" s="6"/>
      <c r="C142" s="9"/>
      <c r="D142" s="10"/>
      <c r="E142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42" s="11">
        <f>((WEEKNUM(Tabla343567891011121314151617181920[[#This Row],[FECHA Y HORA DE INICIO]])))</f>
        <v>0</v>
      </c>
      <c r="G142" s="39"/>
    </row>
    <row r="143" spans="2:7">
      <c r="B143" s="6"/>
      <c r="C143" s="9"/>
      <c r="D143" s="10"/>
      <c r="E143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43" s="11">
        <f>((WEEKNUM(Tabla343567891011121314151617181920[[#This Row],[FECHA Y HORA DE INICIO]])))</f>
        <v>0</v>
      </c>
      <c r="G143" s="39"/>
    </row>
    <row r="144" spans="2:7">
      <c r="B144" s="6"/>
      <c r="C144" s="9"/>
      <c r="D144" s="10"/>
      <c r="E144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44" s="11">
        <f>((WEEKNUM(Tabla343567891011121314151617181920[[#This Row],[FECHA Y HORA DE INICIO]])))</f>
        <v>0</v>
      </c>
      <c r="G144" s="39"/>
    </row>
    <row r="145" spans="2:7">
      <c r="B145" s="6"/>
      <c r="C145" s="9"/>
      <c r="D145" s="10"/>
      <c r="E145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45" s="11">
        <f>((WEEKNUM(Tabla343567891011121314151617181920[[#This Row],[FECHA Y HORA DE INICIO]])))</f>
        <v>0</v>
      </c>
      <c r="G145" s="39"/>
    </row>
    <row r="146" spans="2:7">
      <c r="B146" s="6"/>
      <c r="C146" s="9"/>
      <c r="D146" s="10"/>
      <c r="E146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46" s="11">
        <f>((WEEKNUM(Tabla343567891011121314151617181920[[#This Row],[FECHA Y HORA DE INICIO]])))</f>
        <v>0</v>
      </c>
      <c r="G146" s="39"/>
    </row>
    <row r="147" spans="2:7">
      <c r="B147" s="6"/>
      <c r="C147" s="9"/>
      <c r="D147" s="10"/>
      <c r="E147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47" s="11">
        <f>((WEEKNUM(Tabla343567891011121314151617181920[[#This Row],[FECHA Y HORA DE INICIO]])))</f>
        <v>0</v>
      </c>
      <c r="G147" s="39"/>
    </row>
    <row r="148" spans="2:7">
      <c r="B148" s="6"/>
      <c r="C148" s="9"/>
      <c r="D148" s="10"/>
      <c r="E148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48" s="11">
        <f>((WEEKNUM(Tabla343567891011121314151617181920[[#This Row],[FECHA Y HORA DE INICIO]])))</f>
        <v>0</v>
      </c>
      <c r="G148" s="39"/>
    </row>
    <row r="149" spans="2:7">
      <c r="B149" s="6"/>
      <c r="C149" s="9"/>
      <c r="D149" s="10"/>
      <c r="E149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49" s="11">
        <f>((WEEKNUM(Tabla343567891011121314151617181920[[#This Row],[FECHA Y HORA DE INICIO]])))</f>
        <v>0</v>
      </c>
      <c r="G149" s="39"/>
    </row>
    <row r="150" spans="2:7">
      <c r="B150" s="6"/>
      <c r="C150" s="9"/>
      <c r="D150" s="10"/>
      <c r="E150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50" s="11">
        <f>((WEEKNUM(Tabla343567891011121314151617181920[[#This Row],[FECHA Y HORA DE INICIO]])))</f>
        <v>0</v>
      </c>
      <c r="G150" s="39"/>
    </row>
    <row r="151" spans="2:7">
      <c r="B151" s="6"/>
      <c r="C151" s="9"/>
      <c r="D151" s="10"/>
      <c r="E151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51" s="11">
        <f>((WEEKNUM(Tabla343567891011121314151617181920[[#This Row],[FECHA Y HORA DE INICIO]])))</f>
        <v>0</v>
      </c>
      <c r="G151" s="39"/>
    </row>
    <row r="152" spans="2:7">
      <c r="B152" s="6"/>
      <c r="C152" s="9"/>
      <c r="D152" s="10"/>
      <c r="E152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52" s="11">
        <f>((WEEKNUM(Tabla343567891011121314151617181920[[#This Row],[FECHA Y HORA DE INICIO]])))</f>
        <v>0</v>
      </c>
      <c r="G152" s="39"/>
    </row>
    <row r="153" spans="2:7">
      <c r="B153" s="6"/>
      <c r="C153" s="9"/>
      <c r="D153" s="10"/>
      <c r="E153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53" s="11">
        <f>((WEEKNUM(Tabla343567891011121314151617181920[[#This Row],[FECHA Y HORA DE INICIO]])))</f>
        <v>0</v>
      </c>
      <c r="G153" s="39"/>
    </row>
    <row r="154" spans="2:7">
      <c r="B154" s="6"/>
      <c r="C154" s="9"/>
      <c r="D154" s="10"/>
      <c r="E154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54" s="11">
        <f>((WEEKNUM(Tabla343567891011121314151617181920[[#This Row],[FECHA Y HORA DE INICIO]])))</f>
        <v>0</v>
      </c>
      <c r="G154" s="39"/>
    </row>
    <row r="155" spans="2:7">
      <c r="B155" s="6"/>
      <c r="C155" s="9"/>
      <c r="D155" s="10"/>
      <c r="E155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55" s="11">
        <f>((WEEKNUM(Tabla343567891011121314151617181920[[#This Row],[FECHA Y HORA DE INICIO]])))</f>
        <v>0</v>
      </c>
      <c r="G155" s="39"/>
    </row>
    <row r="156" spans="2:7">
      <c r="B156" s="6"/>
      <c r="C156" s="9"/>
      <c r="D156" s="10"/>
      <c r="E156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56" s="11">
        <f>((WEEKNUM(Tabla343567891011121314151617181920[[#This Row],[FECHA Y HORA DE INICIO]])))</f>
        <v>0</v>
      </c>
      <c r="G156" s="39"/>
    </row>
    <row r="157" spans="2:7">
      <c r="B157" s="6"/>
      <c r="C157" s="9"/>
      <c r="D157" s="10"/>
      <c r="E157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57" s="11">
        <f>((WEEKNUM(Tabla343567891011121314151617181920[[#This Row],[FECHA Y HORA DE INICIO]])))</f>
        <v>0</v>
      </c>
      <c r="G157" s="39"/>
    </row>
    <row r="158" spans="2:7">
      <c r="B158" s="6"/>
      <c r="C158" s="9"/>
      <c r="D158" s="10"/>
      <c r="E158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58" s="11">
        <f>((WEEKNUM(Tabla343567891011121314151617181920[[#This Row],[FECHA Y HORA DE INICIO]])))</f>
        <v>0</v>
      </c>
      <c r="G158" s="39"/>
    </row>
    <row r="159" spans="2:7">
      <c r="B159" s="6"/>
      <c r="C159" s="9"/>
      <c r="D159" s="10"/>
      <c r="E159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59" s="11">
        <f>((WEEKNUM(Tabla343567891011121314151617181920[[#This Row],[FECHA Y HORA DE INICIO]])))</f>
        <v>0</v>
      </c>
      <c r="G159" s="39"/>
    </row>
    <row r="160" spans="2:7">
      <c r="B160" s="6"/>
      <c r="C160" s="9"/>
      <c r="D160" s="10"/>
      <c r="E160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60" s="11">
        <f>((WEEKNUM(Tabla343567891011121314151617181920[[#This Row],[FECHA Y HORA DE INICIO]])))</f>
        <v>0</v>
      </c>
      <c r="G160" s="39"/>
    </row>
    <row r="161" spans="2:7">
      <c r="B161" s="6"/>
      <c r="C161" s="9"/>
      <c r="D161" s="10"/>
      <c r="E161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61" s="11">
        <f>((WEEKNUM(Tabla343567891011121314151617181920[[#This Row],[FECHA Y HORA DE INICIO]])))</f>
        <v>0</v>
      </c>
      <c r="G161" s="39"/>
    </row>
    <row r="162" spans="2:7">
      <c r="B162" s="6"/>
      <c r="C162" s="9"/>
      <c r="D162" s="10"/>
      <c r="E162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62" s="11">
        <f>((WEEKNUM(Tabla343567891011121314151617181920[[#This Row],[FECHA Y HORA DE INICIO]])))</f>
        <v>0</v>
      </c>
      <c r="G162" s="39"/>
    </row>
    <row r="163" spans="2:7">
      <c r="B163" s="6"/>
      <c r="C163" s="9"/>
      <c r="D163" s="10"/>
      <c r="E163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63" s="11">
        <f>((WEEKNUM(Tabla343567891011121314151617181920[[#This Row],[FECHA Y HORA DE INICIO]])))</f>
        <v>0</v>
      </c>
      <c r="G163" s="39"/>
    </row>
    <row r="164" spans="2:7">
      <c r="B164" s="6"/>
      <c r="C164" s="9"/>
      <c r="D164" s="10"/>
      <c r="E164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64" s="11">
        <f>((WEEKNUM(Tabla343567891011121314151617181920[[#This Row],[FECHA Y HORA DE INICIO]])))</f>
        <v>0</v>
      </c>
      <c r="G164" s="39"/>
    </row>
    <row r="165" spans="2:7">
      <c r="B165" s="6"/>
      <c r="C165" s="9"/>
      <c r="D165" s="10"/>
      <c r="E165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65" s="11">
        <f>((WEEKNUM(Tabla343567891011121314151617181920[[#This Row],[FECHA Y HORA DE INICIO]])))</f>
        <v>0</v>
      </c>
      <c r="G165" s="39"/>
    </row>
    <row r="166" spans="2:7">
      <c r="B166" s="6"/>
      <c r="C166" s="9"/>
      <c r="D166" s="10"/>
      <c r="E166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66" s="11">
        <f>((WEEKNUM(Tabla343567891011121314151617181920[[#This Row],[FECHA Y HORA DE INICIO]])))</f>
        <v>0</v>
      </c>
      <c r="G166" s="39"/>
    </row>
    <row r="167" spans="2:7">
      <c r="B167" s="6"/>
      <c r="C167" s="9"/>
      <c r="D167" s="10"/>
      <c r="E167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67" s="11">
        <f>((WEEKNUM(Tabla343567891011121314151617181920[[#This Row],[FECHA Y HORA DE INICIO]])))</f>
        <v>0</v>
      </c>
      <c r="G167" s="39"/>
    </row>
    <row r="168" spans="2:7">
      <c r="B168" s="6"/>
      <c r="C168" s="9"/>
      <c r="D168" s="10"/>
      <c r="E168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68" s="11">
        <f>((WEEKNUM(Tabla343567891011121314151617181920[[#This Row],[FECHA Y HORA DE INICIO]])))</f>
        <v>0</v>
      </c>
      <c r="G168" s="39"/>
    </row>
    <row r="169" spans="2:7">
      <c r="B169" s="6"/>
      <c r="C169" s="9"/>
      <c r="D169" s="10"/>
      <c r="E169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69" s="11">
        <f>((WEEKNUM(Tabla343567891011121314151617181920[[#This Row],[FECHA Y HORA DE INICIO]])))</f>
        <v>0</v>
      </c>
      <c r="G169" s="39"/>
    </row>
    <row r="170" spans="2:7">
      <c r="B170" s="6"/>
      <c r="C170" s="9"/>
      <c r="D170" s="10"/>
      <c r="E170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70" s="11">
        <f>((WEEKNUM(Tabla343567891011121314151617181920[[#This Row],[FECHA Y HORA DE INICIO]])))</f>
        <v>0</v>
      </c>
      <c r="G170" s="39"/>
    </row>
    <row r="171" spans="2:7">
      <c r="B171" s="6"/>
      <c r="C171" s="9"/>
      <c r="D171" s="10"/>
      <c r="E171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71" s="11">
        <f>((WEEKNUM(Tabla343567891011121314151617181920[[#This Row],[FECHA Y HORA DE INICIO]])))</f>
        <v>0</v>
      </c>
      <c r="G171" s="39"/>
    </row>
    <row r="172" spans="2:7">
      <c r="B172" s="6"/>
      <c r="C172" s="9"/>
      <c r="D172" s="10"/>
      <c r="E172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72" s="11">
        <f>((WEEKNUM(Tabla343567891011121314151617181920[[#This Row],[FECHA Y HORA DE INICIO]])))</f>
        <v>0</v>
      </c>
      <c r="G172" s="39"/>
    </row>
    <row r="173" spans="2:7">
      <c r="B173" s="6"/>
      <c r="C173" s="9"/>
      <c r="D173" s="10"/>
      <c r="E173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73" s="11">
        <f>((WEEKNUM(Tabla343567891011121314151617181920[[#This Row],[FECHA Y HORA DE INICIO]])))</f>
        <v>0</v>
      </c>
      <c r="G173" s="39"/>
    </row>
    <row r="174" spans="2:7">
      <c r="B174" s="6"/>
      <c r="C174" s="9"/>
      <c r="D174" s="10"/>
      <c r="E174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74" s="11">
        <f>((WEEKNUM(Tabla343567891011121314151617181920[[#This Row],[FECHA Y HORA DE INICIO]])))</f>
        <v>0</v>
      </c>
      <c r="G174" s="39"/>
    </row>
    <row r="175" spans="2:7">
      <c r="B175" s="6"/>
      <c r="C175" s="9"/>
      <c r="D175" s="10"/>
      <c r="E175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75" s="11">
        <f>((WEEKNUM(Tabla343567891011121314151617181920[[#This Row],[FECHA Y HORA DE INICIO]])))</f>
        <v>0</v>
      </c>
      <c r="G175" s="39"/>
    </row>
    <row r="176" spans="2:7">
      <c r="B176" s="6"/>
      <c r="C176" s="9"/>
      <c r="D176" s="10"/>
      <c r="E176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76" s="11">
        <f>((WEEKNUM(Tabla343567891011121314151617181920[[#This Row],[FECHA Y HORA DE INICIO]])))</f>
        <v>0</v>
      </c>
      <c r="G176" s="39"/>
    </row>
    <row r="177" spans="2:7">
      <c r="B177" s="6"/>
      <c r="C177" s="9"/>
      <c r="D177" s="10"/>
      <c r="E177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77" s="11">
        <f>((WEEKNUM(Tabla343567891011121314151617181920[[#This Row],[FECHA Y HORA DE INICIO]])))</f>
        <v>0</v>
      </c>
      <c r="G177" s="39"/>
    </row>
    <row r="178" spans="2:7">
      <c r="B178" s="6"/>
      <c r="C178" s="9"/>
      <c r="D178" s="10"/>
      <c r="E178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78" s="11">
        <f>((WEEKNUM(Tabla343567891011121314151617181920[[#This Row],[FECHA Y HORA DE INICIO]])))</f>
        <v>0</v>
      </c>
      <c r="G178" s="39"/>
    </row>
    <row r="179" spans="2:7">
      <c r="B179" s="6"/>
      <c r="C179" s="9"/>
      <c r="D179" s="10"/>
      <c r="E179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79" s="11">
        <f>((WEEKNUM(Tabla343567891011121314151617181920[[#This Row],[FECHA Y HORA DE INICIO]])))</f>
        <v>0</v>
      </c>
      <c r="G179" s="39"/>
    </row>
    <row r="180" spans="2:7">
      <c r="B180" s="6"/>
      <c r="C180" s="9"/>
      <c r="D180" s="10"/>
      <c r="E180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80" s="11">
        <f>((WEEKNUM(Tabla343567891011121314151617181920[[#This Row],[FECHA Y HORA DE INICIO]])))</f>
        <v>0</v>
      </c>
      <c r="G180" s="39"/>
    </row>
    <row r="181" spans="2:7">
      <c r="B181" s="6"/>
      <c r="C181" s="9"/>
      <c r="D181" s="10"/>
      <c r="E181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81" s="11">
        <f>((WEEKNUM(Tabla343567891011121314151617181920[[#This Row],[FECHA Y HORA DE INICIO]])))</f>
        <v>0</v>
      </c>
      <c r="G181" s="39"/>
    </row>
    <row r="182" spans="2:7">
      <c r="B182" s="6"/>
      <c r="C182" s="9"/>
      <c r="D182" s="10"/>
      <c r="E182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82" s="11">
        <f>((WEEKNUM(Tabla343567891011121314151617181920[[#This Row],[FECHA Y HORA DE INICIO]])))</f>
        <v>0</v>
      </c>
      <c r="G182" s="39"/>
    </row>
    <row r="183" spans="2:7">
      <c r="B183" s="6"/>
      <c r="C183" s="9"/>
      <c r="D183" s="10"/>
      <c r="E183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83" s="11">
        <f>((WEEKNUM(Tabla343567891011121314151617181920[[#This Row],[FECHA Y HORA DE INICIO]])))</f>
        <v>0</v>
      </c>
      <c r="G183" s="39"/>
    </row>
    <row r="184" spans="2:7">
      <c r="B184" s="6"/>
      <c r="C184" s="9"/>
      <c r="D184" s="10"/>
      <c r="E184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84" s="11">
        <f>((WEEKNUM(Tabla343567891011121314151617181920[[#This Row],[FECHA Y HORA DE INICIO]])))</f>
        <v>0</v>
      </c>
      <c r="G184" s="39"/>
    </row>
    <row r="185" spans="2:7">
      <c r="B185" s="6"/>
      <c r="C185" s="9"/>
      <c r="D185" s="10"/>
      <c r="E185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85" s="11">
        <f>((WEEKNUM(Tabla343567891011121314151617181920[[#This Row],[FECHA Y HORA DE INICIO]])))</f>
        <v>0</v>
      </c>
      <c r="G185" s="39"/>
    </row>
    <row r="186" spans="2:7">
      <c r="B186" s="6"/>
      <c r="C186" s="9"/>
      <c r="D186" s="10"/>
      <c r="E186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86" s="11">
        <f>((WEEKNUM(Tabla343567891011121314151617181920[[#This Row],[FECHA Y HORA DE INICIO]])))</f>
        <v>0</v>
      </c>
      <c r="G186" s="39"/>
    </row>
    <row r="187" spans="2:7">
      <c r="B187" s="6"/>
      <c r="C187" s="9"/>
      <c r="D187" s="10"/>
      <c r="E187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87" s="11">
        <f>((WEEKNUM(Tabla343567891011121314151617181920[[#This Row],[FECHA Y HORA DE INICIO]])))</f>
        <v>0</v>
      </c>
      <c r="G187" s="39"/>
    </row>
    <row r="188" spans="2:7">
      <c r="B188" s="6"/>
      <c r="C188" s="9"/>
      <c r="D188" s="10"/>
      <c r="E188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88" s="11">
        <f>((WEEKNUM(Tabla343567891011121314151617181920[[#This Row],[FECHA Y HORA DE INICIO]])))</f>
        <v>0</v>
      </c>
      <c r="G188" s="39"/>
    </row>
    <row r="189" spans="2:7">
      <c r="B189" s="6"/>
      <c r="C189" s="9"/>
      <c r="D189" s="10"/>
      <c r="E189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89" s="11">
        <f>((WEEKNUM(Tabla343567891011121314151617181920[[#This Row],[FECHA Y HORA DE INICIO]])))</f>
        <v>0</v>
      </c>
      <c r="G189" s="39"/>
    </row>
    <row r="190" spans="2:7">
      <c r="B190" s="6"/>
      <c r="C190" s="9"/>
      <c r="D190" s="10"/>
      <c r="E190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90" s="11">
        <f>((WEEKNUM(Tabla343567891011121314151617181920[[#This Row],[FECHA Y HORA DE INICIO]])))</f>
        <v>0</v>
      </c>
      <c r="G190" s="39"/>
    </row>
    <row r="191" spans="2:7">
      <c r="B191" s="6"/>
      <c r="C191" s="9"/>
      <c r="D191" s="10"/>
      <c r="E191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91" s="11">
        <f>((WEEKNUM(Tabla343567891011121314151617181920[[#This Row],[FECHA Y HORA DE INICIO]])))</f>
        <v>0</v>
      </c>
      <c r="G191" s="39"/>
    </row>
    <row r="192" spans="2:7">
      <c r="B192" s="6"/>
      <c r="C192" s="9"/>
      <c r="D192" s="10"/>
      <c r="E192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92" s="11">
        <f>((WEEKNUM(Tabla343567891011121314151617181920[[#This Row],[FECHA Y HORA DE INICIO]])))</f>
        <v>0</v>
      </c>
      <c r="G192" s="39"/>
    </row>
    <row r="193" spans="2:7">
      <c r="B193" s="6"/>
      <c r="C193" s="9"/>
      <c r="D193" s="10"/>
      <c r="E193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93" s="11">
        <f>((WEEKNUM(Tabla343567891011121314151617181920[[#This Row],[FECHA Y HORA DE INICIO]])))</f>
        <v>0</v>
      </c>
      <c r="G193" s="39"/>
    </row>
    <row r="194" spans="2:7">
      <c r="B194" s="6"/>
      <c r="C194" s="9"/>
      <c r="D194" s="10"/>
      <c r="E194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94" s="11">
        <f>((WEEKNUM(Tabla343567891011121314151617181920[[#This Row],[FECHA Y HORA DE INICIO]])))</f>
        <v>0</v>
      </c>
      <c r="G194" s="39"/>
    </row>
    <row r="195" spans="2:7">
      <c r="B195" s="6"/>
      <c r="C195" s="9"/>
      <c r="D195" s="10"/>
      <c r="E195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95" s="11">
        <f>((WEEKNUM(Tabla343567891011121314151617181920[[#This Row],[FECHA Y HORA DE INICIO]])))</f>
        <v>0</v>
      </c>
      <c r="G195" s="39"/>
    </row>
    <row r="196" spans="2:7">
      <c r="B196" s="6"/>
      <c r="C196" s="9"/>
      <c r="D196" s="10"/>
      <c r="E196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96" s="11">
        <f>((WEEKNUM(Tabla343567891011121314151617181920[[#This Row],[FECHA Y HORA DE INICIO]])))</f>
        <v>0</v>
      </c>
      <c r="G196" s="39"/>
    </row>
    <row r="197" spans="2:7">
      <c r="B197" s="6"/>
      <c r="C197" s="9"/>
      <c r="D197" s="10"/>
      <c r="E197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97" s="11">
        <f>((WEEKNUM(Tabla343567891011121314151617181920[[#This Row],[FECHA Y HORA DE INICIO]])))</f>
        <v>0</v>
      </c>
      <c r="G197" s="39"/>
    </row>
    <row r="198" spans="2:7">
      <c r="B198" s="6"/>
      <c r="C198" s="9"/>
      <c r="D198" s="10"/>
      <c r="E198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98" s="11">
        <f>((WEEKNUM(Tabla343567891011121314151617181920[[#This Row],[FECHA Y HORA DE INICIO]])))</f>
        <v>0</v>
      </c>
      <c r="G198" s="39"/>
    </row>
    <row r="199" spans="2:7">
      <c r="B199" s="6"/>
      <c r="C199" s="9"/>
      <c r="D199" s="10"/>
      <c r="E199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199" s="11">
        <f>((WEEKNUM(Tabla343567891011121314151617181920[[#This Row],[FECHA Y HORA DE INICIO]])))</f>
        <v>0</v>
      </c>
      <c r="G199" s="39"/>
    </row>
    <row r="200" spans="2:7">
      <c r="B200" s="6"/>
      <c r="C200" s="9"/>
      <c r="D200" s="10"/>
      <c r="E200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200" s="11">
        <f>((WEEKNUM(Tabla343567891011121314151617181920[[#This Row],[FECHA Y HORA DE INICIO]])))</f>
        <v>0</v>
      </c>
      <c r="G200" s="39"/>
    </row>
    <row r="201" spans="2:7">
      <c r="B201" s="6"/>
      <c r="C201" s="9"/>
      <c r="D201" s="10"/>
      <c r="E201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201" s="11">
        <f>((WEEKNUM(Tabla343567891011121314151617181920[[#This Row],[FECHA Y HORA DE INICIO]])))</f>
        <v>0</v>
      </c>
      <c r="G201" s="39"/>
    </row>
    <row r="202" spans="2:7">
      <c r="B202" s="6"/>
      <c r="C202" s="9"/>
      <c r="D202" s="10"/>
      <c r="E202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202" s="11">
        <f>((WEEKNUM(Tabla343567891011121314151617181920[[#This Row],[FECHA Y HORA DE INICIO]])))</f>
        <v>0</v>
      </c>
      <c r="G202" s="39"/>
    </row>
    <row r="203" spans="2:7">
      <c r="B203" s="9"/>
      <c r="C203" s="9"/>
      <c r="D203" s="10"/>
      <c r="E203" s="7">
        <f>IF((Tabla343567891011121314151617181920[[#This Row],[FECHA Y HORA DE TERMINACIÓN ]]-Tabla343567891011121314151617181920[[#This Row],[FECHA Y HORA DE INICIO]])&lt;0,0,((Tabla343567891011121314151617181920[[#This Row],[FECHA Y HORA DE TERMINACIÓN ]]-Tabla343567891011121314151617181920[[#This Row],[FECHA Y HORA DE INICIO]])*24))</f>
        <v>0</v>
      </c>
      <c r="F203" s="11">
        <f>((WEEKNUM(Tabla343567891011121314151617181920[[#This Row],[FECHA Y HORA DE INICIO]])))</f>
        <v>0</v>
      </c>
      <c r="G203" s="39"/>
    </row>
  </sheetData>
  <mergeCells count="1">
    <mergeCell ref="B7:F7"/>
  </mergeCells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92D050"/>
  </sheetPr>
  <dimension ref="B1:BL203"/>
  <sheetViews>
    <sheetView workbookViewId="0">
      <selection activeCell="G9" sqref="G9"/>
    </sheetView>
  </sheetViews>
  <sheetFormatPr defaultColWidth="10.85546875" defaultRowHeight="12.6"/>
  <cols>
    <col min="1" max="1" width="10.85546875" style="3"/>
    <col min="2" max="2" width="15" style="3" bestFit="1" customWidth="1"/>
    <col min="3" max="3" width="24.5703125" style="3" customWidth="1"/>
    <col min="4" max="5" width="16.140625" style="3" customWidth="1"/>
    <col min="6" max="6" width="10.85546875" style="3"/>
    <col min="7" max="7" width="16.140625" style="3" customWidth="1"/>
    <col min="8" max="8" width="14.85546875" style="3" customWidth="1"/>
    <col min="9" max="16384" width="10.85546875" style="3"/>
  </cols>
  <sheetData>
    <row r="1" spans="2:10" ht="12.95">
      <c r="B1" s="1" t="s">
        <v>0</v>
      </c>
      <c r="C1" s="2">
        <v>1145</v>
      </c>
      <c r="G1" s="40" t="s">
        <v>1</v>
      </c>
      <c r="H1" s="41"/>
      <c r="I1" s="42" t="s">
        <v>2</v>
      </c>
    </row>
    <row r="2" spans="2:10" ht="12.95">
      <c r="B2" s="1" t="s">
        <v>4</v>
      </c>
      <c r="C2" s="2" t="s">
        <v>5</v>
      </c>
      <c r="G2" s="40" t="s">
        <v>6</v>
      </c>
      <c r="H2" s="41">
        <v>50</v>
      </c>
      <c r="I2" s="42" t="s">
        <v>7</v>
      </c>
    </row>
    <row r="3" spans="2:10" ht="14.45" customHeight="1">
      <c r="B3" s="1" t="s">
        <v>8</v>
      </c>
      <c r="C3" s="2" t="s">
        <v>151</v>
      </c>
      <c r="G3" s="40" t="s">
        <v>10</v>
      </c>
      <c r="H3" s="47" t="s">
        <v>147</v>
      </c>
      <c r="I3" s="42" t="s">
        <v>12</v>
      </c>
      <c r="J3" s="3" t="s">
        <v>152</v>
      </c>
    </row>
    <row r="4" spans="2:10" ht="14.45" customHeight="1">
      <c r="B4" s="1" t="s">
        <v>13</v>
      </c>
      <c r="C4" s="2">
        <v>2</v>
      </c>
      <c r="D4" s="38" t="s">
        <v>153</v>
      </c>
      <c r="G4" s="38" t="s">
        <v>15</v>
      </c>
    </row>
    <row r="5" spans="2:10" ht="14.45" customHeight="1">
      <c r="B5" s="1" t="s">
        <v>16</v>
      </c>
      <c r="C5" s="2">
        <v>20</v>
      </c>
    </row>
    <row r="6" spans="2:10" ht="14.45" customHeight="1">
      <c r="B6" s="1"/>
      <c r="C6" s="1"/>
    </row>
    <row r="7" spans="2:10" ht="14.45" customHeight="1">
      <c r="B7" s="76" t="s">
        <v>17</v>
      </c>
      <c r="C7" s="77"/>
      <c r="D7" s="77"/>
      <c r="E7" s="77"/>
      <c r="F7" s="77"/>
      <c r="H7" s="12">
        <v>2022</v>
      </c>
      <c r="I7" s="13">
        <v>1524.9166666668607</v>
      </c>
    </row>
    <row r="8" spans="2:10" s="17" customFormat="1" ht="5.25" customHeight="1">
      <c r="B8" s="15"/>
      <c r="C8" s="16"/>
      <c r="D8" s="16"/>
      <c r="E8" s="16"/>
      <c r="F8" s="16"/>
      <c r="H8" s="3"/>
      <c r="I8" s="3"/>
    </row>
    <row r="9" spans="2:10" ht="49.5" customHeight="1">
      <c r="B9" s="5" t="s">
        <v>18</v>
      </c>
      <c r="C9" s="5" t="s">
        <v>19</v>
      </c>
      <c r="D9" s="5" t="s">
        <v>20</v>
      </c>
      <c r="E9" s="5" t="s">
        <v>31</v>
      </c>
      <c r="F9" s="5" t="s">
        <v>22</v>
      </c>
      <c r="H9" s="12" t="s">
        <v>23</v>
      </c>
      <c r="I9" s="13">
        <f>SUM(E9:E202)</f>
        <v>2832.9999999999418</v>
      </c>
    </row>
    <row r="10" spans="2:10" ht="15.75" customHeight="1">
      <c r="B10" s="14" t="s">
        <v>154</v>
      </c>
      <c r="C10" s="6">
        <v>44928.291666666664</v>
      </c>
      <c r="D10" s="6">
        <v>44932.864583333336</v>
      </c>
      <c r="E10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109.75000000011642</v>
      </c>
      <c r="F10" s="11">
        <f>((WEEKNUM(Tabla34356789101112131415161718192021[[#This Row],[FECHA Y HORA DE INICIO]])))</f>
        <v>1</v>
      </c>
    </row>
    <row r="11" spans="2:10">
      <c r="B11" s="14" t="s">
        <v>155</v>
      </c>
      <c r="C11" s="6">
        <v>44948.013888888891</v>
      </c>
      <c r="D11" s="6">
        <v>44952.020833333336</v>
      </c>
      <c r="E11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96.166666666686069</v>
      </c>
      <c r="F11" s="11">
        <f>((WEEKNUM(Tabla34356789101112131415161718192021[[#This Row],[FECHA Y HORA DE INICIO]])))</f>
        <v>4</v>
      </c>
      <c r="H11" s="12" t="s">
        <v>24</v>
      </c>
      <c r="I11" s="13">
        <f>I9+I6</f>
        <v>2832.9999999999418</v>
      </c>
    </row>
    <row r="12" spans="2:10">
      <c r="B12" s="14" t="s">
        <v>154</v>
      </c>
      <c r="C12" s="14">
        <v>44960.364583333336</v>
      </c>
      <c r="D12" s="6">
        <v>44961.458333333336</v>
      </c>
      <c r="E12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26.25</v>
      </c>
      <c r="F12" s="11">
        <f>((WEEKNUM(Tabla34356789101112131415161718192021[[#This Row],[FECHA Y HORA DE INICIO]])))</f>
        <v>5</v>
      </c>
    </row>
    <row r="13" spans="2:10">
      <c r="B13" s="14" t="s">
        <v>154</v>
      </c>
      <c r="C13" s="6">
        <v>44970</v>
      </c>
      <c r="D13" s="6">
        <v>44972.625</v>
      </c>
      <c r="E13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63</v>
      </c>
      <c r="F13" s="11">
        <f>((WEEKNUM(Tabla34356789101112131415161718192021[[#This Row],[FECHA Y HORA DE INICIO]])))</f>
        <v>7</v>
      </c>
    </row>
    <row r="14" spans="2:10">
      <c r="B14" s="14" t="s">
        <v>154</v>
      </c>
      <c r="C14" s="6">
        <v>44972.663194444445</v>
      </c>
      <c r="D14" s="6">
        <v>44974.708333333336</v>
      </c>
      <c r="E14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49.083333333372138</v>
      </c>
      <c r="F14" s="11">
        <f>((WEEKNUM(Tabla34356789101112131415161718192021[[#This Row],[FECHA Y HORA DE INICIO]])))</f>
        <v>7</v>
      </c>
    </row>
    <row r="15" spans="2:10">
      <c r="B15" s="14" t="s">
        <v>154</v>
      </c>
      <c r="C15" s="6">
        <v>44984.006944444445</v>
      </c>
      <c r="D15" s="6">
        <v>44989.541666666664</v>
      </c>
      <c r="E15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132.83333333325572</v>
      </c>
      <c r="F15" s="11">
        <f>((WEEKNUM(Tabla34356789101112131415161718192021[[#This Row],[FECHA Y HORA DE INICIO]])))</f>
        <v>9</v>
      </c>
    </row>
    <row r="16" spans="2:10">
      <c r="B16" s="14" t="s">
        <v>154</v>
      </c>
      <c r="C16" s="9">
        <v>44998.541666666664</v>
      </c>
      <c r="D16" s="10">
        <v>45002.708333333336</v>
      </c>
      <c r="E16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100.00000000011642</v>
      </c>
      <c r="F16" s="11">
        <f>((WEEKNUM(Tabla34356789101112131415161718192021[[#This Row],[FECHA Y HORA DE INICIO]])))</f>
        <v>11</v>
      </c>
    </row>
    <row r="17" spans="2:64">
      <c r="B17" s="14" t="s">
        <v>154</v>
      </c>
      <c r="C17" s="9">
        <v>45025.993055555555</v>
      </c>
      <c r="D17" s="10">
        <v>45027.6875</v>
      </c>
      <c r="E17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40.666666666686069</v>
      </c>
      <c r="F17" s="11">
        <f>((WEEKNUM(Tabla34356789101112131415161718192021[[#This Row],[FECHA Y HORA DE INICIO]])))</f>
        <v>15</v>
      </c>
    </row>
    <row r="18" spans="2:64">
      <c r="B18" s="14" t="s">
        <v>154</v>
      </c>
      <c r="C18" s="9">
        <v>45027.75</v>
      </c>
      <c r="D18" s="10">
        <v>45033.041666666664</v>
      </c>
      <c r="E18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126.99999999994179</v>
      </c>
      <c r="F18" s="11">
        <f>((WEEKNUM(Tabla34356789101112131415161718192021[[#This Row],[FECHA Y HORA DE INICIO]])))</f>
        <v>15</v>
      </c>
      <c r="BL18" s="3">
        <v>0</v>
      </c>
    </row>
    <row r="19" spans="2:64">
      <c r="B19" s="14" t="s">
        <v>154</v>
      </c>
      <c r="C19" s="9">
        <v>45040.013888888891</v>
      </c>
      <c r="D19" s="10">
        <v>45042.0625</v>
      </c>
      <c r="E19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49.166666666627862</v>
      </c>
      <c r="F19" s="11">
        <f>((WEEKNUM(Tabla34356789101112131415161718192021[[#This Row],[FECHA Y HORA DE INICIO]])))</f>
        <v>17</v>
      </c>
      <c r="BL19" s="3" t="s">
        <v>156</v>
      </c>
    </row>
    <row r="20" spans="2:64">
      <c r="B20" s="14" t="s">
        <v>154</v>
      </c>
      <c r="C20" s="9">
        <v>45042.090277777781</v>
      </c>
      <c r="D20" s="10">
        <v>45042.90625</v>
      </c>
      <c r="E20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19.583333333255723</v>
      </c>
      <c r="F20" s="11">
        <f>((WEEKNUM(Tabla34356789101112131415161718192021[[#This Row],[FECHA Y HORA DE INICIO]])))</f>
        <v>17</v>
      </c>
      <c r="BL20" s="3" t="s">
        <v>157</v>
      </c>
    </row>
    <row r="21" spans="2:64">
      <c r="B21" s="14" t="s">
        <v>154</v>
      </c>
      <c r="C21" s="9">
        <v>45054</v>
      </c>
      <c r="D21" s="10">
        <v>45058.951388888891</v>
      </c>
      <c r="E21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118.83333333337214</v>
      </c>
      <c r="F21" s="11">
        <f>((WEEKNUM(Tabla34356789101112131415161718192021[[#This Row],[FECHA Y HORA DE INICIO]])))</f>
        <v>19</v>
      </c>
    </row>
    <row r="22" spans="2:64">
      <c r="B22" s="14" t="s">
        <v>154</v>
      </c>
      <c r="C22" s="9">
        <v>45067.986111111109</v>
      </c>
      <c r="D22" s="10">
        <v>45073.763888888891</v>
      </c>
      <c r="E22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138.66666666674428</v>
      </c>
      <c r="F22" s="11">
        <f>((WEEKNUM(Tabla34356789101112131415161718192021[[#This Row],[FECHA Y HORA DE INICIO]])))</f>
        <v>21</v>
      </c>
    </row>
    <row r="23" spans="2:64">
      <c r="B23" s="14" t="s">
        <v>154</v>
      </c>
      <c r="C23" s="9">
        <v>45086.291666666664</v>
      </c>
      <c r="D23" s="10">
        <v>45088.861111111109</v>
      </c>
      <c r="E23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61.666666666686069</v>
      </c>
      <c r="F23" s="11">
        <f>((WEEKNUM(Tabla34356789101112131415161718192021[[#This Row],[FECHA Y HORA DE INICIO]])))</f>
        <v>23</v>
      </c>
    </row>
    <row r="24" spans="2:64">
      <c r="B24" s="14" t="s">
        <v>154</v>
      </c>
      <c r="C24" s="9">
        <v>45100.309027777781</v>
      </c>
      <c r="D24" s="10">
        <v>45102.513888888891</v>
      </c>
      <c r="E24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52.916666666627862</v>
      </c>
      <c r="F24" s="11">
        <f>((WEEKNUM(Tabla34356789101112131415161718192021[[#This Row],[FECHA Y HORA DE INICIO]])))</f>
        <v>25</v>
      </c>
    </row>
    <row r="25" spans="2:64">
      <c r="B25" s="14" t="s">
        <v>154</v>
      </c>
      <c r="C25" s="9">
        <v>45102.805555555555</v>
      </c>
      <c r="D25" s="10">
        <v>45106.166666666664</v>
      </c>
      <c r="E25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80.666666666627862</v>
      </c>
      <c r="F25" s="11">
        <f>((WEEKNUM(Tabla34356789101112131415161718192021[[#This Row],[FECHA Y HORA DE INICIO]])))</f>
        <v>26</v>
      </c>
    </row>
    <row r="26" spans="2:64">
      <c r="B26" s="14" t="s">
        <v>154</v>
      </c>
      <c r="C26" s="9">
        <v>45109.986111111109</v>
      </c>
      <c r="D26" s="10">
        <v>45113.0625</v>
      </c>
      <c r="E26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73.833333333372138</v>
      </c>
      <c r="F26" s="11">
        <f>((WEEKNUM(Tabla34356789101112131415161718192021[[#This Row],[FECHA Y HORA DE INICIO]])))</f>
        <v>27</v>
      </c>
    </row>
    <row r="27" spans="2:64">
      <c r="B27" s="14" t="s">
        <v>154</v>
      </c>
      <c r="C27" s="9">
        <v>45133.239583333336</v>
      </c>
      <c r="D27" s="10">
        <v>45136.635416666664</v>
      </c>
      <c r="E27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81.499999999883585</v>
      </c>
      <c r="F27" s="11">
        <f>((WEEKNUM(Tabla34356789101112131415161718192021[[#This Row],[FECHA Y HORA DE INICIO]])))</f>
        <v>30</v>
      </c>
    </row>
    <row r="28" spans="2:64">
      <c r="B28" s="14" t="s">
        <v>154</v>
      </c>
      <c r="C28" s="9">
        <v>45137.996527777781</v>
      </c>
      <c r="D28" s="10">
        <v>45140.993055555555</v>
      </c>
      <c r="E28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71.916666666569654</v>
      </c>
      <c r="F28" s="11">
        <f>((WEEKNUM(Tabla34356789101112131415161718192021[[#This Row],[FECHA Y HORA DE INICIO]])))</f>
        <v>31</v>
      </c>
    </row>
    <row r="29" spans="2:64">
      <c r="B29" s="14" t="s">
        <v>154</v>
      </c>
      <c r="C29" s="9">
        <v>45159.177083333336</v>
      </c>
      <c r="D29" s="10">
        <v>45163.326388888891</v>
      </c>
      <c r="E29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99.583333333313931</v>
      </c>
      <c r="F29" s="11">
        <f>((WEEKNUM(Tabla34356789101112131415161718192021[[#This Row],[FECHA Y HORA DE INICIO]])))</f>
        <v>34</v>
      </c>
    </row>
    <row r="30" spans="2:64">
      <c r="B30" s="14" t="s">
        <v>154</v>
      </c>
      <c r="C30" s="9">
        <v>45163.357638888891</v>
      </c>
      <c r="D30" s="10">
        <v>45164.444444444445</v>
      </c>
      <c r="E30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26.083333333313931</v>
      </c>
      <c r="F30" s="11">
        <f>((WEEKNUM(Tabla34356789101112131415161718192021[[#This Row],[FECHA Y HORA DE INICIO]])))</f>
        <v>34</v>
      </c>
    </row>
    <row r="31" spans="2:64">
      <c r="B31" s="14" t="s">
        <v>154</v>
      </c>
      <c r="C31" s="9">
        <v>45168.402777777781</v>
      </c>
      <c r="D31" s="10">
        <v>45171.125</v>
      </c>
      <c r="E31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65.333333333255723</v>
      </c>
      <c r="F31" s="11">
        <f>((WEEKNUM(Tabla34356789101112131415161718192021[[#This Row],[FECHA Y HORA DE INICIO]])))</f>
        <v>35</v>
      </c>
    </row>
    <row r="32" spans="2:64">
      <c r="B32" s="14" t="s">
        <v>154</v>
      </c>
      <c r="C32" s="9">
        <v>45179.979166666664</v>
      </c>
      <c r="D32" s="10">
        <v>45183.965277777781</v>
      </c>
      <c r="E32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95.666666666802485</v>
      </c>
      <c r="F32" s="11">
        <f>((WEEKNUM(Tabla34356789101112131415161718192021[[#This Row],[FECHA Y HORA DE INICIO]])))</f>
        <v>37</v>
      </c>
    </row>
    <row r="33" spans="2:6">
      <c r="B33" s="14" t="s">
        <v>154</v>
      </c>
      <c r="C33" s="9">
        <v>45193.975694444445</v>
      </c>
      <c r="D33" s="10">
        <v>45196.708333333336</v>
      </c>
      <c r="E33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65.583333333372138</v>
      </c>
      <c r="F33" s="11">
        <f>((WEEKNUM(Tabla34356789101112131415161718192021[[#This Row],[FECHA Y HORA DE INICIO]])))</f>
        <v>39</v>
      </c>
    </row>
    <row r="34" spans="2:6">
      <c r="B34" s="14" t="s">
        <v>154</v>
      </c>
      <c r="C34" s="9">
        <v>45196.798611111109</v>
      </c>
      <c r="D34" s="10">
        <v>45198.149305555555</v>
      </c>
      <c r="E34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32.416666666686069</v>
      </c>
      <c r="F34" s="11">
        <f>((WEEKNUM(Tabla34356789101112131415161718192021[[#This Row],[FECHA Y HORA DE INICIO]])))</f>
        <v>39</v>
      </c>
    </row>
    <row r="35" spans="2:6">
      <c r="B35" s="14" t="s">
        <v>154</v>
      </c>
      <c r="C35" s="9">
        <v>45198.170138888891</v>
      </c>
      <c r="D35" s="10">
        <v>45199.479166666664</v>
      </c>
      <c r="E35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31.416666666569654</v>
      </c>
      <c r="F35" s="11">
        <f>((WEEKNUM(Tabla34356789101112131415161718192021[[#This Row],[FECHA Y HORA DE INICIO]])))</f>
        <v>39</v>
      </c>
    </row>
    <row r="36" spans="2:6">
      <c r="B36" s="14" t="s">
        <v>154</v>
      </c>
      <c r="C36" s="9">
        <v>45201.083333333336</v>
      </c>
      <c r="D36" s="10">
        <v>45203.291666666664</v>
      </c>
      <c r="E36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52.999999999883585</v>
      </c>
      <c r="F36" s="11">
        <f>((WEEKNUM(Tabla34356789101112131415161718192021[[#This Row],[FECHA Y HORA DE INICIO]])))</f>
        <v>40</v>
      </c>
    </row>
    <row r="37" spans="2:6">
      <c r="B37" s="14" t="s">
        <v>154</v>
      </c>
      <c r="C37" s="9">
        <v>45214.986111111109</v>
      </c>
      <c r="D37" s="10">
        <v>45218.135416666664</v>
      </c>
      <c r="E37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75.583333333313931</v>
      </c>
      <c r="F37" s="11">
        <f>((WEEKNUM(Tabla34356789101112131415161718192021[[#This Row],[FECHA Y HORA DE INICIO]])))</f>
        <v>42</v>
      </c>
    </row>
    <row r="38" spans="2:6">
      <c r="B38" s="14" t="s">
        <v>154</v>
      </c>
      <c r="C38" s="9">
        <v>45225.020833333336</v>
      </c>
      <c r="D38" s="10">
        <v>45226.291666666664</v>
      </c>
      <c r="E38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30.499999999883585</v>
      </c>
      <c r="F38" s="11">
        <f>((WEEKNUM(Tabla34356789101112131415161718192021[[#This Row],[FECHA Y HORA DE INICIO]])))</f>
        <v>43</v>
      </c>
    </row>
    <row r="39" spans="2:6">
      <c r="B39" s="14" t="s">
        <v>154</v>
      </c>
      <c r="C39" s="9">
        <v>45236.013888888891</v>
      </c>
      <c r="D39" s="10">
        <v>45239.493055555555</v>
      </c>
      <c r="E39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83.499999999941792</v>
      </c>
      <c r="F39" s="11">
        <f>((WEEKNUM(Tabla34356789101112131415161718192021[[#This Row],[FECHA Y HORA DE INICIO]])))</f>
        <v>45</v>
      </c>
    </row>
    <row r="40" spans="2:6">
      <c r="B40" s="14" t="s">
        <v>154</v>
      </c>
      <c r="C40" s="9">
        <v>45239.576388888891</v>
      </c>
      <c r="D40" s="10">
        <v>45241.416666666664</v>
      </c>
      <c r="E40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44.166666666569654</v>
      </c>
      <c r="F40" s="11">
        <f>((WEEKNUM(Tabla34356789101112131415161718192021[[#This Row],[FECHA Y HORA DE INICIO]])))</f>
        <v>45</v>
      </c>
    </row>
    <row r="41" spans="2:6">
      <c r="B41" s="14" t="s">
        <v>154</v>
      </c>
      <c r="C41" s="9">
        <v>45246.229166666664</v>
      </c>
      <c r="D41" s="10">
        <v>45248.302083333336</v>
      </c>
      <c r="E41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49.750000000116415</v>
      </c>
      <c r="F41" s="11">
        <f>((WEEKNUM(Tabla34356789101112131415161718192021[[#This Row],[FECHA Y HORA DE INICIO]])))</f>
        <v>46</v>
      </c>
    </row>
    <row r="42" spans="2:6">
      <c r="B42" s="14" t="s">
        <v>154</v>
      </c>
      <c r="C42" s="9">
        <v>45257.805555555555</v>
      </c>
      <c r="D42" s="10">
        <v>45259.170138888891</v>
      </c>
      <c r="E42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32.750000000058208</v>
      </c>
      <c r="F42" s="11">
        <f>((WEEKNUM(Tabla34356789101112131415161718192021[[#This Row],[FECHA Y HORA DE INICIO]])))</f>
        <v>48</v>
      </c>
    </row>
    <row r="43" spans="2:6">
      <c r="B43" s="14" t="s">
        <v>154</v>
      </c>
      <c r="C43" s="9">
        <v>45271.020833333336</v>
      </c>
      <c r="D43" s="10">
        <v>45272.34375</v>
      </c>
      <c r="E43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31.749999999941792</v>
      </c>
      <c r="F43" s="11">
        <f>((WEEKNUM(Tabla34356789101112131415161718192021[[#This Row],[FECHA Y HORA DE INICIO]])))</f>
        <v>50</v>
      </c>
    </row>
    <row r="44" spans="2:6">
      <c r="B44" s="14" t="s">
        <v>154</v>
      </c>
      <c r="C44" s="9">
        <v>45273.413194444445</v>
      </c>
      <c r="D44" s="10">
        <v>45273.927083333336</v>
      </c>
      <c r="E44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12.333333333372138</v>
      </c>
      <c r="F44" s="11">
        <f>((WEEKNUM(Tabla34356789101112131415161718192021[[#This Row],[FECHA Y HORA DE INICIO]])))</f>
        <v>50</v>
      </c>
    </row>
    <row r="45" spans="2:6">
      <c r="B45" s="14" t="s">
        <v>154</v>
      </c>
      <c r="C45" s="9">
        <v>45278.003472222219</v>
      </c>
      <c r="D45" s="10">
        <v>45279.625</v>
      </c>
      <c r="E45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38.916666666744277</v>
      </c>
      <c r="F45" s="11">
        <f>((WEEKNUM(Tabla34356789101112131415161718192021[[#This Row],[FECHA Y HORA DE INICIO]])))</f>
        <v>51</v>
      </c>
    </row>
    <row r="46" spans="2:6">
      <c r="B46" s="14" t="s">
        <v>154</v>
      </c>
      <c r="C46" s="9">
        <v>45285.989583333336</v>
      </c>
      <c r="D46" s="10">
        <v>45287.302083333336</v>
      </c>
      <c r="E46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31.5</v>
      </c>
      <c r="F46" s="11">
        <f>((WEEKNUM(Tabla34356789101112131415161718192021[[#This Row],[FECHA Y HORA DE INICIO]])))</f>
        <v>52</v>
      </c>
    </row>
    <row r="47" spans="2:6">
      <c r="B47" s="14" t="s">
        <v>154</v>
      </c>
      <c r="C47" s="10">
        <v>45287.329861111109</v>
      </c>
      <c r="D47" s="10">
        <v>45287.680555555555</v>
      </c>
      <c r="E47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8.4166666666860692</v>
      </c>
      <c r="F47" s="11">
        <f>((WEEKNUM(Tabla34356789101112131415161718192021[[#This Row],[FECHA Y HORA DE INICIO]])))</f>
        <v>52</v>
      </c>
    </row>
    <row r="48" spans="2:6">
      <c r="B48" s="14" t="s">
        <v>154</v>
      </c>
      <c r="C48" s="9">
        <v>45288.364583333336</v>
      </c>
      <c r="D48" s="10">
        <v>45288.875</v>
      </c>
      <c r="E48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12.249999999941792</v>
      </c>
      <c r="F48" s="11">
        <f>((WEEKNUM(Tabla34356789101112131415161718192021[[#This Row],[FECHA Y HORA DE INICIO]])))</f>
        <v>52</v>
      </c>
    </row>
    <row r="49" spans="2:6">
      <c r="B49" s="14" t="s">
        <v>154</v>
      </c>
      <c r="C49" s="9">
        <v>45295.559027777781</v>
      </c>
      <c r="D49" s="10">
        <v>45297.59375</v>
      </c>
      <c r="E49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48.833333333255723</v>
      </c>
      <c r="F49" s="11">
        <f>((WEEKNUM(Tabla34356789101112131415161718192021[[#This Row],[FECHA Y HORA DE INICIO]])))</f>
        <v>1</v>
      </c>
    </row>
    <row r="50" spans="2:6">
      <c r="B50" s="14" t="s">
        <v>154</v>
      </c>
      <c r="C50" s="9">
        <v>45298.993055555555</v>
      </c>
      <c r="D50" s="10">
        <v>45299.989583333336</v>
      </c>
      <c r="E50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23.916666666744277</v>
      </c>
      <c r="F50" s="11">
        <f>((WEEKNUM(Tabla34356789101112131415161718192021[[#This Row],[FECHA Y HORA DE INICIO]])))</f>
        <v>2</v>
      </c>
    </row>
    <row r="51" spans="2:6">
      <c r="B51" s="14" t="s">
        <v>154</v>
      </c>
      <c r="C51" s="9">
        <v>45300.788194444445</v>
      </c>
      <c r="D51" s="10">
        <v>45301.524305555555</v>
      </c>
      <c r="E51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17.666666666627862</v>
      </c>
      <c r="F51" s="11">
        <f>((WEEKNUM(Tabla34356789101112131415161718192021[[#This Row],[FECHA Y HORA DE INICIO]])))</f>
        <v>2</v>
      </c>
    </row>
    <row r="52" spans="2:6">
      <c r="B52" s="14" t="s">
        <v>154</v>
      </c>
      <c r="C52" s="9">
        <v>45309.322916666664</v>
      </c>
      <c r="D52" s="10">
        <v>45310.5625</v>
      </c>
      <c r="E52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29.750000000058208</v>
      </c>
      <c r="F52" s="11">
        <f>((WEEKNUM(Tabla34356789101112131415161718192021[[#This Row],[FECHA Y HORA DE INICIO]])))</f>
        <v>3</v>
      </c>
    </row>
    <row r="53" spans="2:6">
      <c r="B53" s="14" t="s">
        <v>154</v>
      </c>
      <c r="C53" s="9">
        <v>45316.736111111109</v>
      </c>
      <c r="D53" s="10">
        <v>45317.881944444445</v>
      </c>
      <c r="E53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27.500000000058208</v>
      </c>
      <c r="F53" s="11">
        <f>((WEEKNUM(Tabla34356789101112131415161718192021[[#This Row],[FECHA Y HORA DE INICIO]])))</f>
        <v>4</v>
      </c>
    </row>
    <row r="54" spans="2:6">
      <c r="B54" s="14" t="s">
        <v>154</v>
      </c>
      <c r="C54" s="9">
        <v>45318.131944444445</v>
      </c>
      <c r="D54" s="10">
        <v>45318.875</v>
      </c>
      <c r="E54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17.833333333313931</v>
      </c>
      <c r="F54" s="11">
        <f>((WEEKNUM(Tabla34356789101112131415161718192021[[#This Row],[FECHA Y HORA DE INICIO]])))</f>
        <v>4</v>
      </c>
    </row>
    <row r="55" spans="2:6">
      <c r="B55" s="14" t="s">
        <v>154</v>
      </c>
      <c r="C55" s="9">
        <v>45320.027777777781</v>
      </c>
      <c r="D55" s="10">
        <v>45321.222222222219</v>
      </c>
      <c r="E55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28.666666666511446</v>
      </c>
      <c r="F55" s="11">
        <f>((WEEKNUM(Tabla34356789101112131415161718192021[[#This Row],[FECHA Y HORA DE INICIO]])))</f>
        <v>5</v>
      </c>
    </row>
    <row r="56" spans="2:6">
      <c r="B56" s="14" t="s">
        <v>154</v>
      </c>
      <c r="C56" s="9">
        <v>45322.152777777781</v>
      </c>
      <c r="D56" s="10">
        <v>45322.333333333336</v>
      </c>
      <c r="E56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4.3333333333139308</v>
      </c>
      <c r="F56" s="11">
        <f>((WEEKNUM(Tabla34356789101112131415161718192021[[#This Row],[FECHA Y HORA DE INICIO]])))</f>
        <v>5</v>
      </c>
    </row>
    <row r="57" spans="2:6">
      <c r="B57" s="14" t="s">
        <v>154</v>
      </c>
      <c r="C57" s="9">
        <v>45326.979166666664</v>
      </c>
      <c r="D57" s="10">
        <v>45328.434027777781</v>
      </c>
      <c r="E57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34.916666666802485</v>
      </c>
      <c r="F57" s="11">
        <f>((WEEKNUM(Tabla34356789101112131415161718192021[[#This Row],[FECHA Y HORA DE INICIO]])))</f>
        <v>6</v>
      </c>
    </row>
    <row r="58" spans="2:6">
      <c r="B58" s="14" t="s">
        <v>154</v>
      </c>
      <c r="C58" s="9">
        <v>45329.322916666664</v>
      </c>
      <c r="D58" s="10">
        <v>45329.645833333336</v>
      </c>
      <c r="E58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7.7500000001164153</v>
      </c>
      <c r="F58" s="11">
        <f>((WEEKNUM(Tabla34356789101112131415161718192021[[#This Row],[FECHA Y HORA DE INICIO]])))</f>
        <v>6</v>
      </c>
    </row>
    <row r="59" spans="2:6">
      <c r="B59" s="14" t="s">
        <v>154</v>
      </c>
      <c r="C59" s="9">
        <v>45329.833333333336</v>
      </c>
      <c r="D59" s="10">
        <v>45330.583333333336</v>
      </c>
      <c r="E59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18</v>
      </c>
      <c r="F59" s="11">
        <f>((WEEKNUM(Tabla34356789101112131415161718192021[[#This Row],[FECHA Y HORA DE INICIO]])))</f>
        <v>6</v>
      </c>
    </row>
    <row r="60" spans="2:6">
      <c r="B60" s="14" t="s">
        <v>154</v>
      </c>
      <c r="C60" s="9">
        <v>45333.965277777781</v>
      </c>
      <c r="D60" s="10">
        <v>45337.527777777781</v>
      </c>
      <c r="E60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85.5</v>
      </c>
      <c r="F60" s="11">
        <f>((WEEKNUM(Tabla34356789101112131415161718192021[[#This Row],[FECHA Y HORA DE INICIO]])))</f>
        <v>7</v>
      </c>
    </row>
    <row r="61" spans="2:6">
      <c r="B61" s="14" t="s">
        <v>154</v>
      </c>
      <c r="C61" s="9">
        <v>45343.899305555555</v>
      </c>
      <c r="D61" s="10">
        <v>45346.996527777781</v>
      </c>
      <c r="E61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74.333333333430346</v>
      </c>
      <c r="F61" s="11">
        <f>((WEEKNUM(Tabla34356789101112131415161718192021[[#This Row],[FECHA Y HORA DE INICIO]])))</f>
        <v>8</v>
      </c>
    </row>
    <row r="62" spans="2:6">
      <c r="B62" s="14"/>
      <c r="C62" s="9"/>
      <c r="D62" s="10"/>
      <c r="E62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62" s="11">
        <f>((WEEKNUM(Tabla34356789101112131415161718192021[[#This Row],[FECHA Y HORA DE INICIO]])))</f>
        <v>0</v>
      </c>
    </row>
    <row r="63" spans="2:6">
      <c r="B63" s="14"/>
      <c r="C63" s="9"/>
      <c r="D63" s="10"/>
      <c r="E63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63" s="11">
        <f>((WEEKNUM(Tabla34356789101112131415161718192021[[#This Row],[FECHA Y HORA DE INICIO]])))</f>
        <v>0</v>
      </c>
    </row>
    <row r="64" spans="2:6">
      <c r="B64" s="14"/>
      <c r="C64" s="9"/>
      <c r="D64" s="10"/>
      <c r="E64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64" s="11">
        <f>((WEEKNUM(Tabla34356789101112131415161718192021[[#This Row],[FECHA Y HORA DE INICIO]])))</f>
        <v>0</v>
      </c>
    </row>
    <row r="65" spans="2:6">
      <c r="B65" s="14"/>
      <c r="C65" s="9"/>
      <c r="D65" s="10"/>
      <c r="E65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65" s="11">
        <f>((WEEKNUM(Tabla34356789101112131415161718192021[[#This Row],[FECHA Y HORA DE INICIO]])))</f>
        <v>0</v>
      </c>
    </row>
    <row r="66" spans="2:6">
      <c r="B66" s="14"/>
      <c r="C66" s="9"/>
      <c r="D66" s="10"/>
      <c r="E66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66" s="11">
        <f>((WEEKNUM(Tabla34356789101112131415161718192021[[#This Row],[FECHA Y HORA DE INICIO]])))</f>
        <v>0</v>
      </c>
    </row>
    <row r="67" spans="2:6">
      <c r="B67" s="14"/>
      <c r="C67" s="9"/>
      <c r="D67" s="10"/>
      <c r="E67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67" s="11">
        <f>((WEEKNUM(Tabla34356789101112131415161718192021[[#This Row],[FECHA Y HORA DE INICIO]])))</f>
        <v>0</v>
      </c>
    </row>
    <row r="68" spans="2:6">
      <c r="B68" s="14"/>
      <c r="C68" s="9"/>
      <c r="D68" s="10"/>
      <c r="E68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68" s="11">
        <f>((WEEKNUM(Tabla34356789101112131415161718192021[[#This Row],[FECHA Y HORA DE INICIO]])))</f>
        <v>0</v>
      </c>
    </row>
    <row r="69" spans="2:6">
      <c r="B69" s="14"/>
      <c r="C69" s="9"/>
      <c r="D69" s="10"/>
      <c r="E69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69" s="11">
        <f>((WEEKNUM(Tabla34356789101112131415161718192021[[#This Row],[FECHA Y HORA DE INICIO]])))</f>
        <v>0</v>
      </c>
    </row>
    <row r="70" spans="2:6">
      <c r="B70" s="6"/>
      <c r="C70" s="9"/>
      <c r="D70" s="10"/>
      <c r="E70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70" s="11">
        <f>((WEEKNUM(Tabla34356789101112131415161718192021[[#This Row],[FECHA Y HORA DE INICIO]])))</f>
        <v>0</v>
      </c>
    </row>
    <row r="71" spans="2:6">
      <c r="B71" s="6"/>
      <c r="C71" s="9"/>
      <c r="D71" s="10"/>
      <c r="E71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71" s="11">
        <f>((WEEKNUM(Tabla34356789101112131415161718192021[[#This Row],[FECHA Y HORA DE INICIO]])))</f>
        <v>0</v>
      </c>
    </row>
    <row r="72" spans="2:6">
      <c r="B72" s="6"/>
      <c r="C72" s="9"/>
      <c r="D72" s="10"/>
      <c r="E72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72" s="11">
        <f>((WEEKNUM(Tabla34356789101112131415161718192021[[#This Row],[FECHA Y HORA DE INICIO]])))</f>
        <v>0</v>
      </c>
    </row>
    <row r="73" spans="2:6">
      <c r="B73" s="6"/>
      <c r="C73" s="9"/>
      <c r="D73" s="10"/>
      <c r="E73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73" s="11">
        <f>((WEEKNUM(Tabla34356789101112131415161718192021[[#This Row],[FECHA Y HORA DE INICIO]])))</f>
        <v>0</v>
      </c>
    </row>
    <row r="74" spans="2:6">
      <c r="B74" s="6"/>
      <c r="C74" s="9"/>
      <c r="D74" s="10"/>
      <c r="E74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74" s="11">
        <f>((WEEKNUM(Tabla34356789101112131415161718192021[[#This Row],[FECHA Y HORA DE INICIO]])))</f>
        <v>0</v>
      </c>
    </row>
    <row r="75" spans="2:6">
      <c r="B75" s="6"/>
      <c r="C75" s="9"/>
      <c r="D75" s="10"/>
      <c r="E75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75" s="11">
        <f>((WEEKNUM(Tabla34356789101112131415161718192021[[#This Row],[FECHA Y HORA DE INICIO]])))</f>
        <v>0</v>
      </c>
    </row>
    <row r="76" spans="2:6">
      <c r="B76" s="6"/>
      <c r="C76" s="9"/>
      <c r="D76" s="10"/>
      <c r="E76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76" s="11">
        <f>((WEEKNUM(Tabla34356789101112131415161718192021[[#This Row],[FECHA Y HORA DE INICIO]])))</f>
        <v>0</v>
      </c>
    </row>
    <row r="77" spans="2:6">
      <c r="B77" s="6"/>
      <c r="C77" s="9"/>
      <c r="D77" s="10"/>
      <c r="E77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77" s="11">
        <f>((WEEKNUM(Tabla34356789101112131415161718192021[[#This Row],[FECHA Y HORA DE INICIO]])))</f>
        <v>0</v>
      </c>
    </row>
    <row r="78" spans="2:6">
      <c r="B78" s="6"/>
      <c r="C78" s="9"/>
      <c r="D78" s="10"/>
      <c r="E78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78" s="11">
        <f>((WEEKNUM(Tabla34356789101112131415161718192021[[#This Row],[FECHA Y HORA DE INICIO]])))</f>
        <v>0</v>
      </c>
    </row>
    <row r="79" spans="2:6">
      <c r="B79" s="6"/>
      <c r="C79" s="9"/>
      <c r="D79" s="10"/>
      <c r="E79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79" s="11">
        <f>((WEEKNUM(Tabla34356789101112131415161718192021[[#This Row],[FECHA Y HORA DE INICIO]])))</f>
        <v>0</v>
      </c>
    </row>
    <row r="80" spans="2:6">
      <c r="B80" s="6"/>
      <c r="C80" s="9"/>
      <c r="D80" s="10"/>
      <c r="E80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80" s="11">
        <f>((WEEKNUM(Tabla34356789101112131415161718192021[[#This Row],[FECHA Y HORA DE INICIO]])))</f>
        <v>0</v>
      </c>
    </row>
    <row r="81" spans="2:6">
      <c r="B81" s="6"/>
      <c r="C81" s="9"/>
      <c r="D81" s="10"/>
      <c r="E81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81" s="11">
        <f>((WEEKNUM(Tabla34356789101112131415161718192021[[#This Row],[FECHA Y HORA DE INICIO]])))</f>
        <v>0</v>
      </c>
    </row>
    <row r="82" spans="2:6">
      <c r="B82" s="6"/>
      <c r="C82" s="9"/>
      <c r="D82" s="10"/>
      <c r="E82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82" s="11">
        <f>((WEEKNUM(Tabla34356789101112131415161718192021[[#This Row],[FECHA Y HORA DE INICIO]])))</f>
        <v>0</v>
      </c>
    </row>
    <row r="83" spans="2:6">
      <c r="B83" s="6"/>
      <c r="C83" s="9"/>
      <c r="D83" s="10"/>
      <c r="E83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83" s="11">
        <f>((WEEKNUM(Tabla34356789101112131415161718192021[[#This Row],[FECHA Y HORA DE INICIO]])))</f>
        <v>0</v>
      </c>
    </row>
    <row r="84" spans="2:6">
      <c r="B84" s="6"/>
      <c r="C84" s="9"/>
      <c r="D84" s="10"/>
      <c r="E84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84" s="11">
        <f>((WEEKNUM(Tabla34356789101112131415161718192021[[#This Row],[FECHA Y HORA DE INICIO]])))</f>
        <v>0</v>
      </c>
    </row>
    <row r="85" spans="2:6">
      <c r="B85" s="6"/>
      <c r="C85" s="9"/>
      <c r="D85" s="10"/>
      <c r="E85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85" s="11">
        <f>((WEEKNUM(Tabla34356789101112131415161718192021[[#This Row],[FECHA Y HORA DE INICIO]])))</f>
        <v>0</v>
      </c>
    </row>
    <row r="86" spans="2:6">
      <c r="B86" s="6"/>
      <c r="C86" s="9"/>
      <c r="D86" s="10"/>
      <c r="E86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86" s="11">
        <f>((WEEKNUM(Tabla34356789101112131415161718192021[[#This Row],[FECHA Y HORA DE INICIO]])))</f>
        <v>0</v>
      </c>
    </row>
    <row r="87" spans="2:6">
      <c r="B87" s="6"/>
      <c r="C87" s="9"/>
      <c r="D87" s="10"/>
      <c r="E87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87" s="11">
        <f>((WEEKNUM(Tabla34356789101112131415161718192021[[#This Row],[FECHA Y HORA DE INICIO]])))</f>
        <v>0</v>
      </c>
    </row>
    <row r="88" spans="2:6">
      <c r="B88" s="6"/>
      <c r="C88" s="9"/>
      <c r="D88" s="10"/>
      <c r="E88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88" s="11">
        <f>((WEEKNUM(Tabla34356789101112131415161718192021[[#This Row],[FECHA Y HORA DE INICIO]])))</f>
        <v>0</v>
      </c>
    </row>
    <row r="89" spans="2:6">
      <c r="B89" s="6"/>
      <c r="C89" s="9"/>
      <c r="D89" s="10"/>
      <c r="E89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89" s="11">
        <f>((WEEKNUM(Tabla34356789101112131415161718192021[[#This Row],[FECHA Y HORA DE INICIO]])))</f>
        <v>0</v>
      </c>
    </row>
    <row r="90" spans="2:6">
      <c r="B90" s="6"/>
      <c r="C90" s="9"/>
      <c r="D90" s="10"/>
      <c r="E90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90" s="11">
        <f>((WEEKNUM(Tabla34356789101112131415161718192021[[#This Row],[FECHA Y HORA DE INICIO]])))</f>
        <v>0</v>
      </c>
    </row>
    <row r="91" spans="2:6">
      <c r="B91" s="6"/>
      <c r="C91" s="9"/>
      <c r="D91" s="10"/>
      <c r="E91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91" s="11">
        <f>((WEEKNUM(Tabla34356789101112131415161718192021[[#This Row],[FECHA Y HORA DE INICIO]])))</f>
        <v>0</v>
      </c>
    </row>
    <row r="92" spans="2:6">
      <c r="B92" s="6"/>
      <c r="C92" s="9"/>
      <c r="D92" s="10"/>
      <c r="E92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92" s="11">
        <f>((WEEKNUM(Tabla34356789101112131415161718192021[[#This Row],[FECHA Y HORA DE INICIO]])))</f>
        <v>0</v>
      </c>
    </row>
    <row r="93" spans="2:6">
      <c r="B93" s="6"/>
      <c r="C93" s="9"/>
      <c r="D93" s="10"/>
      <c r="E93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93" s="11">
        <f>((WEEKNUM(Tabla34356789101112131415161718192021[[#This Row],[FECHA Y HORA DE INICIO]])))</f>
        <v>0</v>
      </c>
    </row>
    <row r="94" spans="2:6">
      <c r="B94" s="6"/>
      <c r="C94" s="9"/>
      <c r="D94" s="10"/>
      <c r="E94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94" s="11">
        <f>((WEEKNUM(Tabla34356789101112131415161718192021[[#This Row],[FECHA Y HORA DE INICIO]])))</f>
        <v>0</v>
      </c>
    </row>
    <row r="95" spans="2:6">
      <c r="B95" s="6"/>
      <c r="C95" s="9"/>
      <c r="D95" s="10"/>
      <c r="E95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95" s="11">
        <f>((WEEKNUM(Tabla34356789101112131415161718192021[[#This Row],[FECHA Y HORA DE INICIO]])))</f>
        <v>0</v>
      </c>
    </row>
    <row r="96" spans="2:6">
      <c r="B96" s="6"/>
      <c r="C96" s="9"/>
      <c r="D96" s="10"/>
      <c r="E96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96" s="11">
        <f>((WEEKNUM(Tabla34356789101112131415161718192021[[#This Row],[FECHA Y HORA DE INICIO]])))</f>
        <v>0</v>
      </c>
    </row>
    <row r="97" spans="2:6">
      <c r="B97" s="6"/>
      <c r="C97" s="9"/>
      <c r="D97" s="10"/>
      <c r="E97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97" s="11">
        <f>((WEEKNUM(Tabla34356789101112131415161718192021[[#This Row],[FECHA Y HORA DE INICIO]])))</f>
        <v>0</v>
      </c>
    </row>
    <row r="98" spans="2:6">
      <c r="B98" s="6"/>
      <c r="C98" s="9"/>
      <c r="D98" s="10"/>
      <c r="E98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98" s="11">
        <f>((WEEKNUM(Tabla34356789101112131415161718192021[[#This Row],[FECHA Y HORA DE INICIO]])))</f>
        <v>0</v>
      </c>
    </row>
    <row r="99" spans="2:6">
      <c r="B99" s="6"/>
      <c r="C99" s="9"/>
      <c r="D99" s="10"/>
      <c r="E99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99" s="11">
        <f>((WEEKNUM(Tabla34356789101112131415161718192021[[#This Row],[FECHA Y HORA DE INICIO]])))</f>
        <v>0</v>
      </c>
    </row>
    <row r="100" spans="2:6">
      <c r="B100" s="6"/>
      <c r="C100" s="9"/>
      <c r="D100" s="10"/>
      <c r="E100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00" s="11">
        <f>((WEEKNUM(Tabla34356789101112131415161718192021[[#This Row],[FECHA Y HORA DE INICIO]])))</f>
        <v>0</v>
      </c>
    </row>
    <row r="101" spans="2:6">
      <c r="B101" s="6"/>
      <c r="C101" s="9"/>
      <c r="D101" s="10"/>
      <c r="E101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01" s="11">
        <f>((WEEKNUM(Tabla34356789101112131415161718192021[[#This Row],[FECHA Y HORA DE INICIO]])))</f>
        <v>0</v>
      </c>
    </row>
    <row r="102" spans="2:6">
      <c r="B102" s="6"/>
      <c r="C102" s="9"/>
      <c r="D102" s="10"/>
      <c r="E102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02" s="11">
        <f>((WEEKNUM(Tabla34356789101112131415161718192021[[#This Row],[FECHA Y HORA DE INICIO]])))</f>
        <v>0</v>
      </c>
    </row>
    <row r="103" spans="2:6">
      <c r="B103" s="6"/>
      <c r="C103" s="9"/>
      <c r="D103" s="10"/>
      <c r="E103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03" s="11">
        <f>((WEEKNUM(Tabla34356789101112131415161718192021[[#This Row],[FECHA Y HORA DE INICIO]])))</f>
        <v>0</v>
      </c>
    </row>
    <row r="104" spans="2:6">
      <c r="B104" s="6"/>
      <c r="C104" s="9"/>
      <c r="D104" s="10"/>
      <c r="E104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04" s="11">
        <f>((WEEKNUM(Tabla34356789101112131415161718192021[[#This Row],[FECHA Y HORA DE INICIO]])))</f>
        <v>0</v>
      </c>
    </row>
    <row r="105" spans="2:6">
      <c r="B105" s="6"/>
      <c r="C105" s="9"/>
      <c r="D105" s="10"/>
      <c r="E105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05" s="11">
        <f>((WEEKNUM(Tabla34356789101112131415161718192021[[#This Row],[FECHA Y HORA DE INICIO]])))</f>
        <v>0</v>
      </c>
    </row>
    <row r="106" spans="2:6">
      <c r="B106" s="6"/>
      <c r="C106" s="9"/>
      <c r="D106" s="10"/>
      <c r="E106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06" s="11">
        <f>((WEEKNUM(Tabla34356789101112131415161718192021[[#This Row],[FECHA Y HORA DE INICIO]])))</f>
        <v>0</v>
      </c>
    </row>
    <row r="107" spans="2:6">
      <c r="B107" s="6"/>
      <c r="C107" s="9"/>
      <c r="D107" s="10"/>
      <c r="E107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07" s="11">
        <f>((WEEKNUM(Tabla34356789101112131415161718192021[[#This Row],[FECHA Y HORA DE INICIO]])))</f>
        <v>0</v>
      </c>
    </row>
    <row r="108" spans="2:6">
      <c r="B108" s="6"/>
      <c r="C108" s="9"/>
      <c r="D108" s="10"/>
      <c r="E108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08" s="11">
        <f>((WEEKNUM(Tabla34356789101112131415161718192021[[#This Row],[FECHA Y HORA DE INICIO]])))</f>
        <v>0</v>
      </c>
    </row>
    <row r="109" spans="2:6">
      <c r="B109" s="6"/>
      <c r="C109" s="9"/>
      <c r="D109" s="10"/>
      <c r="E109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09" s="11">
        <f>((WEEKNUM(Tabla34356789101112131415161718192021[[#This Row],[FECHA Y HORA DE INICIO]])))</f>
        <v>0</v>
      </c>
    </row>
    <row r="110" spans="2:6">
      <c r="B110" s="6"/>
      <c r="C110" s="9"/>
      <c r="D110" s="10"/>
      <c r="E110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10" s="11">
        <f>((WEEKNUM(Tabla34356789101112131415161718192021[[#This Row],[FECHA Y HORA DE INICIO]])))</f>
        <v>0</v>
      </c>
    </row>
    <row r="111" spans="2:6">
      <c r="B111" s="6"/>
      <c r="C111" s="9"/>
      <c r="D111" s="10"/>
      <c r="E111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11" s="11">
        <f>((WEEKNUM(Tabla34356789101112131415161718192021[[#This Row],[FECHA Y HORA DE INICIO]])))</f>
        <v>0</v>
      </c>
    </row>
    <row r="112" spans="2:6">
      <c r="B112" s="6"/>
      <c r="C112" s="9"/>
      <c r="D112" s="10"/>
      <c r="E112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12" s="11">
        <f>((WEEKNUM(Tabla34356789101112131415161718192021[[#This Row],[FECHA Y HORA DE INICIO]])))</f>
        <v>0</v>
      </c>
    </row>
    <row r="113" spans="2:6">
      <c r="B113" s="6"/>
      <c r="C113" s="9"/>
      <c r="D113" s="10"/>
      <c r="E113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13" s="11">
        <f>((WEEKNUM(Tabla34356789101112131415161718192021[[#This Row],[FECHA Y HORA DE INICIO]])))</f>
        <v>0</v>
      </c>
    </row>
    <row r="114" spans="2:6">
      <c r="B114" s="6"/>
      <c r="C114" s="9"/>
      <c r="D114" s="10"/>
      <c r="E114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14" s="11">
        <f>((WEEKNUM(Tabla34356789101112131415161718192021[[#This Row],[FECHA Y HORA DE INICIO]])))</f>
        <v>0</v>
      </c>
    </row>
    <row r="115" spans="2:6">
      <c r="B115" s="6"/>
      <c r="C115" s="9"/>
      <c r="D115" s="10"/>
      <c r="E115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15" s="11">
        <f>((WEEKNUM(Tabla34356789101112131415161718192021[[#This Row],[FECHA Y HORA DE INICIO]])))</f>
        <v>0</v>
      </c>
    </row>
    <row r="116" spans="2:6">
      <c r="B116" s="6"/>
      <c r="C116" s="9"/>
      <c r="D116" s="10"/>
      <c r="E116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16" s="11">
        <f>((WEEKNUM(Tabla34356789101112131415161718192021[[#This Row],[FECHA Y HORA DE INICIO]])))</f>
        <v>0</v>
      </c>
    </row>
    <row r="117" spans="2:6">
      <c r="B117" s="6"/>
      <c r="C117" s="9"/>
      <c r="D117" s="10"/>
      <c r="E117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17" s="11">
        <f>((WEEKNUM(Tabla34356789101112131415161718192021[[#This Row],[FECHA Y HORA DE INICIO]])))</f>
        <v>0</v>
      </c>
    </row>
    <row r="118" spans="2:6">
      <c r="B118" s="6"/>
      <c r="C118" s="9"/>
      <c r="D118" s="10"/>
      <c r="E118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18" s="11">
        <f>((WEEKNUM(Tabla34356789101112131415161718192021[[#This Row],[FECHA Y HORA DE INICIO]])))</f>
        <v>0</v>
      </c>
    </row>
    <row r="119" spans="2:6">
      <c r="B119" s="6"/>
      <c r="C119" s="9"/>
      <c r="D119" s="10"/>
      <c r="E119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19" s="11">
        <f>((WEEKNUM(Tabla34356789101112131415161718192021[[#This Row],[FECHA Y HORA DE INICIO]])))</f>
        <v>0</v>
      </c>
    </row>
    <row r="120" spans="2:6">
      <c r="B120" s="6"/>
      <c r="C120" s="9"/>
      <c r="D120" s="10"/>
      <c r="E120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20" s="11">
        <f>((WEEKNUM(Tabla34356789101112131415161718192021[[#This Row],[FECHA Y HORA DE INICIO]])))</f>
        <v>0</v>
      </c>
    </row>
    <row r="121" spans="2:6">
      <c r="B121" s="6"/>
      <c r="C121" s="9"/>
      <c r="D121" s="10"/>
      <c r="E121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21" s="11">
        <f>((WEEKNUM(Tabla34356789101112131415161718192021[[#This Row],[FECHA Y HORA DE INICIO]])))</f>
        <v>0</v>
      </c>
    </row>
    <row r="122" spans="2:6">
      <c r="B122" s="6"/>
      <c r="C122" s="9"/>
      <c r="D122" s="10"/>
      <c r="E122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22" s="11">
        <f>((WEEKNUM(Tabla34356789101112131415161718192021[[#This Row],[FECHA Y HORA DE INICIO]])))</f>
        <v>0</v>
      </c>
    </row>
    <row r="123" spans="2:6">
      <c r="B123" s="6"/>
      <c r="C123" s="9"/>
      <c r="D123" s="10"/>
      <c r="E123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23" s="11">
        <f>((WEEKNUM(Tabla34356789101112131415161718192021[[#This Row],[FECHA Y HORA DE INICIO]])))</f>
        <v>0</v>
      </c>
    </row>
    <row r="124" spans="2:6">
      <c r="B124" s="6"/>
      <c r="C124" s="9"/>
      <c r="D124" s="10"/>
      <c r="E124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24" s="11">
        <f>((WEEKNUM(Tabla34356789101112131415161718192021[[#This Row],[FECHA Y HORA DE INICIO]])))</f>
        <v>0</v>
      </c>
    </row>
    <row r="125" spans="2:6">
      <c r="B125" s="6"/>
      <c r="C125" s="9"/>
      <c r="D125" s="10"/>
      <c r="E125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25" s="11">
        <f>((WEEKNUM(Tabla34356789101112131415161718192021[[#This Row],[FECHA Y HORA DE INICIO]])))</f>
        <v>0</v>
      </c>
    </row>
    <row r="126" spans="2:6">
      <c r="B126" s="6"/>
      <c r="C126" s="9"/>
      <c r="D126" s="10"/>
      <c r="E126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26" s="11">
        <f>((WEEKNUM(Tabla34356789101112131415161718192021[[#This Row],[FECHA Y HORA DE INICIO]])))</f>
        <v>0</v>
      </c>
    </row>
    <row r="127" spans="2:6">
      <c r="B127" s="6"/>
      <c r="C127" s="9"/>
      <c r="D127" s="10"/>
      <c r="E127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27" s="11">
        <f>((WEEKNUM(Tabla34356789101112131415161718192021[[#This Row],[FECHA Y HORA DE INICIO]])))</f>
        <v>0</v>
      </c>
    </row>
    <row r="128" spans="2:6">
      <c r="B128" s="6"/>
      <c r="C128" s="9"/>
      <c r="D128" s="10"/>
      <c r="E128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28" s="11">
        <f>((WEEKNUM(Tabla34356789101112131415161718192021[[#This Row],[FECHA Y HORA DE INICIO]])))</f>
        <v>0</v>
      </c>
    </row>
    <row r="129" spans="2:6">
      <c r="B129" s="6"/>
      <c r="C129" s="9"/>
      <c r="D129" s="10"/>
      <c r="E129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29" s="11">
        <f>((WEEKNUM(Tabla34356789101112131415161718192021[[#This Row],[FECHA Y HORA DE INICIO]])))</f>
        <v>0</v>
      </c>
    </row>
    <row r="130" spans="2:6">
      <c r="B130" s="6"/>
      <c r="C130" s="9"/>
      <c r="D130" s="10"/>
      <c r="E130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30" s="11">
        <f>((WEEKNUM(Tabla34356789101112131415161718192021[[#This Row],[FECHA Y HORA DE INICIO]])))</f>
        <v>0</v>
      </c>
    </row>
    <row r="131" spans="2:6">
      <c r="B131" s="6"/>
      <c r="C131" s="9"/>
      <c r="D131" s="10"/>
      <c r="E131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31" s="11">
        <f>((WEEKNUM(Tabla34356789101112131415161718192021[[#This Row],[FECHA Y HORA DE INICIO]])))</f>
        <v>0</v>
      </c>
    </row>
    <row r="132" spans="2:6">
      <c r="B132" s="6"/>
      <c r="C132" s="9"/>
      <c r="D132" s="10"/>
      <c r="E132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32" s="11">
        <f>((WEEKNUM(Tabla34356789101112131415161718192021[[#This Row],[FECHA Y HORA DE INICIO]])))</f>
        <v>0</v>
      </c>
    </row>
    <row r="133" spans="2:6">
      <c r="B133" s="6"/>
      <c r="C133" s="9"/>
      <c r="D133" s="10"/>
      <c r="E133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33" s="11">
        <f>((WEEKNUM(Tabla34356789101112131415161718192021[[#This Row],[FECHA Y HORA DE INICIO]])))</f>
        <v>0</v>
      </c>
    </row>
    <row r="134" spans="2:6">
      <c r="B134" s="6"/>
      <c r="C134" s="9"/>
      <c r="D134" s="10"/>
      <c r="E134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34" s="11">
        <f>((WEEKNUM(Tabla34356789101112131415161718192021[[#This Row],[FECHA Y HORA DE INICIO]])))</f>
        <v>0</v>
      </c>
    </row>
    <row r="135" spans="2:6">
      <c r="B135" s="6"/>
      <c r="C135" s="9"/>
      <c r="D135" s="10"/>
      <c r="E135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35" s="11">
        <f>((WEEKNUM(Tabla34356789101112131415161718192021[[#This Row],[FECHA Y HORA DE INICIO]])))</f>
        <v>0</v>
      </c>
    </row>
    <row r="136" spans="2:6">
      <c r="B136" s="6"/>
      <c r="C136" s="9"/>
      <c r="D136" s="10"/>
      <c r="E136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36" s="11">
        <f>((WEEKNUM(Tabla34356789101112131415161718192021[[#This Row],[FECHA Y HORA DE INICIO]])))</f>
        <v>0</v>
      </c>
    </row>
    <row r="137" spans="2:6">
      <c r="B137" s="6"/>
      <c r="C137" s="9"/>
      <c r="D137" s="10"/>
      <c r="E137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37" s="11">
        <f>((WEEKNUM(Tabla34356789101112131415161718192021[[#This Row],[FECHA Y HORA DE INICIO]])))</f>
        <v>0</v>
      </c>
    </row>
    <row r="138" spans="2:6">
      <c r="B138" s="6"/>
      <c r="C138" s="9"/>
      <c r="D138" s="10"/>
      <c r="E138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38" s="11">
        <f>((WEEKNUM(Tabla34356789101112131415161718192021[[#This Row],[FECHA Y HORA DE INICIO]])))</f>
        <v>0</v>
      </c>
    </row>
    <row r="139" spans="2:6">
      <c r="B139" s="6"/>
      <c r="C139" s="9"/>
      <c r="D139" s="10"/>
      <c r="E139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39" s="11">
        <f>((WEEKNUM(Tabla34356789101112131415161718192021[[#This Row],[FECHA Y HORA DE INICIO]])))</f>
        <v>0</v>
      </c>
    </row>
    <row r="140" spans="2:6">
      <c r="B140" s="6"/>
      <c r="C140" s="9"/>
      <c r="D140" s="10"/>
      <c r="E140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40" s="11">
        <f>((WEEKNUM(Tabla34356789101112131415161718192021[[#This Row],[FECHA Y HORA DE INICIO]])))</f>
        <v>0</v>
      </c>
    </row>
    <row r="141" spans="2:6">
      <c r="B141" s="6"/>
      <c r="C141" s="9"/>
      <c r="D141" s="10"/>
      <c r="E141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41" s="11">
        <f>((WEEKNUM(Tabla34356789101112131415161718192021[[#This Row],[FECHA Y HORA DE INICIO]])))</f>
        <v>0</v>
      </c>
    </row>
    <row r="142" spans="2:6">
      <c r="B142" s="6"/>
      <c r="C142" s="9"/>
      <c r="D142" s="10"/>
      <c r="E142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42" s="11">
        <f>((WEEKNUM(Tabla34356789101112131415161718192021[[#This Row],[FECHA Y HORA DE INICIO]])))</f>
        <v>0</v>
      </c>
    </row>
    <row r="143" spans="2:6">
      <c r="B143" s="6"/>
      <c r="C143" s="9"/>
      <c r="D143" s="10"/>
      <c r="E143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43" s="11">
        <f>((WEEKNUM(Tabla34356789101112131415161718192021[[#This Row],[FECHA Y HORA DE INICIO]])))</f>
        <v>0</v>
      </c>
    </row>
    <row r="144" spans="2:6">
      <c r="B144" s="6"/>
      <c r="C144" s="9"/>
      <c r="D144" s="10"/>
      <c r="E144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44" s="11">
        <f>((WEEKNUM(Tabla34356789101112131415161718192021[[#This Row],[FECHA Y HORA DE INICIO]])))</f>
        <v>0</v>
      </c>
    </row>
    <row r="145" spans="2:6">
      <c r="B145" s="6"/>
      <c r="C145" s="9"/>
      <c r="D145" s="10"/>
      <c r="E145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45" s="11">
        <f>((WEEKNUM(Tabla34356789101112131415161718192021[[#This Row],[FECHA Y HORA DE INICIO]])))</f>
        <v>0</v>
      </c>
    </row>
    <row r="146" spans="2:6">
      <c r="B146" s="6"/>
      <c r="C146" s="9"/>
      <c r="D146" s="10"/>
      <c r="E146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46" s="11">
        <f>((WEEKNUM(Tabla34356789101112131415161718192021[[#This Row],[FECHA Y HORA DE INICIO]])))</f>
        <v>0</v>
      </c>
    </row>
    <row r="147" spans="2:6">
      <c r="B147" s="6"/>
      <c r="C147" s="9"/>
      <c r="D147" s="10"/>
      <c r="E147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47" s="11">
        <f>((WEEKNUM(Tabla34356789101112131415161718192021[[#This Row],[FECHA Y HORA DE INICIO]])))</f>
        <v>0</v>
      </c>
    </row>
    <row r="148" spans="2:6">
      <c r="B148" s="6"/>
      <c r="C148" s="9"/>
      <c r="D148" s="10"/>
      <c r="E148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48" s="11">
        <f>((WEEKNUM(Tabla34356789101112131415161718192021[[#This Row],[FECHA Y HORA DE INICIO]])))</f>
        <v>0</v>
      </c>
    </row>
    <row r="149" spans="2:6">
      <c r="B149" s="6"/>
      <c r="C149" s="9"/>
      <c r="D149" s="10"/>
      <c r="E149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49" s="11">
        <f>((WEEKNUM(Tabla34356789101112131415161718192021[[#This Row],[FECHA Y HORA DE INICIO]])))</f>
        <v>0</v>
      </c>
    </row>
    <row r="150" spans="2:6">
      <c r="B150" s="6"/>
      <c r="C150" s="9"/>
      <c r="D150" s="10"/>
      <c r="E150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50" s="11">
        <f>((WEEKNUM(Tabla34356789101112131415161718192021[[#This Row],[FECHA Y HORA DE INICIO]])))</f>
        <v>0</v>
      </c>
    </row>
    <row r="151" spans="2:6">
      <c r="B151" s="6"/>
      <c r="C151" s="9"/>
      <c r="D151" s="10"/>
      <c r="E151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51" s="11">
        <f>((WEEKNUM(Tabla34356789101112131415161718192021[[#This Row],[FECHA Y HORA DE INICIO]])))</f>
        <v>0</v>
      </c>
    </row>
    <row r="152" spans="2:6">
      <c r="B152" s="6"/>
      <c r="C152" s="9"/>
      <c r="D152" s="10"/>
      <c r="E152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52" s="11">
        <f>((WEEKNUM(Tabla34356789101112131415161718192021[[#This Row],[FECHA Y HORA DE INICIO]])))</f>
        <v>0</v>
      </c>
    </row>
    <row r="153" spans="2:6">
      <c r="B153" s="6"/>
      <c r="C153" s="9"/>
      <c r="D153" s="10"/>
      <c r="E153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53" s="11">
        <f>((WEEKNUM(Tabla34356789101112131415161718192021[[#This Row],[FECHA Y HORA DE INICIO]])))</f>
        <v>0</v>
      </c>
    </row>
    <row r="154" spans="2:6">
      <c r="B154" s="6"/>
      <c r="C154" s="9"/>
      <c r="D154" s="10"/>
      <c r="E154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54" s="11">
        <f>((WEEKNUM(Tabla34356789101112131415161718192021[[#This Row],[FECHA Y HORA DE INICIO]])))</f>
        <v>0</v>
      </c>
    </row>
    <row r="155" spans="2:6">
      <c r="B155" s="6"/>
      <c r="C155" s="9"/>
      <c r="D155" s="10"/>
      <c r="E155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55" s="11">
        <f>((WEEKNUM(Tabla34356789101112131415161718192021[[#This Row],[FECHA Y HORA DE INICIO]])))</f>
        <v>0</v>
      </c>
    </row>
    <row r="156" spans="2:6">
      <c r="B156" s="6"/>
      <c r="C156" s="9"/>
      <c r="D156" s="10"/>
      <c r="E156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56" s="11">
        <f>((WEEKNUM(Tabla34356789101112131415161718192021[[#This Row],[FECHA Y HORA DE INICIO]])))</f>
        <v>0</v>
      </c>
    </row>
    <row r="157" spans="2:6">
      <c r="B157" s="6"/>
      <c r="C157" s="9"/>
      <c r="D157" s="10"/>
      <c r="E157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57" s="11">
        <f>((WEEKNUM(Tabla34356789101112131415161718192021[[#This Row],[FECHA Y HORA DE INICIO]])))</f>
        <v>0</v>
      </c>
    </row>
    <row r="158" spans="2:6">
      <c r="B158" s="6"/>
      <c r="C158" s="9"/>
      <c r="D158" s="10"/>
      <c r="E158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58" s="11">
        <f>((WEEKNUM(Tabla34356789101112131415161718192021[[#This Row],[FECHA Y HORA DE INICIO]])))</f>
        <v>0</v>
      </c>
    </row>
    <row r="159" spans="2:6">
      <c r="B159" s="6"/>
      <c r="C159" s="9"/>
      <c r="D159" s="10"/>
      <c r="E159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59" s="11">
        <f>((WEEKNUM(Tabla34356789101112131415161718192021[[#This Row],[FECHA Y HORA DE INICIO]])))</f>
        <v>0</v>
      </c>
    </row>
    <row r="160" spans="2:6">
      <c r="B160" s="6"/>
      <c r="C160" s="9"/>
      <c r="D160" s="10"/>
      <c r="E160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60" s="11">
        <f>((WEEKNUM(Tabla34356789101112131415161718192021[[#This Row],[FECHA Y HORA DE INICIO]])))</f>
        <v>0</v>
      </c>
    </row>
    <row r="161" spans="2:6">
      <c r="B161" s="6"/>
      <c r="C161" s="9"/>
      <c r="D161" s="10"/>
      <c r="E161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61" s="11">
        <f>((WEEKNUM(Tabla34356789101112131415161718192021[[#This Row],[FECHA Y HORA DE INICIO]])))</f>
        <v>0</v>
      </c>
    </row>
    <row r="162" spans="2:6">
      <c r="B162" s="6"/>
      <c r="C162" s="9"/>
      <c r="D162" s="10"/>
      <c r="E162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62" s="11">
        <f>((WEEKNUM(Tabla34356789101112131415161718192021[[#This Row],[FECHA Y HORA DE INICIO]])))</f>
        <v>0</v>
      </c>
    </row>
    <row r="163" spans="2:6">
      <c r="B163" s="6"/>
      <c r="C163" s="9"/>
      <c r="D163" s="10"/>
      <c r="E163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63" s="11">
        <f>((WEEKNUM(Tabla34356789101112131415161718192021[[#This Row],[FECHA Y HORA DE INICIO]])))</f>
        <v>0</v>
      </c>
    </row>
    <row r="164" spans="2:6">
      <c r="B164" s="6"/>
      <c r="C164" s="9"/>
      <c r="D164" s="10"/>
      <c r="E164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64" s="11">
        <f>((WEEKNUM(Tabla34356789101112131415161718192021[[#This Row],[FECHA Y HORA DE INICIO]])))</f>
        <v>0</v>
      </c>
    </row>
    <row r="165" spans="2:6">
      <c r="B165" s="6"/>
      <c r="C165" s="9"/>
      <c r="D165" s="10"/>
      <c r="E165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65" s="11">
        <f>((WEEKNUM(Tabla34356789101112131415161718192021[[#This Row],[FECHA Y HORA DE INICIO]])))</f>
        <v>0</v>
      </c>
    </row>
    <row r="166" spans="2:6">
      <c r="B166" s="6"/>
      <c r="C166" s="9"/>
      <c r="D166" s="10"/>
      <c r="E166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66" s="11">
        <f>((WEEKNUM(Tabla34356789101112131415161718192021[[#This Row],[FECHA Y HORA DE INICIO]])))</f>
        <v>0</v>
      </c>
    </row>
    <row r="167" spans="2:6">
      <c r="B167" s="6"/>
      <c r="C167" s="9"/>
      <c r="D167" s="10"/>
      <c r="E167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67" s="11">
        <f>((WEEKNUM(Tabla34356789101112131415161718192021[[#This Row],[FECHA Y HORA DE INICIO]])))</f>
        <v>0</v>
      </c>
    </row>
    <row r="168" spans="2:6">
      <c r="B168" s="6"/>
      <c r="C168" s="9"/>
      <c r="D168" s="10"/>
      <c r="E168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68" s="11">
        <f>((WEEKNUM(Tabla34356789101112131415161718192021[[#This Row],[FECHA Y HORA DE INICIO]])))</f>
        <v>0</v>
      </c>
    </row>
    <row r="169" spans="2:6">
      <c r="B169" s="6"/>
      <c r="C169" s="9"/>
      <c r="D169" s="10"/>
      <c r="E169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69" s="11">
        <f>((WEEKNUM(Tabla34356789101112131415161718192021[[#This Row],[FECHA Y HORA DE INICIO]])))</f>
        <v>0</v>
      </c>
    </row>
    <row r="170" spans="2:6">
      <c r="B170" s="6"/>
      <c r="C170" s="9"/>
      <c r="D170" s="10"/>
      <c r="E170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70" s="11">
        <f>((WEEKNUM(Tabla34356789101112131415161718192021[[#This Row],[FECHA Y HORA DE INICIO]])))</f>
        <v>0</v>
      </c>
    </row>
    <row r="171" spans="2:6">
      <c r="B171" s="6"/>
      <c r="C171" s="9"/>
      <c r="D171" s="10"/>
      <c r="E171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71" s="11">
        <f>((WEEKNUM(Tabla34356789101112131415161718192021[[#This Row],[FECHA Y HORA DE INICIO]])))</f>
        <v>0</v>
      </c>
    </row>
    <row r="172" spans="2:6">
      <c r="B172" s="6"/>
      <c r="C172" s="9"/>
      <c r="D172" s="10"/>
      <c r="E172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72" s="11">
        <f>((WEEKNUM(Tabla34356789101112131415161718192021[[#This Row],[FECHA Y HORA DE INICIO]])))</f>
        <v>0</v>
      </c>
    </row>
    <row r="173" spans="2:6">
      <c r="B173" s="6"/>
      <c r="C173" s="9"/>
      <c r="D173" s="10"/>
      <c r="E173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73" s="11">
        <f>((WEEKNUM(Tabla34356789101112131415161718192021[[#This Row],[FECHA Y HORA DE INICIO]])))</f>
        <v>0</v>
      </c>
    </row>
    <row r="174" spans="2:6">
      <c r="B174" s="6"/>
      <c r="C174" s="9"/>
      <c r="D174" s="10"/>
      <c r="E174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74" s="11">
        <f>((WEEKNUM(Tabla34356789101112131415161718192021[[#This Row],[FECHA Y HORA DE INICIO]])))</f>
        <v>0</v>
      </c>
    </row>
    <row r="175" spans="2:6">
      <c r="B175" s="6"/>
      <c r="C175" s="9"/>
      <c r="D175" s="10"/>
      <c r="E175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75" s="11">
        <f>((WEEKNUM(Tabla34356789101112131415161718192021[[#This Row],[FECHA Y HORA DE INICIO]])))</f>
        <v>0</v>
      </c>
    </row>
    <row r="176" spans="2:6">
      <c r="B176" s="6"/>
      <c r="C176" s="9"/>
      <c r="D176" s="10"/>
      <c r="E176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76" s="11">
        <f>((WEEKNUM(Tabla34356789101112131415161718192021[[#This Row],[FECHA Y HORA DE INICIO]])))</f>
        <v>0</v>
      </c>
    </row>
    <row r="177" spans="2:6">
      <c r="B177" s="6"/>
      <c r="C177" s="9"/>
      <c r="D177" s="10"/>
      <c r="E177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77" s="11">
        <f>((WEEKNUM(Tabla34356789101112131415161718192021[[#This Row],[FECHA Y HORA DE INICIO]])))</f>
        <v>0</v>
      </c>
    </row>
    <row r="178" spans="2:6">
      <c r="B178" s="6"/>
      <c r="C178" s="9"/>
      <c r="D178" s="10"/>
      <c r="E178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78" s="11">
        <f>((WEEKNUM(Tabla34356789101112131415161718192021[[#This Row],[FECHA Y HORA DE INICIO]])))</f>
        <v>0</v>
      </c>
    </row>
    <row r="179" spans="2:6">
      <c r="B179" s="6"/>
      <c r="C179" s="9"/>
      <c r="D179" s="10"/>
      <c r="E179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79" s="11">
        <f>((WEEKNUM(Tabla34356789101112131415161718192021[[#This Row],[FECHA Y HORA DE INICIO]])))</f>
        <v>0</v>
      </c>
    </row>
    <row r="180" spans="2:6">
      <c r="B180" s="6"/>
      <c r="C180" s="9"/>
      <c r="D180" s="10"/>
      <c r="E180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80" s="11">
        <f>((WEEKNUM(Tabla34356789101112131415161718192021[[#This Row],[FECHA Y HORA DE INICIO]])))</f>
        <v>0</v>
      </c>
    </row>
    <row r="181" spans="2:6">
      <c r="B181" s="6"/>
      <c r="C181" s="9"/>
      <c r="D181" s="10"/>
      <c r="E181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81" s="11">
        <f>((WEEKNUM(Tabla34356789101112131415161718192021[[#This Row],[FECHA Y HORA DE INICIO]])))</f>
        <v>0</v>
      </c>
    </row>
    <row r="182" spans="2:6">
      <c r="B182" s="6"/>
      <c r="C182" s="9"/>
      <c r="D182" s="10"/>
      <c r="E182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82" s="11">
        <f>((WEEKNUM(Tabla34356789101112131415161718192021[[#This Row],[FECHA Y HORA DE INICIO]])))</f>
        <v>0</v>
      </c>
    </row>
    <row r="183" spans="2:6">
      <c r="B183" s="6"/>
      <c r="C183" s="9"/>
      <c r="D183" s="10"/>
      <c r="E183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83" s="11">
        <f>((WEEKNUM(Tabla34356789101112131415161718192021[[#This Row],[FECHA Y HORA DE INICIO]])))</f>
        <v>0</v>
      </c>
    </row>
    <row r="184" spans="2:6">
      <c r="B184" s="6"/>
      <c r="C184" s="9"/>
      <c r="D184" s="10"/>
      <c r="E184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84" s="11">
        <f>((WEEKNUM(Tabla34356789101112131415161718192021[[#This Row],[FECHA Y HORA DE INICIO]])))</f>
        <v>0</v>
      </c>
    </row>
    <row r="185" spans="2:6">
      <c r="B185" s="6"/>
      <c r="C185" s="9"/>
      <c r="D185" s="10"/>
      <c r="E185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85" s="11">
        <f>((WEEKNUM(Tabla34356789101112131415161718192021[[#This Row],[FECHA Y HORA DE INICIO]])))</f>
        <v>0</v>
      </c>
    </row>
    <row r="186" spans="2:6">
      <c r="B186" s="6"/>
      <c r="C186" s="9"/>
      <c r="D186" s="10"/>
      <c r="E186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86" s="11">
        <f>((WEEKNUM(Tabla34356789101112131415161718192021[[#This Row],[FECHA Y HORA DE INICIO]])))</f>
        <v>0</v>
      </c>
    </row>
    <row r="187" spans="2:6">
      <c r="B187" s="6"/>
      <c r="C187" s="9"/>
      <c r="D187" s="10"/>
      <c r="E187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87" s="11">
        <f>((WEEKNUM(Tabla34356789101112131415161718192021[[#This Row],[FECHA Y HORA DE INICIO]])))</f>
        <v>0</v>
      </c>
    </row>
    <row r="188" spans="2:6">
      <c r="B188" s="6"/>
      <c r="C188" s="9"/>
      <c r="D188" s="10"/>
      <c r="E188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88" s="11">
        <f>((WEEKNUM(Tabla34356789101112131415161718192021[[#This Row],[FECHA Y HORA DE INICIO]])))</f>
        <v>0</v>
      </c>
    </row>
    <row r="189" spans="2:6">
      <c r="B189" s="6"/>
      <c r="C189" s="9"/>
      <c r="D189" s="10"/>
      <c r="E189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89" s="11">
        <f>((WEEKNUM(Tabla34356789101112131415161718192021[[#This Row],[FECHA Y HORA DE INICIO]])))</f>
        <v>0</v>
      </c>
    </row>
    <row r="190" spans="2:6">
      <c r="B190" s="6"/>
      <c r="C190" s="9"/>
      <c r="D190" s="10"/>
      <c r="E190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90" s="11">
        <f>((WEEKNUM(Tabla34356789101112131415161718192021[[#This Row],[FECHA Y HORA DE INICIO]])))</f>
        <v>0</v>
      </c>
    </row>
    <row r="191" spans="2:6">
      <c r="B191" s="6"/>
      <c r="C191" s="9"/>
      <c r="D191" s="10"/>
      <c r="E191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91" s="11">
        <f>((WEEKNUM(Tabla34356789101112131415161718192021[[#This Row],[FECHA Y HORA DE INICIO]])))</f>
        <v>0</v>
      </c>
    </row>
    <row r="192" spans="2:6">
      <c r="B192" s="6"/>
      <c r="C192" s="9"/>
      <c r="D192" s="10"/>
      <c r="E192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92" s="11">
        <f>((WEEKNUM(Tabla34356789101112131415161718192021[[#This Row],[FECHA Y HORA DE INICIO]])))</f>
        <v>0</v>
      </c>
    </row>
    <row r="193" spans="2:6">
      <c r="B193" s="6"/>
      <c r="C193" s="9"/>
      <c r="D193" s="10"/>
      <c r="E193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93" s="11">
        <f>((WEEKNUM(Tabla34356789101112131415161718192021[[#This Row],[FECHA Y HORA DE INICIO]])))</f>
        <v>0</v>
      </c>
    </row>
    <row r="194" spans="2:6">
      <c r="B194" s="6"/>
      <c r="C194" s="9"/>
      <c r="D194" s="10"/>
      <c r="E194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94" s="11">
        <f>((WEEKNUM(Tabla34356789101112131415161718192021[[#This Row],[FECHA Y HORA DE INICIO]])))</f>
        <v>0</v>
      </c>
    </row>
    <row r="195" spans="2:6">
      <c r="B195" s="6"/>
      <c r="C195" s="9"/>
      <c r="D195" s="10"/>
      <c r="E195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95" s="11">
        <f>((WEEKNUM(Tabla34356789101112131415161718192021[[#This Row],[FECHA Y HORA DE INICIO]])))</f>
        <v>0</v>
      </c>
    </row>
    <row r="196" spans="2:6">
      <c r="B196" s="6"/>
      <c r="C196" s="9"/>
      <c r="D196" s="10"/>
      <c r="E196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96" s="11">
        <f>((WEEKNUM(Tabla34356789101112131415161718192021[[#This Row],[FECHA Y HORA DE INICIO]])))</f>
        <v>0</v>
      </c>
    </row>
    <row r="197" spans="2:6">
      <c r="B197" s="6"/>
      <c r="C197" s="9"/>
      <c r="D197" s="10"/>
      <c r="E197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97" s="11">
        <f>((WEEKNUM(Tabla34356789101112131415161718192021[[#This Row],[FECHA Y HORA DE INICIO]])))</f>
        <v>0</v>
      </c>
    </row>
    <row r="198" spans="2:6">
      <c r="B198" s="6"/>
      <c r="C198" s="9"/>
      <c r="D198" s="10"/>
      <c r="E198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98" s="11">
        <f>((WEEKNUM(Tabla34356789101112131415161718192021[[#This Row],[FECHA Y HORA DE INICIO]])))</f>
        <v>0</v>
      </c>
    </row>
    <row r="199" spans="2:6">
      <c r="B199" s="6"/>
      <c r="C199" s="9"/>
      <c r="D199" s="10"/>
      <c r="E199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199" s="11">
        <f>((WEEKNUM(Tabla34356789101112131415161718192021[[#This Row],[FECHA Y HORA DE INICIO]])))</f>
        <v>0</v>
      </c>
    </row>
    <row r="200" spans="2:6">
      <c r="B200" s="6"/>
      <c r="C200" s="9"/>
      <c r="D200" s="10"/>
      <c r="E200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200" s="11">
        <f>((WEEKNUM(Tabla34356789101112131415161718192021[[#This Row],[FECHA Y HORA DE INICIO]])))</f>
        <v>0</v>
      </c>
    </row>
    <row r="201" spans="2:6">
      <c r="B201" s="6"/>
      <c r="C201" s="9"/>
      <c r="D201" s="10"/>
      <c r="E201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201" s="11">
        <f>((WEEKNUM(Tabla34356789101112131415161718192021[[#This Row],[FECHA Y HORA DE INICIO]])))</f>
        <v>0</v>
      </c>
    </row>
    <row r="202" spans="2:6">
      <c r="B202" s="6"/>
      <c r="C202" s="9"/>
      <c r="D202" s="10"/>
      <c r="E202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202" s="11">
        <f>((WEEKNUM(Tabla34356789101112131415161718192021[[#This Row],[FECHA Y HORA DE INICIO]])))</f>
        <v>0</v>
      </c>
    </row>
    <row r="203" spans="2:6">
      <c r="B203" s="9"/>
      <c r="C203" s="9"/>
      <c r="D203" s="10"/>
      <c r="E203" s="7">
        <f>IF((Tabla34356789101112131415161718192021[[#This Row],[FECHA Y HORA DE TERMINACIÓN ]]-Tabla34356789101112131415161718192021[[#This Row],[FECHA Y HORA DE INICIO]])&lt;0,0,((Tabla34356789101112131415161718192021[[#This Row],[FECHA Y HORA DE TERMINACIÓN ]]-Tabla34356789101112131415161718192021[[#This Row],[FECHA Y HORA DE INICIO]])*24))</f>
        <v>0</v>
      </c>
      <c r="F203" s="11">
        <f>((WEEKNUM(Tabla34356789101112131415161718192021[[#This Row],[FECHA Y HORA DE INICIO]])))</f>
        <v>0</v>
      </c>
    </row>
  </sheetData>
  <mergeCells count="1">
    <mergeCell ref="B7:F7"/>
  </mergeCells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92D050"/>
  </sheetPr>
  <dimension ref="B1:J203"/>
  <sheetViews>
    <sheetView workbookViewId="0">
      <selection activeCell="D1" sqref="D1:J4"/>
    </sheetView>
  </sheetViews>
  <sheetFormatPr defaultColWidth="10.85546875" defaultRowHeight="12.6"/>
  <cols>
    <col min="1" max="1" width="10.85546875" style="3"/>
    <col min="2" max="2" width="15" style="3" bestFit="1" customWidth="1"/>
    <col min="3" max="3" width="24.5703125" style="3" customWidth="1"/>
    <col min="4" max="5" width="16.140625" style="3" customWidth="1"/>
    <col min="6" max="6" width="10.85546875" style="3"/>
    <col min="7" max="7" width="16.140625" style="3" customWidth="1"/>
    <col min="8" max="8" width="14.85546875" style="3" customWidth="1"/>
    <col min="9" max="16384" width="10.85546875" style="3"/>
  </cols>
  <sheetData>
    <row r="1" spans="2:10" ht="12.95">
      <c r="B1" s="1" t="s">
        <v>0</v>
      </c>
      <c r="C1" s="2">
        <v>1149</v>
      </c>
      <c r="G1" s="40" t="s">
        <v>1</v>
      </c>
      <c r="H1" s="41" t="s">
        <v>44</v>
      </c>
      <c r="I1" s="42" t="s">
        <v>2</v>
      </c>
      <c r="J1" s="3" t="s">
        <v>113</v>
      </c>
    </row>
    <row r="2" spans="2:10" ht="12.95">
      <c r="B2" s="1" t="s">
        <v>4</v>
      </c>
      <c r="C2" s="2" t="s">
        <v>70</v>
      </c>
      <c r="G2" s="40" t="s">
        <v>6</v>
      </c>
      <c r="H2" s="41">
        <v>0</v>
      </c>
      <c r="I2" s="42" t="s">
        <v>7</v>
      </c>
    </row>
    <row r="3" spans="2:10" ht="14.45" customHeight="1">
      <c r="B3" s="1" t="s">
        <v>8</v>
      </c>
      <c r="C3" s="2" t="s">
        <v>114</v>
      </c>
      <c r="G3" s="40" t="s">
        <v>10</v>
      </c>
      <c r="H3" s="47" t="s">
        <v>158</v>
      </c>
      <c r="I3" s="42" t="s">
        <v>12</v>
      </c>
      <c r="J3" s="3" t="s">
        <v>159</v>
      </c>
    </row>
    <row r="4" spans="2:10" ht="14.45" customHeight="1">
      <c r="B4" s="1" t="s">
        <v>13</v>
      </c>
      <c r="C4" s="2">
        <v>1</v>
      </c>
      <c r="D4" s="38" t="s">
        <v>160</v>
      </c>
      <c r="G4" s="38" t="s">
        <v>15</v>
      </c>
    </row>
    <row r="5" spans="2:10" ht="14.45" customHeight="1">
      <c r="B5" s="1" t="s">
        <v>16</v>
      </c>
      <c r="C5" s="2">
        <v>25</v>
      </c>
    </row>
    <row r="6" spans="2:10" ht="14.45" customHeight="1">
      <c r="B6" s="1"/>
      <c r="C6" s="1"/>
    </row>
    <row r="7" spans="2:10" ht="14.45" customHeight="1">
      <c r="B7" s="76" t="s">
        <v>17</v>
      </c>
      <c r="C7" s="77"/>
      <c r="D7" s="77"/>
      <c r="E7" s="77"/>
      <c r="F7" s="77"/>
      <c r="H7" s="12">
        <v>2022</v>
      </c>
      <c r="I7" s="13">
        <v>2.6666666666278616</v>
      </c>
    </row>
    <row r="8" spans="2:10" ht="5.0999999999999996" customHeight="1">
      <c r="B8" s="4"/>
      <c r="C8" s="4"/>
      <c r="D8" s="4"/>
      <c r="E8" s="4"/>
    </row>
    <row r="9" spans="2:10" ht="59.1" customHeight="1">
      <c r="B9" s="5" t="s">
        <v>18</v>
      </c>
      <c r="C9" s="5" t="s">
        <v>19</v>
      </c>
      <c r="D9" s="5" t="s">
        <v>20</v>
      </c>
      <c r="E9" s="5" t="s">
        <v>31</v>
      </c>
      <c r="F9" s="5" t="s">
        <v>22</v>
      </c>
      <c r="G9" s="19" t="s">
        <v>32</v>
      </c>
      <c r="H9" s="12" t="s">
        <v>23</v>
      </c>
      <c r="I9" s="13">
        <f>SUM(E10:E203)</f>
        <v>8.3333333334303461</v>
      </c>
    </row>
    <row r="10" spans="2:10">
      <c r="B10" s="14" t="s">
        <v>161</v>
      </c>
      <c r="C10" s="14">
        <v>45208.631944444445</v>
      </c>
      <c r="D10" s="6">
        <v>45208.888888888891</v>
      </c>
      <c r="E10" s="7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6.1666666666860692</v>
      </c>
      <c r="F10" s="36">
        <f>((WEEKNUM(Tabla3435678910111213141516171819202122[[#This Row],[FECHA Y HORA DE INICIO]])))-1</f>
        <v>40</v>
      </c>
      <c r="G10" s="39"/>
    </row>
    <row r="11" spans="2:10">
      <c r="B11" s="14" t="s">
        <v>161</v>
      </c>
      <c r="C11" s="6">
        <v>45297.354166666664</v>
      </c>
      <c r="D11" s="6">
        <v>45297.444444444445</v>
      </c>
      <c r="E11" s="7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2.1666666667442769</v>
      </c>
      <c r="F11" s="36">
        <v>1</v>
      </c>
      <c r="G11" s="43" t="s">
        <v>162</v>
      </c>
      <c r="H11" s="12" t="s">
        <v>24</v>
      </c>
      <c r="I11" s="13">
        <f>I9+I7</f>
        <v>11.000000000058208</v>
      </c>
    </row>
    <row r="12" spans="2:10">
      <c r="B12" s="14"/>
      <c r="C12" s="14"/>
      <c r="D12" s="6"/>
      <c r="E12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2" s="36">
        <f>((WEEKNUM(Tabla3435678910111213141516171819202122[[#This Row],[FECHA Y HORA DE INICIO]])))-1</f>
        <v>-1</v>
      </c>
      <c r="G12" s="39"/>
    </row>
    <row r="13" spans="2:10">
      <c r="B13" s="14"/>
      <c r="C13" s="6"/>
      <c r="D13" s="6"/>
      <c r="E13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3" s="36">
        <f>((WEEKNUM(Tabla3435678910111213141516171819202122[[#This Row],[FECHA Y HORA DE INICIO]])))-1</f>
        <v>-1</v>
      </c>
      <c r="G13" s="39"/>
    </row>
    <row r="14" spans="2:10">
      <c r="B14" s="14"/>
      <c r="C14" s="6"/>
      <c r="D14" s="6"/>
      <c r="E14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4" s="36">
        <f>((WEEKNUM(Tabla3435678910111213141516171819202122[[#This Row],[FECHA Y HORA DE INICIO]])))-1</f>
        <v>-1</v>
      </c>
      <c r="G14" s="39"/>
    </row>
    <row r="15" spans="2:10">
      <c r="B15" s="14"/>
      <c r="C15" s="6"/>
      <c r="D15" s="6"/>
      <c r="E15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5" s="36">
        <f>((WEEKNUM(Tabla3435678910111213141516171819202122[[#This Row],[FECHA Y HORA DE INICIO]])))-1</f>
        <v>-1</v>
      </c>
      <c r="G15" s="39"/>
    </row>
    <row r="16" spans="2:10">
      <c r="B16" s="14"/>
      <c r="C16" s="9"/>
      <c r="D16" s="10"/>
      <c r="E16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6" s="36">
        <f>((WEEKNUM(Tabla3435678910111213141516171819202122[[#This Row],[FECHA Y HORA DE INICIO]])))-1</f>
        <v>-1</v>
      </c>
      <c r="G16" s="39"/>
    </row>
    <row r="17" spans="2:7">
      <c r="B17" s="14"/>
      <c r="C17" s="9"/>
      <c r="D17" s="10"/>
      <c r="E17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7" s="36">
        <f>((WEEKNUM(Tabla3435678910111213141516171819202122[[#This Row],[FECHA Y HORA DE INICIO]])))-1</f>
        <v>-1</v>
      </c>
      <c r="G17" s="39"/>
    </row>
    <row r="18" spans="2:7">
      <c r="B18" s="14"/>
      <c r="C18" s="9"/>
      <c r="D18" s="10"/>
      <c r="E18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8" s="36">
        <f>((WEEKNUM(Tabla3435678910111213141516171819202122[[#This Row],[FECHA Y HORA DE INICIO]])))-1</f>
        <v>-1</v>
      </c>
      <c r="G18" s="39"/>
    </row>
    <row r="19" spans="2:7">
      <c r="B19" s="14"/>
      <c r="C19" s="9"/>
      <c r="D19" s="10"/>
      <c r="E19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9" s="36">
        <f>((WEEKNUM(Tabla3435678910111213141516171819202122[[#This Row],[FECHA Y HORA DE INICIO]])))-1</f>
        <v>-1</v>
      </c>
      <c r="G19" s="39"/>
    </row>
    <row r="20" spans="2:7">
      <c r="B20" s="14"/>
      <c r="C20" s="9"/>
      <c r="D20" s="10"/>
      <c r="E20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20" s="36">
        <f>((WEEKNUM(Tabla3435678910111213141516171819202122[[#This Row],[FECHA Y HORA DE INICIO]])))-1</f>
        <v>-1</v>
      </c>
      <c r="G20" s="39"/>
    </row>
    <row r="21" spans="2:7">
      <c r="B21" s="14"/>
      <c r="C21" s="9"/>
      <c r="D21" s="10"/>
      <c r="E21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21" s="36">
        <f>((WEEKNUM(Tabla3435678910111213141516171819202122[[#This Row],[FECHA Y HORA DE INICIO]])))-1</f>
        <v>-1</v>
      </c>
      <c r="G21" s="39"/>
    </row>
    <row r="22" spans="2:7">
      <c r="B22" s="14"/>
      <c r="C22" s="9"/>
      <c r="D22" s="10"/>
      <c r="E22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22" s="36">
        <f>((WEEKNUM(Tabla3435678910111213141516171819202122[[#This Row],[FECHA Y HORA DE INICIO]])))-1</f>
        <v>-1</v>
      </c>
      <c r="G22" s="39"/>
    </row>
    <row r="23" spans="2:7">
      <c r="B23" s="14"/>
      <c r="C23" s="9"/>
      <c r="D23" s="10"/>
      <c r="E23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23" s="36">
        <f>((WEEKNUM(Tabla3435678910111213141516171819202122[[#This Row],[FECHA Y HORA DE INICIO]])))-1</f>
        <v>-1</v>
      </c>
      <c r="G23" s="39"/>
    </row>
    <row r="24" spans="2:7">
      <c r="B24" s="14"/>
      <c r="C24" s="9"/>
      <c r="D24" s="10"/>
      <c r="E24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24" s="36">
        <f>((WEEKNUM(Tabla3435678910111213141516171819202122[[#This Row],[FECHA Y HORA DE INICIO]])))-1</f>
        <v>-1</v>
      </c>
      <c r="G24" s="39"/>
    </row>
    <row r="25" spans="2:7">
      <c r="B25" s="14"/>
      <c r="C25" s="9"/>
      <c r="D25" s="10"/>
      <c r="E25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25" s="36">
        <f>((WEEKNUM(Tabla3435678910111213141516171819202122[[#This Row],[FECHA Y HORA DE INICIO]])))-1</f>
        <v>-1</v>
      </c>
      <c r="G25" s="39"/>
    </row>
    <row r="26" spans="2:7">
      <c r="B26" s="14"/>
      <c r="C26" s="9"/>
      <c r="D26" s="10"/>
      <c r="E26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26" s="36">
        <f>((WEEKNUM(Tabla3435678910111213141516171819202122[[#This Row],[FECHA Y HORA DE INICIO]])))-1</f>
        <v>-1</v>
      </c>
      <c r="G26" s="39"/>
    </row>
    <row r="27" spans="2:7">
      <c r="B27" s="14"/>
      <c r="C27" s="9"/>
      <c r="D27" s="10"/>
      <c r="E27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27" s="36">
        <f>((WEEKNUM(Tabla3435678910111213141516171819202122[[#This Row],[FECHA Y HORA DE INICIO]])))-1</f>
        <v>-1</v>
      </c>
      <c r="G27" s="39"/>
    </row>
    <row r="28" spans="2:7">
      <c r="B28" s="14"/>
      <c r="C28" s="9"/>
      <c r="D28" s="10"/>
      <c r="E28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28" s="36">
        <f>((WEEKNUM(Tabla3435678910111213141516171819202122[[#This Row],[FECHA Y HORA DE INICIO]])))-1</f>
        <v>-1</v>
      </c>
      <c r="G28" s="39"/>
    </row>
    <row r="29" spans="2:7">
      <c r="B29" s="14"/>
      <c r="C29" s="9"/>
      <c r="D29" s="10"/>
      <c r="E29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29" s="36">
        <f>((WEEKNUM(Tabla3435678910111213141516171819202122[[#This Row],[FECHA Y HORA DE INICIO]])))-1</f>
        <v>-1</v>
      </c>
      <c r="G29" s="39"/>
    </row>
    <row r="30" spans="2:7">
      <c r="B30" s="14"/>
      <c r="C30" s="9"/>
      <c r="D30" s="10"/>
      <c r="E30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30" s="36">
        <f>((WEEKNUM(Tabla3435678910111213141516171819202122[[#This Row],[FECHA Y HORA DE INICIO]])))-1</f>
        <v>-1</v>
      </c>
      <c r="G30" s="39"/>
    </row>
    <row r="31" spans="2:7">
      <c r="B31" s="14"/>
      <c r="C31" s="9"/>
      <c r="D31" s="10"/>
      <c r="E31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31" s="36">
        <f>((WEEKNUM(Tabla3435678910111213141516171819202122[[#This Row],[FECHA Y HORA DE INICIO]])))-1</f>
        <v>-1</v>
      </c>
      <c r="G31" s="39"/>
    </row>
    <row r="32" spans="2:7">
      <c r="B32" s="14"/>
      <c r="C32" s="9"/>
      <c r="D32" s="10"/>
      <c r="E32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32" s="36">
        <f>((WEEKNUM(Tabla3435678910111213141516171819202122[[#This Row],[FECHA Y HORA DE INICIO]])))-1</f>
        <v>-1</v>
      </c>
      <c r="G32" s="39"/>
    </row>
    <row r="33" spans="2:7">
      <c r="B33" s="14"/>
      <c r="C33" s="9"/>
      <c r="D33" s="10"/>
      <c r="E33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33" s="36">
        <f>((WEEKNUM(Tabla3435678910111213141516171819202122[[#This Row],[FECHA Y HORA DE INICIO]])))-1</f>
        <v>-1</v>
      </c>
      <c r="G33" s="39"/>
    </row>
    <row r="34" spans="2:7">
      <c r="B34" s="14"/>
      <c r="C34" s="9"/>
      <c r="D34" s="10"/>
      <c r="E34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34" s="36">
        <f>((WEEKNUM(Tabla3435678910111213141516171819202122[[#This Row],[FECHA Y HORA DE INICIO]])))-1</f>
        <v>-1</v>
      </c>
      <c r="G34" s="39"/>
    </row>
    <row r="35" spans="2:7">
      <c r="B35" s="14"/>
      <c r="C35" s="9"/>
      <c r="D35" s="10"/>
      <c r="E35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35" s="36">
        <f>((WEEKNUM(Tabla3435678910111213141516171819202122[[#This Row],[FECHA Y HORA DE INICIO]])))-1</f>
        <v>-1</v>
      </c>
      <c r="G35" s="39"/>
    </row>
    <row r="36" spans="2:7">
      <c r="B36" s="14"/>
      <c r="C36" s="9"/>
      <c r="D36" s="10"/>
      <c r="E36" s="8"/>
      <c r="F36" s="36"/>
      <c r="G36" s="39"/>
    </row>
    <row r="37" spans="2:7">
      <c r="B37" s="14"/>
      <c r="C37" s="9"/>
      <c r="D37" s="10"/>
      <c r="E37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37" s="36">
        <f>((WEEKNUM(Tabla3435678910111213141516171819202122[[#This Row],[FECHA Y HORA DE INICIO]])))-1</f>
        <v>-1</v>
      </c>
      <c r="G37" s="39"/>
    </row>
    <row r="38" spans="2:7">
      <c r="B38" s="14"/>
      <c r="C38" s="9"/>
      <c r="D38" s="10"/>
      <c r="E38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38" s="36">
        <f>((WEEKNUM(Tabla3435678910111213141516171819202122[[#This Row],[FECHA Y HORA DE INICIO]])))-1</f>
        <v>-1</v>
      </c>
      <c r="G38" s="39"/>
    </row>
    <row r="39" spans="2:7">
      <c r="B39" s="14"/>
      <c r="C39" s="9"/>
      <c r="D39" s="10"/>
      <c r="E39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39" s="36">
        <f>((WEEKNUM(Tabla3435678910111213141516171819202122[[#This Row],[FECHA Y HORA DE INICIO]])))-1</f>
        <v>-1</v>
      </c>
      <c r="G39" s="39"/>
    </row>
    <row r="40" spans="2:7">
      <c r="B40" s="14"/>
      <c r="C40" s="9"/>
      <c r="D40" s="10"/>
      <c r="E40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40" s="36">
        <f>((WEEKNUM(Tabla3435678910111213141516171819202122[[#This Row],[FECHA Y HORA DE INICIO]])))-1</f>
        <v>-1</v>
      </c>
      <c r="G40" s="39"/>
    </row>
    <row r="41" spans="2:7">
      <c r="B41" s="14"/>
      <c r="C41" s="9"/>
      <c r="D41" s="10"/>
      <c r="E41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41" s="36">
        <f>((WEEKNUM(Tabla3435678910111213141516171819202122[[#This Row],[FECHA Y HORA DE INICIO]])))-1</f>
        <v>-1</v>
      </c>
      <c r="G41" s="39"/>
    </row>
    <row r="42" spans="2:7">
      <c r="B42" s="14"/>
      <c r="C42" s="9"/>
      <c r="D42" s="10"/>
      <c r="E42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42" s="36">
        <f>((WEEKNUM(Tabla3435678910111213141516171819202122[[#This Row],[FECHA Y HORA DE INICIO]])))-1</f>
        <v>-1</v>
      </c>
      <c r="G42" s="39"/>
    </row>
    <row r="43" spans="2:7">
      <c r="B43" s="14"/>
      <c r="C43" s="9"/>
      <c r="D43" s="10"/>
      <c r="E43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43" s="36">
        <f>((WEEKNUM(Tabla3435678910111213141516171819202122[[#This Row],[FECHA Y HORA DE INICIO]])))-1</f>
        <v>-1</v>
      </c>
      <c r="G43" s="39"/>
    </row>
    <row r="44" spans="2:7">
      <c r="B44" s="14"/>
      <c r="C44" s="9"/>
      <c r="D44" s="10"/>
      <c r="E44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44" s="36">
        <f>((WEEKNUM(Tabla3435678910111213141516171819202122[[#This Row],[FECHA Y HORA DE INICIO]])))-1</f>
        <v>-1</v>
      </c>
      <c r="G44" s="39"/>
    </row>
    <row r="45" spans="2:7">
      <c r="B45" s="14"/>
      <c r="C45" s="9"/>
      <c r="D45" s="10"/>
      <c r="E45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45" s="36">
        <f>((WEEKNUM(Tabla3435678910111213141516171819202122[[#This Row],[FECHA Y HORA DE INICIO]])))-1</f>
        <v>-1</v>
      </c>
      <c r="G45" s="39"/>
    </row>
    <row r="46" spans="2:7">
      <c r="B46" s="14"/>
      <c r="C46" s="9"/>
      <c r="D46" s="10"/>
      <c r="E46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46" s="36">
        <f>((WEEKNUM(Tabla3435678910111213141516171819202122[[#This Row],[FECHA Y HORA DE INICIO]])))-1</f>
        <v>-1</v>
      </c>
      <c r="G46" s="39"/>
    </row>
    <row r="47" spans="2:7">
      <c r="B47" s="14"/>
      <c r="C47" s="9"/>
      <c r="D47" s="10"/>
      <c r="E47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47" s="36">
        <f>((WEEKNUM(Tabla3435678910111213141516171819202122[[#This Row],[FECHA Y HORA DE INICIO]])))-1</f>
        <v>-1</v>
      </c>
      <c r="G47" s="39"/>
    </row>
    <row r="48" spans="2:7">
      <c r="B48" s="14"/>
      <c r="C48" s="9"/>
      <c r="D48" s="10"/>
      <c r="E48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48" s="36">
        <f>((WEEKNUM(Tabla3435678910111213141516171819202122[[#This Row],[FECHA Y HORA DE INICIO]])))-1</f>
        <v>-1</v>
      </c>
      <c r="G48" s="39"/>
    </row>
    <row r="49" spans="2:7">
      <c r="B49" s="14"/>
      <c r="C49" s="9"/>
      <c r="D49" s="10"/>
      <c r="E49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49" s="36">
        <f>((WEEKNUM(Tabla3435678910111213141516171819202122[[#This Row],[FECHA Y HORA DE INICIO]])))-1</f>
        <v>-1</v>
      </c>
      <c r="G49" s="39"/>
    </row>
    <row r="50" spans="2:7">
      <c r="B50" s="14"/>
      <c r="C50" s="9"/>
      <c r="D50" s="10"/>
      <c r="E50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50" s="36">
        <f>((WEEKNUM(Tabla3435678910111213141516171819202122[[#This Row],[FECHA Y HORA DE INICIO]])))-1</f>
        <v>-1</v>
      </c>
      <c r="G50" s="39"/>
    </row>
    <row r="51" spans="2:7">
      <c r="B51" s="14"/>
      <c r="C51" s="9"/>
      <c r="D51" s="10"/>
      <c r="E51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51" s="36">
        <f>((WEEKNUM(Tabla3435678910111213141516171819202122[[#This Row],[FECHA Y HORA DE INICIO]])))-1</f>
        <v>-1</v>
      </c>
      <c r="G51" s="39"/>
    </row>
    <row r="52" spans="2:7">
      <c r="B52" s="14"/>
      <c r="C52" s="9"/>
      <c r="D52" s="10"/>
      <c r="E52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52" s="36">
        <f>((WEEKNUM(Tabla3435678910111213141516171819202122[[#This Row],[FECHA Y HORA DE INICIO]])))-1</f>
        <v>-1</v>
      </c>
      <c r="G52" s="39"/>
    </row>
    <row r="53" spans="2:7">
      <c r="B53" s="14"/>
      <c r="C53" s="9"/>
      <c r="D53" s="10"/>
      <c r="E53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53" s="36">
        <f>((WEEKNUM(Tabla3435678910111213141516171819202122[[#This Row],[FECHA Y HORA DE INICIO]])))-1</f>
        <v>-1</v>
      </c>
      <c r="G53" s="39"/>
    </row>
    <row r="54" spans="2:7">
      <c r="B54" s="14"/>
      <c r="C54" s="9"/>
      <c r="D54" s="10"/>
      <c r="E54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54" s="36">
        <f>((WEEKNUM(Tabla3435678910111213141516171819202122[[#This Row],[FECHA Y HORA DE INICIO]])))-1</f>
        <v>-1</v>
      </c>
      <c r="G54" s="39"/>
    </row>
    <row r="55" spans="2:7">
      <c r="B55" s="14"/>
      <c r="C55" s="9"/>
      <c r="D55" s="10"/>
      <c r="E55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55" s="36">
        <f>((WEEKNUM(Tabla3435678910111213141516171819202122[[#This Row],[FECHA Y HORA DE INICIO]])))-1</f>
        <v>-1</v>
      </c>
      <c r="G55" s="39"/>
    </row>
    <row r="56" spans="2:7">
      <c r="B56" s="14"/>
      <c r="C56" s="9"/>
      <c r="D56" s="10"/>
      <c r="E56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56" s="36">
        <f>((WEEKNUM(Tabla3435678910111213141516171819202122[[#This Row],[FECHA Y HORA DE INICIO]])))-1</f>
        <v>-1</v>
      </c>
      <c r="G56" s="39"/>
    </row>
    <row r="57" spans="2:7">
      <c r="B57" s="14"/>
      <c r="C57" s="9"/>
      <c r="D57" s="10"/>
      <c r="E57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57" s="36">
        <f>((WEEKNUM(Tabla3435678910111213141516171819202122[[#This Row],[FECHA Y HORA DE INICIO]])))-1</f>
        <v>-1</v>
      </c>
      <c r="G57" s="39"/>
    </row>
    <row r="58" spans="2:7">
      <c r="B58" s="14"/>
      <c r="C58" s="9"/>
      <c r="D58" s="10"/>
      <c r="E58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58" s="36">
        <f>((WEEKNUM(Tabla3435678910111213141516171819202122[[#This Row],[FECHA Y HORA DE INICIO]])))-1</f>
        <v>-1</v>
      </c>
      <c r="G58" s="39"/>
    </row>
    <row r="59" spans="2:7">
      <c r="B59" s="14"/>
      <c r="C59" s="9"/>
      <c r="D59" s="10"/>
      <c r="E59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59" s="36">
        <f>((WEEKNUM(Tabla3435678910111213141516171819202122[[#This Row],[FECHA Y HORA DE INICIO]])))-1</f>
        <v>-1</v>
      </c>
      <c r="G59" s="39"/>
    </row>
    <row r="60" spans="2:7">
      <c r="B60" s="14"/>
      <c r="C60" s="9"/>
      <c r="D60" s="10"/>
      <c r="E60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60" s="36">
        <f>((WEEKNUM(Tabla3435678910111213141516171819202122[[#This Row],[FECHA Y HORA DE INICIO]])))-1</f>
        <v>-1</v>
      </c>
      <c r="G60" s="39"/>
    </row>
    <row r="61" spans="2:7">
      <c r="B61" s="14"/>
      <c r="C61" s="9"/>
      <c r="D61" s="10"/>
      <c r="E61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61" s="36">
        <f>((WEEKNUM(Tabla3435678910111213141516171819202122[[#This Row],[FECHA Y HORA DE INICIO]])))-1</f>
        <v>-1</v>
      </c>
      <c r="G61" s="39"/>
    </row>
    <row r="62" spans="2:7">
      <c r="B62" s="14"/>
      <c r="C62" s="9"/>
      <c r="D62" s="10"/>
      <c r="E62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62" s="36">
        <f>((WEEKNUM(Tabla3435678910111213141516171819202122[[#This Row],[FECHA Y HORA DE INICIO]])))-1</f>
        <v>-1</v>
      </c>
      <c r="G62" s="39"/>
    </row>
    <row r="63" spans="2:7">
      <c r="B63" s="14"/>
      <c r="C63" s="9"/>
      <c r="D63" s="10"/>
      <c r="E63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63" s="36">
        <f>((WEEKNUM(Tabla3435678910111213141516171819202122[[#This Row],[FECHA Y HORA DE INICIO]])))-1</f>
        <v>-1</v>
      </c>
      <c r="G63" s="39"/>
    </row>
    <row r="64" spans="2:7">
      <c r="B64" s="14"/>
      <c r="C64" s="9"/>
      <c r="D64" s="10"/>
      <c r="E64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64" s="36">
        <f>((WEEKNUM(Tabla3435678910111213141516171819202122[[#This Row],[FECHA Y HORA DE INICIO]])))-1</f>
        <v>-1</v>
      </c>
      <c r="G64" s="39"/>
    </row>
    <row r="65" spans="2:7">
      <c r="B65" s="14"/>
      <c r="C65" s="9"/>
      <c r="D65" s="10"/>
      <c r="E65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65" s="36">
        <f>((WEEKNUM(Tabla3435678910111213141516171819202122[[#This Row],[FECHA Y HORA DE INICIO]])))-1</f>
        <v>-1</v>
      </c>
      <c r="G65" s="39"/>
    </row>
    <row r="66" spans="2:7">
      <c r="B66" s="14"/>
      <c r="C66" s="9"/>
      <c r="D66" s="10"/>
      <c r="E66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66" s="36">
        <f>((WEEKNUM(Tabla3435678910111213141516171819202122[[#This Row],[FECHA Y HORA DE INICIO]])))-1</f>
        <v>-1</v>
      </c>
      <c r="G66" s="39"/>
    </row>
    <row r="67" spans="2:7">
      <c r="B67" s="14"/>
      <c r="C67" s="9"/>
      <c r="D67" s="10"/>
      <c r="E67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67" s="36">
        <f>((WEEKNUM(Tabla3435678910111213141516171819202122[[#This Row],[FECHA Y HORA DE INICIO]])))-1</f>
        <v>-1</v>
      </c>
      <c r="G67" s="39"/>
    </row>
    <row r="68" spans="2:7">
      <c r="B68" s="14"/>
      <c r="C68" s="9"/>
      <c r="D68" s="10"/>
      <c r="E68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68" s="36">
        <f>((WEEKNUM(Tabla3435678910111213141516171819202122[[#This Row],[FECHA Y HORA DE INICIO]])))-1</f>
        <v>-1</v>
      </c>
      <c r="G68" s="39"/>
    </row>
    <row r="69" spans="2:7">
      <c r="B69" s="14"/>
      <c r="C69" s="9"/>
      <c r="D69" s="10"/>
      <c r="E69" s="8"/>
      <c r="F69" s="36"/>
      <c r="G69" s="39"/>
    </row>
    <row r="70" spans="2:7">
      <c r="B70" s="6"/>
      <c r="C70" s="9"/>
      <c r="D70" s="10"/>
      <c r="E70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70" s="36">
        <f>((WEEKNUM(Tabla3435678910111213141516171819202122[[#This Row],[FECHA Y HORA DE INICIO]])))-1</f>
        <v>-1</v>
      </c>
      <c r="G70" s="39"/>
    </row>
    <row r="71" spans="2:7">
      <c r="B71" s="6"/>
      <c r="C71" s="9"/>
      <c r="D71" s="10"/>
      <c r="E71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71" s="36">
        <f>((WEEKNUM(Tabla3435678910111213141516171819202122[[#This Row],[FECHA Y HORA DE INICIO]])))-1</f>
        <v>-1</v>
      </c>
      <c r="G71" s="39"/>
    </row>
    <row r="72" spans="2:7">
      <c r="B72" s="6"/>
      <c r="C72" s="9"/>
      <c r="D72" s="10"/>
      <c r="E72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72" s="36">
        <f>((WEEKNUM(Tabla3435678910111213141516171819202122[[#This Row],[FECHA Y HORA DE INICIO]])))-1</f>
        <v>-1</v>
      </c>
      <c r="G72" s="39"/>
    </row>
    <row r="73" spans="2:7">
      <c r="B73" s="6"/>
      <c r="C73" s="9"/>
      <c r="D73" s="10"/>
      <c r="E73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73" s="36">
        <f>((WEEKNUM(Tabla3435678910111213141516171819202122[[#This Row],[FECHA Y HORA DE INICIO]])))-1</f>
        <v>-1</v>
      </c>
      <c r="G73" s="39"/>
    </row>
    <row r="74" spans="2:7">
      <c r="B74" s="6"/>
      <c r="C74" s="9"/>
      <c r="D74" s="10"/>
      <c r="E74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74" s="36">
        <f>((WEEKNUM(Tabla3435678910111213141516171819202122[[#This Row],[FECHA Y HORA DE INICIO]])))-1</f>
        <v>-1</v>
      </c>
      <c r="G74" s="39"/>
    </row>
    <row r="75" spans="2:7">
      <c r="B75" s="6"/>
      <c r="C75" s="9"/>
      <c r="D75" s="10"/>
      <c r="E75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75" s="36">
        <f>((WEEKNUM(Tabla3435678910111213141516171819202122[[#This Row],[FECHA Y HORA DE INICIO]])))-1</f>
        <v>-1</v>
      </c>
      <c r="G75" s="39"/>
    </row>
    <row r="76" spans="2:7">
      <c r="B76" s="6"/>
      <c r="C76" s="9"/>
      <c r="D76" s="10"/>
      <c r="E76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76" s="36">
        <f>((WEEKNUM(Tabla3435678910111213141516171819202122[[#This Row],[FECHA Y HORA DE INICIO]])))-1</f>
        <v>-1</v>
      </c>
      <c r="G76" s="39"/>
    </row>
    <row r="77" spans="2:7">
      <c r="B77" s="6"/>
      <c r="C77" s="9"/>
      <c r="D77" s="10"/>
      <c r="E77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77" s="36">
        <f>((WEEKNUM(Tabla3435678910111213141516171819202122[[#This Row],[FECHA Y HORA DE INICIO]])))-1</f>
        <v>-1</v>
      </c>
      <c r="G77" s="39"/>
    </row>
    <row r="78" spans="2:7">
      <c r="B78" s="6"/>
      <c r="C78" s="9"/>
      <c r="D78" s="10"/>
      <c r="E78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78" s="36">
        <f>((WEEKNUM(Tabla3435678910111213141516171819202122[[#This Row],[FECHA Y HORA DE INICIO]])))-1</f>
        <v>-1</v>
      </c>
      <c r="G78" s="39"/>
    </row>
    <row r="79" spans="2:7">
      <c r="B79" s="6"/>
      <c r="C79" s="9"/>
      <c r="D79" s="10"/>
      <c r="E79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79" s="36">
        <f>((WEEKNUM(Tabla3435678910111213141516171819202122[[#This Row],[FECHA Y HORA DE INICIO]])))-1</f>
        <v>-1</v>
      </c>
      <c r="G79" s="39"/>
    </row>
    <row r="80" spans="2:7">
      <c r="B80" s="6"/>
      <c r="C80" s="9"/>
      <c r="D80" s="10"/>
      <c r="E80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80" s="36">
        <f>((WEEKNUM(Tabla3435678910111213141516171819202122[[#This Row],[FECHA Y HORA DE INICIO]])))-1</f>
        <v>-1</v>
      </c>
      <c r="G80" s="39"/>
    </row>
    <row r="81" spans="2:7">
      <c r="B81" s="6"/>
      <c r="C81" s="9"/>
      <c r="D81" s="10"/>
      <c r="E81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81" s="36">
        <f>((WEEKNUM(Tabla3435678910111213141516171819202122[[#This Row],[FECHA Y HORA DE INICIO]])))-1</f>
        <v>-1</v>
      </c>
      <c r="G81" s="39"/>
    </row>
    <row r="82" spans="2:7">
      <c r="B82" s="6"/>
      <c r="C82" s="9"/>
      <c r="D82" s="10"/>
      <c r="E82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82" s="36">
        <f>((WEEKNUM(Tabla3435678910111213141516171819202122[[#This Row],[FECHA Y HORA DE INICIO]])))-1</f>
        <v>-1</v>
      </c>
      <c r="G82" s="39"/>
    </row>
    <row r="83" spans="2:7">
      <c r="B83" s="6"/>
      <c r="C83" s="9"/>
      <c r="D83" s="10"/>
      <c r="E83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83" s="36">
        <f>((WEEKNUM(Tabla3435678910111213141516171819202122[[#This Row],[FECHA Y HORA DE INICIO]])))-1</f>
        <v>-1</v>
      </c>
      <c r="G83" s="39"/>
    </row>
    <row r="84" spans="2:7">
      <c r="B84" s="6"/>
      <c r="C84" s="9"/>
      <c r="D84" s="10"/>
      <c r="E84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84" s="36">
        <f>((WEEKNUM(Tabla3435678910111213141516171819202122[[#This Row],[FECHA Y HORA DE INICIO]])))-1</f>
        <v>-1</v>
      </c>
      <c r="G84" s="39"/>
    </row>
    <row r="85" spans="2:7">
      <c r="B85" s="6"/>
      <c r="C85" s="9"/>
      <c r="D85" s="10"/>
      <c r="E85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85" s="36">
        <f>((WEEKNUM(Tabla3435678910111213141516171819202122[[#This Row],[FECHA Y HORA DE INICIO]])))-1</f>
        <v>-1</v>
      </c>
      <c r="G85" s="39"/>
    </row>
    <row r="86" spans="2:7">
      <c r="B86" s="6"/>
      <c r="C86" s="9"/>
      <c r="D86" s="10"/>
      <c r="E86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86" s="36">
        <f>((WEEKNUM(Tabla3435678910111213141516171819202122[[#This Row],[FECHA Y HORA DE INICIO]])))-1</f>
        <v>-1</v>
      </c>
      <c r="G86" s="39"/>
    </row>
    <row r="87" spans="2:7">
      <c r="B87" s="6"/>
      <c r="C87" s="9"/>
      <c r="D87" s="10"/>
      <c r="E87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87" s="36">
        <f>((WEEKNUM(Tabla3435678910111213141516171819202122[[#This Row],[FECHA Y HORA DE INICIO]])))-1</f>
        <v>-1</v>
      </c>
      <c r="G87" s="39"/>
    </row>
    <row r="88" spans="2:7">
      <c r="B88" s="6"/>
      <c r="C88" s="9"/>
      <c r="D88" s="10"/>
      <c r="E88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88" s="36">
        <f>((WEEKNUM(Tabla3435678910111213141516171819202122[[#This Row],[FECHA Y HORA DE INICIO]])))-1</f>
        <v>-1</v>
      </c>
      <c r="G88" s="39"/>
    </row>
    <row r="89" spans="2:7">
      <c r="B89" s="6"/>
      <c r="C89" s="9"/>
      <c r="D89" s="10"/>
      <c r="E89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89" s="36">
        <f>((WEEKNUM(Tabla3435678910111213141516171819202122[[#This Row],[FECHA Y HORA DE INICIO]])))-1</f>
        <v>-1</v>
      </c>
      <c r="G89" s="39"/>
    </row>
    <row r="90" spans="2:7">
      <c r="B90" s="6"/>
      <c r="C90" s="9"/>
      <c r="D90" s="10"/>
      <c r="E90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90" s="36">
        <f>((WEEKNUM(Tabla3435678910111213141516171819202122[[#This Row],[FECHA Y HORA DE INICIO]])))-1</f>
        <v>-1</v>
      </c>
      <c r="G90" s="39"/>
    </row>
    <row r="91" spans="2:7">
      <c r="B91" s="6"/>
      <c r="C91" s="9"/>
      <c r="D91" s="10"/>
      <c r="E91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91" s="36">
        <f>((WEEKNUM(Tabla3435678910111213141516171819202122[[#This Row],[FECHA Y HORA DE INICIO]])))-1</f>
        <v>-1</v>
      </c>
      <c r="G91" s="39"/>
    </row>
    <row r="92" spans="2:7">
      <c r="B92" s="6"/>
      <c r="C92" s="9"/>
      <c r="D92" s="10"/>
      <c r="E92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92" s="36">
        <f>((WEEKNUM(Tabla3435678910111213141516171819202122[[#This Row],[FECHA Y HORA DE INICIO]])))-1</f>
        <v>-1</v>
      </c>
      <c r="G92" s="39"/>
    </row>
    <row r="93" spans="2:7">
      <c r="B93" s="6"/>
      <c r="C93" s="9"/>
      <c r="D93" s="10"/>
      <c r="E93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93" s="36">
        <f>((WEEKNUM(Tabla3435678910111213141516171819202122[[#This Row],[FECHA Y HORA DE INICIO]])))-1</f>
        <v>-1</v>
      </c>
      <c r="G93" s="39"/>
    </row>
    <row r="94" spans="2:7">
      <c r="B94" s="6"/>
      <c r="C94" s="9"/>
      <c r="D94" s="10"/>
      <c r="E94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94" s="36">
        <f>((WEEKNUM(Tabla3435678910111213141516171819202122[[#This Row],[FECHA Y HORA DE INICIO]])))-1</f>
        <v>-1</v>
      </c>
      <c r="G94" s="39"/>
    </row>
    <row r="95" spans="2:7">
      <c r="B95" s="6"/>
      <c r="C95" s="9"/>
      <c r="D95" s="10"/>
      <c r="E95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95" s="36">
        <f>((WEEKNUM(Tabla3435678910111213141516171819202122[[#This Row],[FECHA Y HORA DE INICIO]])))-1</f>
        <v>-1</v>
      </c>
      <c r="G95" s="39"/>
    </row>
    <row r="96" spans="2:7">
      <c r="B96" s="6"/>
      <c r="C96" s="9"/>
      <c r="D96" s="10"/>
      <c r="E96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96" s="36">
        <f>((WEEKNUM(Tabla3435678910111213141516171819202122[[#This Row],[FECHA Y HORA DE INICIO]])))-1</f>
        <v>-1</v>
      </c>
      <c r="G96" s="39"/>
    </row>
    <row r="97" spans="2:7">
      <c r="B97" s="6"/>
      <c r="C97" s="9"/>
      <c r="D97" s="10"/>
      <c r="E97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97" s="36">
        <f>((WEEKNUM(Tabla3435678910111213141516171819202122[[#This Row],[FECHA Y HORA DE INICIO]])))-1</f>
        <v>-1</v>
      </c>
      <c r="G97" s="39"/>
    </row>
    <row r="98" spans="2:7">
      <c r="B98" s="6"/>
      <c r="C98" s="9"/>
      <c r="D98" s="10"/>
      <c r="E98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98" s="36">
        <f>((WEEKNUM(Tabla3435678910111213141516171819202122[[#This Row],[FECHA Y HORA DE INICIO]])))-1</f>
        <v>-1</v>
      </c>
      <c r="G98" s="39"/>
    </row>
    <row r="99" spans="2:7">
      <c r="B99" s="6"/>
      <c r="C99" s="9"/>
      <c r="D99" s="10"/>
      <c r="E99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99" s="36">
        <f>((WEEKNUM(Tabla3435678910111213141516171819202122[[#This Row],[FECHA Y HORA DE INICIO]])))-1</f>
        <v>-1</v>
      </c>
      <c r="G99" s="39"/>
    </row>
    <row r="100" spans="2:7">
      <c r="B100" s="6"/>
      <c r="C100" s="9"/>
      <c r="D100" s="10"/>
      <c r="E100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00" s="36">
        <f>((WEEKNUM(Tabla3435678910111213141516171819202122[[#This Row],[FECHA Y HORA DE INICIO]])))-1</f>
        <v>-1</v>
      </c>
      <c r="G100" s="39"/>
    </row>
    <row r="101" spans="2:7">
      <c r="B101" s="6"/>
      <c r="C101" s="9"/>
      <c r="D101" s="10"/>
      <c r="E101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01" s="36">
        <f>((WEEKNUM(Tabla3435678910111213141516171819202122[[#This Row],[FECHA Y HORA DE INICIO]])))-1</f>
        <v>-1</v>
      </c>
      <c r="G101" s="39"/>
    </row>
    <row r="102" spans="2:7">
      <c r="B102" s="6"/>
      <c r="C102" s="9"/>
      <c r="D102" s="10"/>
      <c r="E102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02" s="36">
        <f>((WEEKNUM(Tabla3435678910111213141516171819202122[[#This Row],[FECHA Y HORA DE INICIO]])))-1</f>
        <v>-1</v>
      </c>
      <c r="G102" s="39"/>
    </row>
    <row r="103" spans="2:7">
      <c r="B103" s="6"/>
      <c r="C103" s="9"/>
      <c r="D103" s="10"/>
      <c r="E103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03" s="36">
        <f>((WEEKNUM(Tabla3435678910111213141516171819202122[[#This Row],[FECHA Y HORA DE INICIO]])))-1</f>
        <v>-1</v>
      </c>
      <c r="G103" s="39"/>
    </row>
    <row r="104" spans="2:7">
      <c r="B104" s="6"/>
      <c r="C104" s="9"/>
      <c r="D104" s="10"/>
      <c r="E104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04" s="36">
        <f>((WEEKNUM(Tabla3435678910111213141516171819202122[[#This Row],[FECHA Y HORA DE INICIO]])))-1</f>
        <v>-1</v>
      </c>
      <c r="G104" s="39"/>
    </row>
    <row r="105" spans="2:7">
      <c r="B105" s="6"/>
      <c r="C105" s="9"/>
      <c r="D105" s="10"/>
      <c r="E105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05" s="36">
        <f>((WEEKNUM(Tabla3435678910111213141516171819202122[[#This Row],[FECHA Y HORA DE INICIO]])))-1</f>
        <v>-1</v>
      </c>
      <c r="G105" s="39"/>
    </row>
    <row r="106" spans="2:7">
      <c r="B106" s="6"/>
      <c r="C106" s="9"/>
      <c r="D106" s="10"/>
      <c r="E106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06" s="36">
        <f>((WEEKNUM(Tabla3435678910111213141516171819202122[[#This Row],[FECHA Y HORA DE INICIO]])))-1</f>
        <v>-1</v>
      </c>
      <c r="G106" s="39"/>
    </row>
    <row r="107" spans="2:7">
      <c r="B107" s="6"/>
      <c r="C107" s="9"/>
      <c r="D107" s="10"/>
      <c r="E107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07" s="36">
        <f>((WEEKNUM(Tabla3435678910111213141516171819202122[[#This Row],[FECHA Y HORA DE INICIO]])))-1</f>
        <v>-1</v>
      </c>
      <c r="G107" s="39"/>
    </row>
    <row r="108" spans="2:7">
      <c r="B108" s="6"/>
      <c r="C108" s="9"/>
      <c r="D108" s="10"/>
      <c r="E108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08" s="36">
        <f>((WEEKNUM(Tabla3435678910111213141516171819202122[[#This Row],[FECHA Y HORA DE INICIO]])))-1</f>
        <v>-1</v>
      </c>
      <c r="G108" s="39"/>
    </row>
    <row r="109" spans="2:7">
      <c r="B109" s="6"/>
      <c r="C109" s="9"/>
      <c r="D109" s="10"/>
      <c r="E109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09" s="36">
        <f>((WEEKNUM(Tabla3435678910111213141516171819202122[[#This Row],[FECHA Y HORA DE INICIO]])))-1</f>
        <v>-1</v>
      </c>
      <c r="G109" s="39"/>
    </row>
    <row r="110" spans="2:7">
      <c r="B110" s="6"/>
      <c r="C110" s="9"/>
      <c r="D110" s="10"/>
      <c r="E110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10" s="36">
        <f>((WEEKNUM(Tabla3435678910111213141516171819202122[[#This Row],[FECHA Y HORA DE INICIO]])))-1</f>
        <v>-1</v>
      </c>
      <c r="G110" s="39"/>
    </row>
    <row r="111" spans="2:7">
      <c r="B111" s="6"/>
      <c r="C111" s="9"/>
      <c r="D111" s="10"/>
      <c r="E111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11" s="36">
        <f>((WEEKNUM(Tabla3435678910111213141516171819202122[[#This Row],[FECHA Y HORA DE INICIO]])))-1</f>
        <v>-1</v>
      </c>
      <c r="G111" s="39"/>
    </row>
    <row r="112" spans="2:7">
      <c r="B112" s="6"/>
      <c r="C112" s="9"/>
      <c r="D112" s="10"/>
      <c r="E112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12" s="36">
        <f>((WEEKNUM(Tabla3435678910111213141516171819202122[[#This Row],[FECHA Y HORA DE INICIO]])))-1</f>
        <v>-1</v>
      </c>
      <c r="G112" s="39"/>
    </row>
    <row r="113" spans="2:7">
      <c r="B113" s="6"/>
      <c r="C113" s="9"/>
      <c r="D113" s="10"/>
      <c r="E113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13" s="36">
        <f>((WEEKNUM(Tabla3435678910111213141516171819202122[[#This Row],[FECHA Y HORA DE INICIO]])))-1</f>
        <v>-1</v>
      </c>
      <c r="G113" s="39"/>
    </row>
    <row r="114" spans="2:7">
      <c r="B114" s="6"/>
      <c r="C114" s="9"/>
      <c r="D114" s="10"/>
      <c r="E114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14" s="36">
        <f>((WEEKNUM(Tabla3435678910111213141516171819202122[[#This Row],[FECHA Y HORA DE INICIO]])))-1</f>
        <v>-1</v>
      </c>
      <c r="G114" s="39"/>
    </row>
    <row r="115" spans="2:7">
      <c r="B115" s="6"/>
      <c r="C115" s="9"/>
      <c r="D115" s="10"/>
      <c r="E115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15" s="36">
        <f>((WEEKNUM(Tabla3435678910111213141516171819202122[[#This Row],[FECHA Y HORA DE INICIO]])))-1</f>
        <v>-1</v>
      </c>
      <c r="G115" s="39"/>
    </row>
    <row r="116" spans="2:7">
      <c r="B116" s="6"/>
      <c r="C116" s="9"/>
      <c r="D116" s="10"/>
      <c r="E116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16" s="36">
        <f>((WEEKNUM(Tabla3435678910111213141516171819202122[[#This Row],[FECHA Y HORA DE INICIO]])))-1</f>
        <v>-1</v>
      </c>
      <c r="G116" s="39"/>
    </row>
    <row r="117" spans="2:7">
      <c r="B117" s="6"/>
      <c r="C117" s="9"/>
      <c r="D117" s="10"/>
      <c r="E117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17" s="36">
        <f>((WEEKNUM(Tabla3435678910111213141516171819202122[[#This Row],[FECHA Y HORA DE INICIO]])))-1</f>
        <v>-1</v>
      </c>
      <c r="G117" s="39"/>
    </row>
    <row r="118" spans="2:7">
      <c r="B118" s="6"/>
      <c r="C118" s="9"/>
      <c r="D118" s="10"/>
      <c r="E118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18" s="36">
        <f>((WEEKNUM(Tabla3435678910111213141516171819202122[[#This Row],[FECHA Y HORA DE INICIO]])))-1</f>
        <v>-1</v>
      </c>
      <c r="G118" s="39"/>
    </row>
    <row r="119" spans="2:7">
      <c r="B119" s="6"/>
      <c r="C119" s="9"/>
      <c r="D119" s="10"/>
      <c r="E119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19" s="36">
        <f>((WEEKNUM(Tabla3435678910111213141516171819202122[[#This Row],[FECHA Y HORA DE INICIO]])))-1</f>
        <v>-1</v>
      </c>
      <c r="G119" s="39"/>
    </row>
    <row r="120" spans="2:7">
      <c r="B120" s="6"/>
      <c r="C120" s="9"/>
      <c r="D120" s="10"/>
      <c r="E120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20" s="36">
        <f>((WEEKNUM(Tabla3435678910111213141516171819202122[[#This Row],[FECHA Y HORA DE INICIO]])))-1</f>
        <v>-1</v>
      </c>
      <c r="G120" s="39"/>
    </row>
    <row r="121" spans="2:7">
      <c r="B121" s="6"/>
      <c r="C121" s="9"/>
      <c r="D121" s="10"/>
      <c r="E121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21" s="36">
        <f>((WEEKNUM(Tabla3435678910111213141516171819202122[[#This Row],[FECHA Y HORA DE INICIO]])))-1</f>
        <v>-1</v>
      </c>
      <c r="G121" s="39"/>
    </row>
    <row r="122" spans="2:7">
      <c r="B122" s="6"/>
      <c r="C122" s="9"/>
      <c r="D122" s="10"/>
      <c r="E122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22" s="36">
        <f>((WEEKNUM(Tabla3435678910111213141516171819202122[[#This Row],[FECHA Y HORA DE INICIO]])))-1</f>
        <v>-1</v>
      </c>
      <c r="G122" s="39"/>
    </row>
    <row r="123" spans="2:7">
      <c r="B123" s="6"/>
      <c r="C123" s="9"/>
      <c r="D123" s="10"/>
      <c r="E123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23" s="36">
        <f>((WEEKNUM(Tabla3435678910111213141516171819202122[[#This Row],[FECHA Y HORA DE INICIO]])))-1</f>
        <v>-1</v>
      </c>
      <c r="G123" s="39"/>
    </row>
    <row r="124" spans="2:7">
      <c r="B124" s="6"/>
      <c r="C124" s="9"/>
      <c r="D124" s="10"/>
      <c r="E124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24" s="36">
        <f>((WEEKNUM(Tabla3435678910111213141516171819202122[[#This Row],[FECHA Y HORA DE INICIO]])))-1</f>
        <v>-1</v>
      </c>
      <c r="G124" s="39"/>
    </row>
    <row r="125" spans="2:7">
      <c r="B125" s="6"/>
      <c r="C125" s="9"/>
      <c r="D125" s="10"/>
      <c r="E125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25" s="36">
        <f>((WEEKNUM(Tabla3435678910111213141516171819202122[[#This Row],[FECHA Y HORA DE INICIO]])))-1</f>
        <v>-1</v>
      </c>
      <c r="G125" s="39"/>
    </row>
    <row r="126" spans="2:7">
      <c r="B126" s="6"/>
      <c r="C126" s="9"/>
      <c r="D126" s="10"/>
      <c r="E126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26" s="36">
        <f>((WEEKNUM(Tabla3435678910111213141516171819202122[[#This Row],[FECHA Y HORA DE INICIO]])))-1</f>
        <v>-1</v>
      </c>
      <c r="G126" s="39"/>
    </row>
    <row r="127" spans="2:7">
      <c r="B127" s="6"/>
      <c r="C127" s="9"/>
      <c r="D127" s="10"/>
      <c r="E127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27" s="36">
        <f>((WEEKNUM(Tabla3435678910111213141516171819202122[[#This Row],[FECHA Y HORA DE INICIO]])))-1</f>
        <v>-1</v>
      </c>
      <c r="G127" s="39"/>
    </row>
    <row r="128" spans="2:7">
      <c r="B128" s="6"/>
      <c r="C128" s="9"/>
      <c r="D128" s="10"/>
      <c r="E128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28" s="36">
        <f>((WEEKNUM(Tabla3435678910111213141516171819202122[[#This Row],[FECHA Y HORA DE INICIO]])))-1</f>
        <v>-1</v>
      </c>
      <c r="G128" s="39"/>
    </row>
    <row r="129" spans="2:7">
      <c r="B129" s="6"/>
      <c r="C129" s="9"/>
      <c r="D129" s="10"/>
      <c r="E129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29" s="36">
        <f>((WEEKNUM(Tabla3435678910111213141516171819202122[[#This Row],[FECHA Y HORA DE INICIO]])))-1</f>
        <v>-1</v>
      </c>
      <c r="G129" s="39"/>
    </row>
    <row r="130" spans="2:7">
      <c r="B130" s="6"/>
      <c r="C130" s="9"/>
      <c r="D130" s="10"/>
      <c r="E130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30" s="36">
        <f>((WEEKNUM(Tabla3435678910111213141516171819202122[[#This Row],[FECHA Y HORA DE INICIO]])))-1</f>
        <v>-1</v>
      </c>
      <c r="G130" s="39"/>
    </row>
    <row r="131" spans="2:7">
      <c r="B131" s="6"/>
      <c r="C131" s="9"/>
      <c r="D131" s="10"/>
      <c r="E131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31" s="36">
        <f>((WEEKNUM(Tabla3435678910111213141516171819202122[[#This Row],[FECHA Y HORA DE INICIO]])))-1</f>
        <v>-1</v>
      </c>
      <c r="G131" s="39"/>
    </row>
    <row r="132" spans="2:7">
      <c r="B132" s="6"/>
      <c r="C132" s="9"/>
      <c r="D132" s="10"/>
      <c r="E132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32" s="36">
        <f>((WEEKNUM(Tabla3435678910111213141516171819202122[[#This Row],[FECHA Y HORA DE INICIO]])))-1</f>
        <v>-1</v>
      </c>
      <c r="G132" s="39"/>
    </row>
    <row r="133" spans="2:7">
      <c r="B133" s="6"/>
      <c r="C133" s="9"/>
      <c r="D133" s="10"/>
      <c r="E133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33" s="36">
        <f>((WEEKNUM(Tabla3435678910111213141516171819202122[[#This Row],[FECHA Y HORA DE INICIO]])))-1</f>
        <v>-1</v>
      </c>
      <c r="G133" s="39"/>
    </row>
    <row r="134" spans="2:7">
      <c r="B134" s="6"/>
      <c r="C134" s="9"/>
      <c r="D134" s="10"/>
      <c r="E134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34" s="36">
        <f>((WEEKNUM(Tabla3435678910111213141516171819202122[[#This Row],[FECHA Y HORA DE INICIO]])))-1</f>
        <v>-1</v>
      </c>
      <c r="G134" s="39"/>
    </row>
    <row r="135" spans="2:7">
      <c r="B135" s="6"/>
      <c r="C135" s="9"/>
      <c r="D135" s="10"/>
      <c r="E135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35" s="36">
        <f>((WEEKNUM(Tabla3435678910111213141516171819202122[[#This Row],[FECHA Y HORA DE INICIO]])))-1</f>
        <v>-1</v>
      </c>
      <c r="G135" s="39"/>
    </row>
    <row r="136" spans="2:7">
      <c r="B136" s="6"/>
      <c r="C136" s="9"/>
      <c r="D136" s="10"/>
      <c r="E136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36" s="36">
        <f>((WEEKNUM(Tabla3435678910111213141516171819202122[[#This Row],[FECHA Y HORA DE INICIO]])))-1</f>
        <v>-1</v>
      </c>
      <c r="G136" s="39"/>
    </row>
    <row r="137" spans="2:7">
      <c r="B137" s="6"/>
      <c r="C137" s="9"/>
      <c r="D137" s="10"/>
      <c r="E137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37" s="36">
        <f>((WEEKNUM(Tabla3435678910111213141516171819202122[[#This Row],[FECHA Y HORA DE INICIO]])))-1</f>
        <v>-1</v>
      </c>
      <c r="G137" s="39"/>
    </row>
    <row r="138" spans="2:7">
      <c r="B138" s="6"/>
      <c r="C138" s="9"/>
      <c r="D138" s="10"/>
      <c r="E138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38" s="36">
        <f>((WEEKNUM(Tabla3435678910111213141516171819202122[[#This Row],[FECHA Y HORA DE INICIO]])))-1</f>
        <v>-1</v>
      </c>
      <c r="G138" s="39"/>
    </row>
    <row r="139" spans="2:7">
      <c r="B139" s="6"/>
      <c r="C139" s="9"/>
      <c r="D139" s="10"/>
      <c r="E139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39" s="36">
        <f>((WEEKNUM(Tabla3435678910111213141516171819202122[[#This Row],[FECHA Y HORA DE INICIO]])))-1</f>
        <v>-1</v>
      </c>
      <c r="G139" s="39"/>
    </row>
    <row r="140" spans="2:7">
      <c r="B140" s="6"/>
      <c r="C140" s="9"/>
      <c r="D140" s="10"/>
      <c r="E140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40" s="36">
        <f>((WEEKNUM(Tabla3435678910111213141516171819202122[[#This Row],[FECHA Y HORA DE INICIO]])))-1</f>
        <v>-1</v>
      </c>
      <c r="G140" s="39"/>
    </row>
    <row r="141" spans="2:7">
      <c r="B141" s="6"/>
      <c r="C141" s="9"/>
      <c r="D141" s="10"/>
      <c r="E141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41" s="36">
        <f>((WEEKNUM(Tabla3435678910111213141516171819202122[[#This Row],[FECHA Y HORA DE INICIO]])))-1</f>
        <v>-1</v>
      </c>
      <c r="G141" s="39"/>
    </row>
    <row r="142" spans="2:7">
      <c r="B142" s="6"/>
      <c r="C142" s="9"/>
      <c r="D142" s="10"/>
      <c r="E142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42" s="36">
        <f>((WEEKNUM(Tabla3435678910111213141516171819202122[[#This Row],[FECHA Y HORA DE INICIO]])))-1</f>
        <v>-1</v>
      </c>
      <c r="G142" s="39"/>
    </row>
    <row r="143" spans="2:7">
      <c r="B143" s="6"/>
      <c r="C143" s="9"/>
      <c r="D143" s="10"/>
      <c r="E143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43" s="36">
        <f>((WEEKNUM(Tabla3435678910111213141516171819202122[[#This Row],[FECHA Y HORA DE INICIO]])))-1</f>
        <v>-1</v>
      </c>
      <c r="G143" s="39"/>
    </row>
    <row r="144" spans="2:7">
      <c r="B144" s="6"/>
      <c r="C144" s="9"/>
      <c r="D144" s="10"/>
      <c r="E144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44" s="36">
        <f>((WEEKNUM(Tabla3435678910111213141516171819202122[[#This Row],[FECHA Y HORA DE INICIO]])))-1</f>
        <v>-1</v>
      </c>
      <c r="G144" s="39"/>
    </row>
    <row r="145" spans="2:7">
      <c r="B145" s="6"/>
      <c r="C145" s="9"/>
      <c r="D145" s="10"/>
      <c r="E145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45" s="36">
        <f>((WEEKNUM(Tabla3435678910111213141516171819202122[[#This Row],[FECHA Y HORA DE INICIO]])))-1</f>
        <v>-1</v>
      </c>
      <c r="G145" s="39"/>
    </row>
    <row r="146" spans="2:7">
      <c r="B146" s="6"/>
      <c r="C146" s="9"/>
      <c r="D146" s="10"/>
      <c r="E146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46" s="36">
        <f>((WEEKNUM(Tabla3435678910111213141516171819202122[[#This Row],[FECHA Y HORA DE INICIO]])))-1</f>
        <v>-1</v>
      </c>
      <c r="G146" s="39"/>
    </row>
    <row r="147" spans="2:7">
      <c r="B147" s="6"/>
      <c r="C147" s="9"/>
      <c r="D147" s="10"/>
      <c r="E147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47" s="36">
        <f>((WEEKNUM(Tabla3435678910111213141516171819202122[[#This Row],[FECHA Y HORA DE INICIO]])))-1</f>
        <v>-1</v>
      </c>
      <c r="G147" s="39"/>
    </row>
    <row r="148" spans="2:7">
      <c r="B148" s="6"/>
      <c r="C148" s="9"/>
      <c r="D148" s="10"/>
      <c r="E148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48" s="36">
        <f>((WEEKNUM(Tabla3435678910111213141516171819202122[[#This Row],[FECHA Y HORA DE INICIO]])))-1</f>
        <v>-1</v>
      </c>
      <c r="G148" s="39"/>
    </row>
    <row r="149" spans="2:7">
      <c r="B149" s="6"/>
      <c r="C149" s="9"/>
      <c r="D149" s="10"/>
      <c r="E149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49" s="36">
        <f>((WEEKNUM(Tabla3435678910111213141516171819202122[[#This Row],[FECHA Y HORA DE INICIO]])))-1</f>
        <v>-1</v>
      </c>
      <c r="G149" s="39"/>
    </row>
    <row r="150" spans="2:7">
      <c r="B150" s="6"/>
      <c r="C150" s="9"/>
      <c r="D150" s="10"/>
      <c r="E150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50" s="36">
        <f>((WEEKNUM(Tabla3435678910111213141516171819202122[[#This Row],[FECHA Y HORA DE INICIO]])))-1</f>
        <v>-1</v>
      </c>
      <c r="G150" s="39"/>
    </row>
    <row r="151" spans="2:7">
      <c r="B151" s="6"/>
      <c r="C151" s="9"/>
      <c r="D151" s="10"/>
      <c r="E151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51" s="36">
        <f>((WEEKNUM(Tabla3435678910111213141516171819202122[[#This Row],[FECHA Y HORA DE INICIO]])))-1</f>
        <v>-1</v>
      </c>
      <c r="G151" s="39"/>
    </row>
    <row r="152" spans="2:7">
      <c r="B152" s="6"/>
      <c r="C152" s="9"/>
      <c r="D152" s="10"/>
      <c r="E152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52" s="36">
        <f>((WEEKNUM(Tabla3435678910111213141516171819202122[[#This Row],[FECHA Y HORA DE INICIO]])))-1</f>
        <v>-1</v>
      </c>
      <c r="G152" s="39"/>
    </row>
    <row r="153" spans="2:7">
      <c r="B153" s="6"/>
      <c r="C153" s="9"/>
      <c r="D153" s="10"/>
      <c r="E153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53" s="36">
        <f>((WEEKNUM(Tabla3435678910111213141516171819202122[[#This Row],[FECHA Y HORA DE INICIO]])))-1</f>
        <v>-1</v>
      </c>
      <c r="G153" s="39"/>
    </row>
    <row r="154" spans="2:7">
      <c r="B154" s="6"/>
      <c r="C154" s="9"/>
      <c r="D154" s="10"/>
      <c r="E154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54" s="36">
        <f>((WEEKNUM(Tabla3435678910111213141516171819202122[[#This Row],[FECHA Y HORA DE INICIO]])))-1</f>
        <v>-1</v>
      </c>
      <c r="G154" s="39"/>
    </row>
    <row r="155" spans="2:7">
      <c r="B155" s="6"/>
      <c r="C155" s="9"/>
      <c r="D155" s="10"/>
      <c r="E155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55" s="36">
        <f>((WEEKNUM(Tabla3435678910111213141516171819202122[[#This Row],[FECHA Y HORA DE INICIO]])))-1</f>
        <v>-1</v>
      </c>
      <c r="G155" s="39"/>
    </row>
    <row r="156" spans="2:7">
      <c r="B156" s="6"/>
      <c r="C156" s="9"/>
      <c r="D156" s="10"/>
      <c r="E156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56" s="36">
        <f>((WEEKNUM(Tabla3435678910111213141516171819202122[[#This Row],[FECHA Y HORA DE INICIO]])))-1</f>
        <v>-1</v>
      </c>
      <c r="G156" s="39"/>
    </row>
    <row r="157" spans="2:7">
      <c r="B157" s="6"/>
      <c r="C157" s="9"/>
      <c r="D157" s="10"/>
      <c r="E157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57" s="36">
        <f>((WEEKNUM(Tabla3435678910111213141516171819202122[[#This Row],[FECHA Y HORA DE INICIO]])))-1</f>
        <v>-1</v>
      </c>
      <c r="G157" s="39"/>
    </row>
    <row r="158" spans="2:7">
      <c r="B158" s="6"/>
      <c r="C158" s="9"/>
      <c r="D158" s="10"/>
      <c r="E158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58" s="36">
        <f>((WEEKNUM(Tabla3435678910111213141516171819202122[[#This Row],[FECHA Y HORA DE INICIO]])))-1</f>
        <v>-1</v>
      </c>
      <c r="G158" s="39"/>
    </row>
    <row r="159" spans="2:7">
      <c r="B159" s="6"/>
      <c r="C159" s="9"/>
      <c r="D159" s="10"/>
      <c r="E159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59" s="36">
        <f>((WEEKNUM(Tabla3435678910111213141516171819202122[[#This Row],[FECHA Y HORA DE INICIO]])))-1</f>
        <v>-1</v>
      </c>
      <c r="G159" s="39"/>
    </row>
    <row r="160" spans="2:7">
      <c r="B160" s="6"/>
      <c r="C160" s="9"/>
      <c r="D160" s="10"/>
      <c r="E160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60" s="36">
        <f>((WEEKNUM(Tabla3435678910111213141516171819202122[[#This Row],[FECHA Y HORA DE INICIO]])))-1</f>
        <v>-1</v>
      </c>
      <c r="G160" s="39"/>
    </row>
    <row r="161" spans="2:7">
      <c r="B161" s="6"/>
      <c r="C161" s="9"/>
      <c r="D161" s="10"/>
      <c r="E161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61" s="36">
        <f>((WEEKNUM(Tabla3435678910111213141516171819202122[[#This Row],[FECHA Y HORA DE INICIO]])))-1</f>
        <v>-1</v>
      </c>
      <c r="G161" s="39"/>
    </row>
    <row r="162" spans="2:7">
      <c r="B162" s="6"/>
      <c r="C162" s="9"/>
      <c r="D162" s="10"/>
      <c r="E162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62" s="36">
        <f>((WEEKNUM(Tabla3435678910111213141516171819202122[[#This Row],[FECHA Y HORA DE INICIO]])))-1</f>
        <v>-1</v>
      </c>
      <c r="G162" s="39"/>
    </row>
    <row r="163" spans="2:7">
      <c r="B163" s="6"/>
      <c r="C163" s="9"/>
      <c r="D163" s="10"/>
      <c r="E163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63" s="36">
        <f>((WEEKNUM(Tabla3435678910111213141516171819202122[[#This Row],[FECHA Y HORA DE INICIO]])))-1</f>
        <v>-1</v>
      </c>
      <c r="G163" s="39"/>
    </row>
    <row r="164" spans="2:7">
      <c r="B164" s="6"/>
      <c r="C164" s="9"/>
      <c r="D164" s="10"/>
      <c r="E164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64" s="36">
        <f>((WEEKNUM(Tabla3435678910111213141516171819202122[[#This Row],[FECHA Y HORA DE INICIO]])))-1</f>
        <v>-1</v>
      </c>
      <c r="G164" s="39"/>
    </row>
    <row r="165" spans="2:7">
      <c r="B165" s="6"/>
      <c r="C165" s="9"/>
      <c r="D165" s="10"/>
      <c r="E165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65" s="36">
        <f>((WEEKNUM(Tabla3435678910111213141516171819202122[[#This Row],[FECHA Y HORA DE INICIO]])))-1</f>
        <v>-1</v>
      </c>
      <c r="G165" s="39"/>
    </row>
    <row r="166" spans="2:7">
      <c r="B166" s="6"/>
      <c r="C166" s="9"/>
      <c r="D166" s="10"/>
      <c r="E166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66" s="36">
        <f>((WEEKNUM(Tabla3435678910111213141516171819202122[[#This Row],[FECHA Y HORA DE INICIO]])))-1</f>
        <v>-1</v>
      </c>
      <c r="G166" s="39"/>
    </row>
    <row r="167" spans="2:7">
      <c r="B167" s="6"/>
      <c r="C167" s="9"/>
      <c r="D167" s="10"/>
      <c r="E167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67" s="36">
        <f>((WEEKNUM(Tabla3435678910111213141516171819202122[[#This Row],[FECHA Y HORA DE INICIO]])))-1</f>
        <v>-1</v>
      </c>
      <c r="G167" s="39"/>
    </row>
    <row r="168" spans="2:7">
      <c r="B168" s="6"/>
      <c r="C168" s="9"/>
      <c r="D168" s="10"/>
      <c r="E168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68" s="36">
        <f>((WEEKNUM(Tabla3435678910111213141516171819202122[[#This Row],[FECHA Y HORA DE INICIO]])))-1</f>
        <v>-1</v>
      </c>
      <c r="G168" s="39"/>
    </row>
    <row r="169" spans="2:7">
      <c r="B169" s="6"/>
      <c r="C169" s="9"/>
      <c r="D169" s="10"/>
      <c r="E169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69" s="36">
        <f>((WEEKNUM(Tabla3435678910111213141516171819202122[[#This Row],[FECHA Y HORA DE INICIO]])))-1</f>
        <v>-1</v>
      </c>
      <c r="G169" s="39"/>
    </row>
    <row r="170" spans="2:7">
      <c r="B170" s="6"/>
      <c r="C170" s="9"/>
      <c r="D170" s="10"/>
      <c r="E170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70" s="36">
        <f>((WEEKNUM(Tabla3435678910111213141516171819202122[[#This Row],[FECHA Y HORA DE INICIO]])))-1</f>
        <v>-1</v>
      </c>
      <c r="G170" s="39"/>
    </row>
    <row r="171" spans="2:7">
      <c r="B171" s="6"/>
      <c r="C171" s="9"/>
      <c r="D171" s="10"/>
      <c r="E171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71" s="36">
        <f>((WEEKNUM(Tabla3435678910111213141516171819202122[[#This Row],[FECHA Y HORA DE INICIO]])))-1</f>
        <v>-1</v>
      </c>
      <c r="G171" s="39"/>
    </row>
    <row r="172" spans="2:7">
      <c r="B172" s="6"/>
      <c r="C172" s="9"/>
      <c r="D172" s="10"/>
      <c r="E172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72" s="36">
        <f>((WEEKNUM(Tabla3435678910111213141516171819202122[[#This Row],[FECHA Y HORA DE INICIO]])))-1</f>
        <v>-1</v>
      </c>
      <c r="G172" s="39"/>
    </row>
    <row r="173" spans="2:7">
      <c r="B173" s="6"/>
      <c r="C173" s="9"/>
      <c r="D173" s="10"/>
      <c r="E173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73" s="36">
        <f>((WEEKNUM(Tabla3435678910111213141516171819202122[[#This Row],[FECHA Y HORA DE INICIO]])))-1</f>
        <v>-1</v>
      </c>
      <c r="G173" s="39"/>
    </row>
    <row r="174" spans="2:7">
      <c r="B174" s="6"/>
      <c r="C174" s="9"/>
      <c r="D174" s="10"/>
      <c r="E174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74" s="36">
        <f>((WEEKNUM(Tabla3435678910111213141516171819202122[[#This Row],[FECHA Y HORA DE INICIO]])))-1</f>
        <v>-1</v>
      </c>
      <c r="G174" s="39"/>
    </row>
    <row r="175" spans="2:7">
      <c r="B175" s="6"/>
      <c r="C175" s="9"/>
      <c r="D175" s="10"/>
      <c r="E175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75" s="36">
        <f>((WEEKNUM(Tabla3435678910111213141516171819202122[[#This Row],[FECHA Y HORA DE INICIO]])))-1</f>
        <v>-1</v>
      </c>
      <c r="G175" s="39"/>
    </row>
    <row r="176" spans="2:7">
      <c r="B176" s="6"/>
      <c r="C176" s="9"/>
      <c r="D176" s="10"/>
      <c r="E176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76" s="36">
        <f>((WEEKNUM(Tabla3435678910111213141516171819202122[[#This Row],[FECHA Y HORA DE INICIO]])))-1</f>
        <v>-1</v>
      </c>
      <c r="G176" s="39"/>
    </row>
    <row r="177" spans="2:7">
      <c r="B177" s="6"/>
      <c r="C177" s="9"/>
      <c r="D177" s="10"/>
      <c r="E177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77" s="36">
        <f>((WEEKNUM(Tabla3435678910111213141516171819202122[[#This Row],[FECHA Y HORA DE INICIO]])))-1</f>
        <v>-1</v>
      </c>
      <c r="G177" s="39"/>
    </row>
    <row r="178" spans="2:7">
      <c r="B178" s="6"/>
      <c r="C178" s="9"/>
      <c r="D178" s="10"/>
      <c r="E178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78" s="36">
        <f>((WEEKNUM(Tabla3435678910111213141516171819202122[[#This Row],[FECHA Y HORA DE INICIO]])))-1</f>
        <v>-1</v>
      </c>
      <c r="G178" s="39"/>
    </row>
    <row r="179" spans="2:7">
      <c r="B179" s="6"/>
      <c r="C179" s="9"/>
      <c r="D179" s="10"/>
      <c r="E179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79" s="36">
        <f>((WEEKNUM(Tabla3435678910111213141516171819202122[[#This Row],[FECHA Y HORA DE INICIO]])))-1</f>
        <v>-1</v>
      </c>
      <c r="G179" s="39"/>
    </row>
    <row r="180" spans="2:7">
      <c r="B180" s="6"/>
      <c r="C180" s="9"/>
      <c r="D180" s="10"/>
      <c r="E180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80" s="36">
        <f>((WEEKNUM(Tabla3435678910111213141516171819202122[[#This Row],[FECHA Y HORA DE INICIO]])))-1</f>
        <v>-1</v>
      </c>
      <c r="G180" s="39"/>
    </row>
    <row r="181" spans="2:7">
      <c r="B181" s="6"/>
      <c r="C181" s="9"/>
      <c r="D181" s="10"/>
      <c r="E181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81" s="36">
        <f>((WEEKNUM(Tabla3435678910111213141516171819202122[[#This Row],[FECHA Y HORA DE INICIO]])))-1</f>
        <v>-1</v>
      </c>
      <c r="G181" s="39"/>
    </row>
    <row r="182" spans="2:7">
      <c r="B182" s="6"/>
      <c r="C182" s="9"/>
      <c r="D182" s="10"/>
      <c r="E182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82" s="36">
        <f>((WEEKNUM(Tabla3435678910111213141516171819202122[[#This Row],[FECHA Y HORA DE INICIO]])))-1</f>
        <v>-1</v>
      </c>
      <c r="G182" s="39"/>
    </row>
    <row r="183" spans="2:7">
      <c r="B183" s="6"/>
      <c r="C183" s="9"/>
      <c r="D183" s="10"/>
      <c r="E183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83" s="36">
        <f>((WEEKNUM(Tabla3435678910111213141516171819202122[[#This Row],[FECHA Y HORA DE INICIO]])))-1</f>
        <v>-1</v>
      </c>
      <c r="G183" s="39"/>
    </row>
    <row r="184" spans="2:7">
      <c r="B184" s="6"/>
      <c r="C184" s="9"/>
      <c r="D184" s="10"/>
      <c r="E184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84" s="36">
        <f>((WEEKNUM(Tabla3435678910111213141516171819202122[[#This Row],[FECHA Y HORA DE INICIO]])))-1</f>
        <v>-1</v>
      </c>
      <c r="G184" s="39"/>
    </row>
    <row r="185" spans="2:7">
      <c r="B185" s="6"/>
      <c r="C185" s="9"/>
      <c r="D185" s="10"/>
      <c r="E185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85" s="36">
        <f>((WEEKNUM(Tabla3435678910111213141516171819202122[[#This Row],[FECHA Y HORA DE INICIO]])))-1</f>
        <v>-1</v>
      </c>
      <c r="G185" s="39"/>
    </row>
    <row r="186" spans="2:7">
      <c r="B186" s="6"/>
      <c r="C186" s="9"/>
      <c r="D186" s="10"/>
      <c r="E186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86" s="36">
        <f>((WEEKNUM(Tabla3435678910111213141516171819202122[[#This Row],[FECHA Y HORA DE INICIO]])))-1</f>
        <v>-1</v>
      </c>
      <c r="G186" s="39"/>
    </row>
    <row r="187" spans="2:7">
      <c r="B187" s="6"/>
      <c r="C187" s="9"/>
      <c r="D187" s="10"/>
      <c r="E187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87" s="36">
        <f>((WEEKNUM(Tabla3435678910111213141516171819202122[[#This Row],[FECHA Y HORA DE INICIO]])))-1</f>
        <v>-1</v>
      </c>
      <c r="G187" s="39"/>
    </row>
    <row r="188" spans="2:7">
      <c r="B188" s="6"/>
      <c r="C188" s="9"/>
      <c r="D188" s="10"/>
      <c r="E188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88" s="36">
        <f>((WEEKNUM(Tabla3435678910111213141516171819202122[[#This Row],[FECHA Y HORA DE INICIO]])))-1</f>
        <v>-1</v>
      </c>
      <c r="G188" s="39"/>
    </row>
    <row r="189" spans="2:7">
      <c r="B189" s="6"/>
      <c r="C189" s="9"/>
      <c r="D189" s="10"/>
      <c r="E189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89" s="36">
        <f>((WEEKNUM(Tabla3435678910111213141516171819202122[[#This Row],[FECHA Y HORA DE INICIO]])))-1</f>
        <v>-1</v>
      </c>
      <c r="G189" s="39"/>
    </row>
    <row r="190" spans="2:7">
      <c r="B190" s="6"/>
      <c r="C190" s="9"/>
      <c r="D190" s="10"/>
      <c r="E190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90" s="36">
        <f>((WEEKNUM(Tabla3435678910111213141516171819202122[[#This Row],[FECHA Y HORA DE INICIO]])))-1</f>
        <v>-1</v>
      </c>
      <c r="G190" s="39"/>
    </row>
    <row r="191" spans="2:7">
      <c r="B191" s="6"/>
      <c r="C191" s="9"/>
      <c r="D191" s="10"/>
      <c r="E191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91" s="36">
        <f>((WEEKNUM(Tabla3435678910111213141516171819202122[[#This Row],[FECHA Y HORA DE INICIO]])))-1</f>
        <v>-1</v>
      </c>
      <c r="G191" s="39"/>
    </row>
    <row r="192" spans="2:7">
      <c r="B192" s="6"/>
      <c r="C192" s="9"/>
      <c r="D192" s="10"/>
      <c r="E192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92" s="36">
        <f>((WEEKNUM(Tabla3435678910111213141516171819202122[[#This Row],[FECHA Y HORA DE INICIO]])))-1</f>
        <v>-1</v>
      </c>
      <c r="G192" s="39"/>
    </row>
    <row r="193" spans="2:7">
      <c r="B193" s="6"/>
      <c r="C193" s="9"/>
      <c r="D193" s="10"/>
      <c r="E193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93" s="36">
        <f>((WEEKNUM(Tabla3435678910111213141516171819202122[[#This Row],[FECHA Y HORA DE INICIO]])))-1</f>
        <v>-1</v>
      </c>
      <c r="G193" s="39"/>
    </row>
    <row r="194" spans="2:7">
      <c r="B194" s="6"/>
      <c r="C194" s="9"/>
      <c r="D194" s="10"/>
      <c r="E194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94" s="36">
        <f>((WEEKNUM(Tabla3435678910111213141516171819202122[[#This Row],[FECHA Y HORA DE INICIO]])))-1</f>
        <v>-1</v>
      </c>
      <c r="G194" s="39"/>
    </row>
    <row r="195" spans="2:7">
      <c r="B195" s="6"/>
      <c r="C195" s="9"/>
      <c r="D195" s="10"/>
      <c r="E195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95" s="36">
        <f>((WEEKNUM(Tabla3435678910111213141516171819202122[[#This Row],[FECHA Y HORA DE INICIO]])))-1</f>
        <v>-1</v>
      </c>
      <c r="G195" s="39"/>
    </row>
    <row r="196" spans="2:7">
      <c r="B196" s="6"/>
      <c r="C196" s="9"/>
      <c r="D196" s="10"/>
      <c r="E196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96" s="36">
        <f>((WEEKNUM(Tabla3435678910111213141516171819202122[[#This Row],[FECHA Y HORA DE INICIO]])))-1</f>
        <v>-1</v>
      </c>
      <c r="G196" s="39"/>
    </row>
    <row r="197" spans="2:7">
      <c r="B197" s="6"/>
      <c r="C197" s="9"/>
      <c r="D197" s="10"/>
      <c r="E197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97" s="36">
        <f>((WEEKNUM(Tabla3435678910111213141516171819202122[[#This Row],[FECHA Y HORA DE INICIO]])))-1</f>
        <v>-1</v>
      </c>
      <c r="G197" s="39"/>
    </row>
    <row r="198" spans="2:7">
      <c r="B198" s="6"/>
      <c r="C198" s="9"/>
      <c r="D198" s="10"/>
      <c r="E198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98" s="36">
        <f>((WEEKNUM(Tabla3435678910111213141516171819202122[[#This Row],[FECHA Y HORA DE INICIO]])))-1</f>
        <v>-1</v>
      </c>
      <c r="G198" s="39"/>
    </row>
    <row r="199" spans="2:7">
      <c r="B199" s="6"/>
      <c r="C199" s="9"/>
      <c r="D199" s="10"/>
      <c r="E199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199" s="36">
        <f>((WEEKNUM(Tabla3435678910111213141516171819202122[[#This Row],[FECHA Y HORA DE INICIO]])))-1</f>
        <v>-1</v>
      </c>
      <c r="G199" s="39"/>
    </row>
    <row r="200" spans="2:7">
      <c r="B200" s="6"/>
      <c r="C200" s="9"/>
      <c r="D200" s="10"/>
      <c r="E200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200" s="36">
        <f>((WEEKNUM(Tabla3435678910111213141516171819202122[[#This Row],[FECHA Y HORA DE INICIO]])))-1</f>
        <v>-1</v>
      </c>
      <c r="G200" s="39"/>
    </row>
    <row r="201" spans="2:7">
      <c r="B201" s="6"/>
      <c r="C201" s="9"/>
      <c r="D201" s="10"/>
      <c r="E201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201" s="36">
        <f>((WEEKNUM(Tabla3435678910111213141516171819202122[[#This Row],[FECHA Y HORA DE INICIO]])))-1</f>
        <v>-1</v>
      </c>
      <c r="G201" s="39"/>
    </row>
    <row r="202" spans="2:7">
      <c r="B202" s="6"/>
      <c r="C202" s="9"/>
      <c r="D202" s="10"/>
      <c r="E202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202" s="36">
        <f>((WEEKNUM(Tabla3435678910111213141516171819202122[[#This Row],[FECHA Y HORA DE INICIO]])))-1</f>
        <v>-1</v>
      </c>
      <c r="G202" s="39"/>
    </row>
    <row r="203" spans="2:7">
      <c r="B203" s="9"/>
      <c r="C203" s="9"/>
      <c r="D203" s="10"/>
      <c r="E203" s="8">
        <f>IF((Tabla3435678910111213141516171819202122[[#This Row],[FECHA Y HORA DE TERMINACIÓN ]]-Tabla3435678910111213141516171819202122[[#This Row],[FECHA Y HORA DE INICIO]])&lt;0,0,((Tabla3435678910111213141516171819202122[[#This Row],[FECHA Y HORA DE TERMINACIÓN ]]-Tabla3435678910111213141516171819202122[[#This Row],[FECHA Y HORA DE INICIO]])*24))</f>
        <v>0</v>
      </c>
      <c r="F203" s="36">
        <f>((WEEKNUM(Tabla3435678910111213141516171819202122[[#This Row],[FECHA Y HORA DE INICIO]])))-1</f>
        <v>-1</v>
      </c>
      <c r="G203" s="39"/>
    </row>
  </sheetData>
  <mergeCells count="1">
    <mergeCell ref="B7:F7"/>
  </mergeCells>
  <pageMargins left="0.7" right="0.7" top="0.75" bottom="0.75" header="0.3" footer="0.3"/>
  <pageSetup orientation="portrait" r:id="rId1"/>
  <ignoredErrors>
    <ignoredError sqref="F11" calculatedColumn="1"/>
  </ignoredErrors>
  <drawing r:id="rId2"/>
  <tableParts count="1">
    <tablePart r:id="rId3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92D050"/>
  </sheetPr>
  <dimension ref="B1:J203"/>
  <sheetViews>
    <sheetView zoomScaleNormal="100" workbookViewId="0">
      <selection activeCell="D1" sqref="D1:J4"/>
    </sheetView>
  </sheetViews>
  <sheetFormatPr defaultColWidth="10.85546875" defaultRowHeight="12.6"/>
  <cols>
    <col min="1" max="1" width="10.85546875" style="3"/>
    <col min="2" max="2" width="15" style="3" bestFit="1" customWidth="1"/>
    <col min="3" max="3" width="24.5703125" style="3" customWidth="1"/>
    <col min="4" max="5" width="16.140625" style="3" customWidth="1"/>
    <col min="6" max="6" width="10.85546875" style="3"/>
    <col min="7" max="7" width="16.140625" style="3" customWidth="1"/>
    <col min="8" max="8" width="14.85546875" style="3" customWidth="1"/>
    <col min="9" max="16384" width="10.85546875" style="3"/>
  </cols>
  <sheetData>
    <row r="1" spans="2:10" ht="12.95">
      <c r="B1" s="1" t="s">
        <v>0</v>
      </c>
      <c r="C1" s="2">
        <v>1150</v>
      </c>
      <c r="G1" s="40" t="s">
        <v>1</v>
      </c>
      <c r="H1" s="41" t="s">
        <v>40</v>
      </c>
      <c r="I1" s="42" t="s">
        <v>2</v>
      </c>
      <c r="J1" s="3" t="s">
        <v>103</v>
      </c>
    </row>
    <row r="2" spans="2:10" ht="12.95">
      <c r="B2" s="1" t="s">
        <v>4</v>
      </c>
      <c r="C2" s="2" t="s">
        <v>70</v>
      </c>
      <c r="G2" s="40" t="s">
        <v>6</v>
      </c>
      <c r="H2" s="41">
        <v>0</v>
      </c>
      <c r="I2" s="42" t="s">
        <v>7</v>
      </c>
    </row>
    <row r="3" spans="2:10" ht="14.45" customHeight="1">
      <c r="B3" s="1" t="s">
        <v>8</v>
      </c>
      <c r="C3" s="2" t="s">
        <v>163</v>
      </c>
      <c r="G3" s="40" t="s">
        <v>10</v>
      </c>
      <c r="H3" s="47" t="s">
        <v>164</v>
      </c>
      <c r="I3" s="42" t="s">
        <v>12</v>
      </c>
      <c r="J3" s="3">
        <v>125261</v>
      </c>
    </row>
    <row r="4" spans="2:10" ht="14.45" customHeight="1">
      <c r="B4" s="1" t="s">
        <v>13</v>
      </c>
      <c r="C4" s="2">
        <v>1</v>
      </c>
      <c r="D4" s="38" t="s">
        <v>165</v>
      </c>
      <c r="G4" s="38" t="s">
        <v>15</v>
      </c>
    </row>
    <row r="5" spans="2:10" ht="14.45" customHeight="1">
      <c r="B5" s="1" t="s">
        <v>16</v>
      </c>
      <c r="C5" s="2">
        <v>25</v>
      </c>
    </row>
    <row r="6" spans="2:10" ht="14.45" customHeight="1">
      <c r="B6" s="1"/>
      <c r="C6" s="1"/>
    </row>
    <row r="7" spans="2:10" ht="14.45" customHeight="1">
      <c r="B7" s="76" t="s">
        <v>17</v>
      </c>
      <c r="C7" s="77"/>
      <c r="D7" s="77"/>
      <c r="E7" s="77"/>
      <c r="F7" s="77"/>
      <c r="H7" s="12">
        <v>2022</v>
      </c>
      <c r="I7" s="13">
        <v>848.66666666627862</v>
      </c>
    </row>
    <row r="8" spans="2:10" ht="5.0999999999999996" customHeight="1">
      <c r="B8" s="4"/>
      <c r="C8" s="4"/>
      <c r="D8" s="4"/>
      <c r="E8" s="4"/>
    </row>
    <row r="9" spans="2:10" ht="59.1" customHeight="1">
      <c r="B9" s="5" t="s">
        <v>18</v>
      </c>
      <c r="C9" s="5" t="s">
        <v>19</v>
      </c>
      <c r="D9" s="5" t="s">
        <v>20</v>
      </c>
      <c r="E9" s="5" t="s">
        <v>31</v>
      </c>
      <c r="F9" s="5" t="s">
        <v>22</v>
      </c>
      <c r="H9" s="12" t="s">
        <v>23</v>
      </c>
      <c r="I9" s="13">
        <f>SUM(E10:E203)</f>
        <v>1772.500000000291</v>
      </c>
    </row>
    <row r="10" spans="2:10">
      <c r="B10" s="14" t="s">
        <v>161</v>
      </c>
      <c r="C10" s="14">
        <v>44931.659722222219</v>
      </c>
      <c r="D10" s="6">
        <v>44933.3125</v>
      </c>
      <c r="E10" s="7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39.666666666744277</v>
      </c>
      <c r="F10" s="11">
        <f>((WEEKNUM(Tabla343567891011121314151617181920212223[[#This Row],[FECHA Y HORA DE INICIO]])))-1</f>
        <v>0</v>
      </c>
    </row>
    <row r="11" spans="2:10">
      <c r="B11" s="14" t="s">
        <v>161</v>
      </c>
      <c r="C11" s="6">
        <v>44955.958333333336</v>
      </c>
      <c r="D11" s="6">
        <v>44958.482638888891</v>
      </c>
      <c r="E11" s="7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60.583333333313931</v>
      </c>
      <c r="F11" s="11">
        <f>((WEEKNUM(Tabla343567891011121314151617181920212223[[#This Row],[FECHA Y HORA DE INICIO]])))-1</f>
        <v>4</v>
      </c>
      <c r="H11" s="12" t="s">
        <v>24</v>
      </c>
      <c r="I11" s="13">
        <f>I9+I7</f>
        <v>2621.1666666665697</v>
      </c>
    </row>
    <row r="12" spans="2:10">
      <c r="B12" s="14" t="s">
        <v>161</v>
      </c>
      <c r="C12" s="14">
        <v>44963.940972222219</v>
      </c>
      <c r="D12" s="6">
        <v>44966.395833333336</v>
      </c>
      <c r="E12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58.916666666802485</v>
      </c>
      <c r="F12" s="11">
        <v>6</v>
      </c>
    </row>
    <row r="13" spans="2:10">
      <c r="B13" s="14" t="s">
        <v>161</v>
      </c>
      <c r="C13" s="6">
        <v>44988.958333333336</v>
      </c>
      <c r="D13" s="6">
        <v>44989.659722222219</v>
      </c>
      <c r="E13" s="7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16.833333333197515</v>
      </c>
      <c r="F13" s="11">
        <f>((WEEKNUM(Tabla343567891011121314151617181920212223[[#This Row],[FECHA Y HORA DE INICIO]])))-1</f>
        <v>8</v>
      </c>
    </row>
    <row r="14" spans="2:10">
      <c r="B14" s="14" t="s">
        <v>161</v>
      </c>
      <c r="C14" s="6">
        <v>44990.972222222219</v>
      </c>
      <c r="D14" s="6">
        <v>44992.923611111109</v>
      </c>
      <c r="E14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46.833333333372138</v>
      </c>
      <c r="F14" s="11">
        <f>((WEEKNUM(Tabla343567891011121314151617181920212223[[#This Row],[FECHA Y HORA DE INICIO]])))-1</f>
        <v>9</v>
      </c>
    </row>
    <row r="15" spans="2:10">
      <c r="B15" s="14" t="s">
        <v>161</v>
      </c>
      <c r="C15" s="6">
        <v>45028.225694444445</v>
      </c>
      <c r="D15" s="6">
        <v>45028.746527777781</v>
      </c>
      <c r="E15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12.500000000058208</v>
      </c>
      <c r="F15" s="11">
        <f>((WEEKNUM(Tabla343567891011121314151617181920212223[[#This Row],[FECHA Y HORA DE INICIO]])))-1</f>
        <v>14</v>
      </c>
    </row>
    <row r="16" spans="2:10">
      <c r="B16" s="14" t="s">
        <v>161</v>
      </c>
      <c r="C16" s="9">
        <v>44997.829861111109</v>
      </c>
      <c r="D16" s="10">
        <v>45029.083333333336</v>
      </c>
      <c r="E16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750.08333333343035</v>
      </c>
      <c r="F16" s="11">
        <f>((WEEKNUM(Tabla343567891011121314151617181920212223[[#This Row],[FECHA Y HORA DE INICIO]])))-1</f>
        <v>10</v>
      </c>
    </row>
    <row r="17" spans="2:6">
      <c r="B17" s="14" t="s">
        <v>161</v>
      </c>
      <c r="C17" s="9">
        <v>45029.184027777781</v>
      </c>
      <c r="D17" s="10">
        <v>45030.1875</v>
      </c>
      <c r="E17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24.083333333255723</v>
      </c>
      <c r="F17" s="11">
        <f>((WEEKNUM(Tabla343567891011121314151617181920212223[[#This Row],[FECHA Y HORA DE INICIO]])))-1</f>
        <v>14</v>
      </c>
    </row>
    <row r="18" spans="2:6">
      <c r="B18" s="14" t="s">
        <v>161</v>
      </c>
      <c r="C18" s="9">
        <v>45057.972222222219</v>
      </c>
      <c r="D18" s="10">
        <v>45060.3125</v>
      </c>
      <c r="E18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56.166666666744277</v>
      </c>
      <c r="F18" s="11">
        <f>((WEEKNUM(Tabla343567891011121314151617181920212223[[#This Row],[FECHA Y HORA DE INICIO]])))-1</f>
        <v>18</v>
      </c>
    </row>
    <row r="19" spans="2:6">
      <c r="B19" s="14" t="s">
        <v>161</v>
      </c>
      <c r="C19" s="9">
        <v>45084.104166666664</v>
      </c>
      <c r="D19" s="10">
        <v>45086.868055555555</v>
      </c>
      <c r="E19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66.333333333372138</v>
      </c>
      <c r="F19" s="11">
        <f>((WEEKNUM(Tabla343567891011121314151617181920212223[[#This Row],[FECHA Y HORA DE INICIO]])))-1</f>
        <v>22</v>
      </c>
    </row>
    <row r="20" spans="2:6">
      <c r="B20" s="14" t="s">
        <v>161</v>
      </c>
      <c r="C20" s="9">
        <v>45155.388888888891</v>
      </c>
      <c r="D20" s="10">
        <v>45157.538194444445</v>
      </c>
      <c r="E20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51.583333333313931</v>
      </c>
      <c r="F20" s="11">
        <f>((WEEKNUM(Tabla343567891011121314151617181920212223[[#This Row],[FECHA Y HORA DE INICIO]])))-1</f>
        <v>32</v>
      </c>
    </row>
    <row r="21" spans="2:6">
      <c r="B21" s="14" t="s">
        <v>161</v>
      </c>
      <c r="C21" s="9">
        <v>45162.625</v>
      </c>
      <c r="D21" s="10">
        <v>45162.791666666664</v>
      </c>
      <c r="E21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3.9999999999417923</v>
      </c>
      <c r="F21" s="11">
        <f>((WEEKNUM(Tabla343567891011121314151617181920212223[[#This Row],[FECHA Y HORA DE INICIO]])))-1</f>
        <v>33</v>
      </c>
    </row>
    <row r="22" spans="2:6">
      <c r="B22" s="14" t="s">
        <v>161</v>
      </c>
      <c r="C22" s="9">
        <v>45166.003472222219</v>
      </c>
      <c r="D22" s="10">
        <v>45167.569444444445</v>
      </c>
      <c r="E22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37.583333333430346</v>
      </c>
      <c r="F22" s="11">
        <f>((WEEKNUM(Tabla343567891011121314151617181920212223[[#This Row],[FECHA Y HORA DE INICIO]])))-1</f>
        <v>34</v>
      </c>
    </row>
    <row r="23" spans="2:6">
      <c r="B23" s="14" t="s">
        <v>161</v>
      </c>
      <c r="C23" s="9">
        <v>45167.791666666664</v>
      </c>
      <c r="D23" s="10">
        <v>45169.236111111109</v>
      </c>
      <c r="E23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34.666666666686069</v>
      </c>
      <c r="F23" s="11">
        <f>((WEEKNUM(Tabla343567891011121314151617181920212223[[#This Row],[FECHA Y HORA DE INICIO]])))-1</f>
        <v>34</v>
      </c>
    </row>
    <row r="24" spans="2:6">
      <c r="B24" s="14" t="s">
        <v>161</v>
      </c>
      <c r="C24" s="9">
        <v>45175.833333333336</v>
      </c>
      <c r="D24" s="10">
        <v>45178.548611111109</v>
      </c>
      <c r="E24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65.166666666569654</v>
      </c>
      <c r="F24" s="11">
        <f>((WEEKNUM(Tabla343567891011121314151617181920212223[[#This Row],[FECHA Y HORA DE INICIO]])))-1</f>
        <v>35</v>
      </c>
    </row>
    <row r="25" spans="2:6">
      <c r="B25" s="14" t="s">
        <v>161</v>
      </c>
      <c r="C25" s="9">
        <v>45209.114583333336</v>
      </c>
      <c r="D25" s="10">
        <v>45211.083333333336</v>
      </c>
      <c r="E25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47.25</v>
      </c>
      <c r="F25" s="11">
        <f>((WEEKNUM(Tabla343567891011121314151617181920212223[[#This Row],[FECHA Y HORA DE INICIO]])))-1</f>
        <v>40</v>
      </c>
    </row>
    <row r="26" spans="2:6">
      <c r="B26" s="14" t="s">
        <v>161</v>
      </c>
      <c r="C26" s="9">
        <v>45211.340277777781</v>
      </c>
      <c r="D26" s="10">
        <v>45213.569444444445</v>
      </c>
      <c r="E26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53.499999999941792</v>
      </c>
      <c r="F26" s="11">
        <f>((WEEKNUM(Tabla343567891011121314151617181920212223[[#This Row],[FECHA Y HORA DE INICIO]])))-1</f>
        <v>40</v>
      </c>
    </row>
    <row r="27" spans="2:6">
      <c r="B27" s="14" t="s">
        <v>161</v>
      </c>
      <c r="C27" s="9">
        <v>45228.961805555555</v>
      </c>
      <c r="D27" s="10">
        <v>45233.461805555555</v>
      </c>
      <c r="E27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108</v>
      </c>
      <c r="F27" s="11">
        <f>((WEEKNUM(Tabla343567891011121314151617181920212223[[#This Row],[FECHA Y HORA DE INICIO]])))-1</f>
        <v>43</v>
      </c>
    </row>
    <row r="28" spans="2:6">
      <c r="B28" s="14" t="s">
        <v>161</v>
      </c>
      <c r="C28" s="9">
        <v>45233.666666666664</v>
      </c>
      <c r="D28" s="10">
        <v>45234.107638888891</v>
      </c>
      <c r="E28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10.583333333430346</v>
      </c>
      <c r="F28" s="11">
        <f>((WEEKNUM(Tabla343567891011121314151617181920212223[[#This Row],[FECHA Y HORA DE INICIO]])))-1</f>
        <v>43</v>
      </c>
    </row>
    <row r="29" spans="2:6">
      <c r="B29" s="24" t="s">
        <v>161</v>
      </c>
      <c r="C29" s="9">
        <v>45293.267361111109</v>
      </c>
      <c r="D29" s="10">
        <v>45297.180555555555</v>
      </c>
      <c r="E29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93.916666666686069</v>
      </c>
      <c r="F29" s="11">
        <f>((WEEKNUM(Tabla343567891011121314151617181920212223[[#This Row],[FECHA Y HORA DE INICIO]])))-1</f>
        <v>0</v>
      </c>
    </row>
    <row r="30" spans="2:6">
      <c r="B30" s="14" t="s">
        <v>161</v>
      </c>
      <c r="C30" s="9">
        <v>45333.961805555555</v>
      </c>
      <c r="D30" s="10">
        <v>45339.555555555555</v>
      </c>
      <c r="E30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134.25</v>
      </c>
      <c r="F30" s="11">
        <f>((WEEKNUM(Tabla343567891011121314151617181920212223[[#This Row],[FECHA Y HORA DE INICIO]])))-1</f>
        <v>6</v>
      </c>
    </row>
    <row r="31" spans="2:6">
      <c r="B31" s="14"/>
      <c r="C31" s="9"/>
      <c r="D31" s="10"/>
      <c r="E31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31" s="11">
        <f>((WEEKNUM(Tabla343567891011121314151617181920212223[[#This Row],[FECHA Y HORA DE INICIO]])))-1</f>
        <v>-1</v>
      </c>
    </row>
    <row r="32" spans="2:6">
      <c r="B32" s="14"/>
      <c r="C32" s="9"/>
      <c r="D32" s="10"/>
      <c r="E32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32" s="11">
        <f>((WEEKNUM(Tabla343567891011121314151617181920212223[[#This Row],[FECHA Y HORA DE INICIO]])))-1</f>
        <v>-1</v>
      </c>
    </row>
    <row r="33" spans="2:6">
      <c r="B33" s="14"/>
      <c r="C33" s="9"/>
      <c r="D33" s="10"/>
      <c r="E33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33" s="11">
        <f>((WEEKNUM(Tabla343567891011121314151617181920212223[[#This Row],[FECHA Y HORA DE INICIO]])))-1</f>
        <v>-1</v>
      </c>
    </row>
    <row r="34" spans="2:6">
      <c r="B34" s="14"/>
      <c r="C34" s="9"/>
      <c r="D34" s="10"/>
      <c r="E34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34" s="11">
        <f>((WEEKNUM(Tabla343567891011121314151617181920212223[[#This Row],[FECHA Y HORA DE INICIO]])))-1</f>
        <v>-1</v>
      </c>
    </row>
    <row r="35" spans="2:6">
      <c r="B35" s="14"/>
      <c r="C35" s="9"/>
      <c r="D35" s="10"/>
      <c r="E35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35" s="11">
        <f>((WEEKNUM(Tabla343567891011121314151617181920212223[[#This Row],[FECHA Y HORA DE INICIO]])))-1</f>
        <v>-1</v>
      </c>
    </row>
    <row r="36" spans="2:6">
      <c r="B36" s="14"/>
      <c r="C36" s="9"/>
      <c r="D36" s="10"/>
      <c r="E36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36" s="11"/>
    </row>
    <row r="37" spans="2:6">
      <c r="B37" s="14"/>
      <c r="C37" s="9"/>
      <c r="D37" s="10"/>
      <c r="E37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37" s="11">
        <f>((WEEKNUM(Tabla343567891011121314151617181920212223[[#This Row],[FECHA Y HORA DE INICIO]])))-1</f>
        <v>-1</v>
      </c>
    </row>
    <row r="38" spans="2:6">
      <c r="B38" s="14"/>
      <c r="C38" s="9"/>
      <c r="D38" s="10"/>
      <c r="E38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38" s="11">
        <f>((WEEKNUM(Tabla343567891011121314151617181920212223[[#This Row],[FECHA Y HORA DE INICIO]])))-1</f>
        <v>-1</v>
      </c>
    </row>
    <row r="39" spans="2:6">
      <c r="B39" s="14"/>
      <c r="C39" s="9"/>
      <c r="D39" s="10"/>
      <c r="E39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39" s="11">
        <f>((WEEKNUM(Tabla343567891011121314151617181920212223[[#This Row],[FECHA Y HORA DE INICIO]])))-1</f>
        <v>-1</v>
      </c>
    </row>
    <row r="40" spans="2:6">
      <c r="B40" s="14"/>
      <c r="C40" s="9"/>
      <c r="D40" s="10"/>
      <c r="E40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40" s="11">
        <f>((WEEKNUM(Tabla343567891011121314151617181920212223[[#This Row],[FECHA Y HORA DE INICIO]])))-1</f>
        <v>-1</v>
      </c>
    </row>
    <row r="41" spans="2:6">
      <c r="B41" s="14"/>
      <c r="C41" s="9"/>
      <c r="D41" s="10"/>
      <c r="E41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41" s="11">
        <f>((WEEKNUM(Tabla343567891011121314151617181920212223[[#This Row],[FECHA Y HORA DE INICIO]])))-1</f>
        <v>-1</v>
      </c>
    </row>
    <row r="42" spans="2:6">
      <c r="B42" s="14"/>
      <c r="C42" s="9"/>
      <c r="D42" s="10"/>
      <c r="E42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42" s="11">
        <f>((WEEKNUM(Tabla343567891011121314151617181920212223[[#This Row],[FECHA Y HORA DE INICIO]])))-1</f>
        <v>-1</v>
      </c>
    </row>
    <row r="43" spans="2:6">
      <c r="B43" s="14"/>
      <c r="C43" s="9"/>
      <c r="D43" s="10"/>
      <c r="E43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43" s="11">
        <f>((WEEKNUM(Tabla343567891011121314151617181920212223[[#This Row],[FECHA Y HORA DE INICIO]])))-1</f>
        <v>-1</v>
      </c>
    </row>
    <row r="44" spans="2:6">
      <c r="B44" s="14"/>
      <c r="C44" s="9"/>
      <c r="D44" s="10"/>
      <c r="E44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44" s="11">
        <f>((WEEKNUM(Tabla343567891011121314151617181920212223[[#This Row],[FECHA Y HORA DE INICIO]])))-1</f>
        <v>-1</v>
      </c>
    </row>
    <row r="45" spans="2:6">
      <c r="B45" s="14"/>
      <c r="C45" s="9"/>
      <c r="D45" s="10"/>
      <c r="E45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45" s="11">
        <f>((WEEKNUM(Tabla343567891011121314151617181920212223[[#This Row],[FECHA Y HORA DE INICIO]])))-1</f>
        <v>-1</v>
      </c>
    </row>
    <row r="46" spans="2:6">
      <c r="B46" s="14"/>
      <c r="C46" s="9"/>
      <c r="D46" s="10"/>
      <c r="E46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46" s="11">
        <f>((WEEKNUM(Tabla343567891011121314151617181920212223[[#This Row],[FECHA Y HORA DE INICIO]])))-1</f>
        <v>-1</v>
      </c>
    </row>
    <row r="47" spans="2:6">
      <c r="B47" s="14"/>
      <c r="C47" s="9"/>
      <c r="D47" s="10"/>
      <c r="E47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47" s="11">
        <f>((WEEKNUM(Tabla343567891011121314151617181920212223[[#This Row],[FECHA Y HORA DE INICIO]])))-1</f>
        <v>-1</v>
      </c>
    </row>
    <row r="48" spans="2:6">
      <c r="B48" s="14"/>
      <c r="C48" s="9"/>
      <c r="D48" s="10"/>
      <c r="E48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48" s="11">
        <f>((WEEKNUM(Tabla343567891011121314151617181920212223[[#This Row],[FECHA Y HORA DE INICIO]])))-1</f>
        <v>-1</v>
      </c>
    </row>
    <row r="49" spans="2:6">
      <c r="B49" s="14"/>
      <c r="C49" s="9"/>
      <c r="D49" s="10"/>
      <c r="E49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49" s="11">
        <f>((WEEKNUM(Tabla343567891011121314151617181920212223[[#This Row],[FECHA Y HORA DE INICIO]])))-1</f>
        <v>-1</v>
      </c>
    </row>
    <row r="50" spans="2:6">
      <c r="B50" s="14"/>
      <c r="C50" s="9"/>
      <c r="D50" s="10"/>
      <c r="E50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50" s="11">
        <f>((WEEKNUM(Tabla343567891011121314151617181920212223[[#This Row],[FECHA Y HORA DE INICIO]])))-1</f>
        <v>-1</v>
      </c>
    </row>
    <row r="51" spans="2:6">
      <c r="B51" s="14"/>
      <c r="C51" s="9"/>
      <c r="D51" s="10"/>
      <c r="E51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51" s="11">
        <f>((WEEKNUM(Tabla343567891011121314151617181920212223[[#This Row],[FECHA Y HORA DE INICIO]])))-1</f>
        <v>-1</v>
      </c>
    </row>
    <row r="52" spans="2:6">
      <c r="B52" s="14"/>
      <c r="C52" s="9"/>
      <c r="D52" s="10"/>
      <c r="E52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52" s="11">
        <f>((WEEKNUM(Tabla343567891011121314151617181920212223[[#This Row],[FECHA Y HORA DE INICIO]])))-1</f>
        <v>-1</v>
      </c>
    </row>
    <row r="53" spans="2:6">
      <c r="B53" s="14"/>
      <c r="C53" s="9"/>
      <c r="D53" s="10"/>
      <c r="E53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53" s="11">
        <f>((WEEKNUM(Tabla343567891011121314151617181920212223[[#This Row],[FECHA Y HORA DE INICIO]])))-1</f>
        <v>-1</v>
      </c>
    </row>
    <row r="54" spans="2:6">
      <c r="B54" s="14"/>
      <c r="C54" s="9"/>
      <c r="D54" s="10"/>
      <c r="E54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54" s="11">
        <f>((WEEKNUM(Tabla343567891011121314151617181920212223[[#This Row],[FECHA Y HORA DE INICIO]])))-1</f>
        <v>-1</v>
      </c>
    </row>
    <row r="55" spans="2:6">
      <c r="B55" s="14"/>
      <c r="C55" s="9"/>
      <c r="D55" s="10"/>
      <c r="E55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55" s="11">
        <f>((WEEKNUM(Tabla343567891011121314151617181920212223[[#This Row],[FECHA Y HORA DE INICIO]])))-1</f>
        <v>-1</v>
      </c>
    </row>
    <row r="56" spans="2:6">
      <c r="B56" s="14"/>
      <c r="C56" s="9"/>
      <c r="D56" s="10"/>
      <c r="E56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56" s="11">
        <f>((WEEKNUM(Tabla343567891011121314151617181920212223[[#This Row],[FECHA Y HORA DE INICIO]])))-1</f>
        <v>-1</v>
      </c>
    </row>
    <row r="57" spans="2:6">
      <c r="B57" s="14"/>
      <c r="C57" s="9"/>
      <c r="D57" s="10"/>
      <c r="E57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57" s="11">
        <f>((WEEKNUM(Tabla343567891011121314151617181920212223[[#This Row],[FECHA Y HORA DE INICIO]])))-1</f>
        <v>-1</v>
      </c>
    </row>
    <row r="58" spans="2:6">
      <c r="B58" s="14"/>
      <c r="C58" s="9"/>
      <c r="D58" s="10"/>
      <c r="E58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58" s="11">
        <f>((WEEKNUM(Tabla343567891011121314151617181920212223[[#This Row],[FECHA Y HORA DE INICIO]])))-1</f>
        <v>-1</v>
      </c>
    </row>
    <row r="59" spans="2:6">
      <c r="B59" s="14"/>
      <c r="C59" s="9"/>
      <c r="D59" s="10"/>
      <c r="E59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59" s="11">
        <f>((WEEKNUM(Tabla343567891011121314151617181920212223[[#This Row],[FECHA Y HORA DE INICIO]])))-1</f>
        <v>-1</v>
      </c>
    </row>
    <row r="60" spans="2:6">
      <c r="B60" s="14"/>
      <c r="C60" s="9"/>
      <c r="D60" s="10"/>
      <c r="E60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60" s="11">
        <f>((WEEKNUM(Tabla343567891011121314151617181920212223[[#This Row],[FECHA Y HORA DE INICIO]])))-1</f>
        <v>-1</v>
      </c>
    </row>
    <row r="61" spans="2:6">
      <c r="B61" s="14"/>
      <c r="C61" s="9"/>
      <c r="D61" s="10"/>
      <c r="E61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61" s="11">
        <f>((WEEKNUM(Tabla343567891011121314151617181920212223[[#This Row],[FECHA Y HORA DE INICIO]])))-1</f>
        <v>-1</v>
      </c>
    </row>
    <row r="62" spans="2:6">
      <c r="B62" s="14"/>
      <c r="C62" s="9"/>
      <c r="D62" s="10"/>
      <c r="E62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62" s="11">
        <f>((WEEKNUM(Tabla343567891011121314151617181920212223[[#This Row],[FECHA Y HORA DE INICIO]])))-1</f>
        <v>-1</v>
      </c>
    </row>
    <row r="63" spans="2:6">
      <c r="B63" s="14"/>
      <c r="C63" s="9"/>
      <c r="D63" s="10"/>
      <c r="E63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63" s="11">
        <f>((WEEKNUM(Tabla343567891011121314151617181920212223[[#This Row],[FECHA Y HORA DE INICIO]])))-1</f>
        <v>-1</v>
      </c>
    </row>
    <row r="64" spans="2:6">
      <c r="B64" s="14"/>
      <c r="C64" s="9"/>
      <c r="D64" s="10"/>
      <c r="E64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64" s="11">
        <f>((WEEKNUM(Tabla343567891011121314151617181920212223[[#This Row],[FECHA Y HORA DE INICIO]])))-1</f>
        <v>-1</v>
      </c>
    </row>
    <row r="65" spans="2:6">
      <c r="B65" s="14"/>
      <c r="C65" s="9"/>
      <c r="D65" s="10"/>
      <c r="E65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65" s="11">
        <f>((WEEKNUM(Tabla343567891011121314151617181920212223[[#This Row],[FECHA Y HORA DE INICIO]])))-1</f>
        <v>-1</v>
      </c>
    </row>
    <row r="66" spans="2:6">
      <c r="B66" s="14"/>
      <c r="C66" s="9"/>
      <c r="D66" s="10"/>
      <c r="E66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66" s="11">
        <f>((WEEKNUM(Tabla343567891011121314151617181920212223[[#This Row],[FECHA Y HORA DE INICIO]])))-1</f>
        <v>-1</v>
      </c>
    </row>
    <row r="67" spans="2:6">
      <c r="B67" s="14"/>
      <c r="C67" s="9"/>
      <c r="D67" s="10"/>
      <c r="E67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67" s="11">
        <f>((WEEKNUM(Tabla343567891011121314151617181920212223[[#This Row],[FECHA Y HORA DE INICIO]])))-1</f>
        <v>-1</v>
      </c>
    </row>
    <row r="68" spans="2:6">
      <c r="B68" s="14"/>
      <c r="C68" s="9"/>
      <c r="D68" s="10"/>
      <c r="E68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68" s="11">
        <f>((WEEKNUM(Tabla343567891011121314151617181920212223[[#This Row],[FECHA Y HORA DE INICIO]])))-1</f>
        <v>-1</v>
      </c>
    </row>
    <row r="69" spans="2:6">
      <c r="B69" s="14"/>
      <c r="C69" s="9"/>
      <c r="D69" s="10"/>
      <c r="E69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69" s="11"/>
    </row>
    <row r="70" spans="2:6">
      <c r="B70" s="6"/>
      <c r="C70" s="9"/>
      <c r="D70" s="10"/>
      <c r="E70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70" s="11">
        <f>((WEEKNUM(Tabla343567891011121314151617181920212223[[#This Row],[FECHA Y HORA DE INICIO]])))-1</f>
        <v>-1</v>
      </c>
    </row>
    <row r="71" spans="2:6">
      <c r="B71" s="6"/>
      <c r="C71" s="9"/>
      <c r="D71" s="10"/>
      <c r="E71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71" s="11">
        <f>((WEEKNUM(Tabla343567891011121314151617181920212223[[#This Row],[FECHA Y HORA DE INICIO]])))-1</f>
        <v>-1</v>
      </c>
    </row>
    <row r="72" spans="2:6">
      <c r="B72" s="6"/>
      <c r="C72" s="9"/>
      <c r="D72" s="10"/>
      <c r="E72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72" s="11">
        <f>((WEEKNUM(Tabla343567891011121314151617181920212223[[#This Row],[FECHA Y HORA DE INICIO]])))-1</f>
        <v>-1</v>
      </c>
    </row>
    <row r="73" spans="2:6">
      <c r="B73" s="6"/>
      <c r="C73" s="9"/>
      <c r="D73" s="10"/>
      <c r="E73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73" s="11">
        <f>((WEEKNUM(Tabla343567891011121314151617181920212223[[#This Row],[FECHA Y HORA DE INICIO]])))-1</f>
        <v>-1</v>
      </c>
    </row>
    <row r="74" spans="2:6">
      <c r="B74" s="6"/>
      <c r="C74" s="9"/>
      <c r="D74" s="10"/>
      <c r="E74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74" s="11">
        <f>((WEEKNUM(Tabla343567891011121314151617181920212223[[#This Row],[FECHA Y HORA DE INICIO]])))-1</f>
        <v>-1</v>
      </c>
    </row>
    <row r="75" spans="2:6">
      <c r="B75" s="6"/>
      <c r="C75" s="9"/>
      <c r="D75" s="10"/>
      <c r="E75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75" s="11">
        <f>((WEEKNUM(Tabla343567891011121314151617181920212223[[#This Row],[FECHA Y HORA DE INICIO]])))-1</f>
        <v>-1</v>
      </c>
    </row>
    <row r="76" spans="2:6">
      <c r="B76" s="6"/>
      <c r="C76" s="9"/>
      <c r="D76" s="10"/>
      <c r="E76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76" s="11">
        <f>((WEEKNUM(Tabla343567891011121314151617181920212223[[#This Row],[FECHA Y HORA DE INICIO]])))-1</f>
        <v>-1</v>
      </c>
    </row>
    <row r="77" spans="2:6">
      <c r="B77" s="6"/>
      <c r="C77" s="9"/>
      <c r="D77" s="10"/>
      <c r="E77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77" s="11">
        <f>((WEEKNUM(Tabla343567891011121314151617181920212223[[#This Row],[FECHA Y HORA DE INICIO]])))-1</f>
        <v>-1</v>
      </c>
    </row>
    <row r="78" spans="2:6">
      <c r="B78" s="6"/>
      <c r="C78" s="9"/>
      <c r="D78" s="10"/>
      <c r="E78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78" s="11">
        <f>((WEEKNUM(Tabla343567891011121314151617181920212223[[#This Row],[FECHA Y HORA DE INICIO]])))-1</f>
        <v>-1</v>
      </c>
    </row>
    <row r="79" spans="2:6">
      <c r="B79" s="6"/>
      <c r="C79" s="9"/>
      <c r="D79" s="10"/>
      <c r="E79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79" s="11">
        <f>((WEEKNUM(Tabla343567891011121314151617181920212223[[#This Row],[FECHA Y HORA DE INICIO]])))-1</f>
        <v>-1</v>
      </c>
    </row>
    <row r="80" spans="2:6">
      <c r="B80" s="6"/>
      <c r="C80" s="9"/>
      <c r="D80" s="10"/>
      <c r="E80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80" s="11">
        <f>((WEEKNUM(Tabla343567891011121314151617181920212223[[#This Row],[FECHA Y HORA DE INICIO]])))-1</f>
        <v>-1</v>
      </c>
    </row>
    <row r="81" spans="2:6">
      <c r="B81" s="6"/>
      <c r="C81" s="9"/>
      <c r="D81" s="10"/>
      <c r="E81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81" s="11">
        <f>((WEEKNUM(Tabla343567891011121314151617181920212223[[#This Row],[FECHA Y HORA DE INICIO]])))-1</f>
        <v>-1</v>
      </c>
    </row>
    <row r="82" spans="2:6">
      <c r="B82" s="6"/>
      <c r="C82" s="9"/>
      <c r="D82" s="10"/>
      <c r="E82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82" s="11">
        <f>((WEEKNUM(Tabla343567891011121314151617181920212223[[#This Row],[FECHA Y HORA DE INICIO]])))-1</f>
        <v>-1</v>
      </c>
    </row>
    <row r="83" spans="2:6">
      <c r="B83" s="6"/>
      <c r="C83" s="9"/>
      <c r="D83" s="10"/>
      <c r="E83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83" s="11">
        <f>((WEEKNUM(Tabla343567891011121314151617181920212223[[#This Row],[FECHA Y HORA DE INICIO]])))-1</f>
        <v>-1</v>
      </c>
    </row>
    <row r="84" spans="2:6">
      <c r="B84" s="6"/>
      <c r="C84" s="9"/>
      <c r="D84" s="10"/>
      <c r="E84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84" s="11">
        <f>((WEEKNUM(Tabla343567891011121314151617181920212223[[#This Row],[FECHA Y HORA DE INICIO]])))-1</f>
        <v>-1</v>
      </c>
    </row>
    <row r="85" spans="2:6">
      <c r="B85" s="6"/>
      <c r="C85" s="9"/>
      <c r="D85" s="10"/>
      <c r="E85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85" s="11">
        <f>((WEEKNUM(Tabla343567891011121314151617181920212223[[#This Row],[FECHA Y HORA DE INICIO]])))-1</f>
        <v>-1</v>
      </c>
    </row>
    <row r="86" spans="2:6">
      <c r="B86" s="6"/>
      <c r="C86" s="9"/>
      <c r="D86" s="10"/>
      <c r="E86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86" s="11">
        <f>((WEEKNUM(Tabla343567891011121314151617181920212223[[#This Row],[FECHA Y HORA DE INICIO]])))-1</f>
        <v>-1</v>
      </c>
    </row>
    <row r="87" spans="2:6">
      <c r="B87" s="6"/>
      <c r="C87" s="9"/>
      <c r="D87" s="10"/>
      <c r="E87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87" s="11">
        <f>((WEEKNUM(Tabla343567891011121314151617181920212223[[#This Row],[FECHA Y HORA DE INICIO]])))-1</f>
        <v>-1</v>
      </c>
    </row>
    <row r="88" spans="2:6">
      <c r="B88" s="6"/>
      <c r="C88" s="9"/>
      <c r="D88" s="10"/>
      <c r="E88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88" s="11">
        <f>((WEEKNUM(Tabla343567891011121314151617181920212223[[#This Row],[FECHA Y HORA DE INICIO]])))-1</f>
        <v>-1</v>
      </c>
    </row>
    <row r="89" spans="2:6">
      <c r="B89" s="6"/>
      <c r="C89" s="9"/>
      <c r="D89" s="10"/>
      <c r="E89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89" s="11">
        <f>((WEEKNUM(Tabla343567891011121314151617181920212223[[#This Row],[FECHA Y HORA DE INICIO]])))-1</f>
        <v>-1</v>
      </c>
    </row>
    <row r="90" spans="2:6">
      <c r="B90" s="6"/>
      <c r="C90" s="9"/>
      <c r="D90" s="10"/>
      <c r="E90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90" s="11">
        <f>((WEEKNUM(Tabla343567891011121314151617181920212223[[#This Row],[FECHA Y HORA DE INICIO]])))-1</f>
        <v>-1</v>
      </c>
    </row>
    <row r="91" spans="2:6">
      <c r="B91" s="6"/>
      <c r="C91" s="9"/>
      <c r="D91" s="10"/>
      <c r="E91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91" s="11">
        <f>((WEEKNUM(Tabla343567891011121314151617181920212223[[#This Row],[FECHA Y HORA DE INICIO]])))-1</f>
        <v>-1</v>
      </c>
    </row>
    <row r="92" spans="2:6">
      <c r="B92" s="6"/>
      <c r="C92" s="9"/>
      <c r="D92" s="10"/>
      <c r="E92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92" s="11">
        <f>((WEEKNUM(Tabla343567891011121314151617181920212223[[#This Row],[FECHA Y HORA DE INICIO]])))-1</f>
        <v>-1</v>
      </c>
    </row>
    <row r="93" spans="2:6">
      <c r="B93" s="6"/>
      <c r="C93" s="9"/>
      <c r="D93" s="10"/>
      <c r="E93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93" s="11">
        <f>((WEEKNUM(Tabla343567891011121314151617181920212223[[#This Row],[FECHA Y HORA DE INICIO]])))-1</f>
        <v>-1</v>
      </c>
    </row>
    <row r="94" spans="2:6">
      <c r="B94" s="6"/>
      <c r="C94" s="9"/>
      <c r="D94" s="10"/>
      <c r="E94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94" s="11">
        <f>((WEEKNUM(Tabla343567891011121314151617181920212223[[#This Row],[FECHA Y HORA DE INICIO]])))-1</f>
        <v>-1</v>
      </c>
    </row>
    <row r="95" spans="2:6">
      <c r="B95" s="6"/>
      <c r="C95" s="9"/>
      <c r="D95" s="10"/>
      <c r="E95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95" s="11">
        <f>((WEEKNUM(Tabla343567891011121314151617181920212223[[#This Row],[FECHA Y HORA DE INICIO]])))-1</f>
        <v>-1</v>
      </c>
    </row>
    <row r="96" spans="2:6">
      <c r="B96" s="6"/>
      <c r="C96" s="9"/>
      <c r="D96" s="10"/>
      <c r="E96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96" s="11">
        <f>((WEEKNUM(Tabla343567891011121314151617181920212223[[#This Row],[FECHA Y HORA DE INICIO]])))-1</f>
        <v>-1</v>
      </c>
    </row>
    <row r="97" spans="2:6">
      <c r="B97" s="6"/>
      <c r="C97" s="9"/>
      <c r="D97" s="10"/>
      <c r="E97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97" s="11">
        <f>((WEEKNUM(Tabla343567891011121314151617181920212223[[#This Row],[FECHA Y HORA DE INICIO]])))-1</f>
        <v>-1</v>
      </c>
    </row>
    <row r="98" spans="2:6">
      <c r="B98" s="6"/>
      <c r="C98" s="9"/>
      <c r="D98" s="10"/>
      <c r="E98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98" s="11">
        <f>((WEEKNUM(Tabla343567891011121314151617181920212223[[#This Row],[FECHA Y HORA DE INICIO]])))-1</f>
        <v>-1</v>
      </c>
    </row>
    <row r="99" spans="2:6">
      <c r="B99" s="6"/>
      <c r="C99" s="9"/>
      <c r="D99" s="10"/>
      <c r="E99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99" s="11">
        <f>((WEEKNUM(Tabla343567891011121314151617181920212223[[#This Row],[FECHA Y HORA DE INICIO]])))-1</f>
        <v>-1</v>
      </c>
    </row>
    <row r="100" spans="2:6">
      <c r="B100" s="6"/>
      <c r="C100" s="9"/>
      <c r="D100" s="10"/>
      <c r="E100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00" s="11">
        <f>((WEEKNUM(Tabla343567891011121314151617181920212223[[#This Row],[FECHA Y HORA DE INICIO]])))-1</f>
        <v>-1</v>
      </c>
    </row>
    <row r="101" spans="2:6">
      <c r="B101" s="6"/>
      <c r="C101" s="9"/>
      <c r="D101" s="10"/>
      <c r="E101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01" s="11">
        <f>((WEEKNUM(Tabla343567891011121314151617181920212223[[#This Row],[FECHA Y HORA DE INICIO]])))-1</f>
        <v>-1</v>
      </c>
    </row>
    <row r="102" spans="2:6">
      <c r="B102" s="6"/>
      <c r="C102" s="9"/>
      <c r="D102" s="10"/>
      <c r="E102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02" s="11">
        <f>((WEEKNUM(Tabla343567891011121314151617181920212223[[#This Row],[FECHA Y HORA DE INICIO]])))-1</f>
        <v>-1</v>
      </c>
    </row>
    <row r="103" spans="2:6">
      <c r="B103" s="6"/>
      <c r="C103" s="9"/>
      <c r="D103" s="10"/>
      <c r="E103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03" s="11">
        <f>((WEEKNUM(Tabla343567891011121314151617181920212223[[#This Row],[FECHA Y HORA DE INICIO]])))-1</f>
        <v>-1</v>
      </c>
    </row>
    <row r="104" spans="2:6">
      <c r="B104" s="6"/>
      <c r="C104" s="9"/>
      <c r="D104" s="10"/>
      <c r="E104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04" s="11">
        <f>((WEEKNUM(Tabla343567891011121314151617181920212223[[#This Row],[FECHA Y HORA DE INICIO]])))-1</f>
        <v>-1</v>
      </c>
    </row>
    <row r="105" spans="2:6">
      <c r="B105" s="6"/>
      <c r="C105" s="9"/>
      <c r="D105" s="10"/>
      <c r="E105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05" s="11">
        <f>((WEEKNUM(Tabla343567891011121314151617181920212223[[#This Row],[FECHA Y HORA DE INICIO]])))-1</f>
        <v>-1</v>
      </c>
    </row>
    <row r="106" spans="2:6">
      <c r="B106" s="6"/>
      <c r="C106" s="9"/>
      <c r="D106" s="10"/>
      <c r="E106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06" s="11">
        <f>((WEEKNUM(Tabla343567891011121314151617181920212223[[#This Row],[FECHA Y HORA DE INICIO]])))-1</f>
        <v>-1</v>
      </c>
    </row>
    <row r="107" spans="2:6">
      <c r="B107" s="6"/>
      <c r="C107" s="9"/>
      <c r="D107" s="10"/>
      <c r="E107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07" s="11">
        <f>((WEEKNUM(Tabla343567891011121314151617181920212223[[#This Row],[FECHA Y HORA DE INICIO]])))-1</f>
        <v>-1</v>
      </c>
    </row>
    <row r="108" spans="2:6">
      <c r="B108" s="6"/>
      <c r="C108" s="9"/>
      <c r="D108" s="10"/>
      <c r="E108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08" s="11">
        <f>((WEEKNUM(Tabla343567891011121314151617181920212223[[#This Row],[FECHA Y HORA DE INICIO]])))-1</f>
        <v>-1</v>
      </c>
    </row>
    <row r="109" spans="2:6">
      <c r="B109" s="6"/>
      <c r="C109" s="9"/>
      <c r="D109" s="10"/>
      <c r="E109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09" s="11">
        <f>((WEEKNUM(Tabla343567891011121314151617181920212223[[#This Row],[FECHA Y HORA DE INICIO]])))-1</f>
        <v>-1</v>
      </c>
    </row>
    <row r="110" spans="2:6">
      <c r="B110" s="6"/>
      <c r="C110" s="9"/>
      <c r="D110" s="10"/>
      <c r="E110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10" s="11">
        <f>((WEEKNUM(Tabla343567891011121314151617181920212223[[#This Row],[FECHA Y HORA DE INICIO]])))-1</f>
        <v>-1</v>
      </c>
    </row>
    <row r="111" spans="2:6">
      <c r="B111" s="6"/>
      <c r="C111" s="9"/>
      <c r="D111" s="10"/>
      <c r="E111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11" s="11">
        <f>((WEEKNUM(Tabla343567891011121314151617181920212223[[#This Row],[FECHA Y HORA DE INICIO]])))-1</f>
        <v>-1</v>
      </c>
    </row>
    <row r="112" spans="2:6">
      <c r="B112" s="6"/>
      <c r="C112" s="9"/>
      <c r="D112" s="10"/>
      <c r="E112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12" s="11">
        <f>((WEEKNUM(Tabla343567891011121314151617181920212223[[#This Row],[FECHA Y HORA DE INICIO]])))-1</f>
        <v>-1</v>
      </c>
    </row>
    <row r="113" spans="2:6">
      <c r="B113" s="6"/>
      <c r="C113" s="9"/>
      <c r="D113" s="10"/>
      <c r="E113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13" s="11">
        <f>((WEEKNUM(Tabla343567891011121314151617181920212223[[#This Row],[FECHA Y HORA DE INICIO]])))-1</f>
        <v>-1</v>
      </c>
    </row>
    <row r="114" spans="2:6">
      <c r="B114" s="6"/>
      <c r="C114" s="9"/>
      <c r="D114" s="10"/>
      <c r="E114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14" s="11">
        <f>((WEEKNUM(Tabla343567891011121314151617181920212223[[#This Row],[FECHA Y HORA DE INICIO]])))-1</f>
        <v>-1</v>
      </c>
    </row>
    <row r="115" spans="2:6">
      <c r="B115" s="6"/>
      <c r="C115" s="9"/>
      <c r="D115" s="10"/>
      <c r="E115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15" s="11">
        <f>((WEEKNUM(Tabla343567891011121314151617181920212223[[#This Row],[FECHA Y HORA DE INICIO]])))-1</f>
        <v>-1</v>
      </c>
    </row>
    <row r="116" spans="2:6">
      <c r="B116" s="6"/>
      <c r="C116" s="9"/>
      <c r="D116" s="10"/>
      <c r="E116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16" s="11">
        <f>((WEEKNUM(Tabla343567891011121314151617181920212223[[#This Row],[FECHA Y HORA DE INICIO]])))-1</f>
        <v>-1</v>
      </c>
    </row>
    <row r="117" spans="2:6">
      <c r="B117" s="6"/>
      <c r="C117" s="9"/>
      <c r="D117" s="10"/>
      <c r="E117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17" s="11">
        <f>((WEEKNUM(Tabla343567891011121314151617181920212223[[#This Row],[FECHA Y HORA DE INICIO]])))-1</f>
        <v>-1</v>
      </c>
    </row>
    <row r="118" spans="2:6">
      <c r="B118" s="6"/>
      <c r="C118" s="9"/>
      <c r="D118" s="10"/>
      <c r="E118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18" s="11">
        <f>((WEEKNUM(Tabla343567891011121314151617181920212223[[#This Row],[FECHA Y HORA DE INICIO]])))-1</f>
        <v>-1</v>
      </c>
    </row>
    <row r="119" spans="2:6">
      <c r="B119" s="6"/>
      <c r="C119" s="9"/>
      <c r="D119" s="10"/>
      <c r="E119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19" s="11">
        <f>((WEEKNUM(Tabla343567891011121314151617181920212223[[#This Row],[FECHA Y HORA DE INICIO]])))-1</f>
        <v>-1</v>
      </c>
    </row>
    <row r="120" spans="2:6">
      <c r="B120" s="6"/>
      <c r="C120" s="9"/>
      <c r="D120" s="10"/>
      <c r="E120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20" s="11">
        <f>((WEEKNUM(Tabla343567891011121314151617181920212223[[#This Row],[FECHA Y HORA DE INICIO]])))-1</f>
        <v>-1</v>
      </c>
    </row>
    <row r="121" spans="2:6">
      <c r="B121" s="6"/>
      <c r="C121" s="9"/>
      <c r="D121" s="10"/>
      <c r="E121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21" s="11">
        <f>((WEEKNUM(Tabla343567891011121314151617181920212223[[#This Row],[FECHA Y HORA DE INICIO]])))-1</f>
        <v>-1</v>
      </c>
    </row>
    <row r="122" spans="2:6">
      <c r="B122" s="6"/>
      <c r="C122" s="9"/>
      <c r="D122" s="10"/>
      <c r="E122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22" s="11">
        <f>((WEEKNUM(Tabla343567891011121314151617181920212223[[#This Row],[FECHA Y HORA DE INICIO]])))-1</f>
        <v>-1</v>
      </c>
    </row>
    <row r="123" spans="2:6">
      <c r="B123" s="6"/>
      <c r="C123" s="9"/>
      <c r="D123" s="10"/>
      <c r="E123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23" s="11">
        <f>((WEEKNUM(Tabla343567891011121314151617181920212223[[#This Row],[FECHA Y HORA DE INICIO]])))-1</f>
        <v>-1</v>
      </c>
    </row>
    <row r="124" spans="2:6">
      <c r="B124" s="6"/>
      <c r="C124" s="9"/>
      <c r="D124" s="10"/>
      <c r="E124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24" s="11">
        <f>((WEEKNUM(Tabla343567891011121314151617181920212223[[#This Row],[FECHA Y HORA DE INICIO]])))-1</f>
        <v>-1</v>
      </c>
    </row>
    <row r="125" spans="2:6">
      <c r="B125" s="6"/>
      <c r="C125" s="9"/>
      <c r="D125" s="10"/>
      <c r="E125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25" s="11">
        <f>((WEEKNUM(Tabla343567891011121314151617181920212223[[#This Row],[FECHA Y HORA DE INICIO]])))-1</f>
        <v>-1</v>
      </c>
    </row>
    <row r="126" spans="2:6">
      <c r="B126" s="6"/>
      <c r="C126" s="9"/>
      <c r="D126" s="10"/>
      <c r="E126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26" s="11">
        <f>((WEEKNUM(Tabla343567891011121314151617181920212223[[#This Row],[FECHA Y HORA DE INICIO]])))-1</f>
        <v>-1</v>
      </c>
    </row>
    <row r="127" spans="2:6">
      <c r="B127" s="6"/>
      <c r="C127" s="9"/>
      <c r="D127" s="10"/>
      <c r="E127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27" s="11">
        <f>((WEEKNUM(Tabla343567891011121314151617181920212223[[#This Row],[FECHA Y HORA DE INICIO]])))-1</f>
        <v>-1</v>
      </c>
    </row>
    <row r="128" spans="2:6">
      <c r="B128" s="6"/>
      <c r="C128" s="9"/>
      <c r="D128" s="10"/>
      <c r="E128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28" s="11">
        <f>((WEEKNUM(Tabla343567891011121314151617181920212223[[#This Row],[FECHA Y HORA DE INICIO]])))-1</f>
        <v>-1</v>
      </c>
    </row>
    <row r="129" spans="2:6">
      <c r="B129" s="6"/>
      <c r="C129" s="9"/>
      <c r="D129" s="10"/>
      <c r="E129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29" s="11">
        <f>((WEEKNUM(Tabla343567891011121314151617181920212223[[#This Row],[FECHA Y HORA DE INICIO]])))-1</f>
        <v>-1</v>
      </c>
    </row>
    <row r="130" spans="2:6">
      <c r="B130" s="6"/>
      <c r="C130" s="9"/>
      <c r="D130" s="10"/>
      <c r="E130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30" s="11">
        <f>((WEEKNUM(Tabla343567891011121314151617181920212223[[#This Row],[FECHA Y HORA DE INICIO]])))-1</f>
        <v>-1</v>
      </c>
    </row>
    <row r="131" spans="2:6">
      <c r="B131" s="6"/>
      <c r="C131" s="9"/>
      <c r="D131" s="10"/>
      <c r="E131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31" s="11">
        <f>((WEEKNUM(Tabla343567891011121314151617181920212223[[#This Row],[FECHA Y HORA DE INICIO]])))-1</f>
        <v>-1</v>
      </c>
    </row>
    <row r="132" spans="2:6">
      <c r="B132" s="6"/>
      <c r="C132" s="9"/>
      <c r="D132" s="10"/>
      <c r="E132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32" s="11">
        <f>((WEEKNUM(Tabla343567891011121314151617181920212223[[#This Row],[FECHA Y HORA DE INICIO]])))-1</f>
        <v>-1</v>
      </c>
    </row>
    <row r="133" spans="2:6">
      <c r="B133" s="6"/>
      <c r="C133" s="9"/>
      <c r="D133" s="10"/>
      <c r="E133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33" s="11">
        <f>((WEEKNUM(Tabla343567891011121314151617181920212223[[#This Row],[FECHA Y HORA DE INICIO]])))-1</f>
        <v>-1</v>
      </c>
    </row>
    <row r="134" spans="2:6">
      <c r="B134" s="6"/>
      <c r="C134" s="9"/>
      <c r="D134" s="10"/>
      <c r="E134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34" s="11">
        <f>((WEEKNUM(Tabla343567891011121314151617181920212223[[#This Row],[FECHA Y HORA DE INICIO]])))-1</f>
        <v>-1</v>
      </c>
    </row>
    <row r="135" spans="2:6">
      <c r="B135" s="6"/>
      <c r="C135" s="9"/>
      <c r="D135" s="10"/>
      <c r="E135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35" s="11">
        <f>((WEEKNUM(Tabla343567891011121314151617181920212223[[#This Row],[FECHA Y HORA DE INICIO]])))-1</f>
        <v>-1</v>
      </c>
    </row>
    <row r="136" spans="2:6">
      <c r="B136" s="6"/>
      <c r="C136" s="9"/>
      <c r="D136" s="10"/>
      <c r="E136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36" s="11">
        <f>((WEEKNUM(Tabla343567891011121314151617181920212223[[#This Row],[FECHA Y HORA DE INICIO]])))-1</f>
        <v>-1</v>
      </c>
    </row>
    <row r="137" spans="2:6">
      <c r="B137" s="6"/>
      <c r="C137" s="9"/>
      <c r="D137" s="10"/>
      <c r="E137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37" s="11">
        <f>((WEEKNUM(Tabla343567891011121314151617181920212223[[#This Row],[FECHA Y HORA DE INICIO]])))-1</f>
        <v>-1</v>
      </c>
    </row>
    <row r="138" spans="2:6">
      <c r="B138" s="6"/>
      <c r="C138" s="9"/>
      <c r="D138" s="10"/>
      <c r="E138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38" s="11">
        <f>((WEEKNUM(Tabla343567891011121314151617181920212223[[#This Row],[FECHA Y HORA DE INICIO]])))-1</f>
        <v>-1</v>
      </c>
    </row>
    <row r="139" spans="2:6">
      <c r="B139" s="6"/>
      <c r="C139" s="9"/>
      <c r="D139" s="10"/>
      <c r="E139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39" s="11">
        <f>((WEEKNUM(Tabla343567891011121314151617181920212223[[#This Row],[FECHA Y HORA DE INICIO]])))-1</f>
        <v>-1</v>
      </c>
    </row>
    <row r="140" spans="2:6">
      <c r="B140" s="6"/>
      <c r="C140" s="9"/>
      <c r="D140" s="10"/>
      <c r="E140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40" s="11">
        <f>((WEEKNUM(Tabla343567891011121314151617181920212223[[#This Row],[FECHA Y HORA DE INICIO]])))-1</f>
        <v>-1</v>
      </c>
    </row>
    <row r="141" spans="2:6">
      <c r="B141" s="6"/>
      <c r="C141" s="9"/>
      <c r="D141" s="10"/>
      <c r="E141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41" s="11">
        <f>((WEEKNUM(Tabla343567891011121314151617181920212223[[#This Row],[FECHA Y HORA DE INICIO]])))-1</f>
        <v>-1</v>
      </c>
    </row>
    <row r="142" spans="2:6">
      <c r="B142" s="6"/>
      <c r="C142" s="9"/>
      <c r="D142" s="10"/>
      <c r="E142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42" s="11">
        <f>((WEEKNUM(Tabla343567891011121314151617181920212223[[#This Row],[FECHA Y HORA DE INICIO]])))-1</f>
        <v>-1</v>
      </c>
    </row>
    <row r="143" spans="2:6">
      <c r="B143" s="6"/>
      <c r="C143" s="9"/>
      <c r="D143" s="10"/>
      <c r="E143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43" s="11">
        <f>((WEEKNUM(Tabla343567891011121314151617181920212223[[#This Row],[FECHA Y HORA DE INICIO]])))-1</f>
        <v>-1</v>
      </c>
    </row>
    <row r="144" spans="2:6">
      <c r="B144" s="6"/>
      <c r="C144" s="9"/>
      <c r="D144" s="10"/>
      <c r="E144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44" s="11">
        <f>((WEEKNUM(Tabla343567891011121314151617181920212223[[#This Row],[FECHA Y HORA DE INICIO]])))-1</f>
        <v>-1</v>
      </c>
    </row>
    <row r="145" spans="2:6">
      <c r="B145" s="6"/>
      <c r="C145" s="9"/>
      <c r="D145" s="10"/>
      <c r="E145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45" s="11">
        <f>((WEEKNUM(Tabla343567891011121314151617181920212223[[#This Row],[FECHA Y HORA DE INICIO]])))-1</f>
        <v>-1</v>
      </c>
    </row>
    <row r="146" spans="2:6">
      <c r="B146" s="6"/>
      <c r="C146" s="9"/>
      <c r="D146" s="10"/>
      <c r="E146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46" s="11">
        <f>((WEEKNUM(Tabla343567891011121314151617181920212223[[#This Row],[FECHA Y HORA DE INICIO]])))-1</f>
        <v>-1</v>
      </c>
    </row>
    <row r="147" spans="2:6">
      <c r="B147" s="6"/>
      <c r="C147" s="9"/>
      <c r="D147" s="10"/>
      <c r="E147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47" s="11">
        <f>((WEEKNUM(Tabla343567891011121314151617181920212223[[#This Row],[FECHA Y HORA DE INICIO]])))-1</f>
        <v>-1</v>
      </c>
    </row>
    <row r="148" spans="2:6">
      <c r="B148" s="6"/>
      <c r="C148" s="9"/>
      <c r="D148" s="10"/>
      <c r="E148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48" s="11">
        <f>((WEEKNUM(Tabla343567891011121314151617181920212223[[#This Row],[FECHA Y HORA DE INICIO]])))-1</f>
        <v>-1</v>
      </c>
    </row>
    <row r="149" spans="2:6">
      <c r="B149" s="6"/>
      <c r="C149" s="9"/>
      <c r="D149" s="10"/>
      <c r="E149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49" s="11">
        <f>((WEEKNUM(Tabla343567891011121314151617181920212223[[#This Row],[FECHA Y HORA DE INICIO]])))-1</f>
        <v>-1</v>
      </c>
    </row>
    <row r="150" spans="2:6">
      <c r="B150" s="6"/>
      <c r="C150" s="9"/>
      <c r="D150" s="10"/>
      <c r="E150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50" s="11">
        <f>((WEEKNUM(Tabla343567891011121314151617181920212223[[#This Row],[FECHA Y HORA DE INICIO]])))-1</f>
        <v>-1</v>
      </c>
    </row>
    <row r="151" spans="2:6">
      <c r="B151" s="6"/>
      <c r="C151" s="9"/>
      <c r="D151" s="10"/>
      <c r="E151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51" s="11">
        <f>((WEEKNUM(Tabla343567891011121314151617181920212223[[#This Row],[FECHA Y HORA DE INICIO]])))-1</f>
        <v>-1</v>
      </c>
    </row>
    <row r="152" spans="2:6">
      <c r="B152" s="6"/>
      <c r="C152" s="9"/>
      <c r="D152" s="10"/>
      <c r="E152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52" s="11">
        <f>((WEEKNUM(Tabla343567891011121314151617181920212223[[#This Row],[FECHA Y HORA DE INICIO]])))-1</f>
        <v>-1</v>
      </c>
    </row>
    <row r="153" spans="2:6">
      <c r="B153" s="6"/>
      <c r="C153" s="9"/>
      <c r="D153" s="10"/>
      <c r="E153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53" s="11">
        <f>((WEEKNUM(Tabla343567891011121314151617181920212223[[#This Row],[FECHA Y HORA DE INICIO]])))-1</f>
        <v>-1</v>
      </c>
    </row>
    <row r="154" spans="2:6">
      <c r="B154" s="6"/>
      <c r="C154" s="9"/>
      <c r="D154" s="10"/>
      <c r="E154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54" s="11">
        <f>((WEEKNUM(Tabla343567891011121314151617181920212223[[#This Row],[FECHA Y HORA DE INICIO]])))-1</f>
        <v>-1</v>
      </c>
    </row>
    <row r="155" spans="2:6">
      <c r="B155" s="6"/>
      <c r="C155" s="9"/>
      <c r="D155" s="10"/>
      <c r="E155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55" s="11">
        <f>((WEEKNUM(Tabla343567891011121314151617181920212223[[#This Row],[FECHA Y HORA DE INICIO]])))-1</f>
        <v>-1</v>
      </c>
    </row>
    <row r="156" spans="2:6">
      <c r="B156" s="6"/>
      <c r="C156" s="9"/>
      <c r="D156" s="10"/>
      <c r="E156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56" s="11">
        <f>((WEEKNUM(Tabla343567891011121314151617181920212223[[#This Row],[FECHA Y HORA DE INICIO]])))-1</f>
        <v>-1</v>
      </c>
    </row>
    <row r="157" spans="2:6">
      <c r="B157" s="6"/>
      <c r="C157" s="9"/>
      <c r="D157" s="10"/>
      <c r="E157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57" s="11">
        <f>((WEEKNUM(Tabla343567891011121314151617181920212223[[#This Row],[FECHA Y HORA DE INICIO]])))-1</f>
        <v>-1</v>
      </c>
    </row>
    <row r="158" spans="2:6">
      <c r="B158" s="6"/>
      <c r="C158" s="9"/>
      <c r="D158" s="10"/>
      <c r="E158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58" s="11">
        <f>((WEEKNUM(Tabla343567891011121314151617181920212223[[#This Row],[FECHA Y HORA DE INICIO]])))-1</f>
        <v>-1</v>
      </c>
    </row>
    <row r="159" spans="2:6">
      <c r="B159" s="6"/>
      <c r="C159" s="9"/>
      <c r="D159" s="10"/>
      <c r="E159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59" s="11">
        <f>((WEEKNUM(Tabla343567891011121314151617181920212223[[#This Row],[FECHA Y HORA DE INICIO]])))-1</f>
        <v>-1</v>
      </c>
    </row>
    <row r="160" spans="2:6">
      <c r="B160" s="6"/>
      <c r="C160" s="9"/>
      <c r="D160" s="10"/>
      <c r="E160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60" s="11">
        <f>((WEEKNUM(Tabla343567891011121314151617181920212223[[#This Row],[FECHA Y HORA DE INICIO]])))-1</f>
        <v>-1</v>
      </c>
    </row>
    <row r="161" spans="2:6">
      <c r="B161" s="6"/>
      <c r="C161" s="9"/>
      <c r="D161" s="10"/>
      <c r="E161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61" s="11">
        <f>((WEEKNUM(Tabla343567891011121314151617181920212223[[#This Row],[FECHA Y HORA DE INICIO]])))-1</f>
        <v>-1</v>
      </c>
    </row>
    <row r="162" spans="2:6">
      <c r="B162" s="6"/>
      <c r="C162" s="9"/>
      <c r="D162" s="10"/>
      <c r="E162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62" s="11">
        <f>((WEEKNUM(Tabla343567891011121314151617181920212223[[#This Row],[FECHA Y HORA DE INICIO]])))-1</f>
        <v>-1</v>
      </c>
    </row>
    <row r="163" spans="2:6">
      <c r="B163" s="6"/>
      <c r="C163" s="9"/>
      <c r="D163" s="10"/>
      <c r="E163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63" s="11">
        <f>((WEEKNUM(Tabla343567891011121314151617181920212223[[#This Row],[FECHA Y HORA DE INICIO]])))-1</f>
        <v>-1</v>
      </c>
    </row>
    <row r="164" spans="2:6">
      <c r="B164" s="6"/>
      <c r="C164" s="9"/>
      <c r="D164" s="10"/>
      <c r="E164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64" s="11">
        <f>((WEEKNUM(Tabla343567891011121314151617181920212223[[#This Row],[FECHA Y HORA DE INICIO]])))-1</f>
        <v>-1</v>
      </c>
    </row>
    <row r="165" spans="2:6">
      <c r="B165" s="6"/>
      <c r="C165" s="9"/>
      <c r="D165" s="10"/>
      <c r="E165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65" s="11">
        <f>((WEEKNUM(Tabla343567891011121314151617181920212223[[#This Row],[FECHA Y HORA DE INICIO]])))-1</f>
        <v>-1</v>
      </c>
    </row>
    <row r="166" spans="2:6">
      <c r="B166" s="6"/>
      <c r="C166" s="9"/>
      <c r="D166" s="10"/>
      <c r="E166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66" s="11">
        <f>((WEEKNUM(Tabla343567891011121314151617181920212223[[#This Row],[FECHA Y HORA DE INICIO]])))-1</f>
        <v>-1</v>
      </c>
    </row>
    <row r="167" spans="2:6">
      <c r="B167" s="6"/>
      <c r="C167" s="9"/>
      <c r="D167" s="10"/>
      <c r="E167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67" s="11">
        <f>((WEEKNUM(Tabla343567891011121314151617181920212223[[#This Row],[FECHA Y HORA DE INICIO]])))-1</f>
        <v>-1</v>
      </c>
    </row>
    <row r="168" spans="2:6">
      <c r="B168" s="6"/>
      <c r="C168" s="9"/>
      <c r="D168" s="10"/>
      <c r="E168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68" s="11">
        <f>((WEEKNUM(Tabla343567891011121314151617181920212223[[#This Row],[FECHA Y HORA DE INICIO]])))-1</f>
        <v>-1</v>
      </c>
    </row>
    <row r="169" spans="2:6">
      <c r="B169" s="6"/>
      <c r="C169" s="9"/>
      <c r="D169" s="10"/>
      <c r="E169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69" s="11">
        <f>((WEEKNUM(Tabla343567891011121314151617181920212223[[#This Row],[FECHA Y HORA DE INICIO]])))-1</f>
        <v>-1</v>
      </c>
    </row>
    <row r="170" spans="2:6">
      <c r="B170" s="6"/>
      <c r="C170" s="9"/>
      <c r="D170" s="10"/>
      <c r="E170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70" s="11">
        <f>((WEEKNUM(Tabla343567891011121314151617181920212223[[#This Row],[FECHA Y HORA DE INICIO]])))-1</f>
        <v>-1</v>
      </c>
    </row>
    <row r="171" spans="2:6">
      <c r="B171" s="6"/>
      <c r="C171" s="9"/>
      <c r="D171" s="10"/>
      <c r="E171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71" s="11">
        <f>((WEEKNUM(Tabla343567891011121314151617181920212223[[#This Row],[FECHA Y HORA DE INICIO]])))-1</f>
        <v>-1</v>
      </c>
    </row>
    <row r="172" spans="2:6">
      <c r="B172" s="6"/>
      <c r="C172" s="9"/>
      <c r="D172" s="10"/>
      <c r="E172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72" s="11">
        <f>((WEEKNUM(Tabla343567891011121314151617181920212223[[#This Row],[FECHA Y HORA DE INICIO]])))-1</f>
        <v>-1</v>
      </c>
    </row>
    <row r="173" spans="2:6">
      <c r="B173" s="6"/>
      <c r="C173" s="9"/>
      <c r="D173" s="10"/>
      <c r="E173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73" s="11">
        <f>((WEEKNUM(Tabla343567891011121314151617181920212223[[#This Row],[FECHA Y HORA DE INICIO]])))-1</f>
        <v>-1</v>
      </c>
    </row>
    <row r="174" spans="2:6">
      <c r="B174" s="6"/>
      <c r="C174" s="9"/>
      <c r="D174" s="10"/>
      <c r="E174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74" s="11">
        <f>((WEEKNUM(Tabla343567891011121314151617181920212223[[#This Row],[FECHA Y HORA DE INICIO]])))-1</f>
        <v>-1</v>
      </c>
    </row>
    <row r="175" spans="2:6">
      <c r="B175" s="6"/>
      <c r="C175" s="9"/>
      <c r="D175" s="10"/>
      <c r="E175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75" s="11">
        <f>((WEEKNUM(Tabla343567891011121314151617181920212223[[#This Row],[FECHA Y HORA DE INICIO]])))-1</f>
        <v>-1</v>
      </c>
    </row>
    <row r="176" spans="2:6">
      <c r="B176" s="6"/>
      <c r="C176" s="9"/>
      <c r="D176" s="10"/>
      <c r="E176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76" s="11">
        <f>((WEEKNUM(Tabla343567891011121314151617181920212223[[#This Row],[FECHA Y HORA DE INICIO]])))-1</f>
        <v>-1</v>
      </c>
    </row>
    <row r="177" spans="2:6">
      <c r="B177" s="6"/>
      <c r="C177" s="9"/>
      <c r="D177" s="10"/>
      <c r="E177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77" s="11">
        <f>((WEEKNUM(Tabla343567891011121314151617181920212223[[#This Row],[FECHA Y HORA DE INICIO]])))-1</f>
        <v>-1</v>
      </c>
    </row>
    <row r="178" spans="2:6">
      <c r="B178" s="6"/>
      <c r="C178" s="9"/>
      <c r="D178" s="10"/>
      <c r="E178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78" s="11">
        <f>((WEEKNUM(Tabla343567891011121314151617181920212223[[#This Row],[FECHA Y HORA DE INICIO]])))-1</f>
        <v>-1</v>
      </c>
    </row>
    <row r="179" spans="2:6">
      <c r="B179" s="6"/>
      <c r="C179" s="9"/>
      <c r="D179" s="10"/>
      <c r="E179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79" s="11">
        <f>((WEEKNUM(Tabla343567891011121314151617181920212223[[#This Row],[FECHA Y HORA DE INICIO]])))-1</f>
        <v>-1</v>
      </c>
    </row>
    <row r="180" spans="2:6">
      <c r="B180" s="6"/>
      <c r="C180" s="9"/>
      <c r="D180" s="10"/>
      <c r="E180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80" s="11">
        <f>((WEEKNUM(Tabla343567891011121314151617181920212223[[#This Row],[FECHA Y HORA DE INICIO]])))-1</f>
        <v>-1</v>
      </c>
    </row>
    <row r="181" spans="2:6">
      <c r="B181" s="6"/>
      <c r="C181" s="9"/>
      <c r="D181" s="10"/>
      <c r="E181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81" s="11">
        <f>((WEEKNUM(Tabla343567891011121314151617181920212223[[#This Row],[FECHA Y HORA DE INICIO]])))-1</f>
        <v>-1</v>
      </c>
    </row>
    <row r="182" spans="2:6">
      <c r="B182" s="6"/>
      <c r="C182" s="9"/>
      <c r="D182" s="10"/>
      <c r="E182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82" s="11">
        <f>((WEEKNUM(Tabla343567891011121314151617181920212223[[#This Row],[FECHA Y HORA DE INICIO]])))-1</f>
        <v>-1</v>
      </c>
    </row>
    <row r="183" spans="2:6">
      <c r="B183" s="6"/>
      <c r="C183" s="9"/>
      <c r="D183" s="10"/>
      <c r="E183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83" s="11">
        <f>((WEEKNUM(Tabla343567891011121314151617181920212223[[#This Row],[FECHA Y HORA DE INICIO]])))-1</f>
        <v>-1</v>
      </c>
    </row>
    <row r="184" spans="2:6">
      <c r="B184" s="6"/>
      <c r="C184" s="9"/>
      <c r="D184" s="10"/>
      <c r="E184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84" s="11">
        <f>((WEEKNUM(Tabla343567891011121314151617181920212223[[#This Row],[FECHA Y HORA DE INICIO]])))-1</f>
        <v>-1</v>
      </c>
    </row>
    <row r="185" spans="2:6">
      <c r="B185" s="6"/>
      <c r="C185" s="9"/>
      <c r="D185" s="10"/>
      <c r="E185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85" s="11">
        <f>((WEEKNUM(Tabla343567891011121314151617181920212223[[#This Row],[FECHA Y HORA DE INICIO]])))-1</f>
        <v>-1</v>
      </c>
    </row>
    <row r="186" spans="2:6">
      <c r="B186" s="6"/>
      <c r="C186" s="9"/>
      <c r="D186" s="10"/>
      <c r="E186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86" s="11">
        <f>((WEEKNUM(Tabla343567891011121314151617181920212223[[#This Row],[FECHA Y HORA DE INICIO]])))-1</f>
        <v>-1</v>
      </c>
    </row>
    <row r="187" spans="2:6">
      <c r="B187" s="6"/>
      <c r="C187" s="9"/>
      <c r="D187" s="10"/>
      <c r="E187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87" s="11">
        <f>((WEEKNUM(Tabla343567891011121314151617181920212223[[#This Row],[FECHA Y HORA DE INICIO]])))-1</f>
        <v>-1</v>
      </c>
    </row>
    <row r="188" spans="2:6">
      <c r="B188" s="6"/>
      <c r="C188" s="9"/>
      <c r="D188" s="10"/>
      <c r="E188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88" s="11">
        <f>((WEEKNUM(Tabla343567891011121314151617181920212223[[#This Row],[FECHA Y HORA DE INICIO]])))-1</f>
        <v>-1</v>
      </c>
    </row>
    <row r="189" spans="2:6">
      <c r="B189" s="6"/>
      <c r="C189" s="9"/>
      <c r="D189" s="10"/>
      <c r="E189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89" s="11">
        <f>((WEEKNUM(Tabla343567891011121314151617181920212223[[#This Row],[FECHA Y HORA DE INICIO]])))-1</f>
        <v>-1</v>
      </c>
    </row>
    <row r="190" spans="2:6">
      <c r="B190" s="6"/>
      <c r="C190" s="9"/>
      <c r="D190" s="10"/>
      <c r="E190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90" s="11">
        <f>((WEEKNUM(Tabla343567891011121314151617181920212223[[#This Row],[FECHA Y HORA DE INICIO]])))-1</f>
        <v>-1</v>
      </c>
    </row>
    <row r="191" spans="2:6">
      <c r="B191" s="6"/>
      <c r="C191" s="9"/>
      <c r="D191" s="10"/>
      <c r="E191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91" s="11">
        <f>((WEEKNUM(Tabla343567891011121314151617181920212223[[#This Row],[FECHA Y HORA DE INICIO]])))-1</f>
        <v>-1</v>
      </c>
    </row>
    <row r="192" spans="2:6">
      <c r="B192" s="6"/>
      <c r="C192" s="9"/>
      <c r="D192" s="10"/>
      <c r="E192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92" s="11">
        <f>((WEEKNUM(Tabla343567891011121314151617181920212223[[#This Row],[FECHA Y HORA DE INICIO]])))-1</f>
        <v>-1</v>
      </c>
    </row>
    <row r="193" spans="2:6">
      <c r="B193" s="6"/>
      <c r="C193" s="9"/>
      <c r="D193" s="10"/>
      <c r="E193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93" s="11">
        <f>((WEEKNUM(Tabla343567891011121314151617181920212223[[#This Row],[FECHA Y HORA DE INICIO]])))-1</f>
        <v>-1</v>
      </c>
    </row>
    <row r="194" spans="2:6">
      <c r="B194" s="6"/>
      <c r="C194" s="9"/>
      <c r="D194" s="10"/>
      <c r="E194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94" s="11">
        <f>((WEEKNUM(Tabla343567891011121314151617181920212223[[#This Row],[FECHA Y HORA DE INICIO]])))-1</f>
        <v>-1</v>
      </c>
    </row>
    <row r="195" spans="2:6">
      <c r="B195" s="6"/>
      <c r="C195" s="9"/>
      <c r="D195" s="10"/>
      <c r="E195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95" s="11">
        <f>((WEEKNUM(Tabla343567891011121314151617181920212223[[#This Row],[FECHA Y HORA DE INICIO]])))-1</f>
        <v>-1</v>
      </c>
    </row>
    <row r="196" spans="2:6">
      <c r="B196" s="6"/>
      <c r="C196" s="9"/>
      <c r="D196" s="10"/>
      <c r="E196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96" s="11">
        <f>((WEEKNUM(Tabla343567891011121314151617181920212223[[#This Row],[FECHA Y HORA DE INICIO]])))-1</f>
        <v>-1</v>
      </c>
    </row>
    <row r="197" spans="2:6">
      <c r="B197" s="6"/>
      <c r="C197" s="9"/>
      <c r="D197" s="10"/>
      <c r="E197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97" s="11">
        <f>((WEEKNUM(Tabla343567891011121314151617181920212223[[#This Row],[FECHA Y HORA DE INICIO]])))-1</f>
        <v>-1</v>
      </c>
    </row>
    <row r="198" spans="2:6">
      <c r="B198" s="6"/>
      <c r="C198" s="9"/>
      <c r="D198" s="10"/>
      <c r="E198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98" s="11">
        <f>((WEEKNUM(Tabla343567891011121314151617181920212223[[#This Row],[FECHA Y HORA DE INICIO]])))-1</f>
        <v>-1</v>
      </c>
    </row>
    <row r="199" spans="2:6">
      <c r="B199" s="6"/>
      <c r="C199" s="9"/>
      <c r="D199" s="10"/>
      <c r="E199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199" s="11">
        <f>((WEEKNUM(Tabla343567891011121314151617181920212223[[#This Row],[FECHA Y HORA DE INICIO]])))-1</f>
        <v>-1</v>
      </c>
    </row>
    <row r="200" spans="2:6">
      <c r="B200" s="6"/>
      <c r="C200" s="9"/>
      <c r="D200" s="10"/>
      <c r="E200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200" s="11">
        <f>((WEEKNUM(Tabla343567891011121314151617181920212223[[#This Row],[FECHA Y HORA DE INICIO]])))-1</f>
        <v>-1</v>
      </c>
    </row>
    <row r="201" spans="2:6">
      <c r="B201" s="6"/>
      <c r="C201" s="9"/>
      <c r="D201" s="10"/>
      <c r="E201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201" s="11">
        <f>((WEEKNUM(Tabla343567891011121314151617181920212223[[#This Row],[FECHA Y HORA DE INICIO]])))-1</f>
        <v>-1</v>
      </c>
    </row>
    <row r="202" spans="2:6">
      <c r="B202" s="6"/>
      <c r="C202" s="9"/>
      <c r="D202" s="10"/>
      <c r="E202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202" s="11">
        <f>((WEEKNUM(Tabla343567891011121314151617181920212223[[#This Row],[FECHA Y HORA DE INICIO]])))-1</f>
        <v>-1</v>
      </c>
    </row>
    <row r="203" spans="2:6">
      <c r="B203" s="9"/>
      <c r="C203" s="9"/>
      <c r="D203" s="10"/>
      <c r="E203" s="8">
        <f>IF((Tabla343567891011121314151617181920212223[[#This Row],[FECHA Y HORA DE TERMINACIÓN ]]-Tabla343567891011121314151617181920212223[[#This Row],[FECHA Y HORA DE INICIO]])&lt;0,0,((Tabla343567891011121314151617181920212223[[#This Row],[FECHA Y HORA DE TERMINACIÓN ]]-Tabla343567891011121314151617181920212223[[#This Row],[FECHA Y HORA DE INICIO]])*24))</f>
        <v>0</v>
      </c>
      <c r="F203" s="11">
        <f>((WEEKNUM(Tabla343567891011121314151617181920212223[[#This Row],[FECHA Y HORA DE INICIO]])))-1</f>
        <v>-1</v>
      </c>
    </row>
  </sheetData>
  <mergeCells count="1">
    <mergeCell ref="B7:F7"/>
  </mergeCells>
  <pageMargins left="0.7" right="0.7" top="0.75" bottom="0.75" header="0.3" footer="0.3"/>
  <pageSetup orientation="portrait" r:id="rId1"/>
  <ignoredErrors>
    <ignoredError sqref="F12" calculatedColumn="1"/>
  </ignoredErrors>
  <drawing r:id="rId2"/>
  <tableParts count="1">
    <tablePart r:id="rId3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92D050"/>
  </sheetPr>
  <dimension ref="B1:J203"/>
  <sheetViews>
    <sheetView workbookViewId="0">
      <selection activeCell="G3" sqref="G3"/>
    </sheetView>
  </sheetViews>
  <sheetFormatPr defaultColWidth="10.85546875" defaultRowHeight="12.6"/>
  <cols>
    <col min="1" max="1" width="10.85546875" style="3"/>
    <col min="2" max="2" width="15" style="3" bestFit="1" customWidth="1"/>
    <col min="3" max="3" width="24.5703125" style="3" customWidth="1"/>
    <col min="4" max="5" width="16.140625" style="3" customWidth="1"/>
    <col min="6" max="6" width="10.85546875" style="3"/>
    <col min="7" max="7" width="16.140625" style="3" customWidth="1"/>
    <col min="8" max="8" width="14.85546875" style="3" customWidth="1"/>
    <col min="9" max="16384" width="10.85546875" style="3"/>
  </cols>
  <sheetData>
    <row r="1" spans="2:10" ht="12.95">
      <c r="B1" s="1" t="s">
        <v>0</v>
      </c>
      <c r="C1" s="2">
        <v>1153</v>
      </c>
      <c r="G1" s="40" t="s">
        <v>1</v>
      </c>
      <c r="H1" s="41"/>
      <c r="I1" s="42" t="s">
        <v>2</v>
      </c>
      <c r="J1" s="3" t="s">
        <v>166</v>
      </c>
    </row>
    <row r="2" spans="2:10" ht="12.95">
      <c r="B2" s="1" t="s">
        <v>4</v>
      </c>
      <c r="C2" s="2" t="s">
        <v>5</v>
      </c>
      <c r="G2" s="40" t="s">
        <v>6</v>
      </c>
      <c r="H2" s="41" t="s">
        <v>167</v>
      </c>
      <c r="I2" s="42" t="s">
        <v>7</v>
      </c>
    </row>
    <row r="3" spans="2:10" ht="14.45" customHeight="1">
      <c r="B3" s="1" t="s">
        <v>8</v>
      </c>
      <c r="C3" s="2" t="s">
        <v>168</v>
      </c>
      <c r="G3" s="40" t="s">
        <v>10</v>
      </c>
      <c r="H3" s="47" t="s">
        <v>169</v>
      </c>
      <c r="I3" s="42" t="s">
        <v>12</v>
      </c>
      <c r="J3" s="3" t="s">
        <v>170</v>
      </c>
    </row>
    <row r="4" spans="2:10" ht="14.45" customHeight="1">
      <c r="B4" s="1" t="s">
        <v>13</v>
      </c>
      <c r="C4" s="2">
        <v>1</v>
      </c>
      <c r="D4" s="38" t="s">
        <v>171</v>
      </c>
      <c r="G4" s="38" t="s">
        <v>15</v>
      </c>
    </row>
    <row r="5" spans="2:10" ht="14.45" customHeight="1">
      <c r="B5" s="1" t="s">
        <v>16</v>
      </c>
      <c r="C5" s="2">
        <v>20</v>
      </c>
    </row>
    <row r="6" spans="2:10" ht="14.45" customHeight="1">
      <c r="B6" s="1"/>
      <c r="C6" s="1"/>
    </row>
    <row r="7" spans="2:10" ht="14.45" customHeight="1">
      <c r="B7" s="76" t="s">
        <v>17</v>
      </c>
      <c r="C7" s="77"/>
      <c r="D7" s="77"/>
      <c r="E7" s="77"/>
      <c r="F7" s="77"/>
      <c r="H7" s="12">
        <v>2022</v>
      </c>
      <c r="I7" s="13">
        <v>1498.1666666668025</v>
      </c>
    </row>
    <row r="8" spans="2:10" ht="5.0999999999999996" customHeight="1">
      <c r="B8" s="4"/>
      <c r="C8" s="4"/>
      <c r="D8" s="4"/>
      <c r="E8" s="4"/>
    </row>
    <row r="9" spans="2:10" ht="59.1" customHeight="1">
      <c r="B9" s="5" t="s">
        <v>18</v>
      </c>
      <c r="C9" s="5" t="s">
        <v>19</v>
      </c>
      <c r="D9" s="5" t="s">
        <v>20</v>
      </c>
      <c r="E9" s="5" t="s">
        <v>31</v>
      </c>
      <c r="F9" s="5" t="s">
        <v>22</v>
      </c>
      <c r="H9" s="12" t="s">
        <v>23</v>
      </c>
      <c r="I9" s="13">
        <f>SUM(E10:E203)</f>
        <v>726.24999999994179</v>
      </c>
    </row>
    <row r="10" spans="2:10">
      <c r="B10" s="14" t="s">
        <v>87</v>
      </c>
      <c r="C10" s="14">
        <v>44942.402777777781</v>
      </c>
      <c r="D10" s="6">
        <v>44947.65625</v>
      </c>
      <c r="E10" s="7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126.08333333325572</v>
      </c>
      <c r="F10" s="11">
        <f>((WEEKNUM(Tabla34356789101112131415161718192021222324[[#This Row],[FECHA Y HORA DE INICIO]])))-1</f>
        <v>2</v>
      </c>
    </row>
    <row r="11" spans="2:10">
      <c r="B11" s="14" t="s">
        <v>87</v>
      </c>
      <c r="C11" s="6">
        <v>44979.763888888891</v>
      </c>
      <c r="D11" s="6">
        <v>44982.673611111109</v>
      </c>
      <c r="E11" s="7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69.833333333255723</v>
      </c>
      <c r="F11" s="11">
        <f>((WEEKNUM(Tabla34356789101112131415161718192021222324[[#This Row],[FECHA Y HORA DE INICIO]])))-1</f>
        <v>7</v>
      </c>
      <c r="H11" s="12" t="s">
        <v>24</v>
      </c>
      <c r="I11" s="13">
        <f>I9+I7</f>
        <v>2224.4166666667443</v>
      </c>
    </row>
    <row r="12" spans="2:10">
      <c r="B12" s="14" t="s">
        <v>87</v>
      </c>
      <c r="C12" s="14">
        <v>44988.475694444445</v>
      </c>
      <c r="D12" s="6">
        <v>44989.708333333336</v>
      </c>
      <c r="E12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29.583333333372138</v>
      </c>
      <c r="F12" s="11">
        <f>((WEEKNUM(Tabla34356789101112131415161718192021222324[[#This Row],[FECHA Y HORA DE INICIO]])))-1</f>
        <v>8</v>
      </c>
    </row>
    <row r="13" spans="2:10">
      <c r="B13" s="14" t="s">
        <v>87</v>
      </c>
      <c r="C13" s="6">
        <v>44991.010416666664</v>
      </c>
      <c r="D13" s="6">
        <v>45001.638888888891</v>
      </c>
      <c r="E13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255.08333333343035</v>
      </c>
      <c r="F13" s="11">
        <f>((WEEKNUM(Tabla34356789101112131415161718192021222324[[#This Row],[FECHA Y HORA DE INICIO]])))-1</f>
        <v>9</v>
      </c>
    </row>
    <row r="14" spans="2:10">
      <c r="B14" s="14" t="s">
        <v>87</v>
      </c>
      <c r="C14" s="6">
        <v>45031.6875</v>
      </c>
      <c r="D14" s="6">
        <v>45038.663194444445</v>
      </c>
      <c r="E14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167.41666666668607</v>
      </c>
      <c r="F14" s="11">
        <f>((WEEKNUM(Tabla34356789101112131415161718192021222324[[#This Row],[FECHA Y HORA DE INICIO]])))-1</f>
        <v>14</v>
      </c>
    </row>
    <row r="15" spans="2:10">
      <c r="B15" s="14" t="s">
        <v>87</v>
      </c>
      <c r="C15" s="10">
        <v>45050.652777777781</v>
      </c>
      <c r="D15" s="6">
        <v>45051.5</v>
      </c>
      <c r="E15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20.333333333255723</v>
      </c>
      <c r="F15" s="11">
        <f>((WEEKNUM(Tabla34356789101112131415161718192021222324[[#This Row],[FECHA Y HORA DE INICIO]])))-1</f>
        <v>17</v>
      </c>
    </row>
    <row r="16" spans="2:10">
      <c r="B16" s="14" t="s">
        <v>87</v>
      </c>
      <c r="C16" s="9">
        <v>45341.364583333336</v>
      </c>
      <c r="D16" s="10">
        <v>45343.777777777781</v>
      </c>
      <c r="E16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57.916666666686069</v>
      </c>
      <c r="F16" s="11">
        <f>((WEEKNUM(Tabla34356789101112131415161718192021222324[[#This Row],[FECHA Y HORA DE INICIO]])))-1</f>
        <v>7</v>
      </c>
    </row>
    <row r="17" spans="2:6">
      <c r="B17" s="14"/>
      <c r="C17" s="9"/>
      <c r="D17" s="10"/>
      <c r="E17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7" s="11">
        <f>((WEEKNUM(Tabla34356789101112131415161718192021222324[[#This Row],[FECHA Y HORA DE INICIO]])))-1</f>
        <v>-1</v>
      </c>
    </row>
    <row r="18" spans="2:6">
      <c r="B18" s="14"/>
      <c r="C18" s="9"/>
      <c r="D18" s="10"/>
      <c r="E18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8" s="11">
        <f>((WEEKNUM(Tabla34356789101112131415161718192021222324[[#This Row],[FECHA Y HORA DE INICIO]])))-1</f>
        <v>-1</v>
      </c>
    </row>
    <row r="19" spans="2:6">
      <c r="B19" s="14"/>
      <c r="C19" s="9"/>
      <c r="D19" s="10"/>
      <c r="E19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9" s="11">
        <f>((WEEKNUM(Tabla34356789101112131415161718192021222324[[#This Row],[FECHA Y HORA DE INICIO]])))-1</f>
        <v>-1</v>
      </c>
    </row>
    <row r="20" spans="2:6">
      <c r="B20" s="14"/>
      <c r="C20" s="9"/>
      <c r="D20" s="10"/>
      <c r="E20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20" s="11">
        <f>((WEEKNUM(Tabla34356789101112131415161718192021222324[[#This Row],[FECHA Y HORA DE INICIO]])))-1</f>
        <v>-1</v>
      </c>
    </row>
    <row r="21" spans="2:6">
      <c r="B21" s="14"/>
      <c r="C21" s="9"/>
      <c r="D21" s="10"/>
      <c r="E21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21" s="11">
        <f>((WEEKNUM(Tabla34356789101112131415161718192021222324[[#This Row],[FECHA Y HORA DE INICIO]])))-1</f>
        <v>-1</v>
      </c>
    </row>
    <row r="22" spans="2:6">
      <c r="B22" s="14"/>
      <c r="C22" s="9"/>
      <c r="D22" s="10"/>
      <c r="E22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22" s="11">
        <f>((WEEKNUM(Tabla34356789101112131415161718192021222324[[#This Row],[FECHA Y HORA DE INICIO]])))-1</f>
        <v>-1</v>
      </c>
    </row>
    <row r="23" spans="2:6">
      <c r="B23" s="14"/>
      <c r="C23" s="9"/>
      <c r="D23" s="10"/>
      <c r="E23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23" s="11">
        <f>((WEEKNUM(Tabla34356789101112131415161718192021222324[[#This Row],[FECHA Y HORA DE INICIO]])))-1</f>
        <v>-1</v>
      </c>
    </row>
    <row r="24" spans="2:6">
      <c r="B24" s="14"/>
      <c r="C24" s="9"/>
      <c r="D24" s="10"/>
      <c r="E24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24" s="11">
        <f>((WEEKNUM(Tabla34356789101112131415161718192021222324[[#This Row],[FECHA Y HORA DE INICIO]])))-1</f>
        <v>-1</v>
      </c>
    </row>
    <row r="25" spans="2:6">
      <c r="B25" s="14"/>
      <c r="C25" s="9"/>
      <c r="D25" s="10"/>
      <c r="E25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25" s="11">
        <f>((WEEKNUM(Tabla34356789101112131415161718192021222324[[#This Row],[FECHA Y HORA DE INICIO]])))-1</f>
        <v>-1</v>
      </c>
    </row>
    <row r="26" spans="2:6">
      <c r="B26" s="14"/>
      <c r="C26" s="9"/>
      <c r="D26" s="10"/>
      <c r="E26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26" s="11">
        <f>((WEEKNUM(Tabla34356789101112131415161718192021222324[[#This Row],[FECHA Y HORA DE INICIO]])))-1</f>
        <v>-1</v>
      </c>
    </row>
    <row r="27" spans="2:6">
      <c r="B27" s="14"/>
      <c r="C27" s="9"/>
      <c r="D27" s="10"/>
      <c r="E27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27" s="11">
        <f>((WEEKNUM(Tabla34356789101112131415161718192021222324[[#This Row],[FECHA Y HORA DE INICIO]])))-1</f>
        <v>-1</v>
      </c>
    </row>
    <row r="28" spans="2:6">
      <c r="B28" s="14"/>
      <c r="C28" s="9"/>
      <c r="D28" s="10"/>
      <c r="E28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28" s="11">
        <f>((WEEKNUM(Tabla34356789101112131415161718192021222324[[#This Row],[FECHA Y HORA DE INICIO]])))-1</f>
        <v>-1</v>
      </c>
    </row>
    <row r="29" spans="2:6">
      <c r="B29" s="14"/>
      <c r="C29" s="9"/>
      <c r="D29" s="10"/>
      <c r="E29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29" s="11">
        <f>((WEEKNUM(Tabla34356789101112131415161718192021222324[[#This Row],[FECHA Y HORA DE INICIO]])))-1</f>
        <v>-1</v>
      </c>
    </row>
    <row r="30" spans="2:6">
      <c r="B30" s="14"/>
      <c r="C30" s="9"/>
      <c r="D30" s="10"/>
      <c r="E30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30" s="11">
        <f>((WEEKNUM(Tabla34356789101112131415161718192021222324[[#This Row],[FECHA Y HORA DE INICIO]])))-1</f>
        <v>-1</v>
      </c>
    </row>
    <row r="31" spans="2:6">
      <c r="B31" s="14"/>
      <c r="C31" s="9"/>
      <c r="D31" s="10"/>
      <c r="E31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31" s="11">
        <f>((WEEKNUM(Tabla34356789101112131415161718192021222324[[#This Row],[FECHA Y HORA DE INICIO]])))-1</f>
        <v>-1</v>
      </c>
    </row>
    <row r="32" spans="2:6">
      <c r="B32" s="14"/>
      <c r="C32" s="9"/>
      <c r="D32" s="10"/>
      <c r="E32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32" s="11">
        <f>((WEEKNUM(Tabla34356789101112131415161718192021222324[[#This Row],[FECHA Y HORA DE INICIO]])))-1</f>
        <v>-1</v>
      </c>
    </row>
    <row r="33" spans="2:6">
      <c r="B33" s="14"/>
      <c r="C33" s="9"/>
      <c r="D33" s="10"/>
      <c r="E33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33" s="11">
        <f>((WEEKNUM(Tabla34356789101112131415161718192021222324[[#This Row],[FECHA Y HORA DE INICIO]])))-1</f>
        <v>-1</v>
      </c>
    </row>
    <row r="34" spans="2:6">
      <c r="B34" s="14"/>
      <c r="C34" s="9"/>
      <c r="D34" s="10"/>
      <c r="E34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34" s="11">
        <f>((WEEKNUM(Tabla34356789101112131415161718192021222324[[#This Row],[FECHA Y HORA DE INICIO]])))-1</f>
        <v>-1</v>
      </c>
    </row>
    <row r="35" spans="2:6">
      <c r="B35" s="14"/>
      <c r="C35" s="9"/>
      <c r="D35" s="10"/>
      <c r="E35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35" s="11">
        <f>((WEEKNUM(Tabla34356789101112131415161718192021222324[[#This Row],[FECHA Y HORA DE INICIO]])))-1</f>
        <v>-1</v>
      </c>
    </row>
    <row r="36" spans="2:6">
      <c r="B36" s="14"/>
      <c r="C36" s="9"/>
      <c r="D36" s="10"/>
      <c r="E36" s="8"/>
      <c r="F36" s="11"/>
    </row>
    <row r="37" spans="2:6">
      <c r="B37" s="14"/>
      <c r="C37" s="9"/>
      <c r="D37" s="10"/>
      <c r="E37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37" s="11">
        <f>((WEEKNUM(Tabla34356789101112131415161718192021222324[[#This Row],[FECHA Y HORA DE INICIO]])))-1</f>
        <v>-1</v>
      </c>
    </row>
    <row r="38" spans="2:6">
      <c r="B38" s="14"/>
      <c r="C38" s="9"/>
      <c r="D38" s="10"/>
      <c r="E38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38" s="11">
        <f>((WEEKNUM(Tabla34356789101112131415161718192021222324[[#This Row],[FECHA Y HORA DE INICIO]])))-1</f>
        <v>-1</v>
      </c>
    </row>
    <row r="39" spans="2:6">
      <c r="B39" s="14"/>
      <c r="C39" s="9"/>
      <c r="D39" s="10"/>
      <c r="E39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39" s="11">
        <f>((WEEKNUM(Tabla34356789101112131415161718192021222324[[#This Row],[FECHA Y HORA DE INICIO]])))-1</f>
        <v>-1</v>
      </c>
    </row>
    <row r="40" spans="2:6">
      <c r="B40" s="14"/>
      <c r="C40" s="9"/>
      <c r="D40" s="10"/>
      <c r="E40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40" s="11">
        <f>((WEEKNUM(Tabla34356789101112131415161718192021222324[[#This Row],[FECHA Y HORA DE INICIO]])))-1</f>
        <v>-1</v>
      </c>
    </row>
    <row r="41" spans="2:6">
      <c r="B41" s="14"/>
      <c r="C41" s="9"/>
      <c r="D41" s="10"/>
      <c r="E41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41" s="11">
        <f>((WEEKNUM(Tabla34356789101112131415161718192021222324[[#This Row],[FECHA Y HORA DE INICIO]])))-1</f>
        <v>-1</v>
      </c>
    </row>
    <row r="42" spans="2:6">
      <c r="B42" s="14"/>
      <c r="C42" s="9"/>
      <c r="D42" s="10"/>
      <c r="E42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42" s="11">
        <f>((WEEKNUM(Tabla34356789101112131415161718192021222324[[#This Row],[FECHA Y HORA DE INICIO]])))-1</f>
        <v>-1</v>
      </c>
    </row>
    <row r="43" spans="2:6">
      <c r="B43" s="14"/>
      <c r="C43" s="9"/>
      <c r="D43" s="10"/>
      <c r="E43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43" s="11">
        <f>((WEEKNUM(Tabla34356789101112131415161718192021222324[[#This Row],[FECHA Y HORA DE INICIO]])))-1</f>
        <v>-1</v>
      </c>
    </row>
    <row r="44" spans="2:6">
      <c r="B44" s="14"/>
      <c r="C44" s="9"/>
      <c r="D44" s="10"/>
      <c r="E44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44" s="11">
        <f>((WEEKNUM(Tabla34356789101112131415161718192021222324[[#This Row],[FECHA Y HORA DE INICIO]])))-1</f>
        <v>-1</v>
      </c>
    </row>
    <row r="45" spans="2:6">
      <c r="B45" s="14"/>
      <c r="C45" s="9"/>
      <c r="D45" s="10"/>
      <c r="E45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45" s="11">
        <f>((WEEKNUM(Tabla34356789101112131415161718192021222324[[#This Row],[FECHA Y HORA DE INICIO]])))-1</f>
        <v>-1</v>
      </c>
    </row>
    <row r="46" spans="2:6">
      <c r="B46" s="14"/>
      <c r="C46" s="9"/>
      <c r="D46" s="10"/>
      <c r="E46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46" s="11">
        <f>((WEEKNUM(Tabla34356789101112131415161718192021222324[[#This Row],[FECHA Y HORA DE INICIO]])))-1</f>
        <v>-1</v>
      </c>
    </row>
    <row r="47" spans="2:6">
      <c r="B47" s="14"/>
      <c r="C47" s="9"/>
      <c r="D47" s="10"/>
      <c r="E47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47" s="11">
        <f>((WEEKNUM(Tabla34356789101112131415161718192021222324[[#This Row],[FECHA Y HORA DE INICIO]])))-1</f>
        <v>-1</v>
      </c>
    </row>
    <row r="48" spans="2:6">
      <c r="B48" s="14"/>
      <c r="C48" s="9"/>
      <c r="D48" s="10"/>
      <c r="E48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48" s="11">
        <f>((WEEKNUM(Tabla34356789101112131415161718192021222324[[#This Row],[FECHA Y HORA DE INICIO]])))-1</f>
        <v>-1</v>
      </c>
    </row>
    <row r="49" spans="2:6">
      <c r="B49" s="14"/>
      <c r="C49" s="9"/>
      <c r="D49" s="10"/>
      <c r="E49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49" s="11">
        <f>((WEEKNUM(Tabla34356789101112131415161718192021222324[[#This Row],[FECHA Y HORA DE INICIO]])))-1</f>
        <v>-1</v>
      </c>
    </row>
    <row r="50" spans="2:6">
      <c r="B50" s="14"/>
      <c r="C50" s="9"/>
      <c r="D50" s="10"/>
      <c r="E50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50" s="11">
        <f>((WEEKNUM(Tabla34356789101112131415161718192021222324[[#This Row],[FECHA Y HORA DE INICIO]])))-1</f>
        <v>-1</v>
      </c>
    </row>
    <row r="51" spans="2:6">
      <c r="B51" s="14"/>
      <c r="C51" s="9"/>
      <c r="D51" s="10"/>
      <c r="E51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51" s="11">
        <f>((WEEKNUM(Tabla34356789101112131415161718192021222324[[#This Row],[FECHA Y HORA DE INICIO]])))-1</f>
        <v>-1</v>
      </c>
    </row>
    <row r="52" spans="2:6">
      <c r="B52" s="14"/>
      <c r="C52" s="9"/>
      <c r="D52" s="10"/>
      <c r="E52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52" s="11">
        <f>((WEEKNUM(Tabla34356789101112131415161718192021222324[[#This Row],[FECHA Y HORA DE INICIO]])))-1</f>
        <v>-1</v>
      </c>
    </row>
    <row r="53" spans="2:6">
      <c r="B53" s="14"/>
      <c r="C53" s="9"/>
      <c r="D53" s="10"/>
      <c r="E53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53" s="11">
        <f>((WEEKNUM(Tabla34356789101112131415161718192021222324[[#This Row],[FECHA Y HORA DE INICIO]])))-1</f>
        <v>-1</v>
      </c>
    </row>
    <row r="54" spans="2:6">
      <c r="B54" s="14"/>
      <c r="C54" s="9"/>
      <c r="D54" s="10"/>
      <c r="E54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54" s="11">
        <f>((WEEKNUM(Tabla34356789101112131415161718192021222324[[#This Row],[FECHA Y HORA DE INICIO]])))-1</f>
        <v>-1</v>
      </c>
    </row>
    <row r="55" spans="2:6">
      <c r="B55" s="14"/>
      <c r="C55" s="9"/>
      <c r="D55" s="10"/>
      <c r="E55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55" s="11">
        <f>((WEEKNUM(Tabla34356789101112131415161718192021222324[[#This Row],[FECHA Y HORA DE INICIO]])))-1</f>
        <v>-1</v>
      </c>
    </row>
    <row r="56" spans="2:6">
      <c r="B56" s="14"/>
      <c r="C56" s="9"/>
      <c r="D56" s="10"/>
      <c r="E56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56" s="11">
        <f>((WEEKNUM(Tabla34356789101112131415161718192021222324[[#This Row],[FECHA Y HORA DE INICIO]])))-1</f>
        <v>-1</v>
      </c>
    </row>
    <row r="57" spans="2:6">
      <c r="B57" s="14"/>
      <c r="C57" s="9"/>
      <c r="D57" s="10"/>
      <c r="E57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57" s="11">
        <f>((WEEKNUM(Tabla34356789101112131415161718192021222324[[#This Row],[FECHA Y HORA DE INICIO]])))-1</f>
        <v>-1</v>
      </c>
    </row>
    <row r="58" spans="2:6">
      <c r="B58" s="14"/>
      <c r="C58" s="9"/>
      <c r="D58" s="10"/>
      <c r="E58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58" s="11">
        <f>((WEEKNUM(Tabla34356789101112131415161718192021222324[[#This Row],[FECHA Y HORA DE INICIO]])))-1</f>
        <v>-1</v>
      </c>
    </row>
    <row r="59" spans="2:6">
      <c r="B59" s="14"/>
      <c r="C59" s="9"/>
      <c r="D59" s="10"/>
      <c r="E59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59" s="11">
        <f>((WEEKNUM(Tabla34356789101112131415161718192021222324[[#This Row],[FECHA Y HORA DE INICIO]])))-1</f>
        <v>-1</v>
      </c>
    </row>
    <row r="60" spans="2:6">
      <c r="B60" s="14"/>
      <c r="C60" s="9"/>
      <c r="D60" s="10"/>
      <c r="E60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60" s="11">
        <f>((WEEKNUM(Tabla34356789101112131415161718192021222324[[#This Row],[FECHA Y HORA DE INICIO]])))-1</f>
        <v>-1</v>
      </c>
    </row>
    <row r="61" spans="2:6">
      <c r="B61" s="14"/>
      <c r="C61" s="9"/>
      <c r="D61" s="10"/>
      <c r="E61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61" s="11">
        <f>((WEEKNUM(Tabla34356789101112131415161718192021222324[[#This Row],[FECHA Y HORA DE INICIO]])))-1</f>
        <v>-1</v>
      </c>
    </row>
    <row r="62" spans="2:6">
      <c r="B62" s="14"/>
      <c r="C62" s="9"/>
      <c r="D62" s="10"/>
      <c r="E62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62" s="11">
        <f>((WEEKNUM(Tabla34356789101112131415161718192021222324[[#This Row],[FECHA Y HORA DE INICIO]])))-1</f>
        <v>-1</v>
      </c>
    </row>
    <row r="63" spans="2:6">
      <c r="B63" s="14"/>
      <c r="C63" s="9"/>
      <c r="D63" s="10"/>
      <c r="E63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63" s="11">
        <f>((WEEKNUM(Tabla34356789101112131415161718192021222324[[#This Row],[FECHA Y HORA DE INICIO]])))-1</f>
        <v>-1</v>
      </c>
    </row>
    <row r="64" spans="2:6">
      <c r="B64" s="14"/>
      <c r="C64" s="9"/>
      <c r="D64" s="10"/>
      <c r="E64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64" s="11">
        <f>((WEEKNUM(Tabla34356789101112131415161718192021222324[[#This Row],[FECHA Y HORA DE INICIO]])))-1</f>
        <v>-1</v>
      </c>
    </row>
    <row r="65" spans="2:6">
      <c r="B65" s="14"/>
      <c r="C65" s="9"/>
      <c r="D65" s="10"/>
      <c r="E65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65" s="11">
        <f>((WEEKNUM(Tabla34356789101112131415161718192021222324[[#This Row],[FECHA Y HORA DE INICIO]])))-1</f>
        <v>-1</v>
      </c>
    </row>
    <row r="66" spans="2:6">
      <c r="B66" s="14"/>
      <c r="C66" s="9"/>
      <c r="D66" s="10"/>
      <c r="E66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66" s="11">
        <f>((WEEKNUM(Tabla34356789101112131415161718192021222324[[#This Row],[FECHA Y HORA DE INICIO]])))-1</f>
        <v>-1</v>
      </c>
    </row>
    <row r="67" spans="2:6">
      <c r="B67" s="14"/>
      <c r="C67" s="9"/>
      <c r="D67" s="10"/>
      <c r="E67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67" s="11">
        <f>((WEEKNUM(Tabla34356789101112131415161718192021222324[[#This Row],[FECHA Y HORA DE INICIO]])))-1</f>
        <v>-1</v>
      </c>
    </row>
    <row r="68" spans="2:6">
      <c r="B68" s="14"/>
      <c r="C68" s="9"/>
      <c r="D68" s="10"/>
      <c r="E68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68" s="11">
        <f>((WEEKNUM(Tabla34356789101112131415161718192021222324[[#This Row],[FECHA Y HORA DE INICIO]])))-1</f>
        <v>-1</v>
      </c>
    </row>
    <row r="69" spans="2:6">
      <c r="B69" s="14"/>
      <c r="C69" s="9"/>
      <c r="D69" s="10"/>
      <c r="E69" s="8"/>
      <c r="F69" s="11"/>
    </row>
    <row r="70" spans="2:6">
      <c r="B70" s="6"/>
      <c r="C70" s="9"/>
      <c r="D70" s="10"/>
      <c r="E70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70" s="11">
        <f>((WEEKNUM(Tabla34356789101112131415161718192021222324[[#This Row],[FECHA Y HORA DE INICIO]])))-1</f>
        <v>-1</v>
      </c>
    </row>
    <row r="71" spans="2:6">
      <c r="B71" s="6"/>
      <c r="C71" s="9"/>
      <c r="D71" s="10"/>
      <c r="E71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71" s="11">
        <f>((WEEKNUM(Tabla34356789101112131415161718192021222324[[#This Row],[FECHA Y HORA DE INICIO]])))-1</f>
        <v>-1</v>
      </c>
    </row>
    <row r="72" spans="2:6">
      <c r="B72" s="6"/>
      <c r="C72" s="9"/>
      <c r="D72" s="10"/>
      <c r="E72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72" s="11">
        <f>((WEEKNUM(Tabla34356789101112131415161718192021222324[[#This Row],[FECHA Y HORA DE INICIO]])))-1</f>
        <v>-1</v>
      </c>
    </row>
    <row r="73" spans="2:6">
      <c r="B73" s="6"/>
      <c r="C73" s="9"/>
      <c r="D73" s="10"/>
      <c r="E73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73" s="11">
        <f>((WEEKNUM(Tabla34356789101112131415161718192021222324[[#This Row],[FECHA Y HORA DE INICIO]])))-1</f>
        <v>-1</v>
      </c>
    </row>
    <row r="74" spans="2:6">
      <c r="B74" s="6"/>
      <c r="C74" s="9"/>
      <c r="D74" s="10"/>
      <c r="E74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74" s="11">
        <f>((WEEKNUM(Tabla34356789101112131415161718192021222324[[#This Row],[FECHA Y HORA DE INICIO]])))-1</f>
        <v>-1</v>
      </c>
    </row>
    <row r="75" spans="2:6">
      <c r="B75" s="6"/>
      <c r="C75" s="9"/>
      <c r="D75" s="10"/>
      <c r="E75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75" s="11">
        <f>((WEEKNUM(Tabla34356789101112131415161718192021222324[[#This Row],[FECHA Y HORA DE INICIO]])))-1</f>
        <v>-1</v>
      </c>
    </row>
    <row r="76" spans="2:6">
      <c r="B76" s="6"/>
      <c r="C76" s="9"/>
      <c r="D76" s="10"/>
      <c r="E76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76" s="11">
        <f>((WEEKNUM(Tabla34356789101112131415161718192021222324[[#This Row],[FECHA Y HORA DE INICIO]])))-1</f>
        <v>-1</v>
      </c>
    </row>
    <row r="77" spans="2:6">
      <c r="B77" s="6"/>
      <c r="C77" s="9"/>
      <c r="D77" s="10"/>
      <c r="E77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77" s="11">
        <f>((WEEKNUM(Tabla34356789101112131415161718192021222324[[#This Row],[FECHA Y HORA DE INICIO]])))-1</f>
        <v>-1</v>
      </c>
    </row>
    <row r="78" spans="2:6">
      <c r="B78" s="6"/>
      <c r="C78" s="9"/>
      <c r="D78" s="10"/>
      <c r="E78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78" s="11">
        <f>((WEEKNUM(Tabla34356789101112131415161718192021222324[[#This Row],[FECHA Y HORA DE INICIO]])))-1</f>
        <v>-1</v>
      </c>
    </row>
    <row r="79" spans="2:6">
      <c r="B79" s="6"/>
      <c r="C79" s="9"/>
      <c r="D79" s="10"/>
      <c r="E79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79" s="11">
        <f>((WEEKNUM(Tabla34356789101112131415161718192021222324[[#This Row],[FECHA Y HORA DE INICIO]])))-1</f>
        <v>-1</v>
      </c>
    </row>
    <row r="80" spans="2:6">
      <c r="B80" s="6"/>
      <c r="C80" s="9"/>
      <c r="D80" s="10"/>
      <c r="E80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80" s="11">
        <f>((WEEKNUM(Tabla34356789101112131415161718192021222324[[#This Row],[FECHA Y HORA DE INICIO]])))-1</f>
        <v>-1</v>
      </c>
    </row>
    <row r="81" spans="2:6">
      <c r="B81" s="6"/>
      <c r="C81" s="9"/>
      <c r="D81" s="10"/>
      <c r="E81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81" s="11">
        <f>((WEEKNUM(Tabla34356789101112131415161718192021222324[[#This Row],[FECHA Y HORA DE INICIO]])))-1</f>
        <v>-1</v>
      </c>
    </row>
    <row r="82" spans="2:6">
      <c r="B82" s="6"/>
      <c r="C82" s="9"/>
      <c r="D82" s="10"/>
      <c r="E82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82" s="11">
        <f>((WEEKNUM(Tabla34356789101112131415161718192021222324[[#This Row],[FECHA Y HORA DE INICIO]])))-1</f>
        <v>-1</v>
      </c>
    </row>
    <row r="83" spans="2:6">
      <c r="B83" s="6"/>
      <c r="C83" s="9"/>
      <c r="D83" s="10"/>
      <c r="E83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83" s="11">
        <f>((WEEKNUM(Tabla34356789101112131415161718192021222324[[#This Row],[FECHA Y HORA DE INICIO]])))-1</f>
        <v>-1</v>
      </c>
    </row>
    <row r="84" spans="2:6">
      <c r="B84" s="6"/>
      <c r="C84" s="9"/>
      <c r="D84" s="10"/>
      <c r="E84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84" s="11">
        <f>((WEEKNUM(Tabla34356789101112131415161718192021222324[[#This Row],[FECHA Y HORA DE INICIO]])))-1</f>
        <v>-1</v>
      </c>
    </row>
    <row r="85" spans="2:6">
      <c r="B85" s="6"/>
      <c r="C85" s="9"/>
      <c r="D85" s="10"/>
      <c r="E85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85" s="11">
        <f>((WEEKNUM(Tabla34356789101112131415161718192021222324[[#This Row],[FECHA Y HORA DE INICIO]])))-1</f>
        <v>-1</v>
      </c>
    </row>
    <row r="86" spans="2:6">
      <c r="B86" s="6"/>
      <c r="C86" s="9"/>
      <c r="D86" s="10"/>
      <c r="E86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86" s="11">
        <f>((WEEKNUM(Tabla34356789101112131415161718192021222324[[#This Row],[FECHA Y HORA DE INICIO]])))-1</f>
        <v>-1</v>
      </c>
    </row>
    <row r="87" spans="2:6">
      <c r="B87" s="6"/>
      <c r="C87" s="9"/>
      <c r="D87" s="10"/>
      <c r="E87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87" s="11">
        <f>((WEEKNUM(Tabla34356789101112131415161718192021222324[[#This Row],[FECHA Y HORA DE INICIO]])))-1</f>
        <v>-1</v>
      </c>
    </row>
    <row r="88" spans="2:6">
      <c r="B88" s="6"/>
      <c r="C88" s="9"/>
      <c r="D88" s="10"/>
      <c r="E88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88" s="11">
        <f>((WEEKNUM(Tabla34356789101112131415161718192021222324[[#This Row],[FECHA Y HORA DE INICIO]])))-1</f>
        <v>-1</v>
      </c>
    </row>
    <row r="89" spans="2:6">
      <c r="B89" s="6"/>
      <c r="C89" s="9"/>
      <c r="D89" s="10"/>
      <c r="E89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89" s="11">
        <f>((WEEKNUM(Tabla34356789101112131415161718192021222324[[#This Row],[FECHA Y HORA DE INICIO]])))-1</f>
        <v>-1</v>
      </c>
    </row>
    <row r="90" spans="2:6">
      <c r="B90" s="6"/>
      <c r="C90" s="9"/>
      <c r="D90" s="10"/>
      <c r="E90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90" s="11">
        <f>((WEEKNUM(Tabla34356789101112131415161718192021222324[[#This Row],[FECHA Y HORA DE INICIO]])))-1</f>
        <v>-1</v>
      </c>
    </row>
    <row r="91" spans="2:6">
      <c r="B91" s="6"/>
      <c r="C91" s="9"/>
      <c r="D91" s="10"/>
      <c r="E91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91" s="11">
        <f>((WEEKNUM(Tabla34356789101112131415161718192021222324[[#This Row],[FECHA Y HORA DE INICIO]])))-1</f>
        <v>-1</v>
      </c>
    </row>
    <row r="92" spans="2:6">
      <c r="B92" s="6"/>
      <c r="C92" s="9"/>
      <c r="D92" s="10"/>
      <c r="E92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92" s="11">
        <f>((WEEKNUM(Tabla34356789101112131415161718192021222324[[#This Row],[FECHA Y HORA DE INICIO]])))-1</f>
        <v>-1</v>
      </c>
    </row>
    <row r="93" spans="2:6">
      <c r="B93" s="6"/>
      <c r="C93" s="9"/>
      <c r="D93" s="10"/>
      <c r="E93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93" s="11">
        <f>((WEEKNUM(Tabla34356789101112131415161718192021222324[[#This Row],[FECHA Y HORA DE INICIO]])))-1</f>
        <v>-1</v>
      </c>
    </row>
    <row r="94" spans="2:6">
      <c r="B94" s="6"/>
      <c r="C94" s="9"/>
      <c r="D94" s="10"/>
      <c r="E94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94" s="11">
        <f>((WEEKNUM(Tabla34356789101112131415161718192021222324[[#This Row],[FECHA Y HORA DE INICIO]])))-1</f>
        <v>-1</v>
      </c>
    </row>
    <row r="95" spans="2:6">
      <c r="B95" s="6"/>
      <c r="C95" s="9"/>
      <c r="D95" s="10"/>
      <c r="E95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95" s="11">
        <f>((WEEKNUM(Tabla34356789101112131415161718192021222324[[#This Row],[FECHA Y HORA DE INICIO]])))-1</f>
        <v>-1</v>
      </c>
    </row>
    <row r="96" spans="2:6">
      <c r="B96" s="6"/>
      <c r="C96" s="9"/>
      <c r="D96" s="10"/>
      <c r="E96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96" s="11">
        <f>((WEEKNUM(Tabla34356789101112131415161718192021222324[[#This Row],[FECHA Y HORA DE INICIO]])))-1</f>
        <v>-1</v>
      </c>
    </row>
    <row r="97" spans="2:6">
      <c r="B97" s="6"/>
      <c r="C97" s="9"/>
      <c r="D97" s="10"/>
      <c r="E97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97" s="11">
        <f>((WEEKNUM(Tabla34356789101112131415161718192021222324[[#This Row],[FECHA Y HORA DE INICIO]])))-1</f>
        <v>-1</v>
      </c>
    </row>
    <row r="98" spans="2:6">
      <c r="B98" s="6"/>
      <c r="C98" s="9"/>
      <c r="D98" s="10"/>
      <c r="E98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98" s="11">
        <f>((WEEKNUM(Tabla34356789101112131415161718192021222324[[#This Row],[FECHA Y HORA DE INICIO]])))-1</f>
        <v>-1</v>
      </c>
    </row>
    <row r="99" spans="2:6">
      <c r="B99" s="6"/>
      <c r="C99" s="9"/>
      <c r="D99" s="10"/>
      <c r="E99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99" s="11">
        <f>((WEEKNUM(Tabla34356789101112131415161718192021222324[[#This Row],[FECHA Y HORA DE INICIO]])))-1</f>
        <v>-1</v>
      </c>
    </row>
    <row r="100" spans="2:6">
      <c r="B100" s="6"/>
      <c r="C100" s="9"/>
      <c r="D100" s="10"/>
      <c r="E100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00" s="11">
        <f>((WEEKNUM(Tabla34356789101112131415161718192021222324[[#This Row],[FECHA Y HORA DE INICIO]])))-1</f>
        <v>-1</v>
      </c>
    </row>
    <row r="101" spans="2:6">
      <c r="B101" s="6"/>
      <c r="C101" s="9"/>
      <c r="D101" s="10"/>
      <c r="E101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01" s="11">
        <f>((WEEKNUM(Tabla34356789101112131415161718192021222324[[#This Row],[FECHA Y HORA DE INICIO]])))-1</f>
        <v>-1</v>
      </c>
    </row>
    <row r="102" spans="2:6">
      <c r="B102" s="6"/>
      <c r="C102" s="9"/>
      <c r="D102" s="10"/>
      <c r="E102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02" s="11">
        <f>((WEEKNUM(Tabla34356789101112131415161718192021222324[[#This Row],[FECHA Y HORA DE INICIO]])))-1</f>
        <v>-1</v>
      </c>
    </row>
    <row r="103" spans="2:6">
      <c r="B103" s="6"/>
      <c r="C103" s="9"/>
      <c r="D103" s="10"/>
      <c r="E103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03" s="11">
        <f>((WEEKNUM(Tabla34356789101112131415161718192021222324[[#This Row],[FECHA Y HORA DE INICIO]])))-1</f>
        <v>-1</v>
      </c>
    </row>
    <row r="104" spans="2:6">
      <c r="B104" s="6"/>
      <c r="C104" s="9"/>
      <c r="D104" s="10"/>
      <c r="E104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04" s="11">
        <f>((WEEKNUM(Tabla34356789101112131415161718192021222324[[#This Row],[FECHA Y HORA DE INICIO]])))-1</f>
        <v>-1</v>
      </c>
    </row>
    <row r="105" spans="2:6">
      <c r="B105" s="6"/>
      <c r="C105" s="9"/>
      <c r="D105" s="10"/>
      <c r="E105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05" s="11">
        <f>((WEEKNUM(Tabla34356789101112131415161718192021222324[[#This Row],[FECHA Y HORA DE INICIO]])))-1</f>
        <v>-1</v>
      </c>
    </row>
    <row r="106" spans="2:6">
      <c r="B106" s="6"/>
      <c r="C106" s="9"/>
      <c r="D106" s="10"/>
      <c r="E106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06" s="11">
        <f>((WEEKNUM(Tabla34356789101112131415161718192021222324[[#This Row],[FECHA Y HORA DE INICIO]])))-1</f>
        <v>-1</v>
      </c>
    </row>
    <row r="107" spans="2:6">
      <c r="B107" s="6"/>
      <c r="C107" s="9"/>
      <c r="D107" s="10"/>
      <c r="E107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07" s="11">
        <f>((WEEKNUM(Tabla34356789101112131415161718192021222324[[#This Row],[FECHA Y HORA DE INICIO]])))-1</f>
        <v>-1</v>
      </c>
    </row>
    <row r="108" spans="2:6">
      <c r="B108" s="6"/>
      <c r="C108" s="9"/>
      <c r="D108" s="10"/>
      <c r="E108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08" s="11">
        <f>((WEEKNUM(Tabla34356789101112131415161718192021222324[[#This Row],[FECHA Y HORA DE INICIO]])))-1</f>
        <v>-1</v>
      </c>
    </row>
    <row r="109" spans="2:6">
      <c r="B109" s="6"/>
      <c r="C109" s="9"/>
      <c r="D109" s="10"/>
      <c r="E109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09" s="11">
        <f>((WEEKNUM(Tabla34356789101112131415161718192021222324[[#This Row],[FECHA Y HORA DE INICIO]])))-1</f>
        <v>-1</v>
      </c>
    </row>
    <row r="110" spans="2:6">
      <c r="B110" s="6"/>
      <c r="C110" s="9"/>
      <c r="D110" s="10"/>
      <c r="E110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10" s="11">
        <f>((WEEKNUM(Tabla34356789101112131415161718192021222324[[#This Row],[FECHA Y HORA DE INICIO]])))-1</f>
        <v>-1</v>
      </c>
    </row>
    <row r="111" spans="2:6">
      <c r="B111" s="6"/>
      <c r="C111" s="9"/>
      <c r="D111" s="10"/>
      <c r="E111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11" s="11">
        <f>((WEEKNUM(Tabla34356789101112131415161718192021222324[[#This Row],[FECHA Y HORA DE INICIO]])))-1</f>
        <v>-1</v>
      </c>
    </row>
    <row r="112" spans="2:6">
      <c r="B112" s="6"/>
      <c r="C112" s="9"/>
      <c r="D112" s="10"/>
      <c r="E112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12" s="11">
        <f>((WEEKNUM(Tabla34356789101112131415161718192021222324[[#This Row],[FECHA Y HORA DE INICIO]])))-1</f>
        <v>-1</v>
      </c>
    </row>
    <row r="113" spans="2:6">
      <c r="B113" s="6"/>
      <c r="C113" s="9"/>
      <c r="D113" s="10"/>
      <c r="E113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13" s="11">
        <f>((WEEKNUM(Tabla34356789101112131415161718192021222324[[#This Row],[FECHA Y HORA DE INICIO]])))-1</f>
        <v>-1</v>
      </c>
    </row>
    <row r="114" spans="2:6">
      <c r="B114" s="6"/>
      <c r="C114" s="9"/>
      <c r="D114" s="10"/>
      <c r="E114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14" s="11">
        <f>((WEEKNUM(Tabla34356789101112131415161718192021222324[[#This Row],[FECHA Y HORA DE INICIO]])))-1</f>
        <v>-1</v>
      </c>
    </row>
    <row r="115" spans="2:6">
      <c r="B115" s="6"/>
      <c r="C115" s="9"/>
      <c r="D115" s="10"/>
      <c r="E115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15" s="11">
        <f>((WEEKNUM(Tabla34356789101112131415161718192021222324[[#This Row],[FECHA Y HORA DE INICIO]])))-1</f>
        <v>-1</v>
      </c>
    </row>
    <row r="116" spans="2:6">
      <c r="B116" s="6"/>
      <c r="C116" s="9"/>
      <c r="D116" s="10"/>
      <c r="E116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16" s="11">
        <f>((WEEKNUM(Tabla34356789101112131415161718192021222324[[#This Row],[FECHA Y HORA DE INICIO]])))-1</f>
        <v>-1</v>
      </c>
    </row>
    <row r="117" spans="2:6">
      <c r="B117" s="6"/>
      <c r="C117" s="9"/>
      <c r="D117" s="10"/>
      <c r="E117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17" s="11">
        <f>((WEEKNUM(Tabla34356789101112131415161718192021222324[[#This Row],[FECHA Y HORA DE INICIO]])))-1</f>
        <v>-1</v>
      </c>
    </row>
    <row r="118" spans="2:6">
      <c r="B118" s="6"/>
      <c r="C118" s="9"/>
      <c r="D118" s="10"/>
      <c r="E118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18" s="11">
        <f>((WEEKNUM(Tabla34356789101112131415161718192021222324[[#This Row],[FECHA Y HORA DE INICIO]])))-1</f>
        <v>-1</v>
      </c>
    </row>
    <row r="119" spans="2:6">
      <c r="B119" s="6"/>
      <c r="C119" s="9"/>
      <c r="D119" s="10"/>
      <c r="E119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19" s="11">
        <f>((WEEKNUM(Tabla34356789101112131415161718192021222324[[#This Row],[FECHA Y HORA DE INICIO]])))-1</f>
        <v>-1</v>
      </c>
    </row>
    <row r="120" spans="2:6">
      <c r="B120" s="6"/>
      <c r="C120" s="9"/>
      <c r="D120" s="10"/>
      <c r="E120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20" s="11">
        <f>((WEEKNUM(Tabla34356789101112131415161718192021222324[[#This Row],[FECHA Y HORA DE INICIO]])))-1</f>
        <v>-1</v>
      </c>
    </row>
    <row r="121" spans="2:6">
      <c r="B121" s="6"/>
      <c r="C121" s="9"/>
      <c r="D121" s="10"/>
      <c r="E121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21" s="11">
        <f>((WEEKNUM(Tabla34356789101112131415161718192021222324[[#This Row],[FECHA Y HORA DE INICIO]])))-1</f>
        <v>-1</v>
      </c>
    </row>
    <row r="122" spans="2:6">
      <c r="B122" s="6"/>
      <c r="C122" s="9"/>
      <c r="D122" s="10"/>
      <c r="E122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22" s="11">
        <f>((WEEKNUM(Tabla34356789101112131415161718192021222324[[#This Row],[FECHA Y HORA DE INICIO]])))-1</f>
        <v>-1</v>
      </c>
    </row>
    <row r="123" spans="2:6">
      <c r="B123" s="6"/>
      <c r="C123" s="9"/>
      <c r="D123" s="10"/>
      <c r="E123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23" s="11">
        <f>((WEEKNUM(Tabla34356789101112131415161718192021222324[[#This Row],[FECHA Y HORA DE INICIO]])))-1</f>
        <v>-1</v>
      </c>
    </row>
    <row r="124" spans="2:6">
      <c r="B124" s="6"/>
      <c r="C124" s="9"/>
      <c r="D124" s="10"/>
      <c r="E124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24" s="11">
        <f>((WEEKNUM(Tabla34356789101112131415161718192021222324[[#This Row],[FECHA Y HORA DE INICIO]])))-1</f>
        <v>-1</v>
      </c>
    </row>
    <row r="125" spans="2:6">
      <c r="B125" s="6"/>
      <c r="C125" s="9"/>
      <c r="D125" s="10"/>
      <c r="E125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25" s="11">
        <f>((WEEKNUM(Tabla34356789101112131415161718192021222324[[#This Row],[FECHA Y HORA DE INICIO]])))-1</f>
        <v>-1</v>
      </c>
    </row>
    <row r="126" spans="2:6">
      <c r="B126" s="6"/>
      <c r="C126" s="9"/>
      <c r="D126" s="10"/>
      <c r="E126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26" s="11">
        <f>((WEEKNUM(Tabla34356789101112131415161718192021222324[[#This Row],[FECHA Y HORA DE INICIO]])))-1</f>
        <v>-1</v>
      </c>
    </row>
    <row r="127" spans="2:6">
      <c r="B127" s="6"/>
      <c r="C127" s="9"/>
      <c r="D127" s="10"/>
      <c r="E127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27" s="11">
        <f>((WEEKNUM(Tabla34356789101112131415161718192021222324[[#This Row],[FECHA Y HORA DE INICIO]])))-1</f>
        <v>-1</v>
      </c>
    </row>
    <row r="128" spans="2:6">
      <c r="B128" s="6"/>
      <c r="C128" s="9"/>
      <c r="D128" s="10"/>
      <c r="E128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28" s="11">
        <f>((WEEKNUM(Tabla34356789101112131415161718192021222324[[#This Row],[FECHA Y HORA DE INICIO]])))-1</f>
        <v>-1</v>
      </c>
    </row>
    <row r="129" spans="2:6">
      <c r="B129" s="6"/>
      <c r="C129" s="9"/>
      <c r="D129" s="10"/>
      <c r="E129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29" s="11">
        <f>((WEEKNUM(Tabla34356789101112131415161718192021222324[[#This Row],[FECHA Y HORA DE INICIO]])))-1</f>
        <v>-1</v>
      </c>
    </row>
    <row r="130" spans="2:6">
      <c r="B130" s="6"/>
      <c r="C130" s="9"/>
      <c r="D130" s="10"/>
      <c r="E130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30" s="11">
        <f>((WEEKNUM(Tabla34356789101112131415161718192021222324[[#This Row],[FECHA Y HORA DE INICIO]])))-1</f>
        <v>-1</v>
      </c>
    </row>
    <row r="131" spans="2:6">
      <c r="B131" s="6"/>
      <c r="C131" s="9"/>
      <c r="D131" s="10"/>
      <c r="E131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31" s="11">
        <f>((WEEKNUM(Tabla34356789101112131415161718192021222324[[#This Row],[FECHA Y HORA DE INICIO]])))-1</f>
        <v>-1</v>
      </c>
    </row>
    <row r="132" spans="2:6">
      <c r="B132" s="6"/>
      <c r="C132" s="9"/>
      <c r="D132" s="10"/>
      <c r="E132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32" s="11">
        <f>((WEEKNUM(Tabla34356789101112131415161718192021222324[[#This Row],[FECHA Y HORA DE INICIO]])))-1</f>
        <v>-1</v>
      </c>
    </row>
    <row r="133" spans="2:6">
      <c r="B133" s="6"/>
      <c r="C133" s="9"/>
      <c r="D133" s="10"/>
      <c r="E133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33" s="11">
        <f>((WEEKNUM(Tabla34356789101112131415161718192021222324[[#This Row],[FECHA Y HORA DE INICIO]])))-1</f>
        <v>-1</v>
      </c>
    </row>
    <row r="134" spans="2:6">
      <c r="B134" s="6"/>
      <c r="C134" s="9"/>
      <c r="D134" s="10"/>
      <c r="E134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34" s="11">
        <f>((WEEKNUM(Tabla34356789101112131415161718192021222324[[#This Row],[FECHA Y HORA DE INICIO]])))-1</f>
        <v>-1</v>
      </c>
    </row>
    <row r="135" spans="2:6">
      <c r="B135" s="6"/>
      <c r="C135" s="9"/>
      <c r="D135" s="10"/>
      <c r="E135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35" s="11">
        <f>((WEEKNUM(Tabla34356789101112131415161718192021222324[[#This Row],[FECHA Y HORA DE INICIO]])))-1</f>
        <v>-1</v>
      </c>
    </row>
    <row r="136" spans="2:6">
      <c r="B136" s="6"/>
      <c r="C136" s="9"/>
      <c r="D136" s="10"/>
      <c r="E136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36" s="11">
        <f>((WEEKNUM(Tabla34356789101112131415161718192021222324[[#This Row],[FECHA Y HORA DE INICIO]])))-1</f>
        <v>-1</v>
      </c>
    </row>
    <row r="137" spans="2:6">
      <c r="B137" s="6"/>
      <c r="C137" s="9"/>
      <c r="D137" s="10"/>
      <c r="E137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37" s="11">
        <f>((WEEKNUM(Tabla34356789101112131415161718192021222324[[#This Row],[FECHA Y HORA DE INICIO]])))-1</f>
        <v>-1</v>
      </c>
    </row>
    <row r="138" spans="2:6">
      <c r="B138" s="6"/>
      <c r="C138" s="9"/>
      <c r="D138" s="10"/>
      <c r="E138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38" s="11">
        <f>((WEEKNUM(Tabla34356789101112131415161718192021222324[[#This Row],[FECHA Y HORA DE INICIO]])))-1</f>
        <v>-1</v>
      </c>
    </row>
    <row r="139" spans="2:6">
      <c r="B139" s="6"/>
      <c r="C139" s="9"/>
      <c r="D139" s="10"/>
      <c r="E139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39" s="11">
        <f>((WEEKNUM(Tabla34356789101112131415161718192021222324[[#This Row],[FECHA Y HORA DE INICIO]])))-1</f>
        <v>-1</v>
      </c>
    </row>
    <row r="140" spans="2:6">
      <c r="B140" s="6"/>
      <c r="C140" s="9"/>
      <c r="D140" s="10"/>
      <c r="E140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40" s="11">
        <f>((WEEKNUM(Tabla34356789101112131415161718192021222324[[#This Row],[FECHA Y HORA DE INICIO]])))-1</f>
        <v>-1</v>
      </c>
    </row>
    <row r="141" spans="2:6">
      <c r="B141" s="6"/>
      <c r="C141" s="9"/>
      <c r="D141" s="10"/>
      <c r="E141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41" s="11">
        <f>((WEEKNUM(Tabla34356789101112131415161718192021222324[[#This Row],[FECHA Y HORA DE INICIO]])))-1</f>
        <v>-1</v>
      </c>
    </row>
    <row r="142" spans="2:6">
      <c r="B142" s="6"/>
      <c r="C142" s="9"/>
      <c r="D142" s="10"/>
      <c r="E142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42" s="11">
        <f>((WEEKNUM(Tabla34356789101112131415161718192021222324[[#This Row],[FECHA Y HORA DE INICIO]])))-1</f>
        <v>-1</v>
      </c>
    </row>
    <row r="143" spans="2:6">
      <c r="B143" s="6"/>
      <c r="C143" s="9"/>
      <c r="D143" s="10"/>
      <c r="E143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43" s="11">
        <f>((WEEKNUM(Tabla34356789101112131415161718192021222324[[#This Row],[FECHA Y HORA DE INICIO]])))-1</f>
        <v>-1</v>
      </c>
    </row>
    <row r="144" spans="2:6">
      <c r="B144" s="6"/>
      <c r="C144" s="9"/>
      <c r="D144" s="10"/>
      <c r="E144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44" s="11">
        <f>((WEEKNUM(Tabla34356789101112131415161718192021222324[[#This Row],[FECHA Y HORA DE INICIO]])))-1</f>
        <v>-1</v>
      </c>
    </row>
    <row r="145" spans="2:6">
      <c r="B145" s="6"/>
      <c r="C145" s="9"/>
      <c r="D145" s="10"/>
      <c r="E145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45" s="11">
        <f>((WEEKNUM(Tabla34356789101112131415161718192021222324[[#This Row],[FECHA Y HORA DE INICIO]])))-1</f>
        <v>-1</v>
      </c>
    </row>
    <row r="146" spans="2:6">
      <c r="B146" s="6"/>
      <c r="C146" s="9"/>
      <c r="D146" s="10"/>
      <c r="E146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46" s="11">
        <f>((WEEKNUM(Tabla34356789101112131415161718192021222324[[#This Row],[FECHA Y HORA DE INICIO]])))-1</f>
        <v>-1</v>
      </c>
    </row>
    <row r="147" spans="2:6">
      <c r="B147" s="6"/>
      <c r="C147" s="9"/>
      <c r="D147" s="10"/>
      <c r="E147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47" s="11">
        <f>((WEEKNUM(Tabla34356789101112131415161718192021222324[[#This Row],[FECHA Y HORA DE INICIO]])))-1</f>
        <v>-1</v>
      </c>
    </row>
    <row r="148" spans="2:6">
      <c r="B148" s="6"/>
      <c r="C148" s="9"/>
      <c r="D148" s="10"/>
      <c r="E148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48" s="11">
        <f>((WEEKNUM(Tabla34356789101112131415161718192021222324[[#This Row],[FECHA Y HORA DE INICIO]])))-1</f>
        <v>-1</v>
      </c>
    </row>
    <row r="149" spans="2:6">
      <c r="B149" s="6"/>
      <c r="C149" s="9"/>
      <c r="D149" s="10"/>
      <c r="E149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49" s="11">
        <f>((WEEKNUM(Tabla34356789101112131415161718192021222324[[#This Row],[FECHA Y HORA DE INICIO]])))-1</f>
        <v>-1</v>
      </c>
    </row>
    <row r="150" spans="2:6">
      <c r="B150" s="6"/>
      <c r="C150" s="9"/>
      <c r="D150" s="10"/>
      <c r="E150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50" s="11">
        <f>((WEEKNUM(Tabla34356789101112131415161718192021222324[[#This Row],[FECHA Y HORA DE INICIO]])))-1</f>
        <v>-1</v>
      </c>
    </row>
    <row r="151" spans="2:6">
      <c r="B151" s="6"/>
      <c r="C151" s="9"/>
      <c r="D151" s="10"/>
      <c r="E151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51" s="11">
        <f>((WEEKNUM(Tabla34356789101112131415161718192021222324[[#This Row],[FECHA Y HORA DE INICIO]])))-1</f>
        <v>-1</v>
      </c>
    </row>
    <row r="152" spans="2:6">
      <c r="B152" s="6"/>
      <c r="C152" s="9"/>
      <c r="D152" s="10"/>
      <c r="E152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52" s="11">
        <f>((WEEKNUM(Tabla34356789101112131415161718192021222324[[#This Row],[FECHA Y HORA DE INICIO]])))-1</f>
        <v>-1</v>
      </c>
    </row>
    <row r="153" spans="2:6">
      <c r="B153" s="6"/>
      <c r="C153" s="9"/>
      <c r="D153" s="10"/>
      <c r="E153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53" s="11">
        <f>((WEEKNUM(Tabla34356789101112131415161718192021222324[[#This Row],[FECHA Y HORA DE INICIO]])))-1</f>
        <v>-1</v>
      </c>
    </row>
    <row r="154" spans="2:6">
      <c r="B154" s="6"/>
      <c r="C154" s="9"/>
      <c r="D154" s="10"/>
      <c r="E154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54" s="11">
        <f>((WEEKNUM(Tabla34356789101112131415161718192021222324[[#This Row],[FECHA Y HORA DE INICIO]])))-1</f>
        <v>-1</v>
      </c>
    </row>
    <row r="155" spans="2:6">
      <c r="B155" s="6"/>
      <c r="C155" s="9"/>
      <c r="D155" s="10"/>
      <c r="E155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55" s="11">
        <f>((WEEKNUM(Tabla34356789101112131415161718192021222324[[#This Row],[FECHA Y HORA DE INICIO]])))-1</f>
        <v>-1</v>
      </c>
    </row>
    <row r="156" spans="2:6">
      <c r="B156" s="6"/>
      <c r="C156" s="9"/>
      <c r="D156" s="10"/>
      <c r="E156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56" s="11">
        <f>((WEEKNUM(Tabla34356789101112131415161718192021222324[[#This Row],[FECHA Y HORA DE INICIO]])))-1</f>
        <v>-1</v>
      </c>
    </row>
    <row r="157" spans="2:6">
      <c r="B157" s="6"/>
      <c r="C157" s="9"/>
      <c r="D157" s="10"/>
      <c r="E157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57" s="11">
        <f>((WEEKNUM(Tabla34356789101112131415161718192021222324[[#This Row],[FECHA Y HORA DE INICIO]])))-1</f>
        <v>-1</v>
      </c>
    </row>
    <row r="158" spans="2:6">
      <c r="B158" s="6"/>
      <c r="C158" s="9"/>
      <c r="D158" s="10"/>
      <c r="E158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58" s="11">
        <f>((WEEKNUM(Tabla34356789101112131415161718192021222324[[#This Row],[FECHA Y HORA DE INICIO]])))-1</f>
        <v>-1</v>
      </c>
    </row>
    <row r="159" spans="2:6">
      <c r="B159" s="6"/>
      <c r="C159" s="9"/>
      <c r="D159" s="10"/>
      <c r="E159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59" s="11">
        <f>((WEEKNUM(Tabla34356789101112131415161718192021222324[[#This Row],[FECHA Y HORA DE INICIO]])))-1</f>
        <v>-1</v>
      </c>
    </row>
    <row r="160" spans="2:6">
      <c r="B160" s="6"/>
      <c r="C160" s="9"/>
      <c r="D160" s="10"/>
      <c r="E160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60" s="11">
        <f>((WEEKNUM(Tabla34356789101112131415161718192021222324[[#This Row],[FECHA Y HORA DE INICIO]])))-1</f>
        <v>-1</v>
      </c>
    </row>
    <row r="161" spans="2:6">
      <c r="B161" s="6"/>
      <c r="C161" s="9"/>
      <c r="D161" s="10"/>
      <c r="E161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61" s="11">
        <f>((WEEKNUM(Tabla34356789101112131415161718192021222324[[#This Row],[FECHA Y HORA DE INICIO]])))-1</f>
        <v>-1</v>
      </c>
    </row>
    <row r="162" spans="2:6">
      <c r="B162" s="6"/>
      <c r="C162" s="9"/>
      <c r="D162" s="10"/>
      <c r="E162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62" s="11">
        <f>((WEEKNUM(Tabla34356789101112131415161718192021222324[[#This Row],[FECHA Y HORA DE INICIO]])))-1</f>
        <v>-1</v>
      </c>
    </row>
    <row r="163" spans="2:6">
      <c r="B163" s="6"/>
      <c r="C163" s="9"/>
      <c r="D163" s="10"/>
      <c r="E163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63" s="11">
        <f>((WEEKNUM(Tabla34356789101112131415161718192021222324[[#This Row],[FECHA Y HORA DE INICIO]])))-1</f>
        <v>-1</v>
      </c>
    </row>
    <row r="164" spans="2:6">
      <c r="B164" s="6"/>
      <c r="C164" s="9"/>
      <c r="D164" s="10"/>
      <c r="E164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64" s="11">
        <f>((WEEKNUM(Tabla34356789101112131415161718192021222324[[#This Row],[FECHA Y HORA DE INICIO]])))-1</f>
        <v>-1</v>
      </c>
    </row>
    <row r="165" spans="2:6">
      <c r="B165" s="6"/>
      <c r="C165" s="9"/>
      <c r="D165" s="10"/>
      <c r="E165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65" s="11">
        <f>((WEEKNUM(Tabla34356789101112131415161718192021222324[[#This Row],[FECHA Y HORA DE INICIO]])))-1</f>
        <v>-1</v>
      </c>
    </row>
    <row r="166" spans="2:6">
      <c r="B166" s="6"/>
      <c r="C166" s="9"/>
      <c r="D166" s="10"/>
      <c r="E166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66" s="11">
        <f>((WEEKNUM(Tabla34356789101112131415161718192021222324[[#This Row],[FECHA Y HORA DE INICIO]])))-1</f>
        <v>-1</v>
      </c>
    </row>
    <row r="167" spans="2:6">
      <c r="B167" s="6"/>
      <c r="C167" s="9"/>
      <c r="D167" s="10"/>
      <c r="E167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67" s="11">
        <f>((WEEKNUM(Tabla34356789101112131415161718192021222324[[#This Row],[FECHA Y HORA DE INICIO]])))-1</f>
        <v>-1</v>
      </c>
    </row>
    <row r="168" spans="2:6">
      <c r="B168" s="6"/>
      <c r="C168" s="9"/>
      <c r="D168" s="10"/>
      <c r="E168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68" s="11">
        <f>((WEEKNUM(Tabla34356789101112131415161718192021222324[[#This Row],[FECHA Y HORA DE INICIO]])))-1</f>
        <v>-1</v>
      </c>
    </row>
    <row r="169" spans="2:6">
      <c r="B169" s="6"/>
      <c r="C169" s="9"/>
      <c r="D169" s="10"/>
      <c r="E169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69" s="11">
        <f>((WEEKNUM(Tabla34356789101112131415161718192021222324[[#This Row],[FECHA Y HORA DE INICIO]])))-1</f>
        <v>-1</v>
      </c>
    </row>
    <row r="170" spans="2:6">
      <c r="B170" s="6"/>
      <c r="C170" s="9"/>
      <c r="D170" s="10"/>
      <c r="E170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70" s="11">
        <f>((WEEKNUM(Tabla34356789101112131415161718192021222324[[#This Row],[FECHA Y HORA DE INICIO]])))-1</f>
        <v>-1</v>
      </c>
    </row>
    <row r="171" spans="2:6">
      <c r="B171" s="6"/>
      <c r="C171" s="9"/>
      <c r="D171" s="10"/>
      <c r="E171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71" s="11">
        <f>((WEEKNUM(Tabla34356789101112131415161718192021222324[[#This Row],[FECHA Y HORA DE INICIO]])))-1</f>
        <v>-1</v>
      </c>
    </row>
    <row r="172" spans="2:6">
      <c r="B172" s="6"/>
      <c r="C172" s="9"/>
      <c r="D172" s="10"/>
      <c r="E172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72" s="11">
        <f>((WEEKNUM(Tabla34356789101112131415161718192021222324[[#This Row],[FECHA Y HORA DE INICIO]])))-1</f>
        <v>-1</v>
      </c>
    </row>
    <row r="173" spans="2:6">
      <c r="B173" s="6"/>
      <c r="C173" s="9"/>
      <c r="D173" s="10"/>
      <c r="E173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73" s="11">
        <f>((WEEKNUM(Tabla34356789101112131415161718192021222324[[#This Row],[FECHA Y HORA DE INICIO]])))-1</f>
        <v>-1</v>
      </c>
    </row>
    <row r="174" spans="2:6">
      <c r="B174" s="6"/>
      <c r="C174" s="9"/>
      <c r="D174" s="10"/>
      <c r="E174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74" s="11">
        <f>((WEEKNUM(Tabla34356789101112131415161718192021222324[[#This Row],[FECHA Y HORA DE INICIO]])))-1</f>
        <v>-1</v>
      </c>
    </row>
    <row r="175" spans="2:6">
      <c r="B175" s="6"/>
      <c r="C175" s="9"/>
      <c r="D175" s="10"/>
      <c r="E175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75" s="11">
        <f>((WEEKNUM(Tabla34356789101112131415161718192021222324[[#This Row],[FECHA Y HORA DE INICIO]])))-1</f>
        <v>-1</v>
      </c>
    </row>
    <row r="176" spans="2:6">
      <c r="B176" s="6"/>
      <c r="C176" s="9"/>
      <c r="D176" s="10"/>
      <c r="E176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76" s="11">
        <f>((WEEKNUM(Tabla34356789101112131415161718192021222324[[#This Row],[FECHA Y HORA DE INICIO]])))-1</f>
        <v>-1</v>
      </c>
    </row>
    <row r="177" spans="2:6">
      <c r="B177" s="6"/>
      <c r="C177" s="9"/>
      <c r="D177" s="10"/>
      <c r="E177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77" s="11">
        <f>((WEEKNUM(Tabla34356789101112131415161718192021222324[[#This Row],[FECHA Y HORA DE INICIO]])))-1</f>
        <v>-1</v>
      </c>
    </row>
    <row r="178" spans="2:6">
      <c r="B178" s="6"/>
      <c r="C178" s="9"/>
      <c r="D178" s="10"/>
      <c r="E178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78" s="11">
        <f>((WEEKNUM(Tabla34356789101112131415161718192021222324[[#This Row],[FECHA Y HORA DE INICIO]])))-1</f>
        <v>-1</v>
      </c>
    </row>
    <row r="179" spans="2:6">
      <c r="B179" s="6"/>
      <c r="C179" s="9"/>
      <c r="D179" s="10"/>
      <c r="E179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79" s="11">
        <f>((WEEKNUM(Tabla34356789101112131415161718192021222324[[#This Row],[FECHA Y HORA DE INICIO]])))-1</f>
        <v>-1</v>
      </c>
    </row>
    <row r="180" spans="2:6">
      <c r="B180" s="6"/>
      <c r="C180" s="9"/>
      <c r="D180" s="10"/>
      <c r="E180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80" s="11">
        <f>((WEEKNUM(Tabla34356789101112131415161718192021222324[[#This Row],[FECHA Y HORA DE INICIO]])))-1</f>
        <v>-1</v>
      </c>
    </row>
    <row r="181" spans="2:6">
      <c r="B181" s="6"/>
      <c r="C181" s="9"/>
      <c r="D181" s="10"/>
      <c r="E181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81" s="11">
        <f>((WEEKNUM(Tabla34356789101112131415161718192021222324[[#This Row],[FECHA Y HORA DE INICIO]])))-1</f>
        <v>-1</v>
      </c>
    </row>
    <row r="182" spans="2:6">
      <c r="B182" s="6"/>
      <c r="C182" s="9"/>
      <c r="D182" s="10"/>
      <c r="E182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82" s="11">
        <f>((WEEKNUM(Tabla34356789101112131415161718192021222324[[#This Row],[FECHA Y HORA DE INICIO]])))-1</f>
        <v>-1</v>
      </c>
    </row>
    <row r="183" spans="2:6">
      <c r="B183" s="6"/>
      <c r="C183" s="9"/>
      <c r="D183" s="10"/>
      <c r="E183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83" s="11">
        <f>((WEEKNUM(Tabla34356789101112131415161718192021222324[[#This Row],[FECHA Y HORA DE INICIO]])))-1</f>
        <v>-1</v>
      </c>
    </row>
    <row r="184" spans="2:6">
      <c r="B184" s="6"/>
      <c r="C184" s="9"/>
      <c r="D184" s="10"/>
      <c r="E184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84" s="11">
        <f>((WEEKNUM(Tabla34356789101112131415161718192021222324[[#This Row],[FECHA Y HORA DE INICIO]])))-1</f>
        <v>-1</v>
      </c>
    </row>
    <row r="185" spans="2:6">
      <c r="B185" s="6"/>
      <c r="C185" s="9"/>
      <c r="D185" s="10"/>
      <c r="E185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85" s="11">
        <f>((WEEKNUM(Tabla34356789101112131415161718192021222324[[#This Row],[FECHA Y HORA DE INICIO]])))-1</f>
        <v>-1</v>
      </c>
    </row>
    <row r="186" spans="2:6">
      <c r="B186" s="6"/>
      <c r="C186" s="9"/>
      <c r="D186" s="10"/>
      <c r="E186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86" s="11">
        <f>((WEEKNUM(Tabla34356789101112131415161718192021222324[[#This Row],[FECHA Y HORA DE INICIO]])))-1</f>
        <v>-1</v>
      </c>
    </row>
    <row r="187" spans="2:6">
      <c r="B187" s="6"/>
      <c r="C187" s="9"/>
      <c r="D187" s="10"/>
      <c r="E187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87" s="11">
        <f>((WEEKNUM(Tabla34356789101112131415161718192021222324[[#This Row],[FECHA Y HORA DE INICIO]])))-1</f>
        <v>-1</v>
      </c>
    </row>
    <row r="188" spans="2:6">
      <c r="B188" s="6"/>
      <c r="C188" s="9"/>
      <c r="D188" s="10"/>
      <c r="E188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88" s="11">
        <f>((WEEKNUM(Tabla34356789101112131415161718192021222324[[#This Row],[FECHA Y HORA DE INICIO]])))-1</f>
        <v>-1</v>
      </c>
    </row>
    <row r="189" spans="2:6">
      <c r="B189" s="6"/>
      <c r="C189" s="9"/>
      <c r="D189" s="10"/>
      <c r="E189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89" s="11">
        <f>((WEEKNUM(Tabla34356789101112131415161718192021222324[[#This Row],[FECHA Y HORA DE INICIO]])))-1</f>
        <v>-1</v>
      </c>
    </row>
    <row r="190" spans="2:6">
      <c r="B190" s="6"/>
      <c r="C190" s="9"/>
      <c r="D190" s="10"/>
      <c r="E190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90" s="11">
        <f>((WEEKNUM(Tabla34356789101112131415161718192021222324[[#This Row],[FECHA Y HORA DE INICIO]])))-1</f>
        <v>-1</v>
      </c>
    </row>
    <row r="191" spans="2:6">
      <c r="B191" s="6"/>
      <c r="C191" s="9"/>
      <c r="D191" s="10"/>
      <c r="E191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91" s="11">
        <f>((WEEKNUM(Tabla34356789101112131415161718192021222324[[#This Row],[FECHA Y HORA DE INICIO]])))-1</f>
        <v>-1</v>
      </c>
    </row>
    <row r="192" spans="2:6">
      <c r="B192" s="6"/>
      <c r="C192" s="9"/>
      <c r="D192" s="10"/>
      <c r="E192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92" s="11">
        <f>((WEEKNUM(Tabla34356789101112131415161718192021222324[[#This Row],[FECHA Y HORA DE INICIO]])))-1</f>
        <v>-1</v>
      </c>
    </row>
    <row r="193" spans="2:6">
      <c r="B193" s="6"/>
      <c r="C193" s="9"/>
      <c r="D193" s="10"/>
      <c r="E193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93" s="11">
        <f>((WEEKNUM(Tabla34356789101112131415161718192021222324[[#This Row],[FECHA Y HORA DE INICIO]])))-1</f>
        <v>-1</v>
      </c>
    </row>
    <row r="194" spans="2:6">
      <c r="B194" s="6"/>
      <c r="C194" s="9"/>
      <c r="D194" s="10"/>
      <c r="E194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94" s="11">
        <f>((WEEKNUM(Tabla34356789101112131415161718192021222324[[#This Row],[FECHA Y HORA DE INICIO]])))-1</f>
        <v>-1</v>
      </c>
    </row>
    <row r="195" spans="2:6">
      <c r="B195" s="6"/>
      <c r="C195" s="9"/>
      <c r="D195" s="10"/>
      <c r="E195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95" s="11">
        <f>((WEEKNUM(Tabla34356789101112131415161718192021222324[[#This Row],[FECHA Y HORA DE INICIO]])))-1</f>
        <v>-1</v>
      </c>
    </row>
    <row r="196" spans="2:6">
      <c r="B196" s="6"/>
      <c r="C196" s="9"/>
      <c r="D196" s="10"/>
      <c r="E196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96" s="11">
        <f>((WEEKNUM(Tabla34356789101112131415161718192021222324[[#This Row],[FECHA Y HORA DE INICIO]])))-1</f>
        <v>-1</v>
      </c>
    </row>
    <row r="197" spans="2:6">
      <c r="B197" s="6"/>
      <c r="C197" s="9"/>
      <c r="D197" s="10"/>
      <c r="E197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97" s="11">
        <f>((WEEKNUM(Tabla34356789101112131415161718192021222324[[#This Row],[FECHA Y HORA DE INICIO]])))-1</f>
        <v>-1</v>
      </c>
    </row>
    <row r="198" spans="2:6">
      <c r="B198" s="6"/>
      <c r="C198" s="9"/>
      <c r="D198" s="10"/>
      <c r="E198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98" s="11">
        <f>((WEEKNUM(Tabla34356789101112131415161718192021222324[[#This Row],[FECHA Y HORA DE INICIO]])))-1</f>
        <v>-1</v>
      </c>
    </row>
    <row r="199" spans="2:6">
      <c r="B199" s="6"/>
      <c r="C199" s="9"/>
      <c r="D199" s="10"/>
      <c r="E199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199" s="11">
        <f>((WEEKNUM(Tabla34356789101112131415161718192021222324[[#This Row],[FECHA Y HORA DE INICIO]])))-1</f>
        <v>-1</v>
      </c>
    </row>
    <row r="200" spans="2:6">
      <c r="B200" s="6"/>
      <c r="C200" s="9"/>
      <c r="D200" s="10"/>
      <c r="E200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200" s="11">
        <f>((WEEKNUM(Tabla34356789101112131415161718192021222324[[#This Row],[FECHA Y HORA DE INICIO]])))-1</f>
        <v>-1</v>
      </c>
    </row>
    <row r="201" spans="2:6">
      <c r="B201" s="6"/>
      <c r="C201" s="9"/>
      <c r="D201" s="10"/>
      <c r="E201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201" s="11">
        <f>((WEEKNUM(Tabla34356789101112131415161718192021222324[[#This Row],[FECHA Y HORA DE INICIO]])))-1</f>
        <v>-1</v>
      </c>
    </row>
    <row r="202" spans="2:6">
      <c r="B202" s="6"/>
      <c r="C202" s="9"/>
      <c r="D202" s="10"/>
      <c r="E202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202" s="11">
        <f>((WEEKNUM(Tabla34356789101112131415161718192021222324[[#This Row],[FECHA Y HORA DE INICIO]])))-1</f>
        <v>-1</v>
      </c>
    </row>
    <row r="203" spans="2:6">
      <c r="B203" s="9"/>
      <c r="C203" s="9"/>
      <c r="D203" s="10"/>
      <c r="E203" s="8">
        <f>IF((Tabla34356789101112131415161718192021222324[[#This Row],[FECHA Y HORA DE TERMINACIÓN ]]-Tabla34356789101112131415161718192021222324[[#This Row],[FECHA Y HORA DE INICIO]])&lt;0,0,((Tabla34356789101112131415161718192021222324[[#This Row],[FECHA Y HORA DE TERMINACIÓN ]]-Tabla34356789101112131415161718192021222324[[#This Row],[FECHA Y HORA DE INICIO]])*24))</f>
        <v>0</v>
      </c>
      <c r="F203" s="11">
        <f>((WEEKNUM(Tabla34356789101112131415161718192021222324[[#This Row],[FECHA Y HORA DE INICIO]])))-1</f>
        <v>-1</v>
      </c>
    </row>
  </sheetData>
  <mergeCells count="1">
    <mergeCell ref="B7:F7"/>
  </mergeCells>
  <pageMargins left="0.7" right="0.7" top="0.75" bottom="0.75" header="0.3" footer="0.3"/>
  <drawing r:id="rId1"/>
  <tableParts count="1">
    <tablePart r:id="rId2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92D050"/>
  </sheetPr>
  <dimension ref="B1:J203"/>
  <sheetViews>
    <sheetView workbookViewId="0">
      <selection activeCell="H3" sqref="H3"/>
    </sheetView>
  </sheetViews>
  <sheetFormatPr defaultColWidth="10.85546875" defaultRowHeight="12.6"/>
  <cols>
    <col min="1" max="1" width="10.85546875" style="3"/>
    <col min="2" max="2" width="15" style="3" bestFit="1" customWidth="1"/>
    <col min="3" max="3" width="24.5703125" style="3" customWidth="1"/>
    <col min="4" max="5" width="16.140625" style="3" customWidth="1"/>
    <col min="6" max="6" width="10.85546875" style="3"/>
    <col min="7" max="7" width="16.140625" style="3" customWidth="1"/>
    <col min="8" max="8" width="14.85546875" style="3" customWidth="1"/>
    <col min="9" max="16384" width="10.85546875" style="3"/>
  </cols>
  <sheetData>
    <row r="1" spans="2:10" ht="12.95">
      <c r="B1" s="1" t="s">
        <v>0</v>
      </c>
      <c r="C1" s="2">
        <v>1154</v>
      </c>
      <c r="G1" s="40" t="s">
        <v>1</v>
      </c>
      <c r="H1" s="41"/>
      <c r="I1" s="42" t="s">
        <v>2</v>
      </c>
      <c r="J1" s="3" t="s">
        <v>166</v>
      </c>
    </row>
    <row r="2" spans="2:10" ht="12.95">
      <c r="B2" s="1" t="s">
        <v>4</v>
      </c>
      <c r="C2" s="2" t="s">
        <v>5</v>
      </c>
      <c r="G2" s="40" t="s">
        <v>6</v>
      </c>
      <c r="H2" s="41">
        <v>34</v>
      </c>
      <c r="I2" s="42" t="s">
        <v>7</v>
      </c>
    </row>
    <row r="3" spans="2:10" ht="14.45" customHeight="1">
      <c r="B3" s="1" t="s">
        <v>8</v>
      </c>
      <c r="C3" s="2" t="s">
        <v>168</v>
      </c>
      <c r="G3" s="40" t="s">
        <v>10</v>
      </c>
      <c r="H3" s="47" t="s">
        <v>172</v>
      </c>
      <c r="I3" s="42" t="s">
        <v>12</v>
      </c>
      <c r="J3" s="3" t="s">
        <v>173</v>
      </c>
    </row>
    <row r="4" spans="2:10" ht="14.45" customHeight="1">
      <c r="B4" s="1" t="s">
        <v>13</v>
      </c>
      <c r="C4" s="2">
        <v>2</v>
      </c>
      <c r="D4" s="38" t="s">
        <v>174</v>
      </c>
      <c r="G4" s="38" t="s">
        <v>15</v>
      </c>
    </row>
    <row r="5" spans="2:10" ht="14.45" customHeight="1">
      <c r="B5" s="1" t="s">
        <v>16</v>
      </c>
      <c r="C5" s="2">
        <v>20</v>
      </c>
    </row>
    <row r="6" spans="2:10" ht="14.45" customHeight="1">
      <c r="B6" s="1"/>
      <c r="C6" s="1"/>
    </row>
    <row r="7" spans="2:10" ht="14.45" customHeight="1">
      <c r="B7" s="76" t="s">
        <v>17</v>
      </c>
      <c r="C7" s="77"/>
      <c r="D7" s="77"/>
      <c r="E7" s="77"/>
      <c r="F7" s="77"/>
      <c r="H7" s="12">
        <v>2022</v>
      </c>
      <c r="I7" s="13">
        <v>1.4166666665696539</v>
      </c>
    </row>
    <row r="8" spans="2:10" ht="5.0999999999999996" customHeight="1">
      <c r="B8" s="4"/>
      <c r="C8" s="4"/>
      <c r="D8" s="4"/>
      <c r="E8" s="4"/>
    </row>
    <row r="9" spans="2:10" ht="59.1" customHeight="1">
      <c r="B9" s="5" t="s">
        <v>18</v>
      </c>
      <c r="C9" s="5" t="s">
        <v>19</v>
      </c>
      <c r="D9" s="5" t="s">
        <v>20</v>
      </c>
      <c r="E9" s="5" t="s">
        <v>31</v>
      </c>
      <c r="F9" s="5" t="s">
        <v>22</v>
      </c>
      <c r="H9" s="12" t="s">
        <v>23</v>
      </c>
      <c r="I9" s="13">
        <f>SUM(E10:E203)</f>
        <v>0</v>
      </c>
    </row>
    <row r="10" spans="2:10">
      <c r="B10" s="14"/>
      <c r="C10" s="14"/>
      <c r="D10" s="6"/>
      <c r="E10" s="7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0" s="11">
        <f>((WEEKNUM(Tabla3435678910111213141516171819202122232425[[#This Row],[FECHA Y HORA DE INICIO]])))-1</f>
        <v>-1</v>
      </c>
    </row>
    <row r="11" spans="2:10">
      <c r="B11" s="14"/>
      <c r="C11" s="6"/>
      <c r="D11" s="6"/>
      <c r="E11" s="7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1" s="11">
        <f>((WEEKNUM(Tabla3435678910111213141516171819202122232425[[#This Row],[FECHA Y HORA DE INICIO]])))-1</f>
        <v>-1</v>
      </c>
      <c r="H11" s="12" t="s">
        <v>24</v>
      </c>
      <c r="I11" s="13">
        <f>I9+I7</f>
        <v>1.4166666665696539</v>
      </c>
    </row>
    <row r="12" spans="2:10">
      <c r="B12" s="14"/>
      <c r="C12" s="14"/>
      <c r="D12" s="6"/>
      <c r="E12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2" s="11">
        <f>((WEEKNUM(Tabla3435678910111213141516171819202122232425[[#This Row],[FECHA Y HORA DE INICIO]])))-1</f>
        <v>-1</v>
      </c>
    </row>
    <row r="13" spans="2:10">
      <c r="B13" s="14"/>
      <c r="C13" s="6"/>
      <c r="D13" s="6"/>
      <c r="E13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3" s="11">
        <f>((WEEKNUM(Tabla3435678910111213141516171819202122232425[[#This Row],[FECHA Y HORA DE INICIO]])))-1</f>
        <v>-1</v>
      </c>
    </row>
    <row r="14" spans="2:10">
      <c r="B14" s="14"/>
      <c r="C14" s="6"/>
      <c r="D14" s="6"/>
      <c r="E14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4" s="11">
        <f>((WEEKNUM(Tabla3435678910111213141516171819202122232425[[#This Row],[FECHA Y HORA DE INICIO]])))-1</f>
        <v>-1</v>
      </c>
    </row>
    <row r="15" spans="2:10">
      <c r="B15" s="14"/>
      <c r="C15" s="6"/>
      <c r="D15" s="6"/>
      <c r="E15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5" s="11">
        <f>((WEEKNUM(Tabla3435678910111213141516171819202122232425[[#This Row],[FECHA Y HORA DE INICIO]])))-1</f>
        <v>-1</v>
      </c>
    </row>
    <row r="16" spans="2:10">
      <c r="B16" s="14"/>
      <c r="C16" s="9"/>
      <c r="D16" s="10"/>
      <c r="E16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6" s="11">
        <f>((WEEKNUM(Tabla3435678910111213141516171819202122232425[[#This Row],[FECHA Y HORA DE INICIO]])))-1</f>
        <v>-1</v>
      </c>
    </row>
    <row r="17" spans="2:6">
      <c r="B17" s="14"/>
      <c r="C17" s="9"/>
      <c r="D17" s="10"/>
      <c r="E17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7" s="11">
        <f>((WEEKNUM(Tabla3435678910111213141516171819202122232425[[#This Row],[FECHA Y HORA DE INICIO]])))-1</f>
        <v>-1</v>
      </c>
    </row>
    <row r="18" spans="2:6">
      <c r="B18" s="14"/>
      <c r="C18" s="9"/>
      <c r="D18" s="10"/>
      <c r="E18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8" s="11">
        <f>((WEEKNUM(Tabla3435678910111213141516171819202122232425[[#This Row],[FECHA Y HORA DE INICIO]])))-1</f>
        <v>-1</v>
      </c>
    </row>
    <row r="19" spans="2:6">
      <c r="B19" s="14"/>
      <c r="C19" s="9"/>
      <c r="D19" s="10"/>
      <c r="E19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9" s="11">
        <f>((WEEKNUM(Tabla3435678910111213141516171819202122232425[[#This Row],[FECHA Y HORA DE INICIO]])))-1</f>
        <v>-1</v>
      </c>
    </row>
    <row r="20" spans="2:6">
      <c r="B20" s="14"/>
      <c r="C20" s="9"/>
      <c r="D20" s="10"/>
      <c r="E20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20" s="11">
        <f>((WEEKNUM(Tabla3435678910111213141516171819202122232425[[#This Row],[FECHA Y HORA DE INICIO]])))-1</f>
        <v>-1</v>
      </c>
    </row>
    <row r="21" spans="2:6">
      <c r="B21" s="14"/>
      <c r="C21" s="9"/>
      <c r="D21" s="10"/>
      <c r="E21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21" s="11">
        <f>((WEEKNUM(Tabla3435678910111213141516171819202122232425[[#This Row],[FECHA Y HORA DE INICIO]])))-1</f>
        <v>-1</v>
      </c>
    </row>
    <row r="22" spans="2:6">
      <c r="B22" s="14"/>
      <c r="C22" s="9"/>
      <c r="D22" s="10"/>
      <c r="E22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22" s="11">
        <f>((WEEKNUM(Tabla3435678910111213141516171819202122232425[[#This Row],[FECHA Y HORA DE INICIO]])))-1</f>
        <v>-1</v>
      </c>
    </row>
    <row r="23" spans="2:6">
      <c r="B23" s="14"/>
      <c r="C23" s="9"/>
      <c r="D23" s="10"/>
      <c r="E23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23" s="11">
        <f>((WEEKNUM(Tabla3435678910111213141516171819202122232425[[#This Row],[FECHA Y HORA DE INICIO]])))-1</f>
        <v>-1</v>
      </c>
    </row>
    <row r="24" spans="2:6">
      <c r="B24" s="14"/>
      <c r="C24" s="9"/>
      <c r="D24" s="10"/>
      <c r="E24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24" s="11">
        <f>((WEEKNUM(Tabla3435678910111213141516171819202122232425[[#This Row],[FECHA Y HORA DE INICIO]])))-1</f>
        <v>-1</v>
      </c>
    </row>
    <row r="25" spans="2:6">
      <c r="B25" s="14"/>
      <c r="C25" s="9"/>
      <c r="D25" s="10"/>
      <c r="E25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25" s="11">
        <f>((WEEKNUM(Tabla3435678910111213141516171819202122232425[[#This Row],[FECHA Y HORA DE INICIO]])))-1</f>
        <v>-1</v>
      </c>
    </row>
    <row r="26" spans="2:6">
      <c r="B26" s="14"/>
      <c r="C26" s="9"/>
      <c r="D26" s="10"/>
      <c r="E26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26" s="11">
        <f>((WEEKNUM(Tabla3435678910111213141516171819202122232425[[#This Row],[FECHA Y HORA DE INICIO]])))-1</f>
        <v>-1</v>
      </c>
    </row>
    <row r="27" spans="2:6">
      <c r="B27" s="14"/>
      <c r="C27" s="9"/>
      <c r="D27" s="10"/>
      <c r="E27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27" s="11">
        <f>((WEEKNUM(Tabla3435678910111213141516171819202122232425[[#This Row],[FECHA Y HORA DE INICIO]])))-1</f>
        <v>-1</v>
      </c>
    </row>
    <row r="28" spans="2:6">
      <c r="B28" s="14"/>
      <c r="C28" s="9"/>
      <c r="D28" s="10"/>
      <c r="E28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28" s="11">
        <f>((WEEKNUM(Tabla3435678910111213141516171819202122232425[[#This Row],[FECHA Y HORA DE INICIO]])))-1</f>
        <v>-1</v>
      </c>
    </row>
    <row r="29" spans="2:6">
      <c r="B29" s="14"/>
      <c r="C29" s="9"/>
      <c r="D29" s="10"/>
      <c r="E29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29" s="11">
        <f>((WEEKNUM(Tabla3435678910111213141516171819202122232425[[#This Row],[FECHA Y HORA DE INICIO]])))-1</f>
        <v>-1</v>
      </c>
    </row>
    <row r="30" spans="2:6">
      <c r="B30" s="14"/>
      <c r="C30" s="9"/>
      <c r="D30" s="10"/>
      <c r="E30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30" s="11">
        <f>((WEEKNUM(Tabla3435678910111213141516171819202122232425[[#This Row],[FECHA Y HORA DE INICIO]])))-1</f>
        <v>-1</v>
      </c>
    </row>
    <row r="31" spans="2:6">
      <c r="B31" s="14"/>
      <c r="C31" s="9"/>
      <c r="D31" s="10"/>
      <c r="E31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31" s="11">
        <f>((WEEKNUM(Tabla3435678910111213141516171819202122232425[[#This Row],[FECHA Y HORA DE INICIO]])))-1</f>
        <v>-1</v>
      </c>
    </row>
    <row r="32" spans="2:6">
      <c r="B32" s="14"/>
      <c r="C32" s="9"/>
      <c r="D32" s="10"/>
      <c r="E32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32" s="11">
        <f>((WEEKNUM(Tabla3435678910111213141516171819202122232425[[#This Row],[FECHA Y HORA DE INICIO]])))-1</f>
        <v>-1</v>
      </c>
    </row>
    <row r="33" spans="2:6">
      <c r="B33" s="14"/>
      <c r="C33" s="9"/>
      <c r="D33" s="10"/>
      <c r="E33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33" s="11">
        <f>((WEEKNUM(Tabla3435678910111213141516171819202122232425[[#This Row],[FECHA Y HORA DE INICIO]])))-1</f>
        <v>-1</v>
      </c>
    </row>
    <row r="34" spans="2:6">
      <c r="B34" s="14"/>
      <c r="C34" s="9"/>
      <c r="D34" s="10"/>
      <c r="E34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34" s="11">
        <f>((WEEKNUM(Tabla3435678910111213141516171819202122232425[[#This Row],[FECHA Y HORA DE INICIO]])))-1</f>
        <v>-1</v>
      </c>
    </row>
    <row r="35" spans="2:6">
      <c r="B35" s="14"/>
      <c r="C35" s="9"/>
      <c r="D35" s="10"/>
      <c r="E35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35" s="11">
        <f>((WEEKNUM(Tabla3435678910111213141516171819202122232425[[#This Row],[FECHA Y HORA DE INICIO]])))-1</f>
        <v>-1</v>
      </c>
    </row>
    <row r="36" spans="2:6">
      <c r="B36" s="14"/>
      <c r="C36" s="9"/>
      <c r="D36" s="10"/>
      <c r="E36" s="8"/>
      <c r="F36" s="11"/>
    </row>
    <row r="37" spans="2:6">
      <c r="B37" s="14"/>
      <c r="C37" s="9"/>
      <c r="D37" s="10"/>
      <c r="E37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37" s="11">
        <f>((WEEKNUM(Tabla3435678910111213141516171819202122232425[[#This Row],[FECHA Y HORA DE INICIO]])))-1</f>
        <v>-1</v>
      </c>
    </row>
    <row r="38" spans="2:6">
      <c r="B38" s="14"/>
      <c r="C38" s="9"/>
      <c r="D38" s="10"/>
      <c r="E38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38" s="11">
        <f>((WEEKNUM(Tabla3435678910111213141516171819202122232425[[#This Row],[FECHA Y HORA DE INICIO]])))-1</f>
        <v>-1</v>
      </c>
    </row>
    <row r="39" spans="2:6">
      <c r="B39" s="14"/>
      <c r="C39" s="9"/>
      <c r="D39" s="10"/>
      <c r="E39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39" s="11">
        <f>((WEEKNUM(Tabla3435678910111213141516171819202122232425[[#This Row],[FECHA Y HORA DE INICIO]])))-1</f>
        <v>-1</v>
      </c>
    </row>
    <row r="40" spans="2:6">
      <c r="B40" s="14"/>
      <c r="C40" s="9"/>
      <c r="D40" s="10"/>
      <c r="E40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40" s="11">
        <f>((WEEKNUM(Tabla3435678910111213141516171819202122232425[[#This Row],[FECHA Y HORA DE INICIO]])))-1</f>
        <v>-1</v>
      </c>
    </row>
    <row r="41" spans="2:6">
      <c r="B41" s="14"/>
      <c r="C41" s="9"/>
      <c r="D41" s="10"/>
      <c r="E41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41" s="11">
        <f>((WEEKNUM(Tabla3435678910111213141516171819202122232425[[#This Row],[FECHA Y HORA DE INICIO]])))-1</f>
        <v>-1</v>
      </c>
    </row>
    <row r="42" spans="2:6">
      <c r="B42" s="14"/>
      <c r="C42" s="9"/>
      <c r="D42" s="10"/>
      <c r="E42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42" s="11">
        <f>((WEEKNUM(Tabla3435678910111213141516171819202122232425[[#This Row],[FECHA Y HORA DE INICIO]])))-1</f>
        <v>-1</v>
      </c>
    </row>
    <row r="43" spans="2:6">
      <c r="B43" s="14"/>
      <c r="C43" s="9"/>
      <c r="D43" s="10"/>
      <c r="E43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43" s="11">
        <f>((WEEKNUM(Tabla3435678910111213141516171819202122232425[[#This Row],[FECHA Y HORA DE INICIO]])))-1</f>
        <v>-1</v>
      </c>
    </row>
    <row r="44" spans="2:6">
      <c r="B44" s="14"/>
      <c r="C44" s="9"/>
      <c r="D44" s="10"/>
      <c r="E44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44" s="11">
        <f>((WEEKNUM(Tabla3435678910111213141516171819202122232425[[#This Row],[FECHA Y HORA DE INICIO]])))-1</f>
        <v>-1</v>
      </c>
    </row>
    <row r="45" spans="2:6">
      <c r="B45" s="14"/>
      <c r="C45" s="9"/>
      <c r="D45" s="10"/>
      <c r="E45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45" s="11">
        <f>((WEEKNUM(Tabla3435678910111213141516171819202122232425[[#This Row],[FECHA Y HORA DE INICIO]])))-1</f>
        <v>-1</v>
      </c>
    </row>
    <row r="46" spans="2:6">
      <c r="B46" s="14"/>
      <c r="C46" s="9"/>
      <c r="D46" s="10"/>
      <c r="E46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46" s="11">
        <f>((WEEKNUM(Tabla3435678910111213141516171819202122232425[[#This Row],[FECHA Y HORA DE INICIO]])))-1</f>
        <v>-1</v>
      </c>
    </row>
    <row r="47" spans="2:6">
      <c r="B47" s="14"/>
      <c r="C47" s="9"/>
      <c r="D47" s="10"/>
      <c r="E47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47" s="11">
        <f>((WEEKNUM(Tabla3435678910111213141516171819202122232425[[#This Row],[FECHA Y HORA DE INICIO]])))-1</f>
        <v>-1</v>
      </c>
    </row>
    <row r="48" spans="2:6">
      <c r="B48" s="14"/>
      <c r="C48" s="9"/>
      <c r="D48" s="10"/>
      <c r="E48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48" s="11">
        <f>((WEEKNUM(Tabla3435678910111213141516171819202122232425[[#This Row],[FECHA Y HORA DE INICIO]])))-1</f>
        <v>-1</v>
      </c>
    </row>
    <row r="49" spans="2:6">
      <c r="B49" s="14"/>
      <c r="C49" s="9"/>
      <c r="D49" s="10"/>
      <c r="E49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49" s="11">
        <f>((WEEKNUM(Tabla3435678910111213141516171819202122232425[[#This Row],[FECHA Y HORA DE INICIO]])))-1</f>
        <v>-1</v>
      </c>
    </row>
    <row r="50" spans="2:6">
      <c r="B50" s="14"/>
      <c r="C50" s="9"/>
      <c r="D50" s="10"/>
      <c r="E50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50" s="11">
        <f>((WEEKNUM(Tabla3435678910111213141516171819202122232425[[#This Row],[FECHA Y HORA DE INICIO]])))-1</f>
        <v>-1</v>
      </c>
    </row>
    <row r="51" spans="2:6">
      <c r="B51" s="14"/>
      <c r="C51" s="9"/>
      <c r="D51" s="10"/>
      <c r="E51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51" s="11">
        <f>((WEEKNUM(Tabla3435678910111213141516171819202122232425[[#This Row],[FECHA Y HORA DE INICIO]])))-1</f>
        <v>-1</v>
      </c>
    </row>
    <row r="52" spans="2:6">
      <c r="B52" s="14"/>
      <c r="C52" s="9"/>
      <c r="D52" s="10"/>
      <c r="E52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52" s="11">
        <f>((WEEKNUM(Tabla3435678910111213141516171819202122232425[[#This Row],[FECHA Y HORA DE INICIO]])))-1</f>
        <v>-1</v>
      </c>
    </row>
    <row r="53" spans="2:6">
      <c r="B53" s="14"/>
      <c r="C53" s="9"/>
      <c r="D53" s="10"/>
      <c r="E53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53" s="11">
        <f>((WEEKNUM(Tabla3435678910111213141516171819202122232425[[#This Row],[FECHA Y HORA DE INICIO]])))-1</f>
        <v>-1</v>
      </c>
    </row>
    <row r="54" spans="2:6">
      <c r="B54" s="14"/>
      <c r="C54" s="9"/>
      <c r="D54" s="10"/>
      <c r="E54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54" s="11">
        <f>((WEEKNUM(Tabla3435678910111213141516171819202122232425[[#This Row],[FECHA Y HORA DE INICIO]])))-1</f>
        <v>-1</v>
      </c>
    </row>
    <row r="55" spans="2:6">
      <c r="B55" s="14"/>
      <c r="C55" s="9"/>
      <c r="D55" s="10"/>
      <c r="E55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55" s="11">
        <f>((WEEKNUM(Tabla3435678910111213141516171819202122232425[[#This Row],[FECHA Y HORA DE INICIO]])))-1</f>
        <v>-1</v>
      </c>
    </row>
    <row r="56" spans="2:6">
      <c r="B56" s="14"/>
      <c r="C56" s="9"/>
      <c r="D56" s="10"/>
      <c r="E56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56" s="11">
        <f>((WEEKNUM(Tabla3435678910111213141516171819202122232425[[#This Row],[FECHA Y HORA DE INICIO]])))-1</f>
        <v>-1</v>
      </c>
    </row>
    <row r="57" spans="2:6">
      <c r="B57" s="14"/>
      <c r="C57" s="9"/>
      <c r="D57" s="10"/>
      <c r="E57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57" s="11">
        <f>((WEEKNUM(Tabla3435678910111213141516171819202122232425[[#This Row],[FECHA Y HORA DE INICIO]])))-1</f>
        <v>-1</v>
      </c>
    </row>
    <row r="58" spans="2:6">
      <c r="B58" s="14"/>
      <c r="C58" s="9"/>
      <c r="D58" s="10"/>
      <c r="E58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58" s="11">
        <f>((WEEKNUM(Tabla3435678910111213141516171819202122232425[[#This Row],[FECHA Y HORA DE INICIO]])))-1</f>
        <v>-1</v>
      </c>
    </row>
    <row r="59" spans="2:6">
      <c r="B59" s="14"/>
      <c r="C59" s="9"/>
      <c r="D59" s="10"/>
      <c r="E59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59" s="11">
        <f>((WEEKNUM(Tabla3435678910111213141516171819202122232425[[#This Row],[FECHA Y HORA DE INICIO]])))-1</f>
        <v>-1</v>
      </c>
    </row>
    <row r="60" spans="2:6">
      <c r="B60" s="14"/>
      <c r="C60" s="9"/>
      <c r="D60" s="10"/>
      <c r="E60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60" s="11">
        <f>((WEEKNUM(Tabla3435678910111213141516171819202122232425[[#This Row],[FECHA Y HORA DE INICIO]])))-1</f>
        <v>-1</v>
      </c>
    </row>
    <row r="61" spans="2:6">
      <c r="B61" s="14"/>
      <c r="C61" s="9"/>
      <c r="D61" s="10"/>
      <c r="E61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61" s="11">
        <f>((WEEKNUM(Tabla3435678910111213141516171819202122232425[[#This Row],[FECHA Y HORA DE INICIO]])))-1</f>
        <v>-1</v>
      </c>
    </row>
    <row r="62" spans="2:6">
      <c r="B62" s="14"/>
      <c r="C62" s="9"/>
      <c r="D62" s="10"/>
      <c r="E62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62" s="11">
        <f>((WEEKNUM(Tabla3435678910111213141516171819202122232425[[#This Row],[FECHA Y HORA DE INICIO]])))-1</f>
        <v>-1</v>
      </c>
    </row>
    <row r="63" spans="2:6">
      <c r="B63" s="14"/>
      <c r="C63" s="9"/>
      <c r="D63" s="10"/>
      <c r="E63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63" s="11">
        <f>((WEEKNUM(Tabla3435678910111213141516171819202122232425[[#This Row],[FECHA Y HORA DE INICIO]])))-1</f>
        <v>-1</v>
      </c>
    </row>
    <row r="64" spans="2:6">
      <c r="B64" s="14"/>
      <c r="C64" s="9"/>
      <c r="D64" s="10"/>
      <c r="E64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64" s="11">
        <f>((WEEKNUM(Tabla3435678910111213141516171819202122232425[[#This Row],[FECHA Y HORA DE INICIO]])))-1</f>
        <v>-1</v>
      </c>
    </row>
    <row r="65" spans="2:6">
      <c r="B65" s="14"/>
      <c r="C65" s="9"/>
      <c r="D65" s="10"/>
      <c r="E65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65" s="11">
        <f>((WEEKNUM(Tabla3435678910111213141516171819202122232425[[#This Row],[FECHA Y HORA DE INICIO]])))-1</f>
        <v>-1</v>
      </c>
    </row>
    <row r="66" spans="2:6">
      <c r="B66" s="14"/>
      <c r="C66" s="9"/>
      <c r="D66" s="10"/>
      <c r="E66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66" s="11">
        <f>((WEEKNUM(Tabla3435678910111213141516171819202122232425[[#This Row],[FECHA Y HORA DE INICIO]])))-1</f>
        <v>-1</v>
      </c>
    </row>
    <row r="67" spans="2:6">
      <c r="B67" s="14"/>
      <c r="C67" s="9"/>
      <c r="D67" s="10"/>
      <c r="E67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67" s="11">
        <f>((WEEKNUM(Tabla3435678910111213141516171819202122232425[[#This Row],[FECHA Y HORA DE INICIO]])))-1</f>
        <v>-1</v>
      </c>
    </row>
    <row r="68" spans="2:6">
      <c r="B68" s="14"/>
      <c r="C68" s="9"/>
      <c r="D68" s="10"/>
      <c r="E68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68" s="11">
        <f>((WEEKNUM(Tabla3435678910111213141516171819202122232425[[#This Row],[FECHA Y HORA DE INICIO]])))-1</f>
        <v>-1</v>
      </c>
    </row>
    <row r="69" spans="2:6">
      <c r="B69" s="14"/>
      <c r="C69" s="9"/>
      <c r="D69" s="10"/>
      <c r="E69" s="8"/>
      <c r="F69" s="11"/>
    </row>
    <row r="70" spans="2:6">
      <c r="B70" s="6"/>
      <c r="C70" s="9"/>
      <c r="D70" s="10"/>
      <c r="E70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70" s="11">
        <f>((WEEKNUM(Tabla3435678910111213141516171819202122232425[[#This Row],[FECHA Y HORA DE INICIO]])))-1</f>
        <v>-1</v>
      </c>
    </row>
    <row r="71" spans="2:6">
      <c r="B71" s="6"/>
      <c r="C71" s="9"/>
      <c r="D71" s="10"/>
      <c r="E71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71" s="11">
        <f>((WEEKNUM(Tabla3435678910111213141516171819202122232425[[#This Row],[FECHA Y HORA DE INICIO]])))-1</f>
        <v>-1</v>
      </c>
    </row>
    <row r="72" spans="2:6">
      <c r="B72" s="6"/>
      <c r="C72" s="9"/>
      <c r="D72" s="10"/>
      <c r="E72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72" s="11">
        <f>((WEEKNUM(Tabla3435678910111213141516171819202122232425[[#This Row],[FECHA Y HORA DE INICIO]])))-1</f>
        <v>-1</v>
      </c>
    </row>
    <row r="73" spans="2:6">
      <c r="B73" s="6"/>
      <c r="C73" s="9"/>
      <c r="D73" s="10"/>
      <c r="E73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73" s="11">
        <f>((WEEKNUM(Tabla3435678910111213141516171819202122232425[[#This Row],[FECHA Y HORA DE INICIO]])))-1</f>
        <v>-1</v>
      </c>
    </row>
    <row r="74" spans="2:6">
      <c r="B74" s="6"/>
      <c r="C74" s="9"/>
      <c r="D74" s="10"/>
      <c r="E74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74" s="11">
        <f>((WEEKNUM(Tabla3435678910111213141516171819202122232425[[#This Row],[FECHA Y HORA DE INICIO]])))-1</f>
        <v>-1</v>
      </c>
    </row>
    <row r="75" spans="2:6">
      <c r="B75" s="6"/>
      <c r="C75" s="9"/>
      <c r="D75" s="10"/>
      <c r="E75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75" s="11">
        <f>((WEEKNUM(Tabla3435678910111213141516171819202122232425[[#This Row],[FECHA Y HORA DE INICIO]])))-1</f>
        <v>-1</v>
      </c>
    </row>
    <row r="76" spans="2:6">
      <c r="B76" s="6"/>
      <c r="C76" s="9"/>
      <c r="D76" s="10"/>
      <c r="E76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76" s="11">
        <f>((WEEKNUM(Tabla3435678910111213141516171819202122232425[[#This Row],[FECHA Y HORA DE INICIO]])))-1</f>
        <v>-1</v>
      </c>
    </row>
    <row r="77" spans="2:6">
      <c r="B77" s="6"/>
      <c r="C77" s="9"/>
      <c r="D77" s="10"/>
      <c r="E77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77" s="11">
        <f>((WEEKNUM(Tabla3435678910111213141516171819202122232425[[#This Row],[FECHA Y HORA DE INICIO]])))-1</f>
        <v>-1</v>
      </c>
    </row>
    <row r="78" spans="2:6">
      <c r="B78" s="6"/>
      <c r="C78" s="9"/>
      <c r="D78" s="10"/>
      <c r="E78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78" s="11">
        <f>((WEEKNUM(Tabla3435678910111213141516171819202122232425[[#This Row],[FECHA Y HORA DE INICIO]])))-1</f>
        <v>-1</v>
      </c>
    </row>
    <row r="79" spans="2:6">
      <c r="B79" s="6"/>
      <c r="C79" s="9"/>
      <c r="D79" s="10"/>
      <c r="E79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79" s="11">
        <f>((WEEKNUM(Tabla3435678910111213141516171819202122232425[[#This Row],[FECHA Y HORA DE INICIO]])))-1</f>
        <v>-1</v>
      </c>
    </row>
    <row r="80" spans="2:6">
      <c r="B80" s="6"/>
      <c r="C80" s="9"/>
      <c r="D80" s="10"/>
      <c r="E80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80" s="11">
        <f>((WEEKNUM(Tabla3435678910111213141516171819202122232425[[#This Row],[FECHA Y HORA DE INICIO]])))-1</f>
        <v>-1</v>
      </c>
    </row>
    <row r="81" spans="2:6">
      <c r="B81" s="6"/>
      <c r="C81" s="9"/>
      <c r="D81" s="10"/>
      <c r="E81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81" s="11">
        <f>((WEEKNUM(Tabla3435678910111213141516171819202122232425[[#This Row],[FECHA Y HORA DE INICIO]])))-1</f>
        <v>-1</v>
      </c>
    </row>
    <row r="82" spans="2:6">
      <c r="B82" s="6"/>
      <c r="C82" s="9"/>
      <c r="D82" s="10"/>
      <c r="E82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82" s="11">
        <f>((WEEKNUM(Tabla3435678910111213141516171819202122232425[[#This Row],[FECHA Y HORA DE INICIO]])))-1</f>
        <v>-1</v>
      </c>
    </row>
    <row r="83" spans="2:6">
      <c r="B83" s="6"/>
      <c r="C83" s="9"/>
      <c r="D83" s="10"/>
      <c r="E83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83" s="11">
        <f>((WEEKNUM(Tabla3435678910111213141516171819202122232425[[#This Row],[FECHA Y HORA DE INICIO]])))-1</f>
        <v>-1</v>
      </c>
    </row>
    <row r="84" spans="2:6">
      <c r="B84" s="6"/>
      <c r="C84" s="9"/>
      <c r="D84" s="10"/>
      <c r="E84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84" s="11">
        <f>((WEEKNUM(Tabla3435678910111213141516171819202122232425[[#This Row],[FECHA Y HORA DE INICIO]])))-1</f>
        <v>-1</v>
      </c>
    </row>
    <row r="85" spans="2:6">
      <c r="B85" s="6"/>
      <c r="C85" s="9"/>
      <c r="D85" s="10"/>
      <c r="E85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85" s="11">
        <f>((WEEKNUM(Tabla3435678910111213141516171819202122232425[[#This Row],[FECHA Y HORA DE INICIO]])))-1</f>
        <v>-1</v>
      </c>
    </row>
    <row r="86" spans="2:6">
      <c r="B86" s="6"/>
      <c r="C86" s="9"/>
      <c r="D86" s="10"/>
      <c r="E86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86" s="11">
        <f>((WEEKNUM(Tabla3435678910111213141516171819202122232425[[#This Row],[FECHA Y HORA DE INICIO]])))-1</f>
        <v>-1</v>
      </c>
    </row>
    <row r="87" spans="2:6">
      <c r="B87" s="6"/>
      <c r="C87" s="9"/>
      <c r="D87" s="10"/>
      <c r="E87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87" s="11">
        <f>((WEEKNUM(Tabla3435678910111213141516171819202122232425[[#This Row],[FECHA Y HORA DE INICIO]])))-1</f>
        <v>-1</v>
      </c>
    </row>
    <row r="88" spans="2:6">
      <c r="B88" s="6"/>
      <c r="C88" s="9"/>
      <c r="D88" s="10"/>
      <c r="E88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88" s="11">
        <f>((WEEKNUM(Tabla3435678910111213141516171819202122232425[[#This Row],[FECHA Y HORA DE INICIO]])))-1</f>
        <v>-1</v>
      </c>
    </row>
    <row r="89" spans="2:6">
      <c r="B89" s="6"/>
      <c r="C89" s="9"/>
      <c r="D89" s="10"/>
      <c r="E89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89" s="11">
        <f>((WEEKNUM(Tabla3435678910111213141516171819202122232425[[#This Row],[FECHA Y HORA DE INICIO]])))-1</f>
        <v>-1</v>
      </c>
    </row>
    <row r="90" spans="2:6">
      <c r="B90" s="6"/>
      <c r="C90" s="9"/>
      <c r="D90" s="10"/>
      <c r="E90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90" s="11">
        <f>((WEEKNUM(Tabla3435678910111213141516171819202122232425[[#This Row],[FECHA Y HORA DE INICIO]])))-1</f>
        <v>-1</v>
      </c>
    </row>
    <row r="91" spans="2:6">
      <c r="B91" s="6"/>
      <c r="C91" s="9"/>
      <c r="D91" s="10"/>
      <c r="E91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91" s="11">
        <f>((WEEKNUM(Tabla3435678910111213141516171819202122232425[[#This Row],[FECHA Y HORA DE INICIO]])))-1</f>
        <v>-1</v>
      </c>
    </row>
    <row r="92" spans="2:6">
      <c r="B92" s="6"/>
      <c r="C92" s="9"/>
      <c r="D92" s="10"/>
      <c r="E92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92" s="11">
        <f>((WEEKNUM(Tabla3435678910111213141516171819202122232425[[#This Row],[FECHA Y HORA DE INICIO]])))-1</f>
        <v>-1</v>
      </c>
    </row>
    <row r="93" spans="2:6">
      <c r="B93" s="6"/>
      <c r="C93" s="9"/>
      <c r="D93" s="10"/>
      <c r="E93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93" s="11">
        <f>((WEEKNUM(Tabla3435678910111213141516171819202122232425[[#This Row],[FECHA Y HORA DE INICIO]])))-1</f>
        <v>-1</v>
      </c>
    </row>
    <row r="94" spans="2:6">
      <c r="B94" s="6"/>
      <c r="C94" s="9"/>
      <c r="D94" s="10"/>
      <c r="E94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94" s="11">
        <f>((WEEKNUM(Tabla3435678910111213141516171819202122232425[[#This Row],[FECHA Y HORA DE INICIO]])))-1</f>
        <v>-1</v>
      </c>
    </row>
    <row r="95" spans="2:6">
      <c r="B95" s="6"/>
      <c r="C95" s="9"/>
      <c r="D95" s="10"/>
      <c r="E95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95" s="11">
        <f>((WEEKNUM(Tabla3435678910111213141516171819202122232425[[#This Row],[FECHA Y HORA DE INICIO]])))-1</f>
        <v>-1</v>
      </c>
    </row>
    <row r="96" spans="2:6">
      <c r="B96" s="6"/>
      <c r="C96" s="9"/>
      <c r="D96" s="10"/>
      <c r="E96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96" s="11">
        <f>((WEEKNUM(Tabla3435678910111213141516171819202122232425[[#This Row],[FECHA Y HORA DE INICIO]])))-1</f>
        <v>-1</v>
      </c>
    </row>
    <row r="97" spans="2:6">
      <c r="B97" s="6"/>
      <c r="C97" s="9"/>
      <c r="D97" s="10"/>
      <c r="E97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97" s="11">
        <f>((WEEKNUM(Tabla3435678910111213141516171819202122232425[[#This Row],[FECHA Y HORA DE INICIO]])))-1</f>
        <v>-1</v>
      </c>
    </row>
    <row r="98" spans="2:6">
      <c r="B98" s="6"/>
      <c r="C98" s="9"/>
      <c r="D98" s="10"/>
      <c r="E98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98" s="11">
        <f>((WEEKNUM(Tabla3435678910111213141516171819202122232425[[#This Row],[FECHA Y HORA DE INICIO]])))-1</f>
        <v>-1</v>
      </c>
    </row>
    <row r="99" spans="2:6">
      <c r="B99" s="6"/>
      <c r="C99" s="9"/>
      <c r="D99" s="10"/>
      <c r="E99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99" s="11">
        <f>((WEEKNUM(Tabla3435678910111213141516171819202122232425[[#This Row],[FECHA Y HORA DE INICIO]])))-1</f>
        <v>-1</v>
      </c>
    </row>
    <row r="100" spans="2:6">
      <c r="B100" s="6"/>
      <c r="C100" s="9"/>
      <c r="D100" s="10"/>
      <c r="E100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00" s="11">
        <f>((WEEKNUM(Tabla3435678910111213141516171819202122232425[[#This Row],[FECHA Y HORA DE INICIO]])))-1</f>
        <v>-1</v>
      </c>
    </row>
    <row r="101" spans="2:6">
      <c r="B101" s="6"/>
      <c r="C101" s="9"/>
      <c r="D101" s="10"/>
      <c r="E101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01" s="11">
        <f>((WEEKNUM(Tabla3435678910111213141516171819202122232425[[#This Row],[FECHA Y HORA DE INICIO]])))-1</f>
        <v>-1</v>
      </c>
    </row>
    <row r="102" spans="2:6">
      <c r="B102" s="6"/>
      <c r="C102" s="9"/>
      <c r="D102" s="10"/>
      <c r="E102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02" s="11">
        <f>((WEEKNUM(Tabla3435678910111213141516171819202122232425[[#This Row],[FECHA Y HORA DE INICIO]])))-1</f>
        <v>-1</v>
      </c>
    </row>
    <row r="103" spans="2:6">
      <c r="B103" s="6"/>
      <c r="C103" s="9"/>
      <c r="D103" s="10"/>
      <c r="E103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03" s="11">
        <f>((WEEKNUM(Tabla3435678910111213141516171819202122232425[[#This Row],[FECHA Y HORA DE INICIO]])))-1</f>
        <v>-1</v>
      </c>
    </row>
    <row r="104" spans="2:6">
      <c r="B104" s="6"/>
      <c r="C104" s="9"/>
      <c r="D104" s="10"/>
      <c r="E104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04" s="11">
        <f>((WEEKNUM(Tabla3435678910111213141516171819202122232425[[#This Row],[FECHA Y HORA DE INICIO]])))-1</f>
        <v>-1</v>
      </c>
    </row>
    <row r="105" spans="2:6">
      <c r="B105" s="6"/>
      <c r="C105" s="9"/>
      <c r="D105" s="10"/>
      <c r="E105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05" s="11">
        <f>((WEEKNUM(Tabla3435678910111213141516171819202122232425[[#This Row],[FECHA Y HORA DE INICIO]])))-1</f>
        <v>-1</v>
      </c>
    </row>
    <row r="106" spans="2:6">
      <c r="B106" s="6"/>
      <c r="C106" s="9"/>
      <c r="D106" s="10"/>
      <c r="E106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06" s="11">
        <f>((WEEKNUM(Tabla3435678910111213141516171819202122232425[[#This Row],[FECHA Y HORA DE INICIO]])))-1</f>
        <v>-1</v>
      </c>
    </row>
    <row r="107" spans="2:6">
      <c r="B107" s="6"/>
      <c r="C107" s="9"/>
      <c r="D107" s="10"/>
      <c r="E107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07" s="11">
        <f>((WEEKNUM(Tabla3435678910111213141516171819202122232425[[#This Row],[FECHA Y HORA DE INICIO]])))-1</f>
        <v>-1</v>
      </c>
    </row>
    <row r="108" spans="2:6">
      <c r="B108" s="6"/>
      <c r="C108" s="9"/>
      <c r="D108" s="10"/>
      <c r="E108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08" s="11">
        <f>((WEEKNUM(Tabla3435678910111213141516171819202122232425[[#This Row],[FECHA Y HORA DE INICIO]])))-1</f>
        <v>-1</v>
      </c>
    </row>
    <row r="109" spans="2:6">
      <c r="B109" s="6"/>
      <c r="C109" s="9"/>
      <c r="D109" s="10"/>
      <c r="E109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09" s="11">
        <f>((WEEKNUM(Tabla3435678910111213141516171819202122232425[[#This Row],[FECHA Y HORA DE INICIO]])))-1</f>
        <v>-1</v>
      </c>
    </row>
    <row r="110" spans="2:6">
      <c r="B110" s="6"/>
      <c r="C110" s="9"/>
      <c r="D110" s="10"/>
      <c r="E110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10" s="11">
        <f>((WEEKNUM(Tabla3435678910111213141516171819202122232425[[#This Row],[FECHA Y HORA DE INICIO]])))-1</f>
        <v>-1</v>
      </c>
    </row>
    <row r="111" spans="2:6">
      <c r="B111" s="6"/>
      <c r="C111" s="9"/>
      <c r="D111" s="10"/>
      <c r="E111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11" s="11">
        <f>((WEEKNUM(Tabla3435678910111213141516171819202122232425[[#This Row],[FECHA Y HORA DE INICIO]])))-1</f>
        <v>-1</v>
      </c>
    </row>
    <row r="112" spans="2:6">
      <c r="B112" s="6"/>
      <c r="C112" s="9"/>
      <c r="D112" s="10"/>
      <c r="E112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12" s="11">
        <f>((WEEKNUM(Tabla3435678910111213141516171819202122232425[[#This Row],[FECHA Y HORA DE INICIO]])))-1</f>
        <v>-1</v>
      </c>
    </row>
    <row r="113" spans="2:6">
      <c r="B113" s="6"/>
      <c r="C113" s="9"/>
      <c r="D113" s="10"/>
      <c r="E113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13" s="11">
        <f>((WEEKNUM(Tabla3435678910111213141516171819202122232425[[#This Row],[FECHA Y HORA DE INICIO]])))-1</f>
        <v>-1</v>
      </c>
    </row>
    <row r="114" spans="2:6">
      <c r="B114" s="6"/>
      <c r="C114" s="9"/>
      <c r="D114" s="10"/>
      <c r="E114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14" s="11">
        <f>((WEEKNUM(Tabla3435678910111213141516171819202122232425[[#This Row],[FECHA Y HORA DE INICIO]])))-1</f>
        <v>-1</v>
      </c>
    </row>
    <row r="115" spans="2:6">
      <c r="B115" s="6"/>
      <c r="C115" s="9"/>
      <c r="D115" s="10"/>
      <c r="E115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15" s="11">
        <f>((WEEKNUM(Tabla3435678910111213141516171819202122232425[[#This Row],[FECHA Y HORA DE INICIO]])))-1</f>
        <v>-1</v>
      </c>
    </row>
    <row r="116" spans="2:6">
      <c r="B116" s="6"/>
      <c r="C116" s="9"/>
      <c r="D116" s="10"/>
      <c r="E116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16" s="11">
        <f>((WEEKNUM(Tabla3435678910111213141516171819202122232425[[#This Row],[FECHA Y HORA DE INICIO]])))-1</f>
        <v>-1</v>
      </c>
    </row>
    <row r="117" spans="2:6">
      <c r="B117" s="6"/>
      <c r="C117" s="9"/>
      <c r="D117" s="10"/>
      <c r="E117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17" s="11">
        <f>((WEEKNUM(Tabla3435678910111213141516171819202122232425[[#This Row],[FECHA Y HORA DE INICIO]])))-1</f>
        <v>-1</v>
      </c>
    </row>
    <row r="118" spans="2:6">
      <c r="B118" s="6"/>
      <c r="C118" s="9"/>
      <c r="D118" s="10"/>
      <c r="E118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18" s="11">
        <f>((WEEKNUM(Tabla3435678910111213141516171819202122232425[[#This Row],[FECHA Y HORA DE INICIO]])))-1</f>
        <v>-1</v>
      </c>
    </row>
    <row r="119" spans="2:6">
      <c r="B119" s="6"/>
      <c r="C119" s="9"/>
      <c r="D119" s="10"/>
      <c r="E119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19" s="11">
        <f>((WEEKNUM(Tabla3435678910111213141516171819202122232425[[#This Row],[FECHA Y HORA DE INICIO]])))-1</f>
        <v>-1</v>
      </c>
    </row>
    <row r="120" spans="2:6">
      <c r="B120" s="6"/>
      <c r="C120" s="9"/>
      <c r="D120" s="10"/>
      <c r="E120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20" s="11">
        <f>((WEEKNUM(Tabla3435678910111213141516171819202122232425[[#This Row],[FECHA Y HORA DE INICIO]])))-1</f>
        <v>-1</v>
      </c>
    </row>
    <row r="121" spans="2:6">
      <c r="B121" s="6"/>
      <c r="C121" s="9"/>
      <c r="D121" s="10"/>
      <c r="E121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21" s="11">
        <f>((WEEKNUM(Tabla3435678910111213141516171819202122232425[[#This Row],[FECHA Y HORA DE INICIO]])))-1</f>
        <v>-1</v>
      </c>
    </row>
    <row r="122" spans="2:6">
      <c r="B122" s="6"/>
      <c r="C122" s="9"/>
      <c r="D122" s="10"/>
      <c r="E122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22" s="11">
        <f>((WEEKNUM(Tabla3435678910111213141516171819202122232425[[#This Row],[FECHA Y HORA DE INICIO]])))-1</f>
        <v>-1</v>
      </c>
    </row>
    <row r="123" spans="2:6">
      <c r="B123" s="6"/>
      <c r="C123" s="9"/>
      <c r="D123" s="10"/>
      <c r="E123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23" s="11">
        <f>((WEEKNUM(Tabla3435678910111213141516171819202122232425[[#This Row],[FECHA Y HORA DE INICIO]])))-1</f>
        <v>-1</v>
      </c>
    </row>
    <row r="124" spans="2:6">
      <c r="B124" s="6"/>
      <c r="C124" s="9"/>
      <c r="D124" s="10"/>
      <c r="E124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24" s="11">
        <f>((WEEKNUM(Tabla3435678910111213141516171819202122232425[[#This Row],[FECHA Y HORA DE INICIO]])))-1</f>
        <v>-1</v>
      </c>
    </row>
    <row r="125" spans="2:6">
      <c r="B125" s="6"/>
      <c r="C125" s="9"/>
      <c r="D125" s="10"/>
      <c r="E125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25" s="11">
        <f>((WEEKNUM(Tabla3435678910111213141516171819202122232425[[#This Row],[FECHA Y HORA DE INICIO]])))-1</f>
        <v>-1</v>
      </c>
    </row>
    <row r="126" spans="2:6">
      <c r="B126" s="6"/>
      <c r="C126" s="9"/>
      <c r="D126" s="10"/>
      <c r="E126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26" s="11">
        <f>((WEEKNUM(Tabla3435678910111213141516171819202122232425[[#This Row],[FECHA Y HORA DE INICIO]])))-1</f>
        <v>-1</v>
      </c>
    </row>
    <row r="127" spans="2:6">
      <c r="B127" s="6"/>
      <c r="C127" s="9"/>
      <c r="D127" s="10"/>
      <c r="E127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27" s="11">
        <f>((WEEKNUM(Tabla3435678910111213141516171819202122232425[[#This Row],[FECHA Y HORA DE INICIO]])))-1</f>
        <v>-1</v>
      </c>
    </row>
    <row r="128" spans="2:6">
      <c r="B128" s="6"/>
      <c r="C128" s="9"/>
      <c r="D128" s="10"/>
      <c r="E128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28" s="11">
        <f>((WEEKNUM(Tabla3435678910111213141516171819202122232425[[#This Row],[FECHA Y HORA DE INICIO]])))-1</f>
        <v>-1</v>
      </c>
    </row>
    <row r="129" spans="2:6">
      <c r="B129" s="6"/>
      <c r="C129" s="9"/>
      <c r="D129" s="10"/>
      <c r="E129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29" s="11">
        <f>((WEEKNUM(Tabla3435678910111213141516171819202122232425[[#This Row],[FECHA Y HORA DE INICIO]])))-1</f>
        <v>-1</v>
      </c>
    </row>
    <row r="130" spans="2:6">
      <c r="B130" s="6"/>
      <c r="C130" s="9"/>
      <c r="D130" s="10"/>
      <c r="E130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30" s="11">
        <f>((WEEKNUM(Tabla3435678910111213141516171819202122232425[[#This Row],[FECHA Y HORA DE INICIO]])))-1</f>
        <v>-1</v>
      </c>
    </row>
    <row r="131" spans="2:6">
      <c r="B131" s="6"/>
      <c r="C131" s="9"/>
      <c r="D131" s="10"/>
      <c r="E131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31" s="11">
        <f>((WEEKNUM(Tabla3435678910111213141516171819202122232425[[#This Row],[FECHA Y HORA DE INICIO]])))-1</f>
        <v>-1</v>
      </c>
    </row>
    <row r="132" spans="2:6">
      <c r="B132" s="6"/>
      <c r="C132" s="9"/>
      <c r="D132" s="10"/>
      <c r="E132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32" s="11">
        <f>((WEEKNUM(Tabla3435678910111213141516171819202122232425[[#This Row],[FECHA Y HORA DE INICIO]])))-1</f>
        <v>-1</v>
      </c>
    </row>
    <row r="133" spans="2:6">
      <c r="B133" s="6"/>
      <c r="C133" s="9"/>
      <c r="D133" s="10"/>
      <c r="E133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33" s="11">
        <f>((WEEKNUM(Tabla3435678910111213141516171819202122232425[[#This Row],[FECHA Y HORA DE INICIO]])))-1</f>
        <v>-1</v>
      </c>
    </row>
    <row r="134" spans="2:6">
      <c r="B134" s="6"/>
      <c r="C134" s="9"/>
      <c r="D134" s="10"/>
      <c r="E134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34" s="11">
        <f>((WEEKNUM(Tabla3435678910111213141516171819202122232425[[#This Row],[FECHA Y HORA DE INICIO]])))-1</f>
        <v>-1</v>
      </c>
    </row>
    <row r="135" spans="2:6">
      <c r="B135" s="6"/>
      <c r="C135" s="9"/>
      <c r="D135" s="10"/>
      <c r="E135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35" s="11">
        <f>((WEEKNUM(Tabla3435678910111213141516171819202122232425[[#This Row],[FECHA Y HORA DE INICIO]])))-1</f>
        <v>-1</v>
      </c>
    </row>
    <row r="136" spans="2:6">
      <c r="B136" s="6"/>
      <c r="C136" s="9"/>
      <c r="D136" s="10"/>
      <c r="E136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36" s="11">
        <f>((WEEKNUM(Tabla3435678910111213141516171819202122232425[[#This Row],[FECHA Y HORA DE INICIO]])))-1</f>
        <v>-1</v>
      </c>
    </row>
    <row r="137" spans="2:6">
      <c r="B137" s="6"/>
      <c r="C137" s="9"/>
      <c r="D137" s="10"/>
      <c r="E137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37" s="11">
        <f>((WEEKNUM(Tabla3435678910111213141516171819202122232425[[#This Row],[FECHA Y HORA DE INICIO]])))-1</f>
        <v>-1</v>
      </c>
    </row>
    <row r="138" spans="2:6">
      <c r="B138" s="6"/>
      <c r="C138" s="9"/>
      <c r="D138" s="10"/>
      <c r="E138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38" s="11">
        <f>((WEEKNUM(Tabla3435678910111213141516171819202122232425[[#This Row],[FECHA Y HORA DE INICIO]])))-1</f>
        <v>-1</v>
      </c>
    </row>
    <row r="139" spans="2:6">
      <c r="B139" s="6"/>
      <c r="C139" s="9"/>
      <c r="D139" s="10"/>
      <c r="E139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39" s="11">
        <f>((WEEKNUM(Tabla3435678910111213141516171819202122232425[[#This Row],[FECHA Y HORA DE INICIO]])))-1</f>
        <v>-1</v>
      </c>
    </row>
    <row r="140" spans="2:6">
      <c r="B140" s="6"/>
      <c r="C140" s="9"/>
      <c r="D140" s="10"/>
      <c r="E140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40" s="11">
        <f>((WEEKNUM(Tabla3435678910111213141516171819202122232425[[#This Row],[FECHA Y HORA DE INICIO]])))-1</f>
        <v>-1</v>
      </c>
    </row>
    <row r="141" spans="2:6">
      <c r="B141" s="6"/>
      <c r="C141" s="9"/>
      <c r="D141" s="10"/>
      <c r="E141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41" s="11">
        <f>((WEEKNUM(Tabla3435678910111213141516171819202122232425[[#This Row],[FECHA Y HORA DE INICIO]])))-1</f>
        <v>-1</v>
      </c>
    </row>
    <row r="142" spans="2:6">
      <c r="B142" s="6"/>
      <c r="C142" s="9"/>
      <c r="D142" s="10"/>
      <c r="E142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42" s="11">
        <f>((WEEKNUM(Tabla3435678910111213141516171819202122232425[[#This Row],[FECHA Y HORA DE INICIO]])))-1</f>
        <v>-1</v>
      </c>
    </row>
    <row r="143" spans="2:6">
      <c r="B143" s="6"/>
      <c r="C143" s="9"/>
      <c r="D143" s="10"/>
      <c r="E143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43" s="11">
        <f>((WEEKNUM(Tabla3435678910111213141516171819202122232425[[#This Row],[FECHA Y HORA DE INICIO]])))-1</f>
        <v>-1</v>
      </c>
    </row>
    <row r="144" spans="2:6">
      <c r="B144" s="6"/>
      <c r="C144" s="9"/>
      <c r="D144" s="10"/>
      <c r="E144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44" s="11">
        <f>((WEEKNUM(Tabla3435678910111213141516171819202122232425[[#This Row],[FECHA Y HORA DE INICIO]])))-1</f>
        <v>-1</v>
      </c>
    </row>
    <row r="145" spans="2:6">
      <c r="B145" s="6"/>
      <c r="C145" s="9"/>
      <c r="D145" s="10"/>
      <c r="E145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45" s="11">
        <f>((WEEKNUM(Tabla3435678910111213141516171819202122232425[[#This Row],[FECHA Y HORA DE INICIO]])))-1</f>
        <v>-1</v>
      </c>
    </row>
    <row r="146" spans="2:6">
      <c r="B146" s="6"/>
      <c r="C146" s="9"/>
      <c r="D146" s="10"/>
      <c r="E146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46" s="11">
        <f>((WEEKNUM(Tabla3435678910111213141516171819202122232425[[#This Row],[FECHA Y HORA DE INICIO]])))-1</f>
        <v>-1</v>
      </c>
    </row>
    <row r="147" spans="2:6">
      <c r="B147" s="6"/>
      <c r="C147" s="9"/>
      <c r="D147" s="10"/>
      <c r="E147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47" s="11">
        <f>((WEEKNUM(Tabla3435678910111213141516171819202122232425[[#This Row],[FECHA Y HORA DE INICIO]])))-1</f>
        <v>-1</v>
      </c>
    </row>
    <row r="148" spans="2:6">
      <c r="B148" s="6"/>
      <c r="C148" s="9"/>
      <c r="D148" s="10"/>
      <c r="E148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48" s="11">
        <f>((WEEKNUM(Tabla3435678910111213141516171819202122232425[[#This Row],[FECHA Y HORA DE INICIO]])))-1</f>
        <v>-1</v>
      </c>
    </row>
    <row r="149" spans="2:6">
      <c r="B149" s="6"/>
      <c r="C149" s="9"/>
      <c r="D149" s="10"/>
      <c r="E149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49" s="11">
        <f>((WEEKNUM(Tabla3435678910111213141516171819202122232425[[#This Row],[FECHA Y HORA DE INICIO]])))-1</f>
        <v>-1</v>
      </c>
    </row>
    <row r="150" spans="2:6">
      <c r="B150" s="6"/>
      <c r="C150" s="9"/>
      <c r="D150" s="10"/>
      <c r="E150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50" s="11">
        <f>((WEEKNUM(Tabla3435678910111213141516171819202122232425[[#This Row],[FECHA Y HORA DE INICIO]])))-1</f>
        <v>-1</v>
      </c>
    </row>
    <row r="151" spans="2:6">
      <c r="B151" s="6"/>
      <c r="C151" s="9"/>
      <c r="D151" s="10"/>
      <c r="E151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51" s="11">
        <f>((WEEKNUM(Tabla3435678910111213141516171819202122232425[[#This Row],[FECHA Y HORA DE INICIO]])))-1</f>
        <v>-1</v>
      </c>
    </row>
    <row r="152" spans="2:6">
      <c r="B152" s="6"/>
      <c r="C152" s="9"/>
      <c r="D152" s="10"/>
      <c r="E152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52" s="11">
        <f>((WEEKNUM(Tabla3435678910111213141516171819202122232425[[#This Row],[FECHA Y HORA DE INICIO]])))-1</f>
        <v>-1</v>
      </c>
    </row>
    <row r="153" spans="2:6">
      <c r="B153" s="6"/>
      <c r="C153" s="9"/>
      <c r="D153" s="10"/>
      <c r="E153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53" s="11">
        <f>((WEEKNUM(Tabla3435678910111213141516171819202122232425[[#This Row],[FECHA Y HORA DE INICIO]])))-1</f>
        <v>-1</v>
      </c>
    </row>
    <row r="154" spans="2:6">
      <c r="B154" s="6"/>
      <c r="C154" s="9"/>
      <c r="D154" s="10"/>
      <c r="E154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54" s="11">
        <f>((WEEKNUM(Tabla3435678910111213141516171819202122232425[[#This Row],[FECHA Y HORA DE INICIO]])))-1</f>
        <v>-1</v>
      </c>
    </row>
    <row r="155" spans="2:6">
      <c r="B155" s="6"/>
      <c r="C155" s="9"/>
      <c r="D155" s="10"/>
      <c r="E155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55" s="11">
        <f>((WEEKNUM(Tabla3435678910111213141516171819202122232425[[#This Row],[FECHA Y HORA DE INICIO]])))-1</f>
        <v>-1</v>
      </c>
    </row>
    <row r="156" spans="2:6">
      <c r="B156" s="6"/>
      <c r="C156" s="9"/>
      <c r="D156" s="10"/>
      <c r="E156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56" s="11">
        <f>((WEEKNUM(Tabla3435678910111213141516171819202122232425[[#This Row],[FECHA Y HORA DE INICIO]])))-1</f>
        <v>-1</v>
      </c>
    </row>
    <row r="157" spans="2:6">
      <c r="B157" s="6"/>
      <c r="C157" s="9"/>
      <c r="D157" s="10"/>
      <c r="E157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57" s="11">
        <f>((WEEKNUM(Tabla3435678910111213141516171819202122232425[[#This Row],[FECHA Y HORA DE INICIO]])))-1</f>
        <v>-1</v>
      </c>
    </row>
    <row r="158" spans="2:6">
      <c r="B158" s="6"/>
      <c r="C158" s="9"/>
      <c r="D158" s="10"/>
      <c r="E158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58" s="11">
        <f>((WEEKNUM(Tabla3435678910111213141516171819202122232425[[#This Row],[FECHA Y HORA DE INICIO]])))-1</f>
        <v>-1</v>
      </c>
    </row>
    <row r="159" spans="2:6">
      <c r="B159" s="6"/>
      <c r="C159" s="9"/>
      <c r="D159" s="10"/>
      <c r="E159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59" s="11">
        <f>((WEEKNUM(Tabla3435678910111213141516171819202122232425[[#This Row],[FECHA Y HORA DE INICIO]])))-1</f>
        <v>-1</v>
      </c>
    </row>
    <row r="160" spans="2:6">
      <c r="B160" s="6"/>
      <c r="C160" s="9"/>
      <c r="D160" s="10"/>
      <c r="E160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60" s="11">
        <f>((WEEKNUM(Tabla3435678910111213141516171819202122232425[[#This Row],[FECHA Y HORA DE INICIO]])))-1</f>
        <v>-1</v>
      </c>
    </row>
    <row r="161" spans="2:6">
      <c r="B161" s="6"/>
      <c r="C161" s="9"/>
      <c r="D161" s="10"/>
      <c r="E161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61" s="11">
        <f>((WEEKNUM(Tabla3435678910111213141516171819202122232425[[#This Row],[FECHA Y HORA DE INICIO]])))-1</f>
        <v>-1</v>
      </c>
    </row>
    <row r="162" spans="2:6">
      <c r="B162" s="6"/>
      <c r="C162" s="9"/>
      <c r="D162" s="10"/>
      <c r="E162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62" s="11">
        <f>((WEEKNUM(Tabla3435678910111213141516171819202122232425[[#This Row],[FECHA Y HORA DE INICIO]])))-1</f>
        <v>-1</v>
      </c>
    </row>
    <row r="163" spans="2:6">
      <c r="B163" s="6"/>
      <c r="C163" s="9"/>
      <c r="D163" s="10"/>
      <c r="E163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63" s="11">
        <f>((WEEKNUM(Tabla3435678910111213141516171819202122232425[[#This Row],[FECHA Y HORA DE INICIO]])))-1</f>
        <v>-1</v>
      </c>
    </row>
    <row r="164" spans="2:6">
      <c r="B164" s="6"/>
      <c r="C164" s="9"/>
      <c r="D164" s="10"/>
      <c r="E164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64" s="11">
        <f>((WEEKNUM(Tabla3435678910111213141516171819202122232425[[#This Row],[FECHA Y HORA DE INICIO]])))-1</f>
        <v>-1</v>
      </c>
    </row>
    <row r="165" spans="2:6">
      <c r="B165" s="6"/>
      <c r="C165" s="9"/>
      <c r="D165" s="10"/>
      <c r="E165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65" s="11">
        <f>((WEEKNUM(Tabla3435678910111213141516171819202122232425[[#This Row],[FECHA Y HORA DE INICIO]])))-1</f>
        <v>-1</v>
      </c>
    </row>
    <row r="166" spans="2:6">
      <c r="B166" s="6"/>
      <c r="C166" s="9"/>
      <c r="D166" s="10"/>
      <c r="E166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66" s="11">
        <f>((WEEKNUM(Tabla3435678910111213141516171819202122232425[[#This Row],[FECHA Y HORA DE INICIO]])))-1</f>
        <v>-1</v>
      </c>
    </row>
    <row r="167" spans="2:6">
      <c r="B167" s="6"/>
      <c r="C167" s="9"/>
      <c r="D167" s="10"/>
      <c r="E167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67" s="11">
        <f>((WEEKNUM(Tabla3435678910111213141516171819202122232425[[#This Row],[FECHA Y HORA DE INICIO]])))-1</f>
        <v>-1</v>
      </c>
    </row>
    <row r="168" spans="2:6">
      <c r="B168" s="6"/>
      <c r="C168" s="9"/>
      <c r="D168" s="10"/>
      <c r="E168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68" s="11">
        <f>((WEEKNUM(Tabla3435678910111213141516171819202122232425[[#This Row],[FECHA Y HORA DE INICIO]])))-1</f>
        <v>-1</v>
      </c>
    </row>
    <row r="169" spans="2:6">
      <c r="B169" s="6"/>
      <c r="C169" s="9"/>
      <c r="D169" s="10"/>
      <c r="E169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69" s="11">
        <f>((WEEKNUM(Tabla3435678910111213141516171819202122232425[[#This Row],[FECHA Y HORA DE INICIO]])))-1</f>
        <v>-1</v>
      </c>
    </row>
    <row r="170" spans="2:6">
      <c r="B170" s="6"/>
      <c r="C170" s="9"/>
      <c r="D170" s="10"/>
      <c r="E170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70" s="11">
        <f>((WEEKNUM(Tabla3435678910111213141516171819202122232425[[#This Row],[FECHA Y HORA DE INICIO]])))-1</f>
        <v>-1</v>
      </c>
    </row>
    <row r="171" spans="2:6">
      <c r="B171" s="6"/>
      <c r="C171" s="9"/>
      <c r="D171" s="10"/>
      <c r="E171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71" s="11">
        <f>((WEEKNUM(Tabla3435678910111213141516171819202122232425[[#This Row],[FECHA Y HORA DE INICIO]])))-1</f>
        <v>-1</v>
      </c>
    </row>
    <row r="172" spans="2:6">
      <c r="B172" s="6"/>
      <c r="C172" s="9"/>
      <c r="D172" s="10"/>
      <c r="E172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72" s="11">
        <f>((WEEKNUM(Tabla3435678910111213141516171819202122232425[[#This Row],[FECHA Y HORA DE INICIO]])))-1</f>
        <v>-1</v>
      </c>
    </row>
    <row r="173" spans="2:6">
      <c r="B173" s="6"/>
      <c r="C173" s="9"/>
      <c r="D173" s="10"/>
      <c r="E173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73" s="11">
        <f>((WEEKNUM(Tabla3435678910111213141516171819202122232425[[#This Row],[FECHA Y HORA DE INICIO]])))-1</f>
        <v>-1</v>
      </c>
    </row>
    <row r="174" spans="2:6">
      <c r="B174" s="6"/>
      <c r="C174" s="9"/>
      <c r="D174" s="10"/>
      <c r="E174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74" s="11">
        <f>((WEEKNUM(Tabla3435678910111213141516171819202122232425[[#This Row],[FECHA Y HORA DE INICIO]])))-1</f>
        <v>-1</v>
      </c>
    </row>
    <row r="175" spans="2:6">
      <c r="B175" s="6"/>
      <c r="C175" s="9"/>
      <c r="D175" s="10"/>
      <c r="E175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75" s="11">
        <f>((WEEKNUM(Tabla3435678910111213141516171819202122232425[[#This Row],[FECHA Y HORA DE INICIO]])))-1</f>
        <v>-1</v>
      </c>
    </row>
    <row r="176" spans="2:6">
      <c r="B176" s="6"/>
      <c r="C176" s="9"/>
      <c r="D176" s="10"/>
      <c r="E176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76" s="11">
        <f>((WEEKNUM(Tabla3435678910111213141516171819202122232425[[#This Row],[FECHA Y HORA DE INICIO]])))-1</f>
        <v>-1</v>
      </c>
    </row>
    <row r="177" spans="2:6">
      <c r="B177" s="6"/>
      <c r="C177" s="9"/>
      <c r="D177" s="10"/>
      <c r="E177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77" s="11">
        <f>((WEEKNUM(Tabla3435678910111213141516171819202122232425[[#This Row],[FECHA Y HORA DE INICIO]])))-1</f>
        <v>-1</v>
      </c>
    </row>
    <row r="178" spans="2:6">
      <c r="B178" s="6"/>
      <c r="C178" s="9"/>
      <c r="D178" s="10"/>
      <c r="E178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78" s="11">
        <f>((WEEKNUM(Tabla3435678910111213141516171819202122232425[[#This Row],[FECHA Y HORA DE INICIO]])))-1</f>
        <v>-1</v>
      </c>
    </row>
    <row r="179" spans="2:6">
      <c r="B179" s="6"/>
      <c r="C179" s="9"/>
      <c r="D179" s="10"/>
      <c r="E179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79" s="11">
        <f>((WEEKNUM(Tabla3435678910111213141516171819202122232425[[#This Row],[FECHA Y HORA DE INICIO]])))-1</f>
        <v>-1</v>
      </c>
    </row>
    <row r="180" spans="2:6">
      <c r="B180" s="6"/>
      <c r="C180" s="9"/>
      <c r="D180" s="10"/>
      <c r="E180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80" s="11">
        <f>((WEEKNUM(Tabla3435678910111213141516171819202122232425[[#This Row],[FECHA Y HORA DE INICIO]])))-1</f>
        <v>-1</v>
      </c>
    </row>
    <row r="181" spans="2:6">
      <c r="B181" s="6"/>
      <c r="C181" s="9"/>
      <c r="D181" s="10"/>
      <c r="E181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81" s="11">
        <f>((WEEKNUM(Tabla3435678910111213141516171819202122232425[[#This Row],[FECHA Y HORA DE INICIO]])))-1</f>
        <v>-1</v>
      </c>
    </row>
    <row r="182" spans="2:6">
      <c r="B182" s="6"/>
      <c r="C182" s="9"/>
      <c r="D182" s="10"/>
      <c r="E182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82" s="11">
        <f>((WEEKNUM(Tabla3435678910111213141516171819202122232425[[#This Row],[FECHA Y HORA DE INICIO]])))-1</f>
        <v>-1</v>
      </c>
    </row>
    <row r="183" spans="2:6">
      <c r="B183" s="6"/>
      <c r="C183" s="9"/>
      <c r="D183" s="10"/>
      <c r="E183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83" s="11">
        <f>((WEEKNUM(Tabla3435678910111213141516171819202122232425[[#This Row],[FECHA Y HORA DE INICIO]])))-1</f>
        <v>-1</v>
      </c>
    </row>
    <row r="184" spans="2:6">
      <c r="B184" s="6"/>
      <c r="C184" s="9"/>
      <c r="D184" s="10"/>
      <c r="E184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84" s="11">
        <f>((WEEKNUM(Tabla3435678910111213141516171819202122232425[[#This Row],[FECHA Y HORA DE INICIO]])))-1</f>
        <v>-1</v>
      </c>
    </row>
    <row r="185" spans="2:6">
      <c r="B185" s="6"/>
      <c r="C185" s="9"/>
      <c r="D185" s="10"/>
      <c r="E185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85" s="11">
        <f>((WEEKNUM(Tabla3435678910111213141516171819202122232425[[#This Row],[FECHA Y HORA DE INICIO]])))-1</f>
        <v>-1</v>
      </c>
    </row>
    <row r="186" spans="2:6">
      <c r="B186" s="6"/>
      <c r="C186" s="9"/>
      <c r="D186" s="10"/>
      <c r="E186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86" s="11">
        <f>((WEEKNUM(Tabla3435678910111213141516171819202122232425[[#This Row],[FECHA Y HORA DE INICIO]])))-1</f>
        <v>-1</v>
      </c>
    </row>
    <row r="187" spans="2:6">
      <c r="B187" s="6"/>
      <c r="C187" s="9"/>
      <c r="D187" s="10"/>
      <c r="E187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87" s="11">
        <f>((WEEKNUM(Tabla3435678910111213141516171819202122232425[[#This Row],[FECHA Y HORA DE INICIO]])))-1</f>
        <v>-1</v>
      </c>
    </row>
    <row r="188" spans="2:6">
      <c r="B188" s="6"/>
      <c r="C188" s="9"/>
      <c r="D188" s="10"/>
      <c r="E188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88" s="11">
        <f>((WEEKNUM(Tabla3435678910111213141516171819202122232425[[#This Row],[FECHA Y HORA DE INICIO]])))-1</f>
        <v>-1</v>
      </c>
    </row>
    <row r="189" spans="2:6">
      <c r="B189" s="6"/>
      <c r="C189" s="9"/>
      <c r="D189" s="10"/>
      <c r="E189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89" s="11">
        <f>((WEEKNUM(Tabla3435678910111213141516171819202122232425[[#This Row],[FECHA Y HORA DE INICIO]])))-1</f>
        <v>-1</v>
      </c>
    </row>
    <row r="190" spans="2:6">
      <c r="B190" s="6"/>
      <c r="C190" s="9"/>
      <c r="D190" s="10"/>
      <c r="E190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90" s="11">
        <f>((WEEKNUM(Tabla3435678910111213141516171819202122232425[[#This Row],[FECHA Y HORA DE INICIO]])))-1</f>
        <v>-1</v>
      </c>
    </row>
    <row r="191" spans="2:6">
      <c r="B191" s="6"/>
      <c r="C191" s="9"/>
      <c r="D191" s="10"/>
      <c r="E191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91" s="11">
        <f>((WEEKNUM(Tabla3435678910111213141516171819202122232425[[#This Row],[FECHA Y HORA DE INICIO]])))-1</f>
        <v>-1</v>
      </c>
    </row>
    <row r="192" spans="2:6">
      <c r="B192" s="6"/>
      <c r="C192" s="9"/>
      <c r="D192" s="10"/>
      <c r="E192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92" s="11">
        <f>((WEEKNUM(Tabla3435678910111213141516171819202122232425[[#This Row],[FECHA Y HORA DE INICIO]])))-1</f>
        <v>-1</v>
      </c>
    </row>
    <row r="193" spans="2:6">
      <c r="B193" s="6"/>
      <c r="C193" s="9"/>
      <c r="D193" s="10"/>
      <c r="E193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93" s="11">
        <f>((WEEKNUM(Tabla3435678910111213141516171819202122232425[[#This Row],[FECHA Y HORA DE INICIO]])))-1</f>
        <v>-1</v>
      </c>
    </row>
    <row r="194" spans="2:6">
      <c r="B194" s="6"/>
      <c r="C194" s="9"/>
      <c r="D194" s="10"/>
      <c r="E194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94" s="11">
        <f>((WEEKNUM(Tabla3435678910111213141516171819202122232425[[#This Row],[FECHA Y HORA DE INICIO]])))-1</f>
        <v>-1</v>
      </c>
    </row>
    <row r="195" spans="2:6">
      <c r="B195" s="6"/>
      <c r="C195" s="9"/>
      <c r="D195" s="10"/>
      <c r="E195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95" s="11">
        <f>((WEEKNUM(Tabla3435678910111213141516171819202122232425[[#This Row],[FECHA Y HORA DE INICIO]])))-1</f>
        <v>-1</v>
      </c>
    </row>
    <row r="196" spans="2:6">
      <c r="B196" s="6"/>
      <c r="C196" s="9"/>
      <c r="D196" s="10"/>
      <c r="E196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96" s="11">
        <f>((WEEKNUM(Tabla3435678910111213141516171819202122232425[[#This Row],[FECHA Y HORA DE INICIO]])))-1</f>
        <v>-1</v>
      </c>
    </row>
    <row r="197" spans="2:6">
      <c r="B197" s="6"/>
      <c r="C197" s="9"/>
      <c r="D197" s="10"/>
      <c r="E197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97" s="11">
        <f>((WEEKNUM(Tabla3435678910111213141516171819202122232425[[#This Row],[FECHA Y HORA DE INICIO]])))-1</f>
        <v>-1</v>
      </c>
    </row>
    <row r="198" spans="2:6">
      <c r="B198" s="6"/>
      <c r="C198" s="9"/>
      <c r="D198" s="10"/>
      <c r="E198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98" s="11">
        <f>((WEEKNUM(Tabla3435678910111213141516171819202122232425[[#This Row],[FECHA Y HORA DE INICIO]])))-1</f>
        <v>-1</v>
      </c>
    </row>
    <row r="199" spans="2:6">
      <c r="B199" s="6"/>
      <c r="C199" s="9"/>
      <c r="D199" s="10"/>
      <c r="E199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199" s="11">
        <f>((WEEKNUM(Tabla3435678910111213141516171819202122232425[[#This Row],[FECHA Y HORA DE INICIO]])))-1</f>
        <v>-1</v>
      </c>
    </row>
    <row r="200" spans="2:6">
      <c r="B200" s="6"/>
      <c r="C200" s="9"/>
      <c r="D200" s="10"/>
      <c r="E200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200" s="11">
        <f>((WEEKNUM(Tabla3435678910111213141516171819202122232425[[#This Row],[FECHA Y HORA DE INICIO]])))-1</f>
        <v>-1</v>
      </c>
    </row>
    <row r="201" spans="2:6">
      <c r="B201" s="6"/>
      <c r="C201" s="9"/>
      <c r="D201" s="10"/>
      <c r="E201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201" s="11">
        <f>((WEEKNUM(Tabla3435678910111213141516171819202122232425[[#This Row],[FECHA Y HORA DE INICIO]])))-1</f>
        <v>-1</v>
      </c>
    </row>
    <row r="202" spans="2:6">
      <c r="B202" s="6"/>
      <c r="C202" s="9"/>
      <c r="D202" s="10"/>
      <c r="E202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202" s="11">
        <f>((WEEKNUM(Tabla3435678910111213141516171819202122232425[[#This Row],[FECHA Y HORA DE INICIO]])))-1</f>
        <v>-1</v>
      </c>
    </row>
    <row r="203" spans="2:6">
      <c r="B203" s="9"/>
      <c r="C203" s="9"/>
      <c r="D203" s="10"/>
      <c r="E203" s="8">
        <f>IF((Tabla3435678910111213141516171819202122232425[[#This Row],[FECHA Y HORA DE TERMINACIÓN ]]-Tabla3435678910111213141516171819202122232425[[#This Row],[FECHA Y HORA DE INICIO]])&lt;0,0,((Tabla3435678910111213141516171819202122232425[[#This Row],[FECHA Y HORA DE TERMINACIÓN ]]-Tabla3435678910111213141516171819202122232425[[#This Row],[FECHA Y HORA DE INICIO]])*24))</f>
        <v>0</v>
      </c>
      <c r="F203" s="11">
        <f>((WEEKNUM(Tabla3435678910111213141516171819202122232425[[#This Row],[FECHA Y HORA DE INICIO]])))-1</f>
        <v>-1</v>
      </c>
    </row>
  </sheetData>
  <mergeCells count="1">
    <mergeCell ref="B7:F7"/>
  </mergeCells>
  <pageMargins left="0.7" right="0.7" top="0.75" bottom="0.75" header="0.3" footer="0.3"/>
  <drawing r:id="rId1"/>
  <tableParts count="1">
    <tablePart r:id="rId2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7030A0"/>
  </sheetPr>
  <dimension ref="B1:J203"/>
  <sheetViews>
    <sheetView workbookViewId="0">
      <selection activeCell="H2" sqref="H2"/>
    </sheetView>
  </sheetViews>
  <sheetFormatPr defaultColWidth="10.85546875" defaultRowHeight="12.6"/>
  <cols>
    <col min="1" max="1" width="10.85546875" style="3"/>
    <col min="2" max="2" width="15" style="3" bestFit="1" customWidth="1"/>
    <col min="3" max="3" width="24.5703125" style="3" customWidth="1"/>
    <col min="4" max="5" width="16.140625" style="3" customWidth="1"/>
    <col min="6" max="6" width="10.85546875" style="3"/>
    <col min="7" max="7" width="16.140625" style="3" customWidth="1"/>
    <col min="8" max="8" width="14.85546875" style="3" customWidth="1"/>
    <col min="9" max="16384" width="10.85546875" style="3"/>
  </cols>
  <sheetData>
    <row r="1" spans="2:10" ht="12.95">
      <c r="B1" s="1" t="s">
        <v>0</v>
      </c>
      <c r="C1" s="2">
        <v>1155</v>
      </c>
      <c r="G1" s="40" t="s">
        <v>1</v>
      </c>
      <c r="H1" s="41"/>
      <c r="I1" s="42" t="s">
        <v>2</v>
      </c>
    </row>
    <row r="2" spans="2:10" ht="12.95">
      <c r="B2" s="1" t="s">
        <v>4</v>
      </c>
      <c r="C2" s="2" t="s">
        <v>5</v>
      </c>
      <c r="G2" s="40" t="s">
        <v>6</v>
      </c>
      <c r="H2" s="41">
        <v>167</v>
      </c>
      <c r="I2" s="42" t="s">
        <v>7</v>
      </c>
    </row>
    <row r="3" spans="2:10" ht="14.45" customHeight="1">
      <c r="B3" s="1" t="s">
        <v>8</v>
      </c>
      <c r="C3" s="2" t="s">
        <v>175</v>
      </c>
      <c r="G3" s="40" t="s">
        <v>10</v>
      </c>
      <c r="H3" s="47" t="s">
        <v>176</v>
      </c>
      <c r="I3" s="42" t="s">
        <v>12</v>
      </c>
      <c r="J3" s="3">
        <v>5703</v>
      </c>
    </row>
    <row r="4" spans="2:10" ht="14.45" customHeight="1">
      <c r="B4" s="1" t="s">
        <v>13</v>
      </c>
      <c r="C4" s="2">
        <v>2</v>
      </c>
      <c r="D4" s="38" t="s">
        <v>177</v>
      </c>
      <c r="G4" s="38" t="s">
        <v>15</v>
      </c>
    </row>
    <row r="5" spans="2:10" ht="14.45" customHeight="1">
      <c r="B5" s="1" t="s">
        <v>16</v>
      </c>
      <c r="C5" s="2">
        <v>20</v>
      </c>
    </row>
    <row r="6" spans="2:10" ht="14.45" customHeight="1">
      <c r="B6" s="1"/>
      <c r="C6" s="1"/>
    </row>
    <row r="7" spans="2:10" ht="14.45" customHeight="1">
      <c r="B7" s="76" t="s">
        <v>17</v>
      </c>
      <c r="C7" s="77"/>
      <c r="D7" s="77"/>
      <c r="E7" s="77"/>
      <c r="F7" s="77"/>
      <c r="H7" s="12">
        <v>2022</v>
      </c>
      <c r="I7" s="13">
        <v>0</v>
      </c>
    </row>
    <row r="8" spans="2:10" ht="5.0999999999999996" customHeight="1">
      <c r="B8" s="4"/>
      <c r="C8" s="4"/>
      <c r="D8" s="4"/>
      <c r="E8" s="4"/>
    </row>
    <row r="9" spans="2:10" ht="59.1" customHeight="1">
      <c r="B9" s="5" t="s">
        <v>18</v>
      </c>
      <c r="C9" s="5" t="s">
        <v>19</v>
      </c>
      <c r="D9" s="5" t="s">
        <v>20</v>
      </c>
      <c r="E9" s="5" t="s">
        <v>31</v>
      </c>
      <c r="F9" s="5" t="s">
        <v>22</v>
      </c>
      <c r="H9" s="12" t="s">
        <v>23</v>
      </c>
      <c r="I9" s="13">
        <f>SUM(E10:E203)</f>
        <v>0</v>
      </c>
    </row>
    <row r="10" spans="2:10">
      <c r="B10" s="14"/>
      <c r="C10" s="14"/>
      <c r="D10" s="6"/>
      <c r="E10" s="7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0" s="11">
        <f>((WEEKNUM(Tabla343567891011121314151617181920212223242526[[#This Row],[FECHA Y HORA DE INICIO]])))-1</f>
        <v>-1</v>
      </c>
    </row>
    <row r="11" spans="2:10">
      <c r="B11" s="14"/>
      <c r="C11" s="6"/>
      <c r="D11" s="6"/>
      <c r="E11" s="7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1" s="11">
        <f>((WEEKNUM(Tabla343567891011121314151617181920212223242526[[#This Row],[FECHA Y HORA DE INICIO]])))-1</f>
        <v>-1</v>
      </c>
      <c r="H11" s="12" t="s">
        <v>24</v>
      </c>
      <c r="I11" s="13">
        <f>I9+I7</f>
        <v>0</v>
      </c>
    </row>
    <row r="12" spans="2:10">
      <c r="B12" s="14"/>
      <c r="C12" s="14"/>
      <c r="D12" s="6"/>
      <c r="E12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2" s="11">
        <f>((WEEKNUM(Tabla343567891011121314151617181920212223242526[[#This Row],[FECHA Y HORA DE INICIO]])))-1</f>
        <v>-1</v>
      </c>
    </row>
    <row r="13" spans="2:10">
      <c r="B13" s="14"/>
      <c r="C13" s="6"/>
      <c r="D13" s="6"/>
      <c r="E13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3" s="11">
        <f>((WEEKNUM(Tabla343567891011121314151617181920212223242526[[#This Row],[FECHA Y HORA DE INICIO]])))-1</f>
        <v>-1</v>
      </c>
    </row>
    <row r="14" spans="2:10">
      <c r="B14" s="14"/>
      <c r="C14" s="6"/>
      <c r="D14" s="6"/>
      <c r="E14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4" s="11">
        <f>((WEEKNUM(Tabla343567891011121314151617181920212223242526[[#This Row],[FECHA Y HORA DE INICIO]])))-1</f>
        <v>-1</v>
      </c>
    </row>
    <row r="15" spans="2:10">
      <c r="B15" s="14"/>
      <c r="C15" s="6"/>
      <c r="D15" s="6"/>
      <c r="E15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5" s="11">
        <f>((WEEKNUM(Tabla343567891011121314151617181920212223242526[[#This Row],[FECHA Y HORA DE INICIO]])))-1</f>
        <v>-1</v>
      </c>
    </row>
    <row r="16" spans="2:10">
      <c r="B16" s="14"/>
      <c r="C16" s="9"/>
      <c r="D16" s="10"/>
      <c r="E16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6" s="11">
        <f>((WEEKNUM(Tabla343567891011121314151617181920212223242526[[#This Row],[FECHA Y HORA DE INICIO]])))-1</f>
        <v>-1</v>
      </c>
    </row>
    <row r="17" spans="2:6">
      <c r="B17" s="14"/>
      <c r="C17" s="9"/>
      <c r="D17" s="10"/>
      <c r="E17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7" s="11">
        <f>((WEEKNUM(Tabla343567891011121314151617181920212223242526[[#This Row],[FECHA Y HORA DE INICIO]])))-1</f>
        <v>-1</v>
      </c>
    </row>
    <row r="18" spans="2:6">
      <c r="B18" s="14"/>
      <c r="C18" s="9"/>
      <c r="D18" s="10"/>
      <c r="E18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8" s="11">
        <f>((WEEKNUM(Tabla343567891011121314151617181920212223242526[[#This Row],[FECHA Y HORA DE INICIO]])))-1</f>
        <v>-1</v>
      </c>
    </row>
    <row r="19" spans="2:6">
      <c r="B19" s="14"/>
      <c r="C19" s="9"/>
      <c r="D19" s="10"/>
      <c r="E19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9" s="11">
        <f>((WEEKNUM(Tabla343567891011121314151617181920212223242526[[#This Row],[FECHA Y HORA DE INICIO]])))-1</f>
        <v>-1</v>
      </c>
    </row>
    <row r="20" spans="2:6">
      <c r="B20" s="14"/>
      <c r="C20" s="9"/>
      <c r="D20" s="10"/>
      <c r="E20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20" s="11">
        <f>((WEEKNUM(Tabla343567891011121314151617181920212223242526[[#This Row],[FECHA Y HORA DE INICIO]])))-1</f>
        <v>-1</v>
      </c>
    </row>
    <row r="21" spans="2:6">
      <c r="B21" s="14"/>
      <c r="C21" s="9"/>
      <c r="D21" s="10"/>
      <c r="E21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21" s="11">
        <f>((WEEKNUM(Tabla343567891011121314151617181920212223242526[[#This Row],[FECHA Y HORA DE INICIO]])))-1</f>
        <v>-1</v>
      </c>
    </row>
    <row r="22" spans="2:6">
      <c r="B22" s="14"/>
      <c r="C22" s="9"/>
      <c r="D22" s="10"/>
      <c r="E22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22" s="11">
        <f>((WEEKNUM(Tabla343567891011121314151617181920212223242526[[#This Row],[FECHA Y HORA DE INICIO]])))-1</f>
        <v>-1</v>
      </c>
    </row>
    <row r="23" spans="2:6">
      <c r="B23" s="14"/>
      <c r="C23" s="9"/>
      <c r="D23" s="10"/>
      <c r="E23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23" s="11">
        <f>((WEEKNUM(Tabla343567891011121314151617181920212223242526[[#This Row],[FECHA Y HORA DE INICIO]])))-1</f>
        <v>-1</v>
      </c>
    </row>
    <row r="24" spans="2:6">
      <c r="B24" s="14"/>
      <c r="C24" s="9"/>
      <c r="D24" s="10"/>
      <c r="E24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24" s="11">
        <f>((WEEKNUM(Tabla343567891011121314151617181920212223242526[[#This Row],[FECHA Y HORA DE INICIO]])))-1</f>
        <v>-1</v>
      </c>
    </row>
    <row r="25" spans="2:6">
      <c r="B25" s="14"/>
      <c r="C25" s="9"/>
      <c r="D25" s="10"/>
      <c r="E25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25" s="11">
        <f>((WEEKNUM(Tabla343567891011121314151617181920212223242526[[#This Row],[FECHA Y HORA DE INICIO]])))-1</f>
        <v>-1</v>
      </c>
    </row>
    <row r="26" spans="2:6">
      <c r="B26" s="14"/>
      <c r="C26" s="9"/>
      <c r="D26" s="10"/>
      <c r="E26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26" s="11">
        <f>((WEEKNUM(Tabla343567891011121314151617181920212223242526[[#This Row],[FECHA Y HORA DE INICIO]])))-1</f>
        <v>-1</v>
      </c>
    </row>
    <row r="27" spans="2:6">
      <c r="B27" s="14"/>
      <c r="C27" s="9"/>
      <c r="D27" s="10"/>
      <c r="E27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27" s="11">
        <f>((WEEKNUM(Tabla343567891011121314151617181920212223242526[[#This Row],[FECHA Y HORA DE INICIO]])))-1</f>
        <v>-1</v>
      </c>
    </row>
    <row r="28" spans="2:6">
      <c r="B28" s="14"/>
      <c r="C28" s="9"/>
      <c r="D28" s="10"/>
      <c r="E28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28" s="11">
        <f>((WEEKNUM(Tabla343567891011121314151617181920212223242526[[#This Row],[FECHA Y HORA DE INICIO]])))-1</f>
        <v>-1</v>
      </c>
    </row>
    <row r="29" spans="2:6">
      <c r="B29" s="14"/>
      <c r="C29" s="9"/>
      <c r="D29" s="10"/>
      <c r="E29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29" s="11">
        <f>((WEEKNUM(Tabla343567891011121314151617181920212223242526[[#This Row],[FECHA Y HORA DE INICIO]])))-1</f>
        <v>-1</v>
      </c>
    </row>
    <row r="30" spans="2:6">
      <c r="B30" s="14"/>
      <c r="C30" s="9"/>
      <c r="D30" s="10"/>
      <c r="E30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30" s="11">
        <f>((WEEKNUM(Tabla343567891011121314151617181920212223242526[[#This Row],[FECHA Y HORA DE INICIO]])))-1</f>
        <v>-1</v>
      </c>
    </row>
    <row r="31" spans="2:6">
      <c r="B31" s="14"/>
      <c r="C31" s="9"/>
      <c r="D31" s="10"/>
      <c r="E31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31" s="11">
        <f>((WEEKNUM(Tabla343567891011121314151617181920212223242526[[#This Row],[FECHA Y HORA DE INICIO]])))-1</f>
        <v>-1</v>
      </c>
    </row>
    <row r="32" spans="2:6">
      <c r="B32" s="14"/>
      <c r="C32" s="9"/>
      <c r="D32" s="10"/>
      <c r="E32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32" s="11">
        <f>((WEEKNUM(Tabla343567891011121314151617181920212223242526[[#This Row],[FECHA Y HORA DE INICIO]])))-1</f>
        <v>-1</v>
      </c>
    </row>
    <row r="33" spans="2:6">
      <c r="B33" s="14"/>
      <c r="C33" s="9"/>
      <c r="D33" s="10"/>
      <c r="E33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33" s="11">
        <f>((WEEKNUM(Tabla343567891011121314151617181920212223242526[[#This Row],[FECHA Y HORA DE INICIO]])))-1</f>
        <v>-1</v>
      </c>
    </row>
    <row r="34" spans="2:6">
      <c r="B34" s="14"/>
      <c r="C34" s="9"/>
      <c r="D34" s="10"/>
      <c r="E34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34" s="11">
        <f>((WEEKNUM(Tabla343567891011121314151617181920212223242526[[#This Row],[FECHA Y HORA DE INICIO]])))-1</f>
        <v>-1</v>
      </c>
    </row>
    <row r="35" spans="2:6">
      <c r="B35" s="14"/>
      <c r="C35" s="9"/>
      <c r="D35" s="10"/>
      <c r="E35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35" s="11">
        <f>((WEEKNUM(Tabla343567891011121314151617181920212223242526[[#This Row],[FECHA Y HORA DE INICIO]])))-1</f>
        <v>-1</v>
      </c>
    </row>
    <row r="36" spans="2:6">
      <c r="B36" s="14"/>
      <c r="C36" s="9"/>
      <c r="D36" s="10"/>
      <c r="E36" s="8"/>
      <c r="F36" s="11"/>
    </row>
    <row r="37" spans="2:6">
      <c r="B37" s="14"/>
      <c r="C37" s="9"/>
      <c r="D37" s="10"/>
      <c r="E37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37" s="11">
        <f>((WEEKNUM(Tabla343567891011121314151617181920212223242526[[#This Row],[FECHA Y HORA DE INICIO]])))-1</f>
        <v>-1</v>
      </c>
    </row>
    <row r="38" spans="2:6">
      <c r="B38" s="14"/>
      <c r="C38" s="9"/>
      <c r="D38" s="10"/>
      <c r="E38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38" s="11">
        <f>((WEEKNUM(Tabla343567891011121314151617181920212223242526[[#This Row],[FECHA Y HORA DE INICIO]])))-1</f>
        <v>-1</v>
      </c>
    </row>
    <row r="39" spans="2:6">
      <c r="B39" s="14"/>
      <c r="C39" s="9"/>
      <c r="D39" s="10"/>
      <c r="E39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39" s="11">
        <f>((WEEKNUM(Tabla343567891011121314151617181920212223242526[[#This Row],[FECHA Y HORA DE INICIO]])))-1</f>
        <v>-1</v>
      </c>
    </row>
    <row r="40" spans="2:6">
      <c r="B40" s="14"/>
      <c r="C40" s="9"/>
      <c r="D40" s="10"/>
      <c r="E40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40" s="11">
        <f>((WEEKNUM(Tabla343567891011121314151617181920212223242526[[#This Row],[FECHA Y HORA DE INICIO]])))-1</f>
        <v>-1</v>
      </c>
    </row>
    <row r="41" spans="2:6">
      <c r="B41" s="14"/>
      <c r="C41" s="9"/>
      <c r="D41" s="10"/>
      <c r="E41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41" s="11">
        <f>((WEEKNUM(Tabla343567891011121314151617181920212223242526[[#This Row],[FECHA Y HORA DE INICIO]])))-1</f>
        <v>-1</v>
      </c>
    </row>
    <row r="42" spans="2:6">
      <c r="B42" s="14"/>
      <c r="C42" s="9"/>
      <c r="D42" s="10"/>
      <c r="E42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42" s="11">
        <f>((WEEKNUM(Tabla343567891011121314151617181920212223242526[[#This Row],[FECHA Y HORA DE INICIO]])))-1</f>
        <v>-1</v>
      </c>
    </row>
    <row r="43" spans="2:6">
      <c r="B43" s="14"/>
      <c r="C43" s="9"/>
      <c r="D43" s="10"/>
      <c r="E43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43" s="11">
        <f>((WEEKNUM(Tabla343567891011121314151617181920212223242526[[#This Row],[FECHA Y HORA DE INICIO]])))-1</f>
        <v>-1</v>
      </c>
    </row>
    <row r="44" spans="2:6">
      <c r="B44" s="14"/>
      <c r="C44" s="9"/>
      <c r="D44" s="10"/>
      <c r="E44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44" s="11">
        <f>((WEEKNUM(Tabla343567891011121314151617181920212223242526[[#This Row],[FECHA Y HORA DE INICIO]])))-1</f>
        <v>-1</v>
      </c>
    </row>
    <row r="45" spans="2:6">
      <c r="B45" s="14"/>
      <c r="C45" s="9"/>
      <c r="D45" s="10"/>
      <c r="E45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45" s="11">
        <f>((WEEKNUM(Tabla343567891011121314151617181920212223242526[[#This Row],[FECHA Y HORA DE INICIO]])))-1</f>
        <v>-1</v>
      </c>
    </row>
    <row r="46" spans="2:6">
      <c r="B46" s="14"/>
      <c r="C46" s="9"/>
      <c r="D46" s="10"/>
      <c r="E46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46" s="11">
        <f>((WEEKNUM(Tabla343567891011121314151617181920212223242526[[#This Row],[FECHA Y HORA DE INICIO]])))-1</f>
        <v>-1</v>
      </c>
    </row>
    <row r="47" spans="2:6">
      <c r="B47" s="14"/>
      <c r="C47" s="9"/>
      <c r="D47" s="10"/>
      <c r="E47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47" s="11">
        <f>((WEEKNUM(Tabla343567891011121314151617181920212223242526[[#This Row],[FECHA Y HORA DE INICIO]])))-1</f>
        <v>-1</v>
      </c>
    </row>
    <row r="48" spans="2:6">
      <c r="B48" s="14"/>
      <c r="C48" s="9"/>
      <c r="D48" s="10"/>
      <c r="E48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48" s="11">
        <f>((WEEKNUM(Tabla343567891011121314151617181920212223242526[[#This Row],[FECHA Y HORA DE INICIO]])))-1</f>
        <v>-1</v>
      </c>
    </row>
    <row r="49" spans="2:6">
      <c r="B49" s="14"/>
      <c r="C49" s="9"/>
      <c r="D49" s="10"/>
      <c r="E49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49" s="11">
        <f>((WEEKNUM(Tabla343567891011121314151617181920212223242526[[#This Row],[FECHA Y HORA DE INICIO]])))-1</f>
        <v>-1</v>
      </c>
    </row>
    <row r="50" spans="2:6">
      <c r="B50" s="14"/>
      <c r="C50" s="9"/>
      <c r="D50" s="10"/>
      <c r="E50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50" s="11">
        <f>((WEEKNUM(Tabla343567891011121314151617181920212223242526[[#This Row],[FECHA Y HORA DE INICIO]])))-1</f>
        <v>-1</v>
      </c>
    </row>
    <row r="51" spans="2:6">
      <c r="B51" s="14"/>
      <c r="C51" s="9"/>
      <c r="D51" s="10"/>
      <c r="E51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51" s="11">
        <f>((WEEKNUM(Tabla343567891011121314151617181920212223242526[[#This Row],[FECHA Y HORA DE INICIO]])))-1</f>
        <v>-1</v>
      </c>
    </row>
    <row r="52" spans="2:6">
      <c r="B52" s="14"/>
      <c r="C52" s="9"/>
      <c r="D52" s="10"/>
      <c r="E52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52" s="11">
        <f>((WEEKNUM(Tabla343567891011121314151617181920212223242526[[#This Row],[FECHA Y HORA DE INICIO]])))-1</f>
        <v>-1</v>
      </c>
    </row>
    <row r="53" spans="2:6">
      <c r="B53" s="14"/>
      <c r="C53" s="9"/>
      <c r="D53" s="10"/>
      <c r="E53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53" s="11">
        <f>((WEEKNUM(Tabla343567891011121314151617181920212223242526[[#This Row],[FECHA Y HORA DE INICIO]])))-1</f>
        <v>-1</v>
      </c>
    </row>
    <row r="54" spans="2:6">
      <c r="B54" s="14"/>
      <c r="C54" s="9"/>
      <c r="D54" s="10"/>
      <c r="E54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54" s="11">
        <f>((WEEKNUM(Tabla343567891011121314151617181920212223242526[[#This Row],[FECHA Y HORA DE INICIO]])))-1</f>
        <v>-1</v>
      </c>
    </row>
    <row r="55" spans="2:6">
      <c r="B55" s="14"/>
      <c r="C55" s="9"/>
      <c r="D55" s="10"/>
      <c r="E55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55" s="11">
        <f>((WEEKNUM(Tabla343567891011121314151617181920212223242526[[#This Row],[FECHA Y HORA DE INICIO]])))-1</f>
        <v>-1</v>
      </c>
    </row>
    <row r="56" spans="2:6">
      <c r="B56" s="14"/>
      <c r="C56" s="9"/>
      <c r="D56" s="10"/>
      <c r="E56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56" s="11">
        <f>((WEEKNUM(Tabla343567891011121314151617181920212223242526[[#This Row],[FECHA Y HORA DE INICIO]])))-1</f>
        <v>-1</v>
      </c>
    </row>
    <row r="57" spans="2:6">
      <c r="B57" s="14"/>
      <c r="C57" s="9"/>
      <c r="D57" s="10"/>
      <c r="E57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57" s="11">
        <f>((WEEKNUM(Tabla343567891011121314151617181920212223242526[[#This Row],[FECHA Y HORA DE INICIO]])))-1</f>
        <v>-1</v>
      </c>
    </row>
    <row r="58" spans="2:6">
      <c r="B58" s="14"/>
      <c r="C58" s="9"/>
      <c r="D58" s="10"/>
      <c r="E58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58" s="11">
        <f>((WEEKNUM(Tabla343567891011121314151617181920212223242526[[#This Row],[FECHA Y HORA DE INICIO]])))-1</f>
        <v>-1</v>
      </c>
    </row>
    <row r="59" spans="2:6">
      <c r="B59" s="14"/>
      <c r="C59" s="9"/>
      <c r="D59" s="10"/>
      <c r="E59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59" s="11">
        <f>((WEEKNUM(Tabla343567891011121314151617181920212223242526[[#This Row],[FECHA Y HORA DE INICIO]])))-1</f>
        <v>-1</v>
      </c>
    </row>
    <row r="60" spans="2:6">
      <c r="B60" s="14"/>
      <c r="C60" s="9"/>
      <c r="D60" s="10"/>
      <c r="E60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60" s="11">
        <f>((WEEKNUM(Tabla343567891011121314151617181920212223242526[[#This Row],[FECHA Y HORA DE INICIO]])))-1</f>
        <v>-1</v>
      </c>
    </row>
    <row r="61" spans="2:6">
      <c r="B61" s="14"/>
      <c r="C61" s="9"/>
      <c r="D61" s="10"/>
      <c r="E61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61" s="11">
        <f>((WEEKNUM(Tabla343567891011121314151617181920212223242526[[#This Row],[FECHA Y HORA DE INICIO]])))-1</f>
        <v>-1</v>
      </c>
    </row>
    <row r="62" spans="2:6">
      <c r="B62" s="14"/>
      <c r="C62" s="9"/>
      <c r="D62" s="10"/>
      <c r="E62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62" s="11">
        <f>((WEEKNUM(Tabla343567891011121314151617181920212223242526[[#This Row],[FECHA Y HORA DE INICIO]])))-1</f>
        <v>-1</v>
      </c>
    </row>
    <row r="63" spans="2:6">
      <c r="B63" s="14"/>
      <c r="C63" s="9"/>
      <c r="D63" s="10"/>
      <c r="E63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63" s="11">
        <f>((WEEKNUM(Tabla343567891011121314151617181920212223242526[[#This Row],[FECHA Y HORA DE INICIO]])))-1</f>
        <v>-1</v>
      </c>
    </row>
    <row r="64" spans="2:6">
      <c r="B64" s="14"/>
      <c r="C64" s="9"/>
      <c r="D64" s="10"/>
      <c r="E64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64" s="11">
        <f>((WEEKNUM(Tabla343567891011121314151617181920212223242526[[#This Row],[FECHA Y HORA DE INICIO]])))-1</f>
        <v>-1</v>
      </c>
    </row>
    <row r="65" spans="2:6">
      <c r="B65" s="14"/>
      <c r="C65" s="9"/>
      <c r="D65" s="10"/>
      <c r="E65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65" s="11">
        <f>((WEEKNUM(Tabla343567891011121314151617181920212223242526[[#This Row],[FECHA Y HORA DE INICIO]])))-1</f>
        <v>-1</v>
      </c>
    </row>
    <row r="66" spans="2:6">
      <c r="B66" s="14"/>
      <c r="C66" s="9"/>
      <c r="D66" s="10"/>
      <c r="E66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66" s="11">
        <f>((WEEKNUM(Tabla343567891011121314151617181920212223242526[[#This Row],[FECHA Y HORA DE INICIO]])))-1</f>
        <v>-1</v>
      </c>
    </row>
    <row r="67" spans="2:6">
      <c r="B67" s="14"/>
      <c r="C67" s="9"/>
      <c r="D67" s="10"/>
      <c r="E67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67" s="11">
        <f>((WEEKNUM(Tabla343567891011121314151617181920212223242526[[#This Row],[FECHA Y HORA DE INICIO]])))-1</f>
        <v>-1</v>
      </c>
    </row>
    <row r="68" spans="2:6">
      <c r="B68" s="14"/>
      <c r="C68" s="9"/>
      <c r="D68" s="10"/>
      <c r="E68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68" s="11">
        <f>((WEEKNUM(Tabla343567891011121314151617181920212223242526[[#This Row],[FECHA Y HORA DE INICIO]])))-1</f>
        <v>-1</v>
      </c>
    </row>
    <row r="69" spans="2:6">
      <c r="B69" s="14"/>
      <c r="C69" s="9"/>
      <c r="D69" s="10"/>
      <c r="E69" s="8"/>
      <c r="F69" s="11"/>
    </row>
    <row r="70" spans="2:6">
      <c r="B70" s="6"/>
      <c r="C70" s="9"/>
      <c r="D70" s="10"/>
      <c r="E70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70" s="11">
        <f>((WEEKNUM(Tabla343567891011121314151617181920212223242526[[#This Row],[FECHA Y HORA DE INICIO]])))-1</f>
        <v>-1</v>
      </c>
    </row>
    <row r="71" spans="2:6">
      <c r="B71" s="6"/>
      <c r="C71" s="9"/>
      <c r="D71" s="10"/>
      <c r="E71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71" s="11">
        <f>((WEEKNUM(Tabla343567891011121314151617181920212223242526[[#This Row],[FECHA Y HORA DE INICIO]])))-1</f>
        <v>-1</v>
      </c>
    </row>
    <row r="72" spans="2:6">
      <c r="B72" s="6"/>
      <c r="C72" s="9"/>
      <c r="D72" s="10"/>
      <c r="E72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72" s="11">
        <f>((WEEKNUM(Tabla343567891011121314151617181920212223242526[[#This Row],[FECHA Y HORA DE INICIO]])))-1</f>
        <v>-1</v>
      </c>
    </row>
    <row r="73" spans="2:6">
      <c r="B73" s="6"/>
      <c r="C73" s="9"/>
      <c r="D73" s="10"/>
      <c r="E73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73" s="11">
        <f>((WEEKNUM(Tabla343567891011121314151617181920212223242526[[#This Row],[FECHA Y HORA DE INICIO]])))-1</f>
        <v>-1</v>
      </c>
    </row>
    <row r="74" spans="2:6">
      <c r="B74" s="6"/>
      <c r="C74" s="9"/>
      <c r="D74" s="10"/>
      <c r="E74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74" s="11">
        <f>((WEEKNUM(Tabla343567891011121314151617181920212223242526[[#This Row],[FECHA Y HORA DE INICIO]])))-1</f>
        <v>-1</v>
      </c>
    </row>
    <row r="75" spans="2:6">
      <c r="B75" s="6"/>
      <c r="C75" s="9"/>
      <c r="D75" s="10"/>
      <c r="E75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75" s="11">
        <f>((WEEKNUM(Tabla343567891011121314151617181920212223242526[[#This Row],[FECHA Y HORA DE INICIO]])))-1</f>
        <v>-1</v>
      </c>
    </row>
    <row r="76" spans="2:6">
      <c r="B76" s="6"/>
      <c r="C76" s="9"/>
      <c r="D76" s="10"/>
      <c r="E76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76" s="11">
        <f>((WEEKNUM(Tabla343567891011121314151617181920212223242526[[#This Row],[FECHA Y HORA DE INICIO]])))-1</f>
        <v>-1</v>
      </c>
    </row>
    <row r="77" spans="2:6">
      <c r="B77" s="6"/>
      <c r="C77" s="9"/>
      <c r="D77" s="10"/>
      <c r="E77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77" s="11">
        <f>((WEEKNUM(Tabla343567891011121314151617181920212223242526[[#This Row],[FECHA Y HORA DE INICIO]])))-1</f>
        <v>-1</v>
      </c>
    </row>
    <row r="78" spans="2:6">
      <c r="B78" s="6"/>
      <c r="C78" s="9"/>
      <c r="D78" s="10"/>
      <c r="E78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78" s="11">
        <f>((WEEKNUM(Tabla343567891011121314151617181920212223242526[[#This Row],[FECHA Y HORA DE INICIO]])))-1</f>
        <v>-1</v>
      </c>
    </row>
    <row r="79" spans="2:6">
      <c r="B79" s="6"/>
      <c r="C79" s="9"/>
      <c r="D79" s="10"/>
      <c r="E79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79" s="11">
        <f>((WEEKNUM(Tabla343567891011121314151617181920212223242526[[#This Row],[FECHA Y HORA DE INICIO]])))-1</f>
        <v>-1</v>
      </c>
    </row>
    <row r="80" spans="2:6">
      <c r="B80" s="6"/>
      <c r="C80" s="9"/>
      <c r="D80" s="10"/>
      <c r="E80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80" s="11">
        <f>((WEEKNUM(Tabla343567891011121314151617181920212223242526[[#This Row],[FECHA Y HORA DE INICIO]])))-1</f>
        <v>-1</v>
      </c>
    </row>
    <row r="81" spans="2:6">
      <c r="B81" s="6"/>
      <c r="C81" s="9"/>
      <c r="D81" s="10"/>
      <c r="E81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81" s="11">
        <f>((WEEKNUM(Tabla343567891011121314151617181920212223242526[[#This Row],[FECHA Y HORA DE INICIO]])))-1</f>
        <v>-1</v>
      </c>
    </row>
    <row r="82" spans="2:6">
      <c r="B82" s="6"/>
      <c r="C82" s="9"/>
      <c r="D82" s="10"/>
      <c r="E82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82" s="11">
        <f>((WEEKNUM(Tabla343567891011121314151617181920212223242526[[#This Row],[FECHA Y HORA DE INICIO]])))-1</f>
        <v>-1</v>
      </c>
    </row>
    <row r="83" spans="2:6">
      <c r="B83" s="6"/>
      <c r="C83" s="9"/>
      <c r="D83" s="10"/>
      <c r="E83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83" s="11">
        <f>((WEEKNUM(Tabla343567891011121314151617181920212223242526[[#This Row],[FECHA Y HORA DE INICIO]])))-1</f>
        <v>-1</v>
      </c>
    </row>
    <row r="84" spans="2:6">
      <c r="B84" s="6"/>
      <c r="C84" s="9"/>
      <c r="D84" s="10"/>
      <c r="E84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84" s="11">
        <f>((WEEKNUM(Tabla343567891011121314151617181920212223242526[[#This Row],[FECHA Y HORA DE INICIO]])))-1</f>
        <v>-1</v>
      </c>
    </row>
    <row r="85" spans="2:6">
      <c r="B85" s="6"/>
      <c r="C85" s="9"/>
      <c r="D85" s="10"/>
      <c r="E85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85" s="11">
        <f>((WEEKNUM(Tabla343567891011121314151617181920212223242526[[#This Row],[FECHA Y HORA DE INICIO]])))-1</f>
        <v>-1</v>
      </c>
    </row>
    <row r="86" spans="2:6">
      <c r="B86" s="6"/>
      <c r="C86" s="9"/>
      <c r="D86" s="10"/>
      <c r="E86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86" s="11">
        <f>((WEEKNUM(Tabla343567891011121314151617181920212223242526[[#This Row],[FECHA Y HORA DE INICIO]])))-1</f>
        <v>-1</v>
      </c>
    </row>
    <row r="87" spans="2:6">
      <c r="B87" s="6"/>
      <c r="C87" s="9"/>
      <c r="D87" s="10"/>
      <c r="E87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87" s="11">
        <f>((WEEKNUM(Tabla343567891011121314151617181920212223242526[[#This Row],[FECHA Y HORA DE INICIO]])))-1</f>
        <v>-1</v>
      </c>
    </row>
    <row r="88" spans="2:6">
      <c r="B88" s="6"/>
      <c r="C88" s="9"/>
      <c r="D88" s="10"/>
      <c r="E88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88" s="11">
        <f>((WEEKNUM(Tabla343567891011121314151617181920212223242526[[#This Row],[FECHA Y HORA DE INICIO]])))-1</f>
        <v>-1</v>
      </c>
    </row>
    <row r="89" spans="2:6">
      <c r="B89" s="6"/>
      <c r="C89" s="9"/>
      <c r="D89" s="10"/>
      <c r="E89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89" s="11">
        <f>((WEEKNUM(Tabla343567891011121314151617181920212223242526[[#This Row],[FECHA Y HORA DE INICIO]])))-1</f>
        <v>-1</v>
      </c>
    </row>
    <row r="90" spans="2:6">
      <c r="B90" s="6"/>
      <c r="C90" s="9"/>
      <c r="D90" s="10"/>
      <c r="E90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90" s="11">
        <f>((WEEKNUM(Tabla343567891011121314151617181920212223242526[[#This Row],[FECHA Y HORA DE INICIO]])))-1</f>
        <v>-1</v>
      </c>
    </row>
    <row r="91" spans="2:6">
      <c r="B91" s="6"/>
      <c r="C91" s="9"/>
      <c r="D91" s="10"/>
      <c r="E91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91" s="11">
        <f>((WEEKNUM(Tabla343567891011121314151617181920212223242526[[#This Row],[FECHA Y HORA DE INICIO]])))-1</f>
        <v>-1</v>
      </c>
    </row>
    <row r="92" spans="2:6">
      <c r="B92" s="6"/>
      <c r="C92" s="9"/>
      <c r="D92" s="10"/>
      <c r="E92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92" s="11">
        <f>((WEEKNUM(Tabla343567891011121314151617181920212223242526[[#This Row],[FECHA Y HORA DE INICIO]])))-1</f>
        <v>-1</v>
      </c>
    </row>
    <row r="93" spans="2:6">
      <c r="B93" s="6"/>
      <c r="C93" s="9"/>
      <c r="D93" s="10"/>
      <c r="E93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93" s="11">
        <f>((WEEKNUM(Tabla343567891011121314151617181920212223242526[[#This Row],[FECHA Y HORA DE INICIO]])))-1</f>
        <v>-1</v>
      </c>
    </row>
    <row r="94" spans="2:6">
      <c r="B94" s="6"/>
      <c r="C94" s="9"/>
      <c r="D94" s="10"/>
      <c r="E94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94" s="11">
        <f>((WEEKNUM(Tabla343567891011121314151617181920212223242526[[#This Row],[FECHA Y HORA DE INICIO]])))-1</f>
        <v>-1</v>
      </c>
    </row>
    <row r="95" spans="2:6">
      <c r="B95" s="6"/>
      <c r="C95" s="9"/>
      <c r="D95" s="10"/>
      <c r="E95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95" s="11">
        <f>((WEEKNUM(Tabla343567891011121314151617181920212223242526[[#This Row],[FECHA Y HORA DE INICIO]])))-1</f>
        <v>-1</v>
      </c>
    </row>
    <row r="96" spans="2:6">
      <c r="B96" s="6"/>
      <c r="C96" s="9"/>
      <c r="D96" s="10"/>
      <c r="E96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96" s="11">
        <f>((WEEKNUM(Tabla343567891011121314151617181920212223242526[[#This Row],[FECHA Y HORA DE INICIO]])))-1</f>
        <v>-1</v>
      </c>
    </row>
    <row r="97" spans="2:6">
      <c r="B97" s="6"/>
      <c r="C97" s="9"/>
      <c r="D97" s="10"/>
      <c r="E97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97" s="11">
        <f>((WEEKNUM(Tabla343567891011121314151617181920212223242526[[#This Row],[FECHA Y HORA DE INICIO]])))-1</f>
        <v>-1</v>
      </c>
    </row>
    <row r="98" spans="2:6">
      <c r="B98" s="6"/>
      <c r="C98" s="9"/>
      <c r="D98" s="10"/>
      <c r="E98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98" s="11">
        <f>((WEEKNUM(Tabla343567891011121314151617181920212223242526[[#This Row],[FECHA Y HORA DE INICIO]])))-1</f>
        <v>-1</v>
      </c>
    </row>
    <row r="99" spans="2:6">
      <c r="B99" s="6"/>
      <c r="C99" s="9"/>
      <c r="D99" s="10"/>
      <c r="E99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99" s="11">
        <f>((WEEKNUM(Tabla343567891011121314151617181920212223242526[[#This Row],[FECHA Y HORA DE INICIO]])))-1</f>
        <v>-1</v>
      </c>
    </row>
    <row r="100" spans="2:6">
      <c r="B100" s="6"/>
      <c r="C100" s="9"/>
      <c r="D100" s="10"/>
      <c r="E100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00" s="11">
        <f>((WEEKNUM(Tabla343567891011121314151617181920212223242526[[#This Row],[FECHA Y HORA DE INICIO]])))-1</f>
        <v>-1</v>
      </c>
    </row>
    <row r="101" spans="2:6">
      <c r="B101" s="6"/>
      <c r="C101" s="9"/>
      <c r="D101" s="10"/>
      <c r="E101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01" s="11">
        <f>((WEEKNUM(Tabla343567891011121314151617181920212223242526[[#This Row],[FECHA Y HORA DE INICIO]])))-1</f>
        <v>-1</v>
      </c>
    </row>
    <row r="102" spans="2:6">
      <c r="B102" s="6"/>
      <c r="C102" s="9"/>
      <c r="D102" s="10"/>
      <c r="E102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02" s="11">
        <f>((WEEKNUM(Tabla343567891011121314151617181920212223242526[[#This Row],[FECHA Y HORA DE INICIO]])))-1</f>
        <v>-1</v>
      </c>
    </row>
    <row r="103" spans="2:6">
      <c r="B103" s="6"/>
      <c r="C103" s="9"/>
      <c r="D103" s="10"/>
      <c r="E103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03" s="11">
        <f>((WEEKNUM(Tabla343567891011121314151617181920212223242526[[#This Row],[FECHA Y HORA DE INICIO]])))-1</f>
        <v>-1</v>
      </c>
    </row>
    <row r="104" spans="2:6">
      <c r="B104" s="6"/>
      <c r="C104" s="9"/>
      <c r="D104" s="10"/>
      <c r="E104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04" s="11">
        <f>((WEEKNUM(Tabla343567891011121314151617181920212223242526[[#This Row],[FECHA Y HORA DE INICIO]])))-1</f>
        <v>-1</v>
      </c>
    </row>
    <row r="105" spans="2:6">
      <c r="B105" s="6"/>
      <c r="C105" s="9"/>
      <c r="D105" s="10"/>
      <c r="E105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05" s="11">
        <f>((WEEKNUM(Tabla343567891011121314151617181920212223242526[[#This Row],[FECHA Y HORA DE INICIO]])))-1</f>
        <v>-1</v>
      </c>
    </row>
    <row r="106" spans="2:6">
      <c r="B106" s="6"/>
      <c r="C106" s="9"/>
      <c r="D106" s="10"/>
      <c r="E106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06" s="11">
        <f>((WEEKNUM(Tabla343567891011121314151617181920212223242526[[#This Row],[FECHA Y HORA DE INICIO]])))-1</f>
        <v>-1</v>
      </c>
    </row>
    <row r="107" spans="2:6">
      <c r="B107" s="6"/>
      <c r="C107" s="9"/>
      <c r="D107" s="10"/>
      <c r="E107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07" s="11">
        <f>((WEEKNUM(Tabla343567891011121314151617181920212223242526[[#This Row],[FECHA Y HORA DE INICIO]])))-1</f>
        <v>-1</v>
      </c>
    </row>
    <row r="108" spans="2:6">
      <c r="B108" s="6"/>
      <c r="C108" s="9"/>
      <c r="D108" s="10"/>
      <c r="E108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08" s="11">
        <f>((WEEKNUM(Tabla343567891011121314151617181920212223242526[[#This Row],[FECHA Y HORA DE INICIO]])))-1</f>
        <v>-1</v>
      </c>
    </row>
    <row r="109" spans="2:6">
      <c r="B109" s="6"/>
      <c r="C109" s="9"/>
      <c r="D109" s="10"/>
      <c r="E109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09" s="11">
        <f>((WEEKNUM(Tabla343567891011121314151617181920212223242526[[#This Row],[FECHA Y HORA DE INICIO]])))-1</f>
        <v>-1</v>
      </c>
    </row>
    <row r="110" spans="2:6">
      <c r="B110" s="6"/>
      <c r="C110" s="9"/>
      <c r="D110" s="10"/>
      <c r="E110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10" s="11">
        <f>((WEEKNUM(Tabla343567891011121314151617181920212223242526[[#This Row],[FECHA Y HORA DE INICIO]])))-1</f>
        <v>-1</v>
      </c>
    </row>
    <row r="111" spans="2:6">
      <c r="B111" s="6"/>
      <c r="C111" s="9"/>
      <c r="D111" s="10"/>
      <c r="E111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11" s="11">
        <f>((WEEKNUM(Tabla343567891011121314151617181920212223242526[[#This Row],[FECHA Y HORA DE INICIO]])))-1</f>
        <v>-1</v>
      </c>
    </row>
    <row r="112" spans="2:6">
      <c r="B112" s="6"/>
      <c r="C112" s="9"/>
      <c r="D112" s="10"/>
      <c r="E112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12" s="11">
        <f>((WEEKNUM(Tabla343567891011121314151617181920212223242526[[#This Row],[FECHA Y HORA DE INICIO]])))-1</f>
        <v>-1</v>
      </c>
    </row>
    <row r="113" spans="2:6">
      <c r="B113" s="6"/>
      <c r="C113" s="9"/>
      <c r="D113" s="10"/>
      <c r="E113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13" s="11">
        <f>((WEEKNUM(Tabla343567891011121314151617181920212223242526[[#This Row],[FECHA Y HORA DE INICIO]])))-1</f>
        <v>-1</v>
      </c>
    </row>
    <row r="114" spans="2:6">
      <c r="B114" s="6"/>
      <c r="C114" s="9"/>
      <c r="D114" s="10"/>
      <c r="E114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14" s="11">
        <f>((WEEKNUM(Tabla343567891011121314151617181920212223242526[[#This Row],[FECHA Y HORA DE INICIO]])))-1</f>
        <v>-1</v>
      </c>
    </row>
    <row r="115" spans="2:6">
      <c r="B115" s="6"/>
      <c r="C115" s="9"/>
      <c r="D115" s="10"/>
      <c r="E115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15" s="11">
        <f>((WEEKNUM(Tabla343567891011121314151617181920212223242526[[#This Row],[FECHA Y HORA DE INICIO]])))-1</f>
        <v>-1</v>
      </c>
    </row>
    <row r="116" spans="2:6">
      <c r="B116" s="6"/>
      <c r="C116" s="9"/>
      <c r="D116" s="10"/>
      <c r="E116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16" s="11">
        <f>((WEEKNUM(Tabla343567891011121314151617181920212223242526[[#This Row],[FECHA Y HORA DE INICIO]])))-1</f>
        <v>-1</v>
      </c>
    </row>
    <row r="117" spans="2:6">
      <c r="B117" s="6"/>
      <c r="C117" s="9"/>
      <c r="D117" s="10"/>
      <c r="E117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17" s="11">
        <f>((WEEKNUM(Tabla343567891011121314151617181920212223242526[[#This Row],[FECHA Y HORA DE INICIO]])))-1</f>
        <v>-1</v>
      </c>
    </row>
    <row r="118" spans="2:6">
      <c r="B118" s="6"/>
      <c r="C118" s="9"/>
      <c r="D118" s="10"/>
      <c r="E118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18" s="11">
        <f>((WEEKNUM(Tabla343567891011121314151617181920212223242526[[#This Row],[FECHA Y HORA DE INICIO]])))-1</f>
        <v>-1</v>
      </c>
    </row>
    <row r="119" spans="2:6">
      <c r="B119" s="6"/>
      <c r="C119" s="9"/>
      <c r="D119" s="10"/>
      <c r="E119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19" s="11">
        <f>((WEEKNUM(Tabla343567891011121314151617181920212223242526[[#This Row],[FECHA Y HORA DE INICIO]])))-1</f>
        <v>-1</v>
      </c>
    </row>
    <row r="120" spans="2:6">
      <c r="B120" s="6"/>
      <c r="C120" s="9"/>
      <c r="D120" s="10"/>
      <c r="E120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20" s="11">
        <f>((WEEKNUM(Tabla343567891011121314151617181920212223242526[[#This Row],[FECHA Y HORA DE INICIO]])))-1</f>
        <v>-1</v>
      </c>
    </row>
    <row r="121" spans="2:6">
      <c r="B121" s="6"/>
      <c r="C121" s="9"/>
      <c r="D121" s="10"/>
      <c r="E121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21" s="11">
        <f>((WEEKNUM(Tabla343567891011121314151617181920212223242526[[#This Row],[FECHA Y HORA DE INICIO]])))-1</f>
        <v>-1</v>
      </c>
    </row>
    <row r="122" spans="2:6">
      <c r="B122" s="6"/>
      <c r="C122" s="9"/>
      <c r="D122" s="10"/>
      <c r="E122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22" s="11">
        <f>((WEEKNUM(Tabla343567891011121314151617181920212223242526[[#This Row],[FECHA Y HORA DE INICIO]])))-1</f>
        <v>-1</v>
      </c>
    </row>
    <row r="123" spans="2:6">
      <c r="B123" s="6"/>
      <c r="C123" s="9"/>
      <c r="D123" s="10"/>
      <c r="E123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23" s="11">
        <f>((WEEKNUM(Tabla343567891011121314151617181920212223242526[[#This Row],[FECHA Y HORA DE INICIO]])))-1</f>
        <v>-1</v>
      </c>
    </row>
    <row r="124" spans="2:6">
      <c r="B124" s="6"/>
      <c r="C124" s="9"/>
      <c r="D124" s="10"/>
      <c r="E124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24" s="11">
        <f>((WEEKNUM(Tabla343567891011121314151617181920212223242526[[#This Row],[FECHA Y HORA DE INICIO]])))-1</f>
        <v>-1</v>
      </c>
    </row>
    <row r="125" spans="2:6">
      <c r="B125" s="6"/>
      <c r="C125" s="9"/>
      <c r="D125" s="10"/>
      <c r="E125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25" s="11">
        <f>((WEEKNUM(Tabla343567891011121314151617181920212223242526[[#This Row],[FECHA Y HORA DE INICIO]])))-1</f>
        <v>-1</v>
      </c>
    </row>
    <row r="126" spans="2:6">
      <c r="B126" s="6"/>
      <c r="C126" s="9"/>
      <c r="D126" s="10"/>
      <c r="E126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26" s="11">
        <f>((WEEKNUM(Tabla343567891011121314151617181920212223242526[[#This Row],[FECHA Y HORA DE INICIO]])))-1</f>
        <v>-1</v>
      </c>
    </row>
    <row r="127" spans="2:6">
      <c r="B127" s="6"/>
      <c r="C127" s="9"/>
      <c r="D127" s="10"/>
      <c r="E127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27" s="11">
        <f>((WEEKNUM(Tabla343567891011121314151617181920212223242526[[#This Row],[FECHA Y HORA DE INICIO]])))-1</f>
        <v>-1</v>
      </c>
    </row>
    <row r="128" spans="2:6">
      <c r="B128" s="6"/>
      <c r="C128" s="9"/>
      <c r="D128" s="10"/>
      <c r="E128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28" s="11">
        <f>((WEEKNUM(Tabla343567891011121314151617181920212223242526[[#This Row],[FECHA Y HORA DE INICIO]])))-1</f>
        <v>-1</v>
      </c>
    </row>
    <row r="129" spans="2:6">
      <c r="B129" s="6"/>
      <c r="C129" s="9"/>
      <c r="D129" s="10"/>
      <c r="E129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29" s="11">
        <f>((WEEKNUM(Tabla343567891011121314151617181920212223242526[[#This Row],[FECHA Y HORA DE INICIO]])))-1</f>
        <v>-1</v>
      </c>
    </row>
    <row r="130" spans="2:6">
      <c r="B130" s="6"/>
      <c r="C130" s="9"/>
      <c r="D130" s="10"/>
      <c r="E130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30" s="11">
        <f>((WEEKNUM(Tabla343567891011121314151617181920212223242526[[#This Row],[FECHA Y HORA DE INICIO]])))-1</f>
        <v>-1</v>
      </c>
    </row>
    <row r="131" spans="2:6">
      <c r="B131" s="6"/>
      <c r="C131" s="9"/>
      <c r="D131" s="10"/>
      <c r="E131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31" s="11">
        <f>((WEEKNUM(Tabla343567891011121314151617181920212223242526[[#This Row],[FECHA Y HORA DE INICIO]])))-1</f>
        <v>-1</v>
      </c>
    </row>
    <row r="132" spans="2:6">
      <c r="B132" s="6"/>
      <c r="C132" s="9"/>
      <c r="D132" s="10"/>
      <c r="E132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32" s="11">
        <f>((WEEKNUM(Tabla343567891011121314151617181920212223242526[[#This Row],[FECHA Y HORA DE INICIO]])))-1</f>
        <v>-1</v>
      </c>
    </row>
    <row r="133" spans="2:6">
      <c r="B133" s="6"/>
      <c r="C133" s="9"/>
      <c r="D133" s="10"/>
      <c r="E133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33" s="11">
        <f>((WEEKNUM(Tabla343567891011121314151617181920212223242526[[#This Row],[FECHA Y HORA DE INICIO]])))-1</f>
        <v>-1</v>
      </c>
    </row>
    <row r="134" spans="2:6">
      <c r="B134" s="6"/>
      <c r="C134" s="9"/>
      <c r="D134" s="10"/>
      <c r="E134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34" s="11">
        <f>((WEEKNUM(Tabla343567891011121314151617181920212223242526[[#This Row],[FECHA Y HORA DE INICIO]])))-1</f>
        <v>-1</v>
      </c>
    </row>
    <row r="135" spans="2:6">
      <c r="B135" s="6"/>
      <c r="C135" s="9"/>
      <c r="D135" s="10"/>
      <c r="E135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35" s="11">
        <f>((WEEKNUM(Tabla343567891011121314151617181920212223242526[[#This Row],[FECHA Y HORA DE INICIO]])))-1</f>
        <v>-1</v>
      </c>
    </row>
    <row r="136" spans="2:6">
      <c r="B136" s="6"/>
      <c r="C136" s="9"/>
      <c r="D136" s="10"/>
      <c r="E136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36" s="11">
        <f>((WEEKNUM(Tabla343567891011121314151617181920212223242526[[#This Row],[FECHA Y HORA DE INICIO]])))-1</f>
        <v>-1</v>
      </c>
    </row>
    <row r="137" spans="2:6">
      <c r="B137" s="6"/>
      <c r="C137" s="9"/>
      <c r="D137" s="10"/>
      <c r="E137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37" s="11">
        <f>((WEEKNUM(Tabla343567891011121314151617181920212223242526[[#This Row],[FECHA Y HORA DE INICIO]])))-1</f>
        <v>-1</v>
      </c>
    </row>
    <row r="138" spans="2:6">
      <c r="B138" s="6"/>
      <c r="C138" s="9"/>
      <c r="D138" s="10"/>
      <c r="E138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38" s="11">
        <f>((WEEKNUM(Tabla343567891011121314151617181920212223242526[[#This Row],[FECHA Y HORA DE INICIO]])))-1</f>
        <v>-1</v>
      </c>
    </row>
    <row r="139" spans="2:6">
      <c r="B139" s="6"/>
      <c r="C139" s="9"/>
      <c r="D139" s="10"/>
      <c r="E139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39" s="11">
        <f>((WEEKNUM(Tabla343567891011121314151617181920212223242526[[#This Row],[FECHA Y HORA DE INICIO]])))-1</f>
        <v>-1</v>
      </c>
    </row>
    <row r="140" spans="2:6">
      <c r="B140" s="6"/>
      <c r="C140" s="9"/>
      <c r="D140" s="10"/>
      <c r="E140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40" s="11">
        <f>((WEEKNUM(Tabla343567891011121314151617181920212223242526[[#This Row],[FECHA Y HORA DE INICIO]])))-1</f>
        <v>-1</v>
      </c>
    </row>
    <row r="141" spans="2:6">
      <c r="B141" s="6"/>
      <c r="C141" s="9"/>
      <c r="D141" s="10"/>
      <c r="E141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41" s="11">
        <f>((WEEKNUM(Tabla343567891011121314151617181920212223242526[[#This Row],[FECHA Y HORA DE INICIO]])))-1</f>
        <v>-1</v>
      </c>
    </row>
    <row r="142" spans="2:6">
      <c r="B142" s="6"/>
      <c r="C142" s="9"/>
      <c r="D142" s="10"/>
      <c r="E142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42" s="11">
        <f>((WEEKNUM(Tabla343567891011121314151617181920212223242526[[#This Row],[FECHA Y HORA DE INICIO]])))-1</f>
        <v>-1</v>
      </c>
    </row>
    <row r="143" spans="2:6">
      <c r="B143" s="6"/>
      <c r="C143" s="9"/>
      <c r="D143" s="10"/>
      <c r="E143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43" s="11">
        <f>((WEEKNUM(Tabla343567891011121314151617181920212223242526[[#This Row],[FECHA Y HORA DE INICIO]])))-1</f>
        <v>-1</v>
      </c>
    </row>
    <row r="144" spans="2:6">
      <c r="B144" s="6"/>
      <c r="C144" s="9"/>
      <c r="D144" s="10"/>
      <c r="E144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44" s="11">
        <f>((WEEKNUM(Tabla343567891011121314151617181920212223242526[[#This Row],[FECHA Y HORA DE INICIO]])))-1</f>
        <v>-1</v>
      </c>
    </row>
    <row r="145" spans="2:6">
      <c r="B145" s="6"/>
      <c r="C145" s="9"/>
      <c r="D145" s="10"/>
      <c r="E145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45" s="11">
        <f>((WEEKNUM(Tabla343567891011121314151617181920212223242526[[#This Row],[FECHA Y HORA DE INICIO]])))-1</f>
        <v>-1</v>
      </c>
    </row>
    <row r="146" spans="2:6">
      <c r="B146" s="6"/>
      <c r="C146" s="9"/>
      <c r="D146" s="10"/>
      <c r="E146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46" s="11">
        <f>((WEEKNUM(Tabla343567891011121314151617181920212223242526[[#This Row],[FECHA Y HORA DE INICIO]])))-1</f>
        <v>-1</v>
      </c>
    </row>
    <row r="147" spans="2:6">
      <c r="B147" s="6"/>
      <c r="C147" s="9"/>
      <c r="D147" s="10"/>
      <c r="E147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47" s="11">
        <f>((WEEKNUM(Tabla343567891011121314151617181920212223242526[[#This Row],[FECHA Y HORA DE INICIO]])))-1</f>
        <v>-1</v>
      </c>
    </row>
    <row r="148" spans="2:6">
      <c r="B148" s="6"/>
      <c r="C148" s="9"/>
      <c r="D148" s="10"/>
      <c r="E148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48" s="11">
        <f>((WEEKNUM(Tabla343567891011121314151617181920212223242526[[#This Row],[FECHA Y HORA DE INICIO]])))-1</f>
        <v>-1</v>
      </c>
    </row>
    <row r="149" spans="2:6">
      <c r="B149" s="6"/>
      <c r="C149" s="9"/>
      <c r="D149" s="10"/>
      <c r="E149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49" s="11">
        <f>((WEEKNUM(Tabla343567891011121314151617181920212223242526[[#This Row],[FECHA Y HORA DE INICIO]])))-1</f>
        <v>-1</v>
      </c>
    </row>
    <row r="150" spans="2:6">
      <c r="B150" s="6"/>
      <c r="C150" s="9"/>
      <c r="D150" s="10"/>
      <c r="E150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50" s="11">
        <f>((WEEKNUM(Tabla343567891011121314151617181920212223242526[[#This Row],[FECHA Y HORA DE INICIO]])))-1</f>
        <v>-1</v>
      </c>
    </row>
    <row r="151" spans="2:6">
      <c r="B151" s="6"/>
      <c r="C151" s="9"/>
      <c r="D151" s="10"/>
      <c r="E151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51" s="11">
        <f>((WEEKNUM(Tabla343567891011121314151617181920212223242526[[#This Row],[FECHA Y HORA DE INICIO]])))-1</f>
        <v>-1</v>
      </c>
    </row>
    <row r="152" spans="2:6">
      <c r="B152" s="6"/>
      <c r="C152" s="9"/>
      <c r="D152" s="10"/>
      <c r="E152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52" s="11">
        <f>((WEEKNUM(Tabla343567891011121314151617181920212223242526[[#This Row],[FECHA Y HORA DE INICIO]])))-1</f>
        <v>-1</v>
      </c>
    </row>
    <row r="153" spans="2:6">
      <c r="B153" s="6"/>
      <c r="C153" s="9"/>
      <c r="D153" s="10"/>
      <c r="E153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53" s="11">
        <f>((WEEKNUM(Tabla343567891011121314151617181920212223242526[[#This Row],[FECHA Y HORA DE INICIO]])))-1</f>
        <v>-1</v>
      </c>
    </row>
    <row r="154" spans="2:6">
      <c r="B154" s="6"/>
      <c r="C154" s="9"/>
      <c r="D154" s="10"/>
      <c r="E154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54" s="11">
        <f>((WEEKNUM(Tabla343567891011121314151617181920212223242526[[#This Row],[FECHA Y HORA DE INICIO]])))-1</f>
        <v>-1</v>
      </c>
    </row>
    <row r="155" spans="2:6">
      <c r="B155" s="6"/>
      <c r="C155" s="9"/>
      <c r="D155" s="10"/>
      <c r="E155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55" s="11">
        <f>((WEEKNUM(Tabla343567891011121314151617181920212223242526[[#This Row],[FECHA Y HORA DE INICIO]])))-1</f>
        <v>-1</v>
      </c>
    </row>
    <row r="156" spans="2:6">
      <c r="B156" s="6"/>
      <c r="C156" s="9"/>
      <c r="D156" s="10"/>
      <c r="E156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56" s="11">
        <f>((WEEKNUM(Tabla343567891011121314151617181920212223242526[[#This Row],[FECHA Y HORA DE INICIO]])))-1</f>
        <v>-1</v>
      </c>
    </row>
    <row r="157" spans="2:6">
      <c r="B157" s="6"/>
      <c r="C157" s="9"/>
      <c r="D157" s="10"/>
      <c r="E157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57" s="11">
        <f>((WEEKNUM(Tabla343567891011121314151617181920212223242526[[#This Row],[FECHA Y HORA DE INICIO]])))-1</f>
        <v>-1</v>
      </c>
    </row>
    <row r="158" spans="2:6">
      <c r="B158" s="6"/>
      <c r="C158" s="9"/>
      <c r="D158" s="10"/>
      <c r="E158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58" s="11">
        <f>((WEEKNUM(Tabla343567891011121314151617181920212223242526[[#This Row],[FECHA Y HORA DE INICIO]])))-1</f>
        <v>-1</v>
      </c>
    </row>
    <row r="159" spans="2:6">
      <c r="B159" s="6"/>
      <c r="C159" s="9"/>
      <c r="D159" s="10"/>
      <c r="E159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59" s="11">
        <f>((WEEKNUM(Tabla343567891011121314151617181920212223242526[[#This Row],[FECHA Y HORA DE INICIO]])))-1</f>
        <v>-1</v>
      </c>
    </row>
    <row r="160" spans="2:6">
      <c r="B160" s="6"/>
      <c r="C160" s="9"/>
      <c r="D160" s="10"/>
      <c r="E160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60" s="11">
        <f>((WEEKNUM(Tabla343567891011121314151617181920212223242526[[#This Row],[FECHA Y HORA DE INICIO]])))-1</f>
        <v>-1</v>
      </c>
    </row>
    <row r="161" spans="2:6">
      <c r="B161" s="6"/>
      <c r="C161" s="9"/>
      <c r="D161" s="10"/>
      <c r="E161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61" s="11">
        <f>((WEEKNUM(Tabla343567891011121314151617181920212223242526[[#This Row],[FECHA Y HORA DE INICIO]])))-1</f>
        <v>-1</v>
      </c>
    </row>
    <row r="162" spans="2:6">
      <c r="B162" s="6"/>
      <c r="C162" s="9"/>
      <c r="D162" s="10"/>
      <c r="E162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62" s="11">
        <f>((WEEKNUM(Tabla343567891011121314151617181920212223242526[[#This Row],[FECHA Y HORA DE INICIO]])))-1</f>
        <v>-1</v>
      </c>
    </row>
    <row r="163" spans="2:6">
      <c r="B163" s="6"/>
      <c r="C163" s="9"/>
      <c r="D163" s="10"/>
      <c r="E163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63" s="11">
        <f>((WEEKNUM(Tabla343567891011121314151617181920212223242526[[#This Row],[FECHA Y HORA DE INICIO]])))-1</f>
        <v>-1</v>
      </c>
    </row>
    <row r="164" spans="2:6">
      <c r="B164" s="6"/>
      <c r="C164" s="9"/>
      <c r="D164" s="10"/>
      <c r="E164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64" s="11">
        <f>((WEEKNUM(Tabla343567891011121314151617181920212223242526[[#This Row],[FECHA Y HORA DE INICIO]])))-1</f>
        <v>-1</v>
      </c>
    </row>
    <row r="165" spans="2:6">
      <c r="B165" s="6"/>
      <c r="C165" s="9"/>
      <c r="D165" s="10"/>
      <c r="E165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65" s="11">
        <f>((WEEKNUM(Tabla343567891011121314151617181920212223242526[[#This Row],[FECHA Y HORA DE INICIO]])))-1</f>
        <v>-1</v>
      </c>
    </row>
    <row r="166" spans="2:6">
      <c r="B166" s="6"/>
      <c r="C166" s="9"/>
      <c r="D166" s="10"/>
      <c r="E166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66" s="11">
        <f>((WEEKNUM(Tabla343567891011121314151617181920212223242526[[#This Row],[FECHA Y HORA DE INICIO]])))-1</f>
        <v>-1</v>
      </c>
    </row>
    <row r="167" spans="2:6">
      <c r="B167" s="6"/>
      <c r="C167" s="9"/>
      <c r="D167" s="10"/>
      <c r="E167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67" s="11">
        <f>((WEEKNUM(Tabla343567891011121314151617181920212223242526[[#This Row],[FECHA Y HORA DE INICIO]])))-1</f>
        <v>-1</v>
      </c>
    </row>
    <row r="168" spans="2:6">
      <c r="B168" s="6"/>
      <c r="C168" s="9"/>
      <c r="D168" s="10"/>
      <c r="E168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68" s="11">
        <f>((WEEKNUM(Tabla343567891011121314151617181920212223242526[[#This Row],[FECHA Y HORA DE INICIO]])))-1</f>
        <v>-1</v>
      </c>
    </row>
    <row r="169" spans="2:6">
      <c r="B169" s="6"/>
      <c r="C169" s="9"/>
      <c r="D169" s="10"/>
      <c r="E169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69" s="11">
        <f>((WEEKNUM(Tabla343567891011121314151617181920212223242526[[#This Row],[FECHA Y HORA DE INICIO]])))-1</f>
        <v>-1</v>
      </c>
    </row>
    <row r="170" spans="2:6">
      <c r="B170" s="6"/>
      <c r="C170" s="9"/>
      <c r="D170" s="10"/>
      <c r="E170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70" s="11">
        <f>((WEEKNUM(Tabla343567891011121314151617181920212223242526[[#This Row],[FECHA Y HORA DE INICIO]])))-1</f>
        <v>-1</v>
      </c>
    </row>
    <row r="171" spans="2:6">
      <c r="B171" s="6"/>
      <c r="C171" s="9"/>
      <c r="D171" s="10"/>
      <c r="E171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71" s="11">
        <f>((WEEKNUM(Tabla343567891011121314151617181920212223242526[[#This Row],[FECHA Y HORA DE INICIO]])))-1</f>
        <v>-1</v>
      </c>
    </row>
    <row r="172" spans="2:6">
      <c r="B172" s="6"/>
      <c r="C172" s="9"/>
      <c r="D172" s="10"/>
      <c r="E172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72" s="11">
        <f>((WEEKNUM(Tabla343567891011121314151617181920212223242526[[#This Row],[FECHA Y HORA DE INICIO]])))-1</f>
        <v>-1</v>
      </c>
    </row>
    <row r="173" spans="2:6">
      <c r="B173" s="6"/>
      <c r="C173" s="9"/>
      <c r="D173" s="10"/>
      <c r="E173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73" s="11">
        <f>((WEEKNUM(Tabla343567891011121314151617181920212223242526[[#This Row],[FECHA Y HORA DE INICIO]])))-1</f>
        <v>-1</v>
      </c>
    </row>
    <row r="174" spans="2:6">
      <c r="B174" s="6"/>
      <c r="C174" s="9"/>
      <c r="D174" s="10"/>
      <c r="E174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74" s="11">
        <f>((WEEKNUM(Tabla343567891011121314151617181920212223242526[[#This Row],[FECHA Y HORA DE INICIO]])))-1</f>
        <v>-1</v>
      </c>
    </row>
    <row r="175" spans="2:6">
      <c r="B175" s="6"/>
      <c r="C175" s="9"/>
      <c r="D175" s="10"/>
      <c r="E175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75" s="11">
        <f>((WEEKNUM(Tabla343567891011121314151617181920212223242526[[#This Row],[FECHA Y HORA DE INICIO]])))-1</f>
        <v>-1</v>
      </c>
    </row>
    <row r="176" spans="2:6">
      <c r="B176" s="6"/>
      <c r="C176" s="9"/>
      <c r="D176" s="10"/>
      <c r="E176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76" s="11">
        <f>((WEEKNUM(Tabla343567891011121314151617181920212223242526[[#This Row],[FECHA Y HORA DE INICIO]])))-1</f>
        <v>-1</v>
      </c>
    </row>
    <row r="177" spans="2:6">
      <c r="B177" s="6"/>
      <c r="C177" s="9"/>
      <c r="D177" s="10"/>
      <c r="E177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77" s="11">
        <f>((WEEKNUM(Tabla343567891011121314151617181920212223242526[[#This Row],[FECHA Y HORA DE INICIO]])))-1</f>
        <v>-1</v>
      </c>
    </row>
    <row r="178" spans="2:6">
      <c r="B178" s="6"/>
      <c r="C178" s="9"/>
      <c r="D178" s="10"/>
      <c r="E178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78" s="11">
        <f>((WEEKNUM(Tabla343567891011121314151617181920212223242526[[#This Row],[FECHA Y HORA DE INICIO]])))-1</f>
        <v>-1</v>
      </c>
    </row>
    <row r="179" spans="2:6">
      <c r="B179" s="6"/>
      <c r="C179" s="9"/>
      <c r="D179" s="10"/>
      <c r="E179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79" s="11">
        <f>((WEEKNUM(Tabla343567891011121314151617181920212223242526[[#This Row],[FECHA Y HORA DE INICIO]])))-1</f>
        <v>-1</v>
      </c>
    </row>
    <row r="180" spans="2:6">
      <c r="B180" s="6"/>
      <c r="C180" s="9"/>
      <c r="D180" s="10"/>
      <c r="E180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80" s="11">
        <f>((WEEKNUM(Tabla343567891011121314151617181920212223242526[[#This Row],[FECHA Y HORA DE INICIO]])))-1</f>
        <v>-1</v>
      </c>
    </row>
    <row r="181" spans="2:6">
      <c r="B181" s="6"/>
      <c r="C181" s="9"/>
      <c r="D181" s="10"/>
      <c r="E181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81" s="11">
        <f>((WEEKNUM(Tabla343567891011121314151617181920212223242526[[#This Row],[FECHA Y HORA DE INICIO]])))-1</f>
        <v>-1</v>
      </c>
    </row>
    <row r="182" spans="2:6">
      <c r="B182" s="6"/>
      <c r="C182" s="9"/>
      <c r="D182" s="10"/>
      <c r="E182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82" s="11">
        <f>((WEEKNUM(Tabla343567891011121314151617181920212223242526[[#This Row],[FECHA Y HORA DE INICIO]])))-1</f>
        <v>-1</v>
      </c>
    </row>
    <row r="183" spans="2:6">
      <c r="B183" s="6"/>
      <c r="C183" s="9"/>
      <c r="D183" s="10"/>
      <c r="E183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83" s="11">
        <f>((WEEKNUM(Tabla343567891011121314151617181920212223242526[[#This Row],[FECHA Y HORA DE INICIO]])))-1</f>
        <v>-1</v>
      </c>
    </row>
    <row r="184" spans="2:6">
      <c r="B184" s="6"/>
      <c r="C184" s="9"/>
      <c r="D184" s="10"/>
      <c r="E184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84" s="11">
        <f>((WEEKNUM(Tabla343567891011121314151617181920212223242526[[#This Row],[FECHA Y HORA DE INICIO]])))-1</f>
        <v>-1</v>
      </c>
    </row>
    <row r="185" spans="2:6">
      <c r="B185" s="6"/>
      <c r="C185" s="9"/>
      <c r="D185" s="10"/>
      <c r="E185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85" s="11">
        <f>((WEEKNUM(Tabla343567891011121314151617181920212223242526[[#This Row],[FECHA Y HORA DE INICIO]])))-1</f>
        <v>-1</v>
      </c>
    </row>
    <row r="186" spans="2:6">
      <c r="B186" s="6"/>
      <c r="C186" s="9"/>
      <c r="D186" s="10"/>
      <c r="E186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86" s="11">
        <f>((WEEKNUM(Tabla343567891011121314151617181920212223242526[[#This Row],[FECHA Y HORA DE INICIO]])))-1</f>
        <v>-1</v>
      </c>
    </row>
    <row r="187" spans="2:6">
      <c r="B187" s="6"/>
      <c r="C187" s="9"/>
      <c r="D187" s="10"/>
      <c r="E187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87" s="11">
        <f>((WEEKNUM(Tabla343567891011121314151617181920212223242526[[#This Row],[FECHA Y HORA DE INICIO]])))-1</f>
        <v>-1</v>
      </c>
    </row>
    <row r="188" spans="2:6">
      <c r="B188" s="6"/>
      <c r="C188" s="9"/>
      <c r="D188" s="10"/>
      <c r="E188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88" s="11">
        <f>((WEEKNUM(Tabla343567891011121314151617181920212223242526[[#This Row],[FECHA Y HORA DE INICIO]])))-1</f>
        <v>-1</v>
      </c>
    </row>
    <row r="189" spans="2:6">
      <c r="B189" s="6"/>
      <c r="C189" s="9"/>
      <c r="D189" s="10"/>
      <c r="E189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89" s="11">
        <f>((WEEKNUM(Tabla343567891011121314151617181920212223242526[[#This Row],[FECHA Y HORA DE INICIO]])))-1</f>
        <v>-1</v>
      </c>
    </row>
    <row r="190" spans="2:6">
      <c r="B190" s="6"/>
      <c r="C190" s="9"/>
      <c r="D190" s="10"/>
      <c r="E190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90" s="11">
        <f>((WEEKNUM(Tabla343567891011121314151617181920212223242526[[#This Row],[FECHA Y HORA DE INICIO]])))-1</f>
        <v>-1</v>
      </c>
    </row>
    <row r="191" spans="2:6">
      <c r="B191" s="6"/>
      <c r="C191" s="9"/>
      <c r="D191" s="10"/>
      <c r="E191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91" s="11">
        <f>((WEEKNUM(Tabla343567891011121314151617181920212223242526[[#This Row],[FECHA Y HORA DE INICIO]])))-1</f>
        <v>-1</v>
      </c>
    </row>
    <row r="192" spans="2:6">
      <c r="B192" s="6"/>
      <c r="C192" s="9"/>
      <c r="D192" s="10"/>
      <c r="E192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92" s="11">
        <f>((WEEKNUM(Tabla343567891011121314151617181920212223242526[[#This Row],[FECHA Y HORA DE INICIO]])))-1</f>
        <v>-1</v>
      </c>
    </row>
    <row r="193" spans="2:6">
      <c r="B193" s="6"/>
      <c r="C193" s="9"/>
      <c r="D193" s="10"/>
      <c r="E193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93" s="11">
        <f>((WEEKNUM(Tabla343567891011121314151617181920212223242526[[#This Row],[FECHA Y HORA DE INICIO]])))-1</f>
        <v>-1</v>
      </c>
    </row>
    <row r="194" spans="2:6">
      <c r="B194" s="6"/>
      <c r="C194" s="9"/>
      <c r="D194" s="10"/>
      <c r="E194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94" s="11">
        <f>((WEEKNUM(Tabla343567891011121314151617181920212223242526[[#This Row],[FECHA Y HORA DE INICIO]])))-1</f>
        <v>-1</v>
      </c>
    </row>
    <row r="195" spans="2:6">
      <c r="B195" s="6"/>
      <c r="C195" s="9"/>
      <c r="D195" s="10"/>
      <c r="E195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95" s="11">
        <f>((WEEKNUM(Tabla343567891011121314151617181920212223242526[[#This Row],[FECHA Y HORA DE INICIO]])))-1</f>
        <v>-1</v>
      </c>
    </row>
    <row r="196" spans="2:6">
      <c r="B196" s="6"/>
      <c r="C196" s="9"/>
      <c r="D196" s="10"/>
      <c r="E196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96" s="11">
        <f>((WEEKNUM(Tabla343567891011121314151617181920212223242526[[#This Row],[FECHA Y HORA DE INICIO]])))-1</f>
        <v>-1</v>
      </c>
    </row>
    <row r="197" spans="2:6">
      <c r="B197" s="6"/>
      <c r="C197" s="9"/>
      <c r="D197" s="10"/>
      <c r="E197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97" s="11">
        <f>((WEEKNUM(Tabla343567891011121314151617181920212223242526[[#This Row],[FECHA Y HORA DE INICIO]])))-1</f>
        <v>-1</v>
      </c>
    </row>
    <row r="198" spans="2:6">
      <c r="B198" s="6"/>
      <c r="C198" s="9"/>
      <c r="D198" s="10"/>
      <c r="E198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98" s="11">
        <f>((WEEKNUM(Tabla343567891011121314151617181920212223242526[[#This Row],[FECHA Y HORA DE INICIO]])))-1</f>
        <v>-1</v>
      </c>
    </row>
    <row r="199" spans="2:6">
      <c r="B199" s="6"/>
      <c r="C199" s="9"/>
      <c r="D199" s="10"/>
      <c r="E199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199" s="11">
        <f>((WEEKNUM(Tabla343567891011121314151617181920212223242526[[#This Row],[FECHA Y HORA DE INICIO]])))-1</f>
        <v>-1</v>
      </c>
    </row>
    <row r="200" spans="2:6">
      <c r="B200" s="6"/>
      <c r="C200" s="9"/>
      <c r="D200" s="10"/>
      <c r="E200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200" s="11">
        <f>((WEEKNUM(Tabla343567891011121314151617181920212223242526[[#This Row],[FECHA Y HORA DE INICIO]])))-1</f>
        <v>-1</v>
      </c>
    </row>
    <row r="201" spans="2:6">
      <c r="B201" s="6"/>
      <c r="C201" s="9"/>
      <c r="D201" s="10"/>
      <c r="E201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201" s="11">
        <f>((WEEKNUM(Tabla343567891011121314151617181920212223242526[[#This Row],[FECHA Y HORA DE INICIO]])))-1</f>
        <v>-1</v>
      </c>
    </row>
    <row r="202" spans="2:6">
      <c r="B202" s="6"/>
      <c r="C202" s="9"/>
      <c r="D202" s="10"/>
      <c r="E202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202" s="11">
        <f>((WEEKNUM(Tabla343567891011121314151617181920212223242526[[#This Row],[FECHA Y HORA DE INICIO]])))-1</f>
        <v>-1</v>
      </c>
    </row>
    <row r="203" spans="2:6">
      <c r="B203" s="9"/>
      <c r="C203" s="9"/>
      <c r="D203" s="10"/>
      <c r="E203" s="8">
        <f>IF((Tabla343567891011121314151617181920212223242526[[#This Row],[FECHA Y HORA DE TERMINACIÓN ]]-Tabla343567891011121314151617181920212223242526[[#This Row],[FECHA Y HORA DE INICIO]])&lt;0,0,((Tabla343567891011121314151617181920212223242526[[#This Row],[FECHA Y HORA DE TERMINACIÓN ]]-Tabla343567891011121314151617181920212223242526[[#This Row],[FECHA Y HORA DE INICIO]])*24))</f>
        <v>0</v>
      </c>
      <c r="F203" s="11">
        <f>((WEEKNUM(Tabla343567891011121314151617181920212223242526[[#This Row],[FECHA Y HORA DE INICIO]])))-1</f>
        <v>-1</v>
      </c>
    </row>
  </sheetData>
  <mergeCells count="1">
    <mergeCell ref="B7:F7"/>
  </mergeCells>
  <pageMargins left="0.7" right="0.7" top="0.75" bottom="0.75" header="0.3" footer="0.3"/>
  <drawing r:id="rId1"/>
  <tableParts count="1">
    <tablePart r:id="rId2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92D050"/>
  </sheetPr>
  <dimension ref="B1:I203"/>
  <sheetViews>
    <sheetView workbookViewId="0">
      <selection activeCell="C3" sqref="C3"/>
    </sheetView>
  </sheetViews>
  <sheetFormatPr defaultColWidth="10.85546875" defaultRowHeight="12.6"/>
  <cols>
    <col min="1" max="1" width="10.85546875" style="3"/>
    <col min="2" max="2" width="15.28515625" style="3" bestFit="1" customWidth="1"/>
    <col min="3" max="3" width="24.5703125" style="3" customWidth="1"/>
    <col min="4" max="5" width="16.140625" style="3" customWidth="1"/>
    <col min="6" max="6" width="10.85546875" style="3"/>
    <col min="7" max="7" width="16.140625" style="3" customWidth="1"/>
    <col min="8" max="8" width="14.85546875" style="3" customWidth="1"/>
    <col min="9" max="16384" width="10.85546875" style="3"/>
  </cols>
  <sheetData>
    <row r="1" spans="2:9" ht="12.95">
      <c r="B1" s="1" t="s">
        <v>0</v>
      </c>
      <c r="C1" s="2">
        <v>1156</v>
      </c>
      <c r="G1" s="40" t="s">
        <v>1</v>
      </c>
      <c r="H1" s="41" t="s">
        <v>44</v>
      </c>
      <c r="I1" s="42" t="s">
        <v>2</v>
      </c>
    </row>
    <row r="2" spans="2:9" ht="12.95">
      <c r="B2" s="1" t="s">
        <v>4</v>
      </c>
      <c r="C2" s="2" t="s">
        <v>70</v>
      </c>
      <c r="G2" s="40" t="s">
        <v>6</v>
      </c>
      <c r="H2" s="41">
        <v>0</v>
      </c>
      <c r="I2" s="42" t="s">
        <v>7</v>
      </c>
    </row>
    <row r="3" spans="2:9" ht="14.45" customHeight="1">
      <c r="B3" s="1" t="s">
        <v>8</v>
      </c>
      <c r="C3" s="2" t="s">
        <v>178</v>
      </c>
      <c r="G3" s="40" t="s">
        <v>10</v>
      </c>
      <c r="H3" s="47" t="s">
        <v>179</v>
      </c>
      <c r="I3" s="42" t="s">
        <v>12</v>
      </c>
    </row>
    <row r="4" spans="2:9" ht="14.45" customHeight="1">
      <c r="B4" s="1" t="s">
        <v>13</v>
      </c>
      <c r="C4" s="2">
        <v>3</v>
      </c>
      <c r="D4" s="38" t="s">
        <v>180</v>
      </c>
      <c r="G4" s="38"/>
    </row>
    <row r="5" spans="2:9" ht="14.45" customHeight="1">
      <c r="B5" s="1" t="s">
        <v>16</v>
      </c>
      <c r="C5" s="2">
        <v>25</v>
      </c>
    </row>
    <row r="6" spans="2:9" ht="14.45" customHeight="1">
      <c r="B6" s="1"/>
      <c r="C6" s="1"/>
    </row>
    <row r="7" spans="2:9" ht="14.45" customHeight="1">
      <c r="B7" s="76" t="s">
        <v>17</v>
      </c>
      <c r="C7" s="77"/>
      <c r="D7" s="77"/>
      <c r="E7" s="77"/>
      <c r="F7" s="77"/>
      <c r="H7" s="12">
        <v>2022</v>
      </c>
      <c r="I7" s="13">
        <v>3534.9166666668607</v>
      </c>
    </row>
    <row r="8" spans="2:9" ht="5.0999999999999996" customHeight="1">
      <c r="B8" s="4"/>
      <c r="C8" s="4"/>
      <c r="D8" s="4"/>
      <c r="E8" s="4"/>
    </row>
    <row r="9" spans="2:9" ht="59.1" customHeight="1">
      <c r="B9" s="5" t="s">
        <v>18</v>
      </c>
      <c r="C9" s="5" t="s">
        <v>19</v>
      </c>
      <c r="D9" s="5" t="s">
        <v>20</v>
      </c>
      <c r="E9" s="5" t="s">
        <v>31</v>
      </c>
      <c r="F9" s="5" t="s">
        <v>22</v>
      </c>
      <c r="H9" s="12" t="s">
        <v>23</v>
      </c>
      <c r="I9" s="13">
        <f>SUM(E10:E203)</f>
        <v>5288.583333332499</v>
      </c>
    </row>
    <row r="10" spans="2:9">
      <c r="B10" s="14" t="s">
        <v>161</v>
      </c>
      <c r="C10" s="14">
        <v>44928.329861111109</v>
      </c>
      <c r="D10" s="6">
        <v>44931.649305555555</v>
      </c>
      <c r="E10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79.666666666686069</v>
      </c>
      <c r="F10" s="11">
        <f>((WEEKNUM(Tabla34356789101112131415161718192021222324252627[[#This Row],[FECHA Y HORA DE INICIO]])))</f>
        <v>1</v>
      </c>
    </row>
    <row r="11" spans="2:9">
      <c r="B11" s="14" t="s">
        <v>161</v>
      </c>
      <c r="C11" s="6">
        <v>44934.96875</v>
      </c>
      <c r="D11" s="6">
        <v>44938.354166666664</v>
      </c>
      <c r="E11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81.249999999941792</v>
      </c>
      <c r="F11" s="11">
        <f>((WEEKNUM(Tabla34356789101112131415161718192021222324252627[[#This Row],[FECHA Y HORA DE INICIO]])))</f>
        <v>2</v>
      </c>
      <c r="H11" s="12" t="s">
        <v>24</v>
      </c>
      <c r="I11" s="13">
        <f>I9+I7</f>
        <v>8823.4999999993597</v>
      </c>
    </row>
    <row r="12" spans="2:9">
      <c r="B12" s="14" t="s">
        <v>161</v>
      </c>
      <c r="C12" s="14">
        <v>44944.96875</v>
      </c>
      <c r="D12" s="6">
        <v>44947.927083333336</v>
      </c>
      <c r="E12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71.000000000058208</v>
      </c>
      <c r="F12" s="11">
        <f>((WEEKNUM(Tabla34356789101112131415161718192021222324252627[[#This Row],[FECHA Y HORA DE INICIO]])))</f>
        <v>3</v>
      </c>
    </row>
    <row r="13" spans="2:9">
      <c r="B13" s="14" t="s">
        <v>181</v>
      </c>
      <c r="C13" s="6">
        <v>44948.958333333336</v>
      </c>
      <c r="D13" s="6">
        <v>44952.270833333336</v>
      </c>
      <c r="E13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79.5</v>
      </c>
      <c r="F13" s="11">
        <f>((WEEKNUM(Tabla34356789101112131415161718192021222324252627[[#This Row],[FECHA Y HORA DE INICIO]])))</f>
        <v>4</v>
      </c>
    </row>
    <row r="14" spans="2:9">
      <c r="B14" s="14" t="s">
        <v>181</v>
      </c>
      <c r="C14" s="6">
        <v>44952.715277777781</v>
      </c>
      <c r="D14" s="6">
        <v>44954.625</v>
      </c>
      <c r="E14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45.833333333255723</v>
      </c>
      <c r="F14" s="11">
        <f>((WEEKNUM(Tabla34356789101112131415161718192021222324252627[[#This Row],[FECHA Y HORA DE INICIO]])))</f>
        <v>4</v>
      </c>
    </row>
    <row r="15" spans="2:9">
      <c r="B15" s="14" t="s">
        <v>181</v>
      </c>
      <c r="C15" s="6">
        <v>44958.496527777781</v>
      </c>
      <c r="D15" s="6">
        <v>44961.666666666664</v>
      </c>
      <c r="E15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76.083333333197515</v>
      </c>
      <c r="F15" s="11">
        <f>((WEEKNUM(Tabla34356789101112131415161718192021222324252627[[#This Row],[FECHA Y HORA DE INICIO]])))</f>
        <v>5</v>
      </c>
    </row>
    <row r="16" spans="2:9">
      <c r="B16" s="14" t="s">
        <v>181</v>
      </c>
      <c r="C16" s="9">
        <v>44970.020833333336</v>
      </c>
      <c r="D16" s="10">
        <v>44975.333333333336</v>
      </c>
      <c r="E16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127.5</v>
      </c>
      <c r="F16" s="11">
        <f>((WEEKNUM(Tabla34356789101112131415161718192021222324252627[[#This Row],[FECHA Y HORA DE INICIO]])))</f>
        <v>7</v>
      </c>
    </row>
    <row r="17" spans="2:6">
      <c r="B17" s="14" t="s">
        <v>181</v>
      </c>
      <c r="C17" s="9">
        <v>44976.625</v>
      </c>
      <c r="D17" s="10">
        <v>44982.631944444445</v>
      </c>
      <c r="E17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144.16666666668607</v>
      </c>
      <c r="F17" s="11">
        <f>((WEEKNUM(Tabla34356789101112131415161718192021222324252627[[#This Row],[FECHA Y HORA DE INICIO]])))</f>
        <v>8</v>
      </c>
    </row>
    <row r="18" spans="2:6">
      <c r="B18" s="14" t="s">
        <v>181</v>
      </c>
      <c r="C18" s="9">
        <v>44983.958333333336</v>
      </c>
      <c r="D18" s="10">
        <v>44988.951388888891</v>
      </c>
      <c r="E18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119.83333333331393</v>
      </c>
      <c r="F18" s="11">
        <f>((WEEKNUM(Tabla34356789101112131415161718192021222324252627[[#This Row],[FECHA Y HORA DE INICIO]])))</f>
        <v>9</v>
      </c>
    </row>
    <row r="19" spans="2:6">
      <c r="B19" s="14" t="s">
        <v>181</v>
      </c>
      <c r="C19" s="9">
        <v>44992.958333333336</v>
      </c>
      <c r="D19" s="10">
        <v>44996.614583333336</v>
      </c>
      <c r="E19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87.75</v>
      </c>
      <c r="F19" s="11">
        <f>((WEEKNUM(Tabla34356789101112131415161718192021222324252627[[#This Row],[FECHA Y HORA DE INICIO]])))</f>
        <v>10</v>
      </c>
    </row>
    <row r="20" spans="2:6">
      <c r="B20" s="14" t="s">
        <v>181</v>
      </c>
      <c r="C20" s="9">
        <v>44997.972222222219</v>
      </c>
      <c r="D20" s="10">
        <v>45003.288194444445</v>
      </c>
      <c r="E20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127.58333333343035</v>
      </c>
      <c r="F20" s="11">
        <f>((WEEKNUM(Tabla34356789101112131415161718192021222324252627[[#This Row],[FECHA Y HORA DE INICIO]])))</f>
        <v>11</v>
      </c>
    </row>
    <row r="21" spans="2:6">
      <c r="B21" s="14" t="s">
        <v>161</v>
      </c>
      <c r="C21" s="9">
        <v>45004.944444444445</v>
      </c>
      <c r="D21" s="10">
        <v>45010.291666666664</v>
      </c>
      <c r="E21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128.33333333325572</v>
      </c>
      <c r="F21" s="11">
        <f>((WEEKNUM(Tabla34356789101112131415161718192021222324252627[[#This Row],[FECHA Y HORA DE INICIO]])))</f>
        <v>12</v>
      </c>
    </row>
    <row r="22" spans="2:6">
      <c r="B22" s="14" t="s">
        <v>161</v>
      </c>
      <c r="C22" s="9">
        <v>45018.961805555555</v>
      </c>
      <c r="D22" s="10">
        <v>45022.638888888891</v>
      </c>
      <c r="E22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88.250000000058208</v>
      </c>
      <c r="F22" s="11">
        <f>((WEEKNUM(Tabla34356789101112131415161718192021222324252627[[#This Row],[FECHA Y HORA DE INICIO]])))</f>
        <v>14</v>
      </c>
    </row>
    <row r="23" spans="2:6">
      <c r="B23" s="14" t="s">
        <v>181</v>
      </c>
      <c r="C23" s="9">
        <v>45025.944444444445</v>
      </c>
      <c r="D23" s="10">
        <v>45028.111111111109</v>
      </c>
      <c r="E23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51.999999999941792</v>
      </c>
      <c r="F23" s="11">
        <f>((WEEKNUM(Tabla34356789101112131415161718192021222324252627[[#This Row],[FECHA Y HORA DE INICIO]])))</f>
        <v>15</v>
      </c>
    </row>
    <row r="24" spans="2:6">
      <c r="B24" s="14" t="s">
        <v>181</v>
      </c>
      <c r="C24" s="9">
        <v>45039.958333333336</v>
      </c>
      <c r="D24" s="10">
        <v>45045.1875</v>
      </c>
      <c r="E24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125.49999999994179</v>
      </c>
      <c r="F24" s="11">
        <f>((WEEKNUM(Tabla34356789101112131415161718192021222324252627[[#This Row],[FECHA Y HORA DE INICIO]])))</f>
        <v>17</v>
      </c>
    </row>
    <row r="25" spans="2:6">
      <c r="B25" s="14" t="s">
        <v>181</v>
      </c>
      <c r="C25" s="9">
        <v>45061</v>
      </c>
      <c r="D25" s="10">
        <v>45066.638888888891</v>
      </c>
      <c r="E25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135.33333333337214</v>
      </c>
      <c r="F25" s="11">
        <f>((WEEKNUM(Tabla34356789101112131415161718192021222324252627[[#This Row],[FECHA Y HORA DE INICIO]])))</f>
        <v>20</v>
      </c>
    </row>
    <row r="26" spans="2:6">
      <c r="B26" s="14" t="s">
        <v>161</v>
      </c>
      <c r="C26" s="9">
        <v>45082.010416666664</v>
      </c>
      <c r="D26" s="10">
        <v>45084.090277777781</v>
      </c>
      <c r="E26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49.916666666802485</v>
      </c>
      <c r="F26" s="11">
        <f>((WEEKNUM(Tabla34356789101112131415161718192021222324252627[[#This Row],[FECHA Y HORA DE INICIO]])))</f>
        <v>23</v>
      </c>
    </row>
    <row r="27" spans="2:6">
      <c r="B27" s="14" t="s">
        <v>161</v>
      </c>
      <c r="C27" s="9">
        <v>45091.854166666664</v>
      </c>
      <c r="D27" s="10">
        <v>45094.555555555555</v>
      </c>
      <c r="E27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64.833333333372138</v>
      </c>
      <c r="F27" s="11">
        <f>((WEEKNUM(Tabla34356789101112131415161718192021222324252627[[#This Row],[FECHA Y HORA DE INICIO]])))</f>
        <v>24</v>
      </c>
    </row>
    <row r="28" spans="2:6">
      <c r="B28" s="14" t="s">
        <v>161</v>
      </c>
      <c r="C28" s="9">
        <v>45095.958333333336</v>
      </c>
      <c r="D28" s="10">
        <v>45101.638888888891</v>
      </c>
      <c r="E28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136.33333333331393</v>
      </c>
      <c r="F28" s="11">
        <f>((WEEKNUM(Tabla34356789101112131415161718192021222324252627[[#This Row],[FECHA Y HORA DE INICIO]])))</f>
        <v>25</v>
      </c>
    </row>
    <row r="29" spans="2:6">
      <c r="B29" s="14" t="s">
        <v>161</v>
      </c>
      <c r="C29" s="9">
        <v>45103.166666666664</v>
      </c>
      <c r="D29" s="10">
        <v>45108.295138888891</v>
      </c>
      <c r="E29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123.08333333343035</v>
      </c>
      <c r="F29" s="11">
        <f>((WEEKNUM(Tabla34356789101112131415161718192021222324252627[[#This Row],[FECHA Y HORA DE INICIO]])))</f>
        <v>26</v>
      </c>
    </row>
    <row r="30" spans="2:6">
      <c r="B30" s="14" t="s">
        <v>161</v>
      </c>
      <c r="C30" s="9">
        <v>45109.947916666664</v>
      </c>
      <c r="D30" s="10">
        <v>45113.086805555555</v>
      </c>
      <c r="E30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75.333333333372138</v>
      </c>
      <c r="F30" s="11">
        <f>((WEEKNUM(Tabla34356789101112131415161718192021222324252627[[#This Row],[FECHA Y HORA DE INICIO]])))</f>
        <v>27</v>
      </c>
    </row>
    <row r="31" spans="2:6">
      <c r="B31" s="14" t="s">
        <v>161</v>
      </c>
      <c r="C31" s="9">
        <v>45113.375</v>
      </c>
      <c r="D31" s="10">
        <v>45113.611111111109</v>
      </c>
      <c r="E31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5.6666666666278616</v>
      </c>
      <c r="F31" s="11">
        <f>((WEEKNUM(Tabla34356789101112131415161718192021222324252627[[#This Row],[FECHA Y HORA DE INICIO]])))</f>
        <v>27</v>
      </c>
    </row>
    <row r="32" spans="2:6">
      <c r="B32" s="14" t="s">
        <v>161</v>
      </c>
      <c r="C32" s="9">
        <v>45117.309027777781</v>
      </c>
      <c r="D32" s="10">
        <v>45118.875</v>
      </c>
      <c r="E32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37.583333333255723</v>
      </c>
      <c r="F32" s="11">
        <f>((WEEKNUM(Tabla34356789101112131415161718192021222324252627[[#This Row],[FECHA Y HORA DE INICIO]])))</f>
        <v>28</v>
      </c>
    </row>
    <row r="33" spans="2:6">
      <c r="B33" s="14" t="s">
        <v>161</v>
      </c>
      <c r="C33" s="9">
        <v>45119.065972222219</v>
      </c>
      <c r="D33" s="10">
        <v>45122.666666666664</v>
      </c>
      <c r="E33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86.416666666686069</v>
      </c>
      <c r="F33" s="11">
        <f>((WEEKNUM(Tabla34356789101112131415161718192021222324252627[[#This Row],[FECHA Y HORA DE INICIO]])))</f>
        <v>28</v>
      </c>
    </row>
    <row r="34" spans="2:6">
      <c r="B34" s="14" t="s">
        <v>161</v>
      </c>
      <c r="C34" s="9">
        <v>45124.319444444445</v>
      </c>
      <c r="D34" s="10">
        <v>45125.135416666664</v>
      </c>
      <c r="E34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19.583333333255723</v>
      </c>
      <c r="F34" s="11">
        <f>((WEEKNUM(Tabla34356789101112131415161718192021222324252627[[#This Row],[FECHA Y HORA DE INICIO]])))</f>
        <v>29</v>
      </c>
    </row>
    <row r="35" spans="2:6">
      <c r="B35" s="14" t="s">
        <v>161</v>
      </c>
      <c r="C35" s="9">
        <v>45125.291666666664</v>
      </c>
      <c r="D35" s="10">
        <v>45129.65625</v>
      </c>
      <c r="E35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104.75000000005821</v>
      </c>
      <c r="F35" s="11">
        <f>((WEEKNUM(Tabla34356789101112131415161718192021222324252627[[#This Row],[FECHA Y HORA DE INICIO]])))</f>
        <v>29</v>
      </c>
    </row>
    <row r="36" spans="2:6">
      <c r="B36" s="14" t="s">
        <v>161</v>
      </c>
      <c r="C36" s="9">
        <v>45131.09375</v>
      </c>
      <c r="D36" s="10">
        <v>45133.645833333336</v>
      </c>
      <c r="E36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61.250000000058208</v>
      </c>
      <c r="F36" s="11">
        <f>((WEEKNUM(Tabla34356789101112131415161718192021222324252627[[#This Row],[FECHA Y HORA DE INICIO]])))</f>
        <v>30</v>
      </c>
    </row>
    <row r="37" spans="2:6">
      <c r="B37" s="14" t="s">
        <v>161</v>
      </c>
      <c r="C37" s="9">
        <v>45138.135416666664</v>
      </c>
      <c r="D37" s="10">
        <v>45155.722222222219</v>
      </c>
      <c r="E37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422.08333333331393</v>
      </c>
      <c r="F37" s="11">
        <f>((WEEKNUM(Tabla34356789101112131415161718192021222324252627[[#This Row],[FECHA Y HORA DE INICIO]])))</f>
        <v>31</v>
      </c>
    </row>
    <row r="38" spans="2:6">
      <c r="B38" s="14" t="s">
        <v>161</v>
      </c>
      <c r="C38" s="9">
        <v>45142.173611111109</v>
      </c>
      <c r="D38" s="10">
        <v>45143.628472222219</v>
      </c>
      <c r="E38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34.916666666627862</v>
      </c>
      <c r="F38" s="11">
        <f>((WEEKNUM(Tabla34356789101112131415161718192021222324252627[[#This Row],[FECHA Y HORA DE INICIO]])))</f>
        <v>31</v>
      </c>
    </row>
    <row r="39" spans="2:6">
      <c r="B39" s="14" t="s">
        <v>161</v>
      </c>
      <c r="C39" s="9">
        <v>45145.229166666664</v>
      </c>
      <c r="D39" s="10">
        <v>45150.645833333336</v>
      </c>
      <c r="E39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130.00000000011642</v>
      </c>
      <c r="F39" s="11">
        <f>((WEEKNUM(Tabla34356789101112131415161718192021222324252627[[#This Row],[FECHA Y HORA DE INICIO]])))</f>
        <v>32</v>
      </c>
    </row>
    <row r="40" spans="2:6">
      <c r="B40" s="14" t="s">
        <v>161</v>
      </c>
      <c r="C40" s="9">
        <v>45159.375</v>
      </c>
      <c r="D40" s="10">
        <v>45162.625</v>
      </c>
      <c r="E40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78</v>
      </c>
      <c r="F40" s="11">
        <f>((WEEKNUM(Tabla34356789101112131415161718192021222324252627[[#This Row],[FECHA Y HORA DE INICIO]])))</f>
        <v>34</v>
      </c>
    </row>
    <row r="41" spans="2:6">
      <c r="B41" s="14" t="s">
        <v>161</v>
      </c>
      <c r="C41" s="9">
        <v>45162.947916666664</v>
      </c>
      <c r="D41" s="10">
        <v>45164.541666666664</v>
      </c>
      <c r="E41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38.25</v>
      </c>
      <c r="F41" s="11">
        <f>((WEEKNUM(Tabla34356789101112131415161718192021222324252627[[#This Row],[FECHA Y HORA DE INICIO]])))</f>
        <v>34</v>
      </c>
    </row>
    <row r="42" spans="2:6">
      <c r="B42" s="14" t="s">
        <v>161</v>
      </c>
      <c r="C42" s="9">
        <v>45169.340277777781</v>
      </c>
      <c r="D42" s="10">
        <v>45171.659722222219</v>
      </c>
      <c r="E42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55.666666666511446</v>
      </c>
      <c r="F42" s="11">
        <f>((WEEKNUM(Tabla34356789101112131415161718192021222324252627[[#This Row],[FECHA Y HORA DE INICIO]])))</f>
        <v>35</v>
      </c>
    </row>
    <row r="43" spans="2:6">
      <c r="B43" s="14" t="s">
        <v>161</v>
      </c>
      <c r="C43" s="9">
        <v>45172.951388888891</v>
      </c>
      <c r="D43" s="10">
        <v>45175.472222222219</v>
      </c>
      <c r="E43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60.499999999883585</v>
      </c>
      <c r="F43" s="11">
        <f>((WEEKNUM(Tabla34356789101112131415161718192021222324252627[[#This Row],[FECHA Y HORA DE INICIO]])))</f>
        <v>36</v>
      </c>
    </row>
    <row r="44" spans="2:6">
      <c r="B44" s="14" t="s">
        <v>161</v>
      </c>
      <c r="C44" s="9">
        <v>45181.850694444445</v>
      </c>
      <c r="D44" s="10">
        <v>45184.506944444445</v>
      </c>
      <c r="E44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63.75</v>
      </c>
      <c r="F44" s="11">
        <f>((WEEKNUM(Tabla34356789101112131415161718192021222324252627[[#This Row],[FECHA Y HORA DE INICIO]])))</f>
        <v>37</v>
      </c>
    </row>
    <row r="45" spans="2:6">
      <c r="B45" s="14" t="s">
        <v>161</v>
      </c>
      <c r="C45" s="9">
        <v>45186.996527777781</v>
      </c>
      <c r="D45" s="10">
        <v>45191.083333333336</v>
      </c>
      <c r="E45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98.083333333313931</v>
      </c>
      <c r="F45" s="11">
        <f>((WEEKNUM(Tabla34356789101112131415161718192021222324252627[[#This Row],[FECHA Y HORA DE INICIO]])))</f>
        <v>38</v>
      </c>
    </row>
    <row r="46" spans="2:6">
      <c r="B46" s="14" t="s">
        <v>161</v>
      </c>
      <c r="C46" s="9">
        <v>45194.201388888891</v>
      </c>
      <c r="D46" s="10">
        <v>45196.822916666664</v>
      </c>
      <c r="E46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62.916666666569654</v>
      </c>
      <c r="F46" s="11">
        <f>((WEEKNUM(Tabla34356789101112131415161718192021222324252627[[#This Row],[FECHA Y HORA DE INICIO]])))</f>
        <v>39</v>
      </c>
    </row>
    <row r="47" spans="2:6">
      <c r="B47" s="14" t="s">
        <v>161</v>
      </c>
      <c r="C47" s="9">
        <v>45205.309027777781</v>
      </c>
      <c r="D47" s="10">
        <v>45206.548611111109</v>
      </c>
      <c r="E47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29.749999999883585</v>
      </c>
      <c r="F47" s="11">
        <f>((WEEKNUM(Tabla34356789101112131415161718192021222324252627[[#This Row],[FECHA Y HORA DE INICIO]])))</f>
        <v>40</v>
      </c>
    </row>
    <row r="48" spans="2:6">
      <c r="B48" s="14" t="s">
        <v>161</v>
      </c>
      <c r="C48" s="9">
        <v>45208.416666666664</v>
      </c>
      <c r="D48" s="10">
        <v>45208.600694444445</v>
      </c>
      <c r="E48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4.4166666667442769</v>
      </c>
      <c r="F48" s="11">
        <f>((WEEKNUM(Tabla34356789101112131415161718192021222324252627[[#This Row],[FECHA Y HORA DE INICIO]])))</f>
        <v>41</v>
      </c>
    </row>
    <row r="49" spans="2:6">
      <c r="B49" s="14" t="s">
        <v>161</v>
      </c>
      <c r="C49" s="9">
        <v>45214.947916666664</v>
      </c>
      <c r="D49" s="10">
        <v>45220.53125</v>
      </c>
      <c r="E49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134.00000000005821</v>
      </c>
      <c r="F49" s="11">
        <f>((WEEKNUM(Tabla34356789101112131415161718192021222324252627[[#This Row],[FECHA Y HORA DE INICIO]])))</f>
        <v>42</v>
      </c>
    </row>
    <row r="50" spans="2:6">
      <c r="B50" s="14" t="s">
        <v>161</v>
      </c>
      <c r="C50" s="9">
        <v>45221.982638888891</v>
      </c>
      <c r="D50" s="10">
        <v>45224.083333333336</v>
      </c>
      <c r="E50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50.416666666686069</v>
      </c>
      <c r="F50" s="11">
        <f>((WEEKNUM(Tabla34356789101112131415161718192021222324252627[[#This Row],[FECHA Y HORA DE INICIO]])))</f>
        <v>43</v>
      </c>
    </row>
    <row r="51" spans="2:6">
      <c r="B51" s="14" t="s">
        <v>161</v>
      </c>
      <c r="C51" s="9">
        <v>45222.576388888891</v>
      </c>
      <c r="D51" s="10">
        <v>45227.666666666664</v>
      </c>
      <c r="E51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122.16666666656965</v>
      </c>
      <c r="F51" s="11">
        <f>((WEEKNUM(Tabla34356789101112131415161718192021222324252627[[#This Row],[FECHA Y HORA DE INICIO]])))</f>
        <v>43</v>
      </c>
    </row>
    <row r="52" spans="2:6">
      <c r="B52" s="14" t="s">
        <v>161</v>
      </c>
      <c r="C52" s="9">
        <v>45235.951388888891</v>
      </c>
      <c r="D52" s="10">
        <v>45236.079861111109</v>
      </c>
      <c r="E52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3.0833333332557231</v>
      </c>
      <c r="F52" s="11">
        <f>((WEEKNUM(Tabla34356789101112131415161718192021222324252627[[#This Row],[FECHA Y HORA DE INICIO]])))</f>
        <v>45</v>
      </c>
    </row>
    <row r="53" spans="2:6">
      <c r="B53" s="14" t="s">
        <v>161</v>
      </c>
      <c r="C53" s="9">
        <v>45236.333333333336</v>
      </c>
      <c r="D53" s="10">
        <v>45241.5625</v>
      </c>
      <c r="E53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125.49999999994179</v>
      </c>
      <c r="F53" s="11">
        <f>((WEEKNUM(Tabla34356789101112131415161718192021222324252627[[#This Row],[FECHA Y HORA DE INICIO]])))</f>
        <v>45</v>
      </c>
    </row>
    <row r="54" spans="2:6">
      <c r="B54" s="14" t="s">
        <v>161</v>
      </c>
      <c r="C54" s="9">
        <v>45242.958333333336</v>
      </c>
      <c r="D54" s="10">
        <v>45243.190972222219</v>
      </c>
      <c r="E54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5.5833333331975155</v>
      </c>
      <c r="F54" s="11">
        <f>((WEEKNUM(Tabla34356789101112131415161718192021222324252627[[#This Row],[FECHA Y HORA DE INICIO]])))</f>
        <v>46</v>
      </c>
    </row>
    <row r="55" spans="2:6">
      <c r="B55" s="14" t="s">
        <v>161</v>
      </c>
      <c r="C55" s="9">
        <v>45244.663194444445</v>
      </c>
      <c r="D55" s="10">
        <v>45248.513888888891</v>
      </c>
      <c r="E55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92.416666666686069</v>
      </c>
      <c r="F55" s="11">
        <f>((WEEKNUM(Tabla34356789101112131415161718192021222324252627[[#This Row],[FECHA Y HORA DE INICIO]])))</f>
        <v>46</v>
      </c>
    </row>
    <row r="56" spans="2:6">
      <c r="B56" s="14" t="s">
        <v>161</v>
      </c>
      <c r="C56" s="9">
        <v>45249.958333333336</v>
      </c>
      <c r="D56" s="10">
        <v>45255.513888888891</v>
      </c>
      <c r="E56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133.33333333331393</v>
      </c>
      <c r="F56" s="11">
        <f>((WEEKNUM(Tabla34356789101112131415161718192021222324252627[[#This Row],[FECHA Y HORA DE INICIO]])))</f>
        <v>47</v>
      </c>
    </row>
    <row r="57" spans="2:6">
      <c r="B57" s="14" t="s">
        <v>161</v>
      </c>
      <c r="C57" s="9">
        <v>45256.954861111109</v>
      </c>
      <c r="D57" s="10">
        <v>45260.517361111109</v>
      </c>
      <c r="E57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85.5</v>
      </c>
      <c r="F57" s="11">
        <f>((WEEKNUM(Tabla34356789101112131415161718192021222324252627[[#This Row],[FECHA Y HORA DE INICIO]])))</f>
        <v>48</v>
      </c>
    </row>
    <row r="58" spans="2:6">
      <c r="B58" s="14" t="s">
        <v>161</v>
      </c>
      <c r="C58" s="9">
        <v>45260.670138888891</v>
      </c>
      <c r="D58" s="10">
        <v>45261.576388888891</v>
      </c>
      <c r="E58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21.75</v>
      </c>
      <c r="F58" s="11">
        <f>((WEEKNUM(Tabla34356789101112131415161718192021222324252627[[#This Row],[FECHA Y HORA DE INICIO]])))</f>
        <v>48</v>
      </c>
    </row>
    <row r="59" spans="2:6">
      <c r="B59" s="14" t="s">
        <v>161</v>
      </c>
      <c r="C59" s="9">
        <v>45263.965277777781</v>
      </c>
      <c r="D59" s="10">
        <v>45267.628472222219</v>
      </c>
      <c r="E59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87.916666666511446</v>
      </c>
      <c r="F59" s="11">
        <f>((WEEKNUM(Tabla34356789101112131415161718192021222324252627[[#This Row],[FECHA Y HORA DE INICIO]])))</f>
        <v>49</v>
      </c>
    </row>
    <row r="60" spans="2:6">
      <c r="B60" s="14" t="s">
        <v>161</v>
      </c>
      <c r="C60" s="9">
        <v>45271.020833333336</v>
      </c>
      <c r="D60" s="10">
        <v>45276.590277777781</v>
      </c>
      <c r="E60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133.66666666668607</v>
      </c>
      <c r="F60" s="11">
        <f>((WEEKNUM(Tabla34356789101112131415161718192021222324252627[[#This Row],[FECHA Y HORA DE INICIO]])))</f>
        <v>50</v>
      </c>
    </row>
    <row r="61" spans="2:6">
      <c r="B61" s="14" t="s">
        <v>161</v>
      </c>
      <c r="C61" s="9">
        <v>45277.951388888891</v>
      </c>
      <c r="D61" s="31">
        <v>45282.638888888891</v>
      </c>
      <c r="E61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112.5</v>
      </c>
      <c r="F61" s="11">
        <f>((WEEKNUM(Tabla34356789101112131415161718192021222324252627[[#This Row],[FECHA Y HORA DE INICIO]])))</f>
        <v>51</v>
      </c>
    </row>
    <row r="62" spans="2:6">
      <c r="B62" s="14" t="s">
        <v>161</v>
      </c>
      <c r="C62" s="9">
        <v>45285.965277777781</v>
      </c>
      <c r="D62" s="10">
        <v>45290.520833333336</v>
      </c>
      <c r="E62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109.33333333331393</v>
      </c>
      <c r="F62" s="11">
        <f>((WEEKNUM(Tabla34356789101112131415161718192021222324252627[[#This Row],[FECHA Y HORA DE INICIO]])))</f>
        <v>52</v>
      </c>
    </row>
    <row r="63" spans="2:6">
      <c r="B63" s="14" t="s">
        <v>161</v>
      </c>
      <c r="C63" s="9">
        <v>45313.28125</v>
      </c>
      <c r="D63" s="10">
        <v>45316.392361111109</v>
      </c>
      <c r="E63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74.666666666627862</v>
      </c>
      <c r="F63" s="11">
        <f>((WEEKNUM(Tabla34356789101112131415161718192021222324252627[[#This Row],[FECHA Y HORA DE INICIO]])))</f>
        <v>4</v>
      </c>
    </row>
    <row r="64" spans="2:6">
      <c r="B64" s="14" t="s">
        <v>161</v>
      </c>
      <c r="C64" s="9">
        <v>45316.708333333336</v>
      </c>
      <c r="D64" s="10">
        <v>45318.934027777781</v>
      </c>
      <c r="E64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53.416666666686069</v>
      </c>
      <c r="F64" s="11">
        <f>((WEEKNUM(Tabla34356789101112131415161718192021222324252627[[#This Row],[FECHA Y HORA DE INICIO]])))</f>
        <v>4</v>
      </c>
    </row>
    <row r="65" spans="2:6">
      <c r="B65" s="14" t="s">
        <v>161</v>
      </c>
      <c r="C65" s="9">
        <v>45319.954861111109</v>
      </c>
      <c r="D65" s="10">
        <v>45325.604166666664</v>
      </c>
      <c r="E65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135.58333333331393</v>
      </c>
      <c r="F65" s="11">
        <f>((WEEKNUM(Tabla34356789101112131415161718192021222324252627[[#This Row],[FECHA Y HORA DE INICIO]])))</f>
        <v>5</v>
      </c>
    </row>
    <row r="66" spans="2:6">
      <c r="B66" s="14" t="s">
        <v>161</v>
      </c>
      <c r="C66" s="9">
        <v>45327.958333333336</v>
      </c>
      <c r="D66" s="10">
        <v>45331.246527777781</v>
      </c>
      <c r="E66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78.916666666686069</v>
      </c>
      <c r="F66" s="11">
        <f>((WEEKNUM(Tabla34356789101112131415161718192021222324252627[[#This Row],[FECHA Y HORA DE INICIO]])))</f>
        <v>6</v>
      </c>
    </row>
    <row r="67" spans="2:6">
      <c r="B67" s="14" t="s">
        <v>161</v>
      </c>
      <c r="C67" s="9">
        <v>45340.944444444445</v>
      </c>
      <c r="D67" s="10">
        <v>45343.229166666664</v>
      </c>
      <c r="E67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54.833333333255723</v>
      </c>
      <c r="F67" s="11">
        <f>((WEEKNUM(Tabla34356789101112131415161718192021222324252627[[#This Row],[FECHA Y HORA DE INICIO]])))</f>
        <v>8</v>
      </c>
    </row>
    <row r="68" spans="2:6">
      <c r="B68" s="14" t="s">
        <v>161</v>
      </c>
      <c r="C68" s="9">
        <v>45343.295138888891</v>
      </c>
      <c r="D68" s="10">
        <v>45343.649305555555</v>
      </c>
      <c r="E68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8.4999999999417923</v>
      </c>
      <c r="F68" s="11">
        <f>((WEEKNUM(Tabla34356789101112131415161718192021222324252627[[#This Row],[FECHA Y HORA DE INICIO]])))</f>
        <v>8</v>
      </c>
    </row>
    <row r="69" spans="2:6">
      <c r="B69" s="14" t="s">
        <v>161</v>
      </c>
      <c r="C69" s="9">
        <v>45343.680555555555</v>
      </c>
      <c r="D69" s="10">
        <v>45345.538194444445</v>
      </c>
      <c r="E69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44.583333333372138</v>
      </c>
      <c r="F69" s="11">
        <f>((WEEKNUM(Tabla34356789101112131415161718192021222324252627[[#This Row],[FECHA Y HORA DE INICIO]])))</f>
        <v>8</v>
      </c>
    </row>
    <row r="70" spans="2:6">
      <c r="B70" s="6" t="s">
        <v>161</v>
      </c>
      <c r="C70" s="9">
        <v>45345.635416666664</v>
      </c>
      <c r="D70" s="10">
        <v>45346.003472222219</v>
      </c>
      <c r="E70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8.8333333333139308</v>
      </c>
      <c r="F70" s="11">
        <f>((WEEKNUM(Tabla34356789101112131415161718192021222324252627[[#This Row],[FECHA Y HORA DE INICIO]])))</f>
        <v>8</v>
      </c>
    </row>
    <row r="71" spans="2:6">
      <c r="B71" s="6" t="s">
        <v>161</v>
      </c>
      <c r="C71" s="9">
        <v>45346.138888888891</v>
      </c>
      <c r="D71" s="10">
        <v>45352.986111111109</v>
      </c>
      <c r="E71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164.33333333325572</v>
      </c>
      <c r="F71" s="11">
        <f>((WEEKNUM(Tabla34356789101112131415161718192021222324252627[[#This Row],[FECHA Y HORA DE INICIO]])))</f>
        <v>8</v>
      </c>
    </row>
    <row r="72" spans="2:6">
      <c r="B72" s="6" t="s">
        <v>161</v>
      </c>
      <c r="C72" s="9">
        <v>45354.972222222219</v>
      </c>
      <c r="D72" s="10">
        <v>45356.434027777781</v>
      </c>
      <c r="E72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35.083333333488554</v>
      </c>
      <c r="F72" s="11">
        <f>((WEEKNUM(Tabla34356789101112131415161718192021222324252627[[#This Row],[FECHA Y HORA DE INICIO]])))</f>
        <v>10</v>
      </c>
    </row>
    <row r="73" spans="2:6">
      <c r="B73" s="6" t="s">
        <v>161</v>
      </c>
      <c r="C73" s="9">
        <v>45356.513888888891</v>
      </c>
      <c r="D73" s="10"/>
      <c r="E73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73" s="11">
        <f>((WEEKNUM(Tabla34356789101112131415161718192021222324252627[[#This Row],[FECHA Y HORA DE INICIO]])))</f>
        <v>10</v>
      </c>
    </row>
    <row r="74" spans="2:6">
      <c r="B74" s="6"/>
      <c r="C74" s="9"/>
      <c r="D74" s="10"/>
      <c r="E74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74" s="11">
        <f>((WEEKNUM(Tabla34356789101112131415161718192021222324252627[[#This Row],[FECHA Y HORA DE INICIO]])))</f>
        <v>0</v>
      </c>
    </row>
    <row r="75" spans="2:6">
      <c r="B75" s="6"/>
      <c r="C75" s="9"/>
      <c r="D75" s="10"/>
      <c r="E75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75" s="11">
        <f>((WEEKNUM(Tabla34356789101112131415161718192021222324252627[[#This Row],[FECHA Y HORA DE INICIO]])))</f>
        <v>0</v>
      </c>
    </row>
    <row r="76" spans="2:6">
      <c r="B76" s="6"/>
      <c r="C76" s="9"/>
      <c r="D76" s="10"/>
      <c r="E76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76" s="11">
        <f>((WEEKNUM(Tabla34356789101112131415161718192021222324252627[[#This Row],[FECHA Y HORA DE INICIO]])))</f>
        <v>0</v>
      </c>
    </row>
    <row r="77" spans="2:6">
      <c r="B77" s="6"/>
      <c r="C77" s="9"/>
      <c r="D77" s="10"/>
      <c r="E77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77" s="11">
        <f>((WEEKNUM(Tabla34356789101112131415161718192021222324252627[[#This Row],[FECHA Y HORA DE INICIO]])))</f>
        <v>0</v>
      </c>
    </row>
    <row r="78" spans="2:6">
      <c r="B78" s="6"/>
      <c r="C78" s="9"/>
      <c r="D78" s="10"/>
      <c r="E78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78" s="11">
        <f>((WEEKNUM(Tabla34356789101112131415161718192021222324252627[[#This Row],[FECHA Y HORA DE INICIO]])))</f>
        <v>0</v>
      </c>
    </row>
    <row r="79" spans="2:6">
      <c r="B79" s="6"/>
      <c r="C79" s="9"/>
      <c r="D79" s="10"/>
      <c r="E79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79" s="11">
        <f>((WEEKNUM(Tabla34356789101112131415161718192021222324252627[[#This Row],[FECHA Y HORA DE INICIO]])))</f>
        <v>0</v>
      </c>
    </row>
    <row r="80" spans="2:6">
      <c r="B80" s="6"/>
      <c r="C80" s="9"/>
      <c r="D80" s="10"/>
      <c r="E80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80" s="11">
        <f>((WEEKNUM(Tabla34356789101112131415161718192021222324252627[[#This Row],[FECHA Y HORA DE INICIO]])))</f>
        <v>0</v>
      </c>
    </row>
    <row r="81" spans="2:6">
      <c r="B81" s="6"/>
      <c r="C81" s="9"/>
      <c r="D81" s="10"/>
      <c r="E81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81" s="11">
        <f>((WEEKNUM(Tabla34356789101112131415161718192021222324252627[[#This Row],[FECHA Y HORA DE INICIO]])))</f>
        <v>0</v>
      </c>
    </row>
    <row r="82" spans="2:6">
      <c r="B82" s="6"/>
      <c r="C82" s="9"/>
      <c r="D82" s="10"/>
      <c r="E82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82" s="11">
        <f>((WEEKNUM(Tabla34356789101112131415161718192021222324252627[[#This Row],[FECHA Y HORA DE INICIO]])))</f>
        <v>0</v>
      </c>
    </row>
    <row r="83" spans="2:6">
      <c r="B83" s="6"/>
      <c r="C83" s="9"/>
      <c r="D83" s="10"/>
      <c r="E83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83" s="11">
        <f>((WEEKNUM(Tabla34356789101112131415161718192021222324252627[[#This Row],[FECHA Y HORA DE INICIO]])))</f>
        <v>0</v>
      </c>
    </row>
    <row r="84" spans="2:6">
      <c r="B84" s="6"/>
      <c r="C84" s="9"/>
      <c r="D84" s="10"/>
      <c r="E84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84" s="11">
        <f>((WEEKNUM(Tabla34356789101112131415161718192021222324252627[[#This Row],[FECHA Y HORA DE INICIO]])))</f>
        <v>0</v>
      </c>
    </row>
    <row r="85" spans="2:6">
      <c r="B85" s="6"/>
      <c r="C85" s="9"/>
      <c r="D85" s="10"/>
      <c r="E85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85" s="11">
        <f>((WEEKNUM(Tabla34356789101112131415161718192021222324252627[[#This Row],[FECHA Y HORA DE INICIO]])))</f>
        <v>0</v>
      </c>
    </row>
    <row r="86" spans="2:6">
      <c r="B86" s="6"/>
      <c r="C86" s="9"/>
      <c r="D86" s="10"/>
      <c r="E86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86" s="11">
        <f>((WEEKNUM(Tabla34356789101112131415161718192021222324252627[[#This Row],[FECHA Y HORA DE INICIO]])))</f>
        <v>0</v>
      </c>
    </row>
    <row r="87" spans="2:6">
      <c r="B87" s="6"/>
      <c r="C87" s="9"/>
      <c r="D87" s="10"/>
      <c r="E87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87" s="11">
        <f>((WEEKNUM(Tabla34356789101112131415161718192021222324252627[[#This Row],[FECHA Y HORA DE INICIO]])))</f>
        <v>0</v>
      </c>
    </row>
    <row r="88" spans="2:6">
      <c r="B88" s="6"/>
      <c r="C88" s="9"/>
      <c r="D88" s="10"/>
      <c r="E88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88" s="11">
        <f>((WEEKNUM(Tabla34356789101112131415161718192021222324252627[[#This Row],[FECHA Y HORA DE INICIO]])))</f>
        <v>0</v>
      </c>
    </row>
    <row r="89" spans="2:6">
      <c r="B89" s="6"/>
      <c r="C89" s="9"/>
      <c r="D89" s="10"/>
      <c r="E89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89" s="11">
        <f>((WEEKNUM(Tabla34356789101112131415161718192021222324252627[[#This Row],[FECHA Y HORA DE INICIO]])))</f>
        <v>0</v>
      </c>
    </row>
    <row r="90" spans="2:6">
      <c r="B90" s="6"/>
      <c r="C90" s="9"/>
      <c r="D90" s="10"/>
      <c r="E90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90" s="11">
        <f>((WEEKNUM(Tabla34356789101112131415161718192021222324252627[[#This Row],[FECHA Y HORA DE INICIO]])))</f>
        <v>0</v>
      </c>
    </row>
    <row r="91" spans="2:6">
      <c r="B91" s="6"/>
      <c r="C91" s="9"/>
      <c r="D91" s="10"/>
      <c r="E91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91" s="11">
        <f>((WEEKNUM(Tabla34356789101112131415161718192021222324252627[[#This Row],[FECHA Y HORA DE INICIO]])))</f>
        <v>0</v>
      </c>
    </row>
    <row r="92" spans="2:6">
      <c r="B92" s="6"/>
      <c r="C92" s="9"/>
      <c r="D92" s="10"/>
      <c r="E92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92" s="11">
        <f>((WEEKNUM(Tabla34356789101112131415161718192021222324252627[[#This Row],[FECHA Y HORA DE INICIO]])))</f>
        <v>0</v>
      </c>
    </row>
    <row r="93" spans="2:6">
      <c r="B93" s="6"/>
      <c r="C93" s="9"/>
      <c r="D93" s="10"/>
      <c r="E93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93" s="11">
        <f>((WEEKNUM(Tabla34356789101112131415161718192021222324252627[[#This Row],[FECHA Y HORA DE INICIO]])))</f>
        <v>0</v>
      </c>
    </row>
    <row r="94" spans="2:6">
      <c r="B94" s="6"/>
      <c r="C94" s="9"/>
      <c r="D94" s="10"/>
      <c r="E94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94" s="11">
        <f>((WEEKNUM(Tabla34356789101112131415161718192021222324252627[[#This Row],[FECHA Y HORA DE INICIO]])))</f>
        <v>0</v>
      </c>
    </row>
    <row r="95" spans="2:6">
      <c r="B95" s="6"/>
      <c r="C95" s="9"/>
      <c r="D95" s="10"/>
      <c r="E95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95" s="11">
        <f>((WEEKNUM(Tabla34356789101112131415161718192021222324252627[[#This Row],[FECHA Y HORA DE INICIO]])))</f>
        <v>0</v>
      </c>
    </row>
    <row r="96" spans="2:6">
      <c r="B96" s="6"/>
      <c r="C96" s="9"/>
      <c r="D96" s="10"/>
      <c r="E96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96" s="11">
        <f>((WEEKNUM(Tabla34356789101112131415161718192021222324252627[[#This Row],[FECHA Y HORA DE INICIO]])))</f>
        <v>0</v>
      </c>
    </row>
    <row r="97" spans="2:6">
      <c r="B97" s="6"/>
      <c r="C97" s="9"/>
      <c r="D97" s="10"/>
      <c r="E97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97" s="11">
        <f>((WEEKNUM(Tabla34356789101112131415161718192021222324252627[[#This Row],[FECHA Y HORA DE INICIO]])))</f>
        <v>0</v>
      </c>
    </row>
    <row r="98" spans="2:6">
      <c r="B98" s="6"/>
      <c r="C98" s="9"/>
      <c r="D98" s="10"/>
      <c r="E98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98" s="11">
        <f>((WEEKNUM(Tabla34356789101112131415161718192021222324252627[[#This Row],[FECHA Y HORA DE INICIO]])))</f>
        <v>0</v>
      </c>
    </row>
    <row r="99" spans="2:6">
      <c r="B99" s="6"/>
      <c r="C99" s="9"/>
      <c r="D99" s="10"/>
      <c r="E99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99" s="11">
        <f>((WEEKNUM(Tabla34356789101112131415161718192021222324252627[[#This Row],[FECHA Y HORA DE INICIO]])))</f>
        <v>0</v>
      </c>
    </row>
    <row r="100" spans="2:6">
      <c r="B100" s="6"/>
      <c r="C100" s="9"/>
      <c r="D100" s="10"/>
      <c r="E100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00" s="11">
        <f>((WEEKNUM(Tabla34356789101112131415161718192021222324252627[[#This Row],[FECHA Y HORA DE INICIO]])))</f>
        <v>0</v>
      </c>
    </row>
    <row r="101" spans="2:6">
      <c r="B101" s="6"/>
      <c r="C101" s="9"/>
      <c r="D101" s="10"/>
      <c r="E101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01" s="11">
        <f>((WEEKNUM(Tabla34356789101112131415161718192021222324252627[[#This Row],[FECHA Y HORA DE INICIO]])))</f>
        <v>0</v>
      </c>
    </row>
    <row r="102" spans="2:6">
      <c r="B102" s="6"/>
      <c r="C102" s="9"/>
      <c r="D102" s="10"/>
      <c r="E102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02" s="11">
        <f>((WEEKNUM(Tabla34356789101112131415161718192021222324252627[[#This Row],[FECHA Y HORA DE INICIO]])))</f>
        <v>0</v>
      </c>
    </row>
    <row r="103" spans="2:6">
      <c r="B103" s="6"/>
      <c r="C103" s="9"/>
      <c r="D103" s="10"/>
      <c r="E103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03" s="11">
        <f>((WEEKNUM(Tabla34356789101112131415161718192021222324252627[[#This Row],[FECHA Y HORA DE INICIO]])))</f>
        <v>0</v>
      </c>
    </row>
    <row r="104" spans="2:6">
      <c r="B104" s="6"/>
      <c r="C104" s="9"/>
      <c r="D104" s="10"/>
      <c r="E104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04" s="11">
        <f>((WEEKNUM(Tabla34356789101112131415161718192021222324252627[[#This Row],[FECHA Y HORA DE INICIO]])))</f>
        <v>0</v>
      </c>
    </row>
    <row r="105" spans="2:6">
      <c r="B105" s="6"/>
      <c r="C105" s="9"/>
      <c r="D105" s="10"/>
      <c r="E105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05" s="11">
        <f>((WEEKNUM(Tabla34356789101112131415161718192021222324252627[[#This Row],[FECHA Y HORA DE INICIO]])))</f>
        <v>0</v>
      </c>
    </row>
    <row r="106" spans="2:6">
      <c r="B106" s="6"/>
      <c r="C106" s="9"/>
      <c r="D106" s="10"/>
      <c r="E106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06" s="11">
        <f>((WEEKNUM(Tabla34356789101112131415161718192021222324252627[[#This Row],[FECHA Y HORA DE INICIO]])))</f>
        <v>0</v>
      </c>
    </row>
    <row r="107" spans="2:6">
      <c r="B107" s="6"/>
      <c r="C107" s="9"/>
      <c r="D107" s="10"/>
      <c r="E107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07" s="11">
        <f>((WEEKNUM(Tabla34356789101112131415161718192021222324252627[[#This Row],[FECHA Y HORA DE INICIO]])))</f>
        <v>0</v>
      </c>
    </row>
    <row r="108" spans="2:6">
      <c r="B108" s="6"/>
      <c r="C108" s="9"/>
      <c r="D108" s="10"/>
      <c r="E108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08" s="11">
        <f>((WEEKNUM(Tabla34356789101112131415161718192021222324252627[[#This Row],[FECHA Y HORA DE INICIO]])))</f>
        <v>0</v>
      </c>
    </row>
    <row r="109" spans="2:6">
      <c r="B109" s="6"/>
      <c r="C109" s="9"/>
      <c r="D109" s="10"/>
      <c r="E109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09" s="11">
        <f>((WEEKNUM(Tabla34356789101112131415161718192021222324252627[[#This Row],[FECHA Y HORA DE INICIO]])))</f>
        <v>0</v>
      </c>
    </row>
    <row r="110" spans="2:6">
      <c r="B110" s="6"/>
      <c r="C110" s="9"/>
      <c r="D110" s="10"/>
      <c r="E110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10" s="11">
        <f>((WEEKNUM(Tabla34356789101112131415161718192021222324252627[[#This Row],[FECHA Y HORA DE INICIO]])))</f>
        <v>0</v>
      </c>
    </row>
    <row r="111" spans="2:6">
      <c r="B111" s="6"/>
      <c r="C111" s="9"/>
      <c r="D111" s="10"/>
      <c r="E111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11" s="11">
        <f>((WEEKNUM(Tabla34356789101112131415161718192021222324252627[[#This Row],[FECHA Y HORA DE INICIO]])))</f>
        <v>0</v>
      </c>
    </row>
    <row r="112" spans="2:6">
      <c r="B112" s="6"/>
      <c r="C112" s="9"/>
      <c r="D112" s="10"/>
      <c r="E112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12" s="11">
        <f>((WEEKNUM(Tabla34356789101112131415161718192021222324252627[[#This Row],[FECHA Y HORA DE INICIO]])))</f>
        <v>0</v>
      </c>
    </row>
    <row r="113" spans="2:6">
      <c r="B113" s="6"/>
      <c r="C113" s="9"/>
      <c r="D113" s="10"/>
      <c r="E113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13" s="11">
        <f>((WEEKNUM(Tabla34356789101112131415161718192021222324252627[[#This Row],[FECHA Y HORA DE INICIO]])))</f>
        <v>0</v>
      </c>
    </row>
    <row r="114" spans="2:6">
      <c r="B114" s="6"/>
      <c r="C114" s="9"/>
      <c r="D114" s="10"/>
      <c r="E114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14" s="11">
        <f>((WEEKNUM(Tabla34356789101112131415161718192021222324252627[[#This Row],[FECHA Y HORA DE INICIO]])))</f>
        <v>0</v>
      </c>
    </row>
    <row r="115" spans="2:6">
      <c r="B115" s="6"/>
      <c r="C115" s="9"/>
      <c r="D115" s="10"/>
      <c r="E115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15" s="11">
        <f>((WEEKNUM(Tabla34356789101112131415161718192021222324252627[[#This Row],[FECHA Y HORA DE INICIO]])))</f>
        <v>0</v>
      </c>
    </row>
    <row r="116" spans="2:6">
      <c r="B116" s="6"/>
      <c r="C116" s="9"/>
      <c r="D116" s="10"/>
      <c r="E116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16" s="11">
        <f>((WEEKNUM(Tabla34356789101112131415161718192021222324252627[[#This Row],[FECHA Y HORA DE INICIO]])))</f>
        <v>0</v>
      </c>
    </row>
    <row r="117" spans="2:6">
      <c r="B117" s="6"/>
      <c r="C117" s="9"/>
      <c r="D117" s="10"/>
      <c r="E117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17" s="11">
        <f>((WEEKNUM(Tabla34356789101112131415161718192021222324252627[[#This Row],[FECHA Y HORA DE INICIO]])))</f>
        <v>0</v>
      </c>
    </row>
    <row r="118" spans="2:6">
      <c r="B118" s="6"/>
      <c r="C118" s="9"/>
      <c r="D118" s="10"/>
      <c r="E118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18" s="11">
        <f>((WEEKNUM(Tabla34356789101112131415161718192021222324252627[[#This Row],[FECHA Y HORA DE INICIO]])))</f>
        <v>0</v>
      </c>
    </row>
    <row r="119" spans="2:6">
      <c r="B119" s="6"/>
      <c r="C119" s="9"/>
      <c r="D119" s="10"/>
      <c r="E119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19" s="11">
        <f>((WEEKNUM(Tabla34356789101112131415161718192021222324252627[[#This Row],[FECHA Y HORA DE INICIO]])))</f>
        <v>0</v>
      </c>
    </row>
    <row r="120" spans="2:6">
      <c r="B120" s="6"/>
      <c r="C120" s="9"/>
      <c r="D120" s="10"/>
      <c r="E120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20" s="11">
        <f>((WEEKNUM(Tabla34356789101112131415161718192021222324252627[[#This Row],[FECHA Y HORA DE INICIO]])))</f>
        <v>0</v>
      </c>
    </row>
    <row r="121" spans="2:6">
      <c r="B121" s="6"/>
      <c r="C121" s="9"/>
      <c r="D121" s="10"/>
      <c r="E121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21" s="11">
        <f>((WEEKNUM(Tabla34356789101112131415161718192021222324252627[[#This Row],[FECHA Y HORA DE INICIO]])))</f>
        <v>0</v>
      </c>
    </row>
    <row r="122" spans="2:6">
      <c r="B122" s="6"/>
      <c r="C122" s="9"/>
      <c r="D122" s="10"/>
      <c r="E122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22" s="11">
        <f>((WEEKNUM(Tabla34356789101112131415161718192021222324252627[[#This Row],[FECHA Y HORA DE INICIO]])))</f>
        <v>0</v>
      </c>
    </row>
    <row r="123" spans="2:6">
      <c r="B123" s="6"/>
      <c r="C123" s="9"/>
      <c r="D123" s="10"/>
      <c r="E123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23" s="11">
        <f>((WEEKNUM(Tabla34356789101112131415161718192021222324252627[[#This Row],[FECHA Y HORA DE INICIO]])))</f>
        <v>0</v>
      </c>
    </row>
    <row r="124" spans="2:6">
      <c r="B124" s="6"/>
      <c r="C124" s="9"/>
      <c r="D124" s="10"/>
      <c r="E124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24" s="11">
        <f>((WEEKNUM(Tabla34356789101112131415161718192021222324252627[[#This Row],[FECHA Y HORA DE INICIO]])))</f>
        <v>0</v>
      </c>
    </row>
    <row r="125" spans="2:6">
      <c r="B125" s="6"/>
      <c r="C125" s="9"/>
      <c r="D125" s="10"/>
      <c r="E125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25" s="11">
        <f>((WEEKNUM(Tabla34356789101112131415161718192021222324252627[[#This Row],[FECHA Y HORA DE INICIO]])))</f>
        <v>0</v>
      </c>
    </row>
    <row r="126" spans="2:6">
      <c r="B126" s="6"/>
      <c r="C126" s="9"/>
      <c r="D126" s="10"/>
      <c r="E126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26" s="11">
        <f>((WEEKNUM(Tabla34356789101112131415161718192021222324252627[[#This Row],[FECHA Y HORA DE INICIO]])))</f>
        <v>0</v>
      </c>
    </row>
    <row r="127" spans="2:6">
      <c r="B127" s="6"/>
      <c r="C127" s="9"/>
      <c r="D127" s="10"/>
      <c r="E127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27" s="11">
        <f>((WEEKNUM(Tabla34356789101112131415161718192021222324252627[[#This Row],[FECHA Y HORA DE INICIO]])))</f>
        <v>0</v>
      </c>
    </row>
    <row r="128" spans="2:6">
      <c r="B128" s="6"/>
      <c r="C128" s="9"/>
      <c r="D128" s="10"/>
      <c r="E128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28" s="11">
        <f>((WEEKNUM(Tabla34356789101112131415161718192021222324252627[[#This Row],[FECHA Y HORA DE INICIO]])))</f>
        <v>0</v>
      </c>
    </row>
    <row r="129" spans="2:6">
      <c r="B129" s="6"/>
      <c r="C129" s="9"/>
      <c r="D129" s="10"/>
      <c r="E129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29" s="11">
        <f>((WEEKNUM(Tabla34356789101112131415161718192021222324252627[[#This Row],[FECHA Y HORA DE INICIO]])))</f>
        <v>0</v>
      </c>
    </row>
    <row r="130" spans="2:6">
      <c r="B130" s="6"/>
      <c r="C130" s="9"/>
      <c r="D130" s="10"/>
      <c r="E130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30" s="11">
        <f>((WEEKNUM(Tabla34356789101112131415161718192021222324252627[[#This Row],[FECHA Y HORA DE INICIO]])))</f>
        <v>0</v>
      </c>
    </row>
    <row r="131" spans="2:6">
      <c r="B131" s="6"/>
      <c r="C131" s="9"/>
      <c r="D131" s="10"/>
      <c r="E131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31" s="11">
        <f>((WEEKNUM(Tabla34356789101112131415161718192021222324252627[[#This Row],[FECHA Y HORA DE INICIO]])))</f>
        <v>0</v>
      </c>
    </row>
    <row r="132" spans="2:6">
      <c r="B132" s="6"/>
      <c r="C132" s="9"/>
      <c r="D132" s="10"/>
      <c r="E132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32" s="11">
        <f>((WEEKNUM(Tabla34356789101112131415161718192021222324252627[[#This Row],[FECHA Y HORA DE INICIO]])))</f>
        <v>0</v>
      </c>
    </row>
    <row r="133" spans="2:6">
      <c r="B133" s="6"/>
      <c r="C133" s="9"/>
      <c r="D133" s="10"/>
      <c r="E133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33" s="11">
        <f>((WEEKNUM(Tabla34356789101112131415161718192021222324252627[[#This Row],[FECHA Y HORA DE INICIO]])))</f>
        <v>0</v>
      </c>
    </row>
    <row r="134" spans="2:6">
      <c r="B134" s="6"/>
      <c r="C134" s="9"/>
      <c r="D134" s="10"/>
      <c r="E134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34" s="11">
        <f>((WEEKNUM(Tabla34356789101112131415161718192021222324252627[[#This Row],[FECHA Y HORA DE INICIO]])))</f>
        <v>0</v>
      </c>
    </row>
    <row r="135" spans="2:6">
      <c r="B135" s="6"/>
      <c r="C135" s="9"/>
      <c r="D135" s="10"/>
      <c r="E135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35" s="11">
        <f>((WEEKNUM(Tabla34356789101112131415161718192021222324252627[[#This Row],[FECHA Y HORA DE INICIO]])))</f>
        <v>0</v>
      </c>
    </row>
    <row r="136" spans="2:6">
      <c r="B136" s="6"/>
      <c r="C136" s="9"/>
      <c r="D136" s="10"/>
      <c r="E136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36" s="11">
        <f>((WEEKNUM(Tabla34356789101112131415161718192021222324252627[[#This Row],[FECHA Y HORA DE INICIO]])))</f>
        <v>0</v>
      </c>
    </row>
    <row r="137" spans="2:6">
      <c r="B137" s="6"/>
      <c r="C137" s="9"/>
      <c r="D137" s="10"/>
      <c r="E137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37" s="11">
        <f>((WEEKNUM(Tabla34356789101112131415161718192021222324252627[[#This Row],[FECHA Y HORA DE INICIO]])))</f>
        <v>0</v>
      </c>
    </row>
    <row r="138" spans="2:6">
      <c r="B138" s="6"/>
      <c r="C138" s="9"/>
      <c r="D138" s="10"/>
      <c r="E138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38" s="11">
        <f>((WEEKNUM(Tabla34356789101112131415161718192021222324252627[[#This Row],[FECHA Y HORA DE INICIO]])))</f>
        <v>0</v>
      </c>
    </row>
    <row r="139" spans="2:6">
      <c r="B139" s="6"/>
      <c r="C139" s="9"/>
      <c r="D139" s="10"/>
      <c r="E139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39" s="11">
        <f>((WEEKNUM(Tabla34356789101112131415161718192021222324252627[[#This Row],[FECHA Y HORA DE INICIO]])))</f>
        <v>0</v>
      </c>
    </row>
    <row r="140" spans="2:6">
      <c r="B140" s="6"/>
      <c r="C140" s="9"/>
      <c r="D140" s="10"/>
      <c r="E140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40" s="11">
        <f>((WEEKNUM(Tabla34356789101112131415161718192021222324252627[[#This Row],[FECHA Y HORA DE INICIO]])))</f>
        <v>0</v>
      </c>
    </row>
    <row r="141" spans="2:6">
      <c r="B141" s="6"/>
      <c r="C141" s="9"/>
      <c r="D141" s="10"/>
      <c r="E141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41" s="11">
        <f>((WEEKNUM(Tabla34356789101112131415161718192021222324252627[[#This Row],[FECHA Y HORA DE INICIO]])))</f>
        <v>0</v>
      </c>
    </row>
    <row r="142" spans="2:6">
      <c r="B142" s="6"/>
      <c r="C142" s="9"/>
      <c r="D142" s="10"/>
      <c r="E142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42" s="11">
        <f>((WEEKNUM(Tabla34356789101112131415161718192021222324252627[[#This Row],[FECHA Y HORA DE INICIO]])))</f>
        <v>0</v>
      </c>
    </row>
    <row r="143" spans="2:6">
      <c r="B143" s="6"/>
      <c r="C143" s="9"/>
      <c r="D143" s="10"/>
      <c r="E143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43" s="11">
        <f>((WEEKNUM(Tabla34356789101112131415161718192021222324252627[[#This Row],[FECHA Y HORA DE INICIO]])))</f>
        <v>0</v>
      </c>
    </row>
    <row r="144" spans="2:6">
      <c r="B144" s="6"/>
      <c r="C144" s="9"/>
      <c r="D144" s="10"/>
      <c r="E144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44" s="11">
        <f>((WEEKNUM(Tabla34356789101112131415161718192021222324252627[[#This Row],[FECHA Y HORA DE INICIO]])))</f>
        <v>0</v>
      </c>
    </row>
    <row r="145" spans="2:6">
      <c r="B145" s="6"/>
      <c r="C145" s="9"/>
      <c r="D145" s="10"/>
      <c r="E145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45" s="11">
        <f>((WEEKNUM(Tabla34356789101112131415161718192021222324252627[[#This Row],[FECHA Y HORA DE INICIO]])))</f>
        <v>0</v>
      </c>
    </row>
    <row r="146" spans="2:6">
      <c r="B146" s="6"/>
      <c r="C146" s="9"/>
      <c r="D146" s="10"/>
      <c r="E146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46" s="11">
        <f>((WEEKNUM(Tabla34356789101112131415161718192021222324252627[[#This Row],[FECHA Y HORA DE INICIO]])))</f>
        <v>0</v>
      </c>
    </row>
    <row r="147" spans="2:6">
      <c r="B147" s="6"/>
      <c r="C147" s="9"/>
      <c r="D147" s="10"/>
      <c r="E147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47" s="11">
        <f>((WEEKNUM(Tabla34356789101112131415161718192021222324252627[[#This Row],[FECHA Y HORA DE INICIO]])))</f>
        <v>0</v>
      </c>
    </row>
    <row r="148" spans="2:6">
      <c r="B148" s="6"/>
      <c r="C148" s="9"/>
      <c r="D148" s="10"/>
      <c r="E148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48" s="11">
        <f>((WEEKNUM(Tabla34356789101112131415161718192021222324252627[[#This Row],[FECHA Y HORA DE INICIO]])))</f>
        <v>0</v>
      </c>
    </row>
    <row r="149" spans="2:6">
      <c r="B149" s="6"/>
      <c r="C149" s="9"/>
      <c r="D149" s="10"/>
      <c r="E149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49" s="11">
        <f>((WEEKNUM(Tabla34356789101112131415161718192021222324252627[[#This Row],[FECHA Y HORA DE INICIO]])))</f>
        <v>0</v>
      </c>
    </row>
    <row r="150" spans="2:6">
      <c r="B150" s="6"/>
      <c r="C150" s="9"/>
      <c r="D150" s="10"/>
      <c r="E150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50" s="11">
        <f>((WEEKNUM(Tabla34356789101112131415161718192021222324252627[[#This Row],[FECHA Y HORA DE INICIO]])))</f>
        <v>0</v>
      </c>
    </row>
    <row r="151" spans="2:6">
      <c r="B151" s="6"/>
      <c r="C151" s="9"/>
      <c r="D151" s="10"/>
      <c r="E151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51" s="11">
        <f>((WEEKNUM(Tabla34356789101112131415161718192021222324252627[[#This Row],[FECHA Y HORA DE INICIO]])))</f>
        <v>0</v>
      </c>
    </row>
    <row r="152" spans="2:6">
      <c r="B152" s="6"/>
      <c r="C152" s="9"/>
      <c r="D152" s="10"/>
      <c r="E152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52" s="11">
        <f>((WEEKNUM(Tabla34356789101112131415161718192021222324252627[[#This Row],[FECHA Y HORA DE INICIO]])))</f>
        <v>0</v>
      </c>
    </row>
    <row r="153" spans="2:6">
      <c r="B153" s="6"/>
      <c r="C153" s="9"/>
      <c r="D153" s="10"/>
      <c r="E153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53" s="11">
        <f>((WEEKNUM(Tabla34356789101112131415161718192021222324252627[[#This Row],[FECHA Y HORA DE INICIO]])))</f>
        <v>0</v>
      </c>
    </row>
    <row r="154" spans="2:6">
      <c r="B154" s="6"/>
      <c r="C154" s="9"/>
      <c r="D154" s="10"/>
      <c r="E154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54" s="11">
        <f>((WEEKNUM(Tabla34356789101112131415161718192021222324252627[[#This Row],[FECHA Y HORA DE INICIO]])))</f>
        <v>0</v>
      </c>
    </row>
    <row r="155" spans="2:6">
      <c r="B155" s="6"/>
      <c r="C155" s="9"/>
      <c r="D155" s="10"/>
      <c r="E155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55" s="11">
        <f>((WEEKNUM(Tabla34356789101112131415161718192021222324252627[[#This Row],[FECHA Y HORA DE INICIO]])))</f>
        <v>0</v>
      </c>
    </row>
    <row r="156" spans="2:6">
      <c r="B156" s="6"/>
      <c r="C156" s="9"/>
      <c r="D156" s="10"/>
      <c r="E156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56" s="11">
        <f>((WEEKNUM(Tabla34356789101112131415161718192021222324252627[[#This Row],[FECHA Y HORA DE INICIO]])))</f>
        <v>0</v>
      </c>
    </row>
    <row r="157" spans="2:6">
      <c r="B157" s="6"/>
      <c r="C157" s="9"/>
      <c r="D157" s="10"/>
      <c r="E157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57" s="11">
        <f>((WEEKNUM(Tabla34356789101112131415161718192021222324252627[[#This Row],[FECHA Y HORA DE INICIO]])))</f>
        <v>0</v>
      </c>
    </row>
    <row r="158" spans="2:6">
      <c r="B158" s="6"/>
      <c r="C158" s="9"/>
      <c r="D158" s="10"/>
      <c r="E158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58" s="11">
        <f>((WEEKNUM(Tabla34356789101112131415161718192021222324252627[[#This Row],[FECHA Y HORA DE INICIO]])))</f>
        <v>0</v>
      </c>
    </row>
    <row r="159" spans="2:6">
      <c r="B159" s="6"/>
      <c r="C159" s="9"/>
      <c r="D159" s="10"/>
      <c r="E159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59" s="11">
        <f>((WEEKNUM(Tabla34356789101112131415161718192021222324252627[[#This Row],[FECHA Y HORA DE INICIO]])))</f>
        <v>0</v>
      </c>
    </row>
    <row r="160" spans="2:6">
      <c r="B160" s="6"/>
      <c r="C160" s="9"/>
      <c r="D160" s="10"/>
      <c r="E160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60" s="11">
        <f>((WEEKNUM(Tabla34356789101112131415161718192021222324252627[[#This Row],[FECHA Y HORA DE INICIO]])))</f>
        <v>0</v>
      </c>
    </row>
    <row r="161" spans="2:6">
      <c r="B161" s="6"/>
      <c r="C161" s="9"/>
      <c r="D161" s="10"/>
      <c r="E161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61" s="11">
        <f>((WEEKNUM(Tabla34356789101112131415161718192021222324252627[[#This Row],[FECHA Y HORA DE INICIO]])))</f>
        <v>0</v>
      </c>
    </row>
    <row r="162" spans="2:6">
      <c r="B162" s="6"/>
      <c r="C162" s="9"/>
      <c r="D162" s="10"/>
      <c r="E162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62" s="11">
        <f>((WEEKNUM(Tabla34356789101112131415161718192021222324252627[[#This Row],[FECHA Y HORA DE INICIO]])))</f>
        <v>0</v>
      </c>
    </row>
    <row r="163" spans="2:6">
      <c r="B163" s="6"/>
      <c r="C163" s="9"/>
      <c r="D163" s="10"/>
      <c r="E163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63" s="11">
        <f>((WEEKNUM(Tabla34356789101112131415161718192021222324252627[[#This Row],[FECHA Y HORA DE INICIO]])))</f>
        <v>0</v>
      </c>
    </row>
    <row r="164" spans="2:6">
      <c r="B164" s="6"/>
      <c r="C164" s="9"/>
      <c r="D164" s="10"/>
      <c r="E164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64" s="11">
        <f>((WEEKNUM(Tabla34356789101112131415161718192021222324252627[[#This Row],[FECHA Y HORA DE INICIO]])))</f>
        <v>0</v>
      </c>
    </row>
    <row r="165" spans="2:6">
      <c r="B165" s="6"/>
      <c r="C165" s="9"/>
      <c r="D165" s="10"/>
      <c r="E165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65" s="11">
        <f>((WEEKNUM(Tabla34356789101112131415161718192021222324252627[[#This Row],[FECHA Y HORA DE INICIO]])))</f>
        <v>0</v>
      </c>
    </row>
    <row r="166" spans="2:6">
      <c r="B166" s="6"/>
      <c r="C166" s="9"/>
      <c r="D166" s="10"/>
      <c r="E166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66" s="11">
        <f>((WEEKNUM(Tabla34356789101112131415161718192021222324252627[[#This Row],[FECHA Y HORA DE INICIO]])))</f>
        <v>0</v>
      </c>
    </row>
    <row r="167" spans="2:6">
      <c r="B167" s="6"/>
      <c r="C167" s="9"/>
      <c r="D167" s="10"/>
      <c r="E167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67" s="11">
        <f>((WEEKNUM(Tabla34356789101112131415161718192021222324252627[[#This Row],[FECHA Y HORA DE INICIO]])))</f>
        <v>0</v>
      </c>
    </row>
    <row r="168" spans="2:6">
      <c r="B168" s="6"/>
      <c r="C168" s="9"/>
      <c r="D168" s="10"/>
      <c r="E168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68" s="11">
        <f>((WEEKNUM(Tabla34356789101112131415161718192021222324252627[[#This Row],[FECHA Y HORA DE INICIO]])))</f>
        <v>0</v>
      </c>
    </row>
    <row r="169" spans="2:6">
      <c r="B169" s="6"/>
      <c r="C169" s="9"/>
      <c r="D169" s="10"/>
      <c r="E169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69" s="11">
        <f>((WEEKNUM(Tabla34356789101112131415161718192021222324252627[[#This Row],[FECHA Y HORA DE INICIO]])))</f>
        <v>0</v>
      </c>
    </row>
    <row r="170" spans="2:6">
      <c r="B170" s="6"/>
      <c r="C170" s="9"/>
      <c r="D170" s="10"/>
      <c r="E170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70" s="11">
        <f>((WEEKNUM(Tabla34356789101112131415161718192021222324252627[[#This Row],[FECHA Y HORA DE INICIO]])))</f>
        <v>0</v>
      </c>
    </row>
    <row r="171" spans="2:6">
      <c r="B171" s="6"/>
      <c r="C171" s="9"/>
      <c r="D171" s="10"/>
      <c r="E171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71" s="11">
        <f>((WEEKNUM(Tabla34356789101112131415161718192021222324252627[[#This Row],[FECHA Y HORA DE INICIO]])))</f>
        <v>0</v>
      </c>
    </row>
    <row r="172" spans="2:6">
      <c r="B172" s="6"/>
      <c r="C172" s="9"/>
      <c r="D172" s="10"/>
      <c r="E172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72" s="11">
        <f>((WEEKNUM(Tabla34356789101112131415161718192021222324252627[[#This Row],[FECHA Y HORA DE INICIO]])))</f>
        <v>0</v>
      </c>
    </row>
    <row r="173" spans="2:6">
      <c r="B173" s="6"/>
      <c r="C173" s="9"/>
      <c r="D173" s="10"/>
      <c r="E173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73" s="11">
        <f>((WEEKNUM(Tabla34356789101112131415161718192021222324252627[[#This Row],[FECHA Y HORA DE INICIO]])))</f>
        <v>0</v>
      </c>
    </row>
    <row r="174" spans="2:6">
      <c r="B174" s="6"/>
      <c r="C174" s="9"/>
      <c r="D174" s="10"/>
      <c r="E174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74" s="11">
        <f>((WEEKNUM(Tabla34356789101112131415161718192021222324252627[[#This Row],[FECHA Y HORA DE INICIO]])))</f>
        <v>0</v>
      </c>
    </row>
    <row r="175" spans="2:6">
      <c r="B175" s="6"/>
      <c r="C175" s="9"/>
      <c r="D175" s="10"/>
      <c r="E175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75" s="11">
        <f>((WEEKNUM(Tabla34356789101112131415161718192021222324252627[[#This Row],[FECHA Y HORA DE INICIO]])))</f>
        <v>0</v>
      </c>
    </row>
    <row r="176" spans="2:6">
      <c r="B176" s="6"/>
      <c r="C176" s="9"/>
      <c r="D176" s="10"/>
      <c r="E176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76" s="11">
        <f>((WEEKNUM(Tabla34356789101112131415161718192021222324252627[[#This Row],[FECHA Y HORA DE INICIO]])))</f>
        <v>0</v>
      </c>
    </row>
    <row r="177" spans="2:6">
      <c r="B177" s="6"/>
      <c r="C177" s="9"/>
      <c r="D177" s="10"/>
      <c r="E177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77" s="11">
        <f>((WEEKNUM(Tabla34356789101112131415161718192021222324252627[[#This Row],[FECHA Y HORA DE INICIO]])))</f>
        <v>0</v>
      </c>
    </row>
    <row r="178" spans="2:6">
      <c r="B178" s="6"/>
      <c r="C178" s="9"/>
      <c r="D178" s="10"/>
      <c r="E178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78" s="11">
        <f>((WEEKNUM(Tabla34356789101112131415161718192021222324252627[[#This Row],[FECHA Y HORA DE INICIO]])))</f>
        <v>0</v>
      </c>
    </row>
    <row r="179" spans="2:6">
      <c r="B179" s="6"/>
      <c r="C179" s="9"/>
      <c r="D179" s="10"/>
      <c r="E179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79" s="11">
        <f>((WEEKNUM(Tabla34356789101112131415161718192021222324252627[[#This Row],[FECHA Y HORA DE INICIO]])))</f>
        <v>0</v>
      </c>
    </row>
    <row r="180" spans="2:6">
      <c r="B180" s="6"/>
      <c r="C180" s="9"/>
      <c r="D180" s="10"/>
      <c r="E180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80" s="11">
        <f>((WEEKNUM(Tabla34356789101112131415161718192021222324252627[[#This Row],[FECHA Y HORA DE INICIO]])))</f>
        <v>0</v>
      </c>
    </row>
    <row r="181" spans="2:6">
      <c r="B181" s="6"/>
      <c r="C181" s="9"/>
      <c r="D181" s="10"/>
      <c r="E181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81" s="11">
        <f>((WEEKNUM(Tabla34356789101112131415161718192021222324252627[[#This Row],[FECHA Y HORA DE INICIO]])))</f>
        <v>0</v>
      </c>
    </row>
    <row r="182" spans="2:6">
      <c r="B182" s="6"/>
      <c r="C182" s="9"/>
      <c r="D182" s="10"/>
      <c r="E182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82" s="11">
        <f>((WEEKNUM(Tabla34356789101112131415161718192021222324252627[[#This Row],[FECHA Y HORA DE INICIO]])))</f>
        <v>0</v>
      </c>
    </row>
    <row r="183" spans="2:6">
      <c r="B183" s="6"/>
      <c r="C183" s="9"/>
      <c r="D183" s="10"/>
      <c r="E183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83" s="11">
        <f>((WEEKNUM(Tabla34356789101112131415161718192021222324252627[[#This Row],[FECHA Y HORA DE INICIO]])))</f>
        <v>0</v>
      </c>
    </row>
    <row r="184" spans="2:6">
      <c r="B184" s="6"/>
      <c r="C184" s="9"/>
      <c r="D184" s="10"/>
      <c r="E184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84" s="11">
        <f>((WEEKNUM(Tabla34356789101112131415161718192021222324252627[[#This Row],[FECHA Y HORA DE INICIO]])))</f>
        <v>0</v>
      </c>
    </row>
    <row r="185" spans="2:6">
      <c r="B185" s="6"/>
      <c r="C185" s="9"/>
      <c r="D185" s="10"/>
      <c r="E185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85" s="11">
        <f>((WEEKNUM(Tabla34356789101112131415161718192021222324252627[[#This Row],[FECHA Y HORA DE INICIO]])))</f>
        <v>0</v>
      </c>
    </row>
    <row r="186" spans="2:6">
      <c r="B186" s="6"/>
      <c r="C186" s="9"/>
      <c r="D186" s="10"/>
      <c r="E186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86" s="11">
        <f>((WEEKNUM(Tabla34356789101112131415161718192021222324252627[[#This Row],[FECHA Y HORA DE INICIO]])))</f>
        <v>0</v>
      </c>
    </row>
    <row r="187" spans="2:6">
      <c r="B187" s="6"/>
      <c r="C187" s="9"/>
      <c r="D187" s="10"/>
      <c r="E187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87" s="11">
        <f>((WEEKNUM(Tabla34356789101112131415161718192021222324252627[[#This Row],[FECHA Y HORA DE INICIO]])))</f>
        <v>0</v>
      </c>
    </row>
    <row r="188" spans="2:6">
      <c r="B188" s="6"/>
      <c r="C188" s="9"/>
      <c r="D188" s="10"/>
      <c r="E188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88" s="11">
        <f>((WEEKNUM(Tabla34356789101112131415161718192021222324252627[[#This Row],[FECHA Y HORA DE INICIO]])))</f>
        <v>0</v>
      </c>
    </row>
    <row r="189" spans="2:6">
      <c r="B189" s="6"/>
      <c r="C189" s="9"/>
      <c r="D189" s="10"/>
      <c r="E189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89" s="11">
        <f>((WEEKNUM(Tabla34356789101112131415161718192021222324252627[[#This Row],[FECHA Y HORA DE INICIO]])))</f>
        <v>0</v>
      </c>
    </row>
    <row r="190" spans="2:6">
      <c r="B190" s="6"/>
      <c r="C190" s="9"/>
      <c r="D190" s="10"/>
      <c r="E190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90" s="11">
        <f>((WEEKNUM(Tabla34356789101112131415161718192021222324252627[[#This Row],[FECHA Y HORA DE INICIO]])))</f>
        <v>0</v>
      </c>
    </row>
    <row r="191" spans="2:6">
      <c r="B191" s="6"/>
      <c r="C191" s="9"/>
      <c r="D191" s="10"/>
      <c r="E191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91" s="11">
        <f>((WEEKNUM(Tabla34356789101112131415161718192021222324252627[[#This Row],[FECHA Y HORA DE INICIO]])))</f>
        <v>0</v>
      </c>
    </row>
    <row r="192" spans="2:6">
      <c r="B192" s="6"/>
      <c r="C192" s="9"/>
      <c r="D192" s="10"/>
      <c r="E192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92" s="11">
        <f>((WEEKNUM(Tabla34356789101112131415161718192021222324252627[[#This Row],[FECHA Y HORA DE INICIO]])))</f>
        <v>0</v>
      </c>
    </row>
    <row r="193" spans="2:6">
      <c r="B193" s="6"/>
      <c r="C193" s="9"/>
      <c r="D193" s="10"/>
      <c r="E193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93" s="11">
        <f>((WEEKNUM(Tabla34356789101112131415161718192021222324252627[[#This Row],[FECHA Y HORA DE INICIO]])))</f>
        <v>0</v>
      </c>
    </row>
    <row r="194" spans="2:6">
      <c r="B194" s="6"/>
      <c r="C194" s="9"/>
      <c r="D194" s="10"/>
      <c r="E194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94" s="11">
        <f>((WEEKNUM(Tabla34356789101112131415161718192021222324252627[[#This Row],[FECHA Y HORA DE INICIO]])))</f>
        <v>0</v>
      </c>
    </row>
    <row r="195" spans="2:6">
      <c r="B195" s="6"/>
      <c r="C195" s="9"/>
      <c r="D195" s="10"/>
      <c r="E195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95" s="11">
        <f>((WEEKNUM(Tabla34356789101112131415161718192021222324252627[[#This Row],[FECHA Y HORA DE INICIO]])))</f>
        <v>0</v>
      </c>
    </row>
    <row r="196" spans="2:6">
      <c r="B196" s="6"/>
      <c r="C196" s="9"/>
      <c r="D196" s="10"/>
      <c r="E196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96" s="11">
        <f>((WEEKNUM(Tabla34356789101112131415161718192021222324252627[[#This Row],[FECHA Y HORA DE INICIO]])))</f>
        <v>0</v>
      </c>
    </row>
    <row r="197" spans="2:6">
      <c r="B197" s="6"/>
      <c r="C197" s="9"/>
      <c r="D197" s="10"/>
      <c r="E197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97" s="11">
        <f>((WEEKNUM(Tabla34356789101112131415161718192021222324252627[[#This Row],[FECHA Y HORA DE INICIO]])))</f>
        <v>0</v>
      </c>
    </row>
    <row r="198" spans="2:6">
      <c r="B198" s="6"/>
      <c r="C198" s="9"/>
      <c r="D198" s="10"/>
      <c r="E198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98" s="11">
        <f>((WEEKNUM(Tabla34356789101112131415161718192021222324252627[[#This Row],[FECHA Y HORA DE INICIO]])))</f>
        <v>0</v>
      </c>
    </row>
    <row r="199" spans="2:6">
      <c r="B199" s="6"/>
      <c r="C199" s="9"/>
      <c r="D199" s="10"/>
      <c r="E199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199" s="11">
        <f>((WEEKNUM(Tabla34356789101112131415161718192021222324252627[[#This Row],[FECHA Y HORA DE INICIO]])))</f>
        <v>0</v>
      </c>
    </row>
    <row r="200" spans="2:6">
      <c r="B200" s="6"/>
      <c r="C200" s="9"/>
      <c r="D200" s="10"/>
      <c r="E200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200" s="11">
        <f>((WEEKNUM(Tabla34356789101112131415161718192021222324252627[[#This Row],[FECHA Y HORA DE INICIO]])))</f>
        <v>0</v>
      </c>
    </row>
    <row r="201" spans="2:6">
      <c r="B201" s="6"/>
      <c r="C201" s="9"/>
      <c r="D201" s="10"/>
      <c r="E201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201" s="11">
        <f>((WEEKNUM(Tabla34356789101112131415161718192021222324252627[[#This Row],[FECHA Y HORA DE INICIO]])))</f>
        <v>0</v>
      </c>
    </row>
    <row r="202" spans="2:6">
      <c r="B202" s="6"/>
      <c r="C202" s="9"/>
      <c r="D202" s="10"/>
      <c r="E202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202" s="11">
        <f>((WEEKNUM(Tabla34356789101112131415161718192021222324252627[[#This Row],[FECHA Y HORA DE INICIO]])))</f>
        <v>0</v>
      </c>
    </row>
    <row r="203" spans="2:6">
      <c r="B203" s="9"/>
      <c r="C203" s="9"/>
      <c r="D203" s="10"/>
      <c r="E203" s="7">
        <f>IF((Tabla34356789101112131415161718192021222324252627[[#This Row],[FECHA Y HORA DE TERMINACIÓN ]]-Tabla34356789101112131415161718192021222324252627[[#This Row],[FECHA Y HORA DE INICIO]])&lt;0,0,((Tabla34356789101112131415161718192021222324252627[[#This Row],[FECHA Y HORA DE TERMINACIÓN ]]-Tabla34356789101112131415161718192021222324252627[[#This Row],[FECHA Y HORA DE INICIO]])*24))</f>
        <v>0</v>
      </c>
      <c r="F203" s="11">
        <f>((WEEKNUM(Tabla34356789101112131415161718192021222324252627[[#This Row],[FECHA Y HORA DE INICIO]])))</f>
        <v>0</v>
      </c>
    </row>
  </sheetData>
  <mergeCells count="1">
    <mergeCell ref="B7:F7"/>
  </mergeCells>
  <pageMargins left="0.7" right="0.7" top="0.75" bottom="0.75" header="0.3" footer="0.3"/>
  <drawing r:id="rId1"/>
  <tableParts count="1">
    <tablePart r:id="rId2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92D050"/>
  </sheetPr>
  <dimension ref="B1:J203"/>
  <sheetViews>
    <sheetView workbookViewId="0">
      <selection activeCell="J3" sqref="J3"/>
    </sheetView>
  </sheetViews>
  <sheetFormatPr defaultColWidth="10.85546875" defaultRowHeight="12.6"/>
  <cols>
    <col min="1" max="1" width="10.85546875" style="3"/>
    <col min="2" max="2" width="15" style="3" bestFit="1" customWidth="1"/>
    <col min="3" max="3" width="24.5703125" style="3" customWidth="1"/>
    <col min="4" max="5" width="16.140625" style="3" customWidth="1"/>
    <col min="6" max="6" width="10.85546875" style="3"/>
    <col min="7" max="7" width="16.140625" style="3" customWidth="1"/>
    <col min="8" max="8" width="14.85546875" style="3" customWidth="1"/>
    <col min="9" max="16384" width="10.85546875" style="3"/>
  </cols>
  <sheetData>
    <row r="1" spans="2:10" ht="12.95">
      <c r="B1" s="1" t="s">
        <v>0</v>
      </c>
      <c r="C1" s="2">
        <v>1157</v>
      </c>
      <c r="G1" s="40" t="s">
        <v>1</v>
      </c>
      <c r="H1" s="41"/>
      <c r="I1" s="42" t="s">
        <v>2</v>
      </c>
    </row>
    <row r="2" spans="2:10" ht="12.95">
      <c r="B2" s="1" t="s">
        <v>4</v>
      </c>
      <c r="C2" s="2" t="s">
        <v>5</v>
      </c>
      <c r="G2" s="40" t="s">
        <v>6</v>
      </c>
      <c r="H2" s="41" t="s">
        <v>182</v>
      </c>
      <c r="I2" s="42" t="s">
        <v>7</v>
      </c>
    </row>
    <row r="3" spans="2:10" ht="14.45" customHeight="1">
      <c r="B3" s="1" t="s">
        <v>8</v>
      </c>
      <c r="C3" s="2" t="s">
        <v>138</v>
      </c>
      <c r="G3" s="40" t="s">
        <v>10</v>
      </c>
      <c r="H3" s="47" t="s">
        <v>183</v>
      </c>
      <c r="I3" s="42" t="s">
        <v>12</v>
      </c>
      <c r="J3" s="3">
        <v>125804</v>
      </c>
    </row>
    <row r="4" spans="2:10" ht="14.45" customHeight="1">
      <c r="B4" s="1" t="s">
        <v>13</v>
      </c>
      <c r="C4" s="2">
        <v>1</v>
      </c>
      <c r="D4" s="38" t="s">
        <v>184</v>
      </c>
      <c r="G4" s="38" t="s">
        <v>15</v>
      </c>
    </row>
    <row r="5" spans="2:10" ht="14.45" customHeight="1">
      <c r="B5" s="1" t="s">
        <v>16</v>
      </c>
      <c r="C5" s="2">
        <v>25</v>
      </c>
    </row>
    <row r="6" spans="2:10" ht="14.45" customHeight="1">
      <c r="B6" s="1"/>
      <c r="C6" s="1"/>
    </row>
    <row r="7" spans="2:10" ht="14.45" customHeight="1">
      <c r="B7" s="76" t="s">
        <v>17</v>
      </c>
      <c r="C7" s="77"/>
      <c r="D7" s="77"/>
      <c r="E7" s="77"/>
      <c r="F7" s="77"/>
      <c r="H7" s="12">
        <v>2022</v>
      </c>
      <c r="I7" s="13">
        <v>45.333333333197515</v>
      </c>
    </row>
    <row r="8" spans="2:10" ht="5.0999999999999996" customHeight="1">
      <c r="B8" s="4"/>
      <c r="C8" s="4"/>
      <c r="D8" s="4"/>
      <c r="E8" s="4"/>
    </row>
    <row r="9" spans="2:10" ht="59.1" customHeight="1">
      <c r="B9" s="5" t="s">
        <v>18</v>
      </c>
      <c r="C9" s="5" t="s">
        <v>19</v>
      </c>
      <c r="D9" s="5" t="s">
        <v>20</v>
      </c>
      <c r="E9" s="5" t="s">
        <v>31</v>
      </c>
      <c r="F9" s="5" t="s">
        <v>22</v>
      </c>
      <c r="H9" s="12" t="s">
        <v>23</v>
      </c>
      <c r="I9" s="13">
        <f>SUM(E10:E203)</f>
        <v>131.41666666668607</v>
      </c>
    </row>
    <row r="10" spans="2:10">
      <c r="B10" s="14" t="s">
        <v>181</v>
      </c>
      <c r="C10" s="14">
        <v>44938.482638888891</v>
      </c>
      <c r="D10" s="6">
        <v>44939.84375</v>
      </c>
      <c r="E10" s="7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32.666666666627862</v>
      </c>
      <c r="F10" s="11">
        <f>((WEEKNUM(Tabla3435678910111213141516171819202122232425262728[[#This Row],[FECHA Y HORA DE INICIO]])))-1</f>
        <v>1</v>
      </c>
    </row>
    <row r="11" spans="2:10">
      <c r="B11" s="14" t="s">
        <v>181</v>
      </c>
      <c r="C11" s="6">
        <v>44942.291666666664</v>
      </c>
      <c r="D11" s="6">
        <v>44942.572916666664</v>
      </c>
      <c r="E11" s="7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6.75</v>
      </c>
      <c r="F11" s="11">
        <f>((WEEKNUM(Tabla3435678910111213141516171819202122232425262728[[#This Row],[FECHA Y HORA DE INICIO]])))-1</f>
        <v>2</v>
      </c>
      <c r="H11" s="12" t="s">
        <v>24</v>
      </c>
      <c r="I11" s="13">
        <f>I9+I7</f>
        <v>176.74999999988358</v>
      </c>
    </row>
    <row r="12" spans="2:10">
      <c r="B12" s="14" t="s">
        <v>181</v>
      </c>
      <c r="C12" s="14">
        <v>44943.319444444445</v>
      </c>
      <c r="D12" s="6">
        <v>44943.520833333336</v>
      </c>
      <c r="E12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4.8333333333721384</v>
      </c>
      <c r="F12" s="11">
        <f>((WEEKNUM(Tabla3435678910111213141516171819202122232425262728[[#This Row],[FECHA Y HORA DE INICIO]])))-1</f>
        <v>2</v>
      </c>
    </row>
    <row r="13" spans="2:10">
      <c r="B13" s="14" t="s">
        <v>181</v>
      </c>
      <c r="C13" s="6">
        <v>44944.284722222219</v>
      </c>
      <c r="D13" s="6">
        <v>44944.659722222219</v>
      </c>
      <c r="E13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9</v>
      </c>
      <c r="F13" s="11">
        <f>((WEEKNUM(Tabla3435678910111213141516171819202122232425262728[[#This Row],[FECHA Y HORA DE INICIO]])))-1</f>
        <v>2</v>
      </c>
    </row>
    <row r="14" spans="2:10">
      <c r="B14" s="14" t="s">
        <v>181</v>
      </c>
      <c r="C14" s="6">
        <v>44966.5625</v>
      </c>
      <c r="D14" s="6">
        <v>44966.9375</v>
      </c>
      <c r="E14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9</v>
      </c>
      <c r="F14" s="11">
        <f>((WEEKNUM(Tabla3435678910111213141516171819202122232425262728[[#This Row],[FECHA Y HORA DE INICIO]])))-1</f>
        <v>5</v>
      </c>
    </row>
    <row r="15" spans="2:10">
      <c r="B15" s="14" t="s">
        <v>181</v>
      </c>
      <c r="C15" s="6">
        <v>44967.40625</v>
      </c>
      <c r="D15" s="6">
        <v>44967.708333333336</v>
      </c>
      <c r="E15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7.2500000000582077</v>
      </c>
      <c r="F15" s="11">
        <f>((WEEKNUM(Tabla3435678910111213141516171819202122232425262728[[#This Row],[FECHA Y HORA DE INICIO]])))-1</f>
        <v>5</v>
      </c>
    </row>
    <row r="16" spans="2:10">
      <c r="B16" s="14" t="s">
        <v>181</v>
      </c>
      <c r="C16" s="9">
        <v>45003.482638888891</v>
      </c>
      <c r="D16" s="10">
        <v>45003.569444444445</v>
      </c>
      <c r="E16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2.0833333333139308</v>
      </c>
      <c r="F16" s="11">
        <f>((WEEKNUM(Tabla3435678910111213141516171819202122232425262728[[#This Row],[FECHA Y HORA DE INICIO]])))-1</f>
        <v>10</v>
      </c>
    </row>
    <row r="17" spans="2:6">
      <c r="B17" s="14" t="s">
        <v>181</v>
      </c>
      <c r="C17" s="9">
        <v>45045.333333333336</v>
      </c>
      <c r="D17" s="10">
        <v>45045.489583333336</v>
      </c>
      <c r="E17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3.75</v>
      </c>
      <c r="F17" s="11">
        <f>((WEEKNUM(Tabla3435678910111213141516171819202122232425262728[[#This Row],[FECHA Y HORA DE INICIO]])))-1</f>
        <v>16</v>
      </c>
    </row>
    <row r="18" spans="2:6">
      <c r="B18" s="14" t="s">
        <v>181</v>
      </c>
      <c r="C18" s="9">
        <v>45091.305555555555</v>
      </c>
      <c r="D18" s="10">
        <v>45091.791666666664</v>
      </c>
      <c r="E18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11.666666666627862</v>
      </c>
      <c r="F18" s="11">
        <f>((WEEKNUM(Tabla3435678910111213141516171819202122232425262728[[#This Row],[FECHA Y HORA DE INICIO]])))-1</f>
        <v>23</v>
      </c>
    </row>
    <row r="19" spans="2:6">
      <c r="B19" s="14" t="s">
        <v>181</v>
      </c>
      <c r="C19" s="9">
        <v>45180.333333333336</v>
      </c>
      <c r="D19" s="10">
        <v>45180.875</v>
      </c>
      <c r="E19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12.999999999941792</v>
      </c>
      <c r="F19" s="11">
        <f>((WEEKNUM(Tabla3435678910111213141516171819202122232425262728[[#This Row],[FECHA Y HORA DE INICIO]])))-1</f>
        <v>36</v>
      </c>
    </row>
    <row r="20" spans="2:6">
      <c r="B20" s="14" t="s">
        <v>181</v>
      </c>
      <c r="C20" s="9">
        <v>45181.347222222219</v>
      </c>
      <c r="D20" s="10">
        <v>45181.673611111109</v>
      </c>
      <c r="E20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7.8333333333721384</v>
      </c>
      <c r="F20" s="11">
        <f>((WEEKNUM(Tabla3435678910111213141516171819202122232425262728[[#This Row],[FECHA Y HORA DE INICIO]])))-1</f>
        <v>36</v>
      </c>
    </row>
    <row r="21" spans="2:6">
      <c r="B21" s="14" t="s">
        <v>181</v>
      </c>
      <c r="C21" s="9">
        <v>45191.354166666664</v>
      </c>
      <c r="D21" s="10">
        <v>45191.847222222219</v>
      </c>
      <c r="E21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11.833333333313931</v>
      </c>
      <c r="F21" s="11">
        <f>((WEEKNUM(Tabla3435678910111213141516171819202122232425262728[[#This Row],[FECHA Y HORA DE INICIO]])))-1</f>
        <v>37</v>
      </c>
    </row>
    <row r="22" spans="2:6">
      <c r="B22" s="14" t="s">
        <v>181</v>
      </c>
      <c r="C22" s="9">
        <v>45331.5</v>
      </c>
      <c r="D22" s="10">
        <v>45331.784722222219</v>
      </c>
      <c r="E22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6.8333333332557231</v>
      </c>
      <c r="F22" s="11">
        <f>((WEEKNUM(Tabla3435678910111213141516171819202122232425262728[[#This Row],[FECHA Y HORA DE INICIO]])))-1</f>
        <v>5</v>
      </c>
    </row>
    <row r="23" spans="2:6">
      <c r="B23" s="14" t="s">
        <v>181</v>
      </c>
      <c r="C23" s="9">
        <v>45332.315972222219</v>
      </c>
      <c r="D23" s="10">
        <v>45332.520833333336</v>
      </c>
      <c r="E23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4.9166666668024845</v>
      </c>
      <c r="F23" s="11">
        <f>((WEEKNUM(Tabla3435678910111213141516171819202122232425262728[[#This Row],[FECHA Y HORA DE INICIO]])))-1</f>
        <v>5</v>
      </c>
    </row>
    <row r="24" spans="2:6">
      <c r="B24" s="14"/>
      <c r="C24" s="9"/>
      <c r="D24" s="10"/>
      <c r="E24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24" s="11">
        <f>((WEEKNUM(Tabla3435678910111213141516171819202122232425262728[[#This Row],[FECHA Y HORA DE INICIO]])))-1</f>
        <v>-1</v>
      </c>
    </row>
    <row r="25" spans="2:6">
      <c r="B25" s="14"/>
      <c r="C25" s="9"/>
      <c r="D25" s="10"/>
      <c r="E25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25" s="11">
        <f>((WEEKNUM(Tabla3435678910111213141516171819202122232425262728[[#This Row],[FECHA Y HORA DE INICIO]])))-1</f>
        <v>-1</v>
      </c>
    </row>
    <row r="26" spans="2:6">
      <c r="B26" s="14"/>
      <c r="C26" s="9"/>
      <c r="D26" s="10"/>
      <c r="E26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26" s="11">
        <f>((WEEKNUM(Tabla3435678910111213141516171819202122232425262728[[#This Row],[FECHA Y HORA DE INICIO]])))-1</f>
        <v>-1</v>
      </c>
    </row>
    <row r="27" spans="2:6">
      <c r="B27" s="14"/>
      <c r="C27" s="9"/>
      <c r="D27" s="10"/>
      <c r="E27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27" s="11">
        <f>((WEEKNUM(Tabla3435678910111213141516171819202122232425262728[[#This Row],[FECHA Y HORA DE INICIO]])))-1</f>
        <v>-1</v>
      </c>
    </row>
    <row r="28" spans="2:6">
      <c r="B28" s="14"/>
      <c r="C28" s="9"/>
      <c r="D28" s="10"/>
      <c r="E28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28" s="11">
        <f>((WEEKNUM(Tabla3435678910111213141516171819202122232425262728[[#This Row],[FECHA Y HORA DE INICIO]])))-1</f>
        <v>-1</v>
      </c>
    </row>
    <row r="29" spans="2:6">
      <c r="B29" s="14"/>
      <c r="C29" s="9"/>
      <c r="D29" s="10"/>
      <c r="E29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29" s="11">
        <f>((WEEKNUM(Tabla3435678910111213141516171819202122232425262728[[#This Row],[FECHA Y HORA DE INICIO]])))-1</f>
        <v>-1</v>
      </c>
    </row>
    <row r="30" spans="2:6">
      <c r="B30" s="14"/>
      <c r="C30" s="9"/>
      <c r="D30" s="10"/>
      <c r="E30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30" s="11">
        <f>((WEEKNUM(Tabla3435678910111213141516171819202122232425262728[[#This Row],[FECHA Y HORA DE INICIO]])))-1</f>
        <v>-1</v>
      </c>
    </row>
    <row r="31" spans="2:6">
      <c r="B31" s="14"/>
      <c r="C31" s="9"/>
      <c r="D31" s="10"/>
      <c r="E31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31" s="11">
        <f>((WEEKNUM(Tabla3435678910111213141516171819202122232425262728[[#This Row],[FECHA Y HORA DE INICIO]])))-1</f>
        <v>-1</v>
      </c>
    </row>
    <row r="32" spans="2:6">
      <c r="B32" s="14"/>
      <c r="C32" s="9"/>
      <c r="D32" s="10"/>
      <c r="E32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32" s="11">
        <f>((WEEKNUM(Tabla3435678910111213141516171819202122232425262728[[#This Row],[FECHA Y HORA DE INICIO]])))-1</f>
        <v>-1</v>
      </c>
    </row>
    <row r="33" spans="2:6">
      <c r="B33" s="14"/>
      <c r="C33" s="9"/>
      <c r="D33" s="10"/>
      <c r="E33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33" s="11">
        <f>((WEEKNUM(Tabla3435678910111213141516171819202122232425262728[[#This Row],[FECHA Y HORA DE INICIO]])))-1</f>
        <v>-1</v>
      </c>
    </row>
    <row r="34" spans="2:6">
      <c r="B34" s="14"/>
      <c r="C34" s="9"/>
      <c r="D34" s="10"/>
      <c r="E34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34" s="11">
        <f>((WEEKNUM(Tabla3435678910111213141516171819202122232425262728[[#This Row],[FECHA Y HORA DE INICIO]])))-1</f>
        <v>-1</v>
      </c>
    </row>
    <row r="35" spans="2:6">
      <c r="B35" s="14"/>
      <c r="C35" s="9"/>
      <c r="D35" s="10"/>
      <c r="E35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35" s="11">
        <f>((WEEKNUM(Tabla3435678910111213141516171819202122232425262728[[#This Row],[FECHA Y HORA DE INICIO]])))-1</f>
        <v>-1</v>
      </c>
    </row>
    <row r="36" spans="2:6">
      <c r="B36" s="14"/>
      <c r="C36" s="9"/>
      <c r="D36" s="10"/>
      <c r="E36" s="8"/>
      <c r="F36" s="11"/>
    </row>
    <row r="37" spans="2:6">
      <c r="B37" s="14"/>
      <c r="C37" s="9"/>
      <c r="D37" s="10"/>
      <c r="E37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37" s="11">
        <f>((WEEKNUM(Tabla3435678910111213141516171819202122232425262728[[#This Row],[FECHA Y HORA DE INICIO]])))-1</f>
        <v>-1</v>
      </c>
    </row>
    <row r="38" spans="2:6">
      <c r="B38" s="14"/>
      <c r="C38" s="9"/>
      <c r="D38" s="10"/>
      <c r="E38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38" s="11">
        <f>((WEEKNUM(Tabla3435678910111213141516171819202122232425262728[[#This Row],[FECHA Y HORA DE INICIO]])))-1</f>
        <v>-1</v>
      </c>
    </row>
    <row r="39" spans="2:6">
      <c r="B39" s="14"/>
      <c r="C39" s="9"/>
      <c r="D39" s="10"/>
      <c r="E39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39" s="11">
        <f>((WEEKNUM(Tabla3435678910111213141516171819202122232425262728[[#This Row],[FECHA Y HORA DE INICIO]])))-1</f>
        <v>-1</v>
      </c>
    </row>
    <row r="40" spans="2:6">
      <c r="B40" s="14"/>
      <c r="C40" s="9"/>
      <c r="D40" s="10"/>
      <c r="E40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40" s="11">
        <f>((WEEKNUM(Tabla3435678910111213141516171819202122232425262728[[#This Row],[FECHA Y HORA DE INICIO]])))-1</f>
        <v>-1</v>
      </c>
    </row>
    <row r="41" spans="2:6">
      <c r="B41" s="14"/>
      <c r="C41" s="9"/>
      <c r="D41" s="10"/>
      <c r="E41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41" s="11">
        <f>((WEEKNUM(Tabla3435678910111213141516171819202122232425262728[[#This Row],[FECHA Y HORA DE INICIO]])))-1</f>
        <v>-1</v>
      </c>
    </row>
    <row r="42" spans="2:6">
      <c r="B42" s="14"/>
      <c r="C42" s="9"/>
      <c r="D42" s="10"/>
      <c r="E42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42" s="11">
        <f>((WEEKNUM(Tabla3435678910111213141516171819202122232425262728[[#This Row],[FECHA Y HORA DE INICIO]])))-1</f>
        <v>-1</v>
      </c>
    </row>
    <row r="43" spans="2:6">
      <c r="B43" s="14"/>
      <c r="C43" s="9"/>
      <c r="D43" s="10"/>
      <c r="E43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43" s="11">
        <f>((WEEKNUM(Tabla3435678910111213141516171819202122232425262728[[#This Row],[FECHA Y HORA DE INICIO]])))-1</f>
        <v>-1</v>
      </c>
    </row>
    <row r="44" spans="2:6">
      <c r="B44" s="14"/>
      <c r="C44" s="9"/>
      <c r="D44" s="10"/>
      <c r="E44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44" s="11">
        <f>((WEEKNUM(Tabla3435678910111213141516171819202122232425262728[[#This Row],[FECHA Y HORA DE INICIO]])))-1</f>
        <v>-1</v>
      </c>
    </row>
    <row r="45" spans="2:6">
      <c r="B45" s="14"/>
      <c r="C45" s="9"/>
      <c r="D45" s="10"/>
      <c r="E45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45" s="11">
        <f>((WEEKNUM(Tabla3435678910111213141516171819202122232425262728[[#This Row],[FECHA Y HORA DE INICIO]])))-1</f>
        <v>-1</v>
      </c>
    </row>
    <row r="46" spans="2:6">
      <c r="B46" s="14"/>
      <c r="C46" s="9"/>
      <c r="D46" s="10"/>
      <c r="E46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46" s="11">
        <f>((WEEKNUM(Tabla3435678910111213141516171819202122232425262728[[#This Row],[FECHA Y HORA DE INICIO]])))-1</f>
        <v>-1</v>
      </c>
    </row>
    <row r="47" spans="2:6">
      <c r="B47" s="14"/>
      <c r="C47" s="9"/>
      <c r="D47" s="10"/>
      <c r="E47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47" s="11">
        <f>((WEEKNUM(Tabla3435678910111213141516171819202122232425262728[[#This Row],[FECHA Y HORA DE INICIO]])))-1</f>
        <v>-1</v>
      </c>
    </row>
    <row r="48" spans="2:6">
      <c r="B48" s="14"/>
      <c r="C48" s="9"/>
      <c r="D48" s="10"/>
      <c r="E48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48" s="11">
        <f>((WEEKNUM(Tabla3435678910111213141516171819202122232425262728[[#This Row],[FECHA Y HORA DE INICIO]])))-1</f>
        <v>-1</v>
      </c>
    </row>
    <row r="49" spans="2:6">
      <c r="B49" s="14"/>
      <c r="C49" s="9"/>
      <c r="D49" s="10"/>
      <c r="E49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49" s="11">
        <f>((WEEKNUM(Tabla3435678910111213141516171819202122232425262728[[#This Row],[FECHA Y HORA DE INICIO]])))-1</f>
        <v>-1</v>
      </c>
    </row>
    <row r="50" spans="2:6">
      <c r="B50" s="14"/>
      <c r="C50" s="9"/>
      <c r="D50" s="10"/>
      <c r="E50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50" s="11">
        <f>((WEEKNUM(Tabla3435678910111213141516171819202122232425262728[[#This Row],[FECHA Y HORA DE INICIO]])))-1</f>
        <v>-1</v>
      </c>
    </row>
    <row r="51" spans="2:6">
      <c r="B51" s="14"/>
      <c r="C51" s="9"/>
      <c r="D51" s="10"/>
      <c r="E51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51" s="11">
        <f>((WEEKNUM(Tabla3435678910111213141516171819202122232425262728[[#This Row],[FECHA Y HORA DE INICIO]])))-1</f>
        <v>-1</v>
      </c>
    </row>
    <row r="52" spans="2:6">
      <c r="B52" s="14"/>
      <c r="C52" s="9"/>
      <c r="D52" s="10"/>
      <c r="E52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52" s="11">
        <f>((WEEKNUM(Tabla3435678910111213141516171819202122232425262728[[#This Row],[FECHA Y HORA DE INICIO]])))-1</f>
        <v>-1</v>
      </c>
    </row>
    <row r="53" spans="2:6">
      <c r="B53" s="14"/>
      <c r="C53" s="9"/>
      <c r="D53" s="10"/>
      <c r="E53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53" s="11">
        <f>((WEEKNUM(Tabla3435678910111213141516171819202122232425262728[[#This Row],[FECHA Y HORA DE INICIO]])))-1</f>
        <v>-1</v>
      </c>
    </row>
    <row r="54" spans="2:6">
      <c r="B54" s="14"/>
      <c r="C54" s="9"/>
      <c r="D54" s="10"/>
      <c r="E54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54" s="11">
        <f>((WEEKNUM(Tabla3435678910111213141516171819202122232425262728[[#This Row],[FECHA Y HORA DE INICIO]])))-1</f>
        <v>-1</v>
      </c>
    </row>
    <row r="55" spans="2:6">
      <c r="B55" s="14"/>
      <c r="C55" s="9"/>
      <c r="D55" s="10"/>
      <c r="E55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55" s="11">
        <f>((WEEKNUM(Tabla3435678910111213141516171819202122232425262728[[#This Row],[FECHA Y HORA DE INICIO]])))-1</f>
        <v>-1</v>
      </c>
    </row>
    <row r="56" spans="2:6">
      <c r="B56" s="14"/>
      <c r="C56" s="9"/>
      <c r="D56" s="10"/>
      <c r="E56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56" s="11">
        <f>((WEEKNUM(Tabla3435678910111213141516171819202122232425262728[[#This Row],[FECHA Y HORA DE INICIO]])))-1</f>
        <v>-1</v>
      </c>
    </row>
    <row r="57" spans="2:6">
      <c r="B57" s="14"/>
      <c r="C57" s="9"/>
      <c r="D57" s="10"/>
      <c r="E57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57" s="11">
        <f>((WEEKNUM(Tabla3435678910111213141516171819202122232425262728[[#This Row],[FECHA Y HORA DE INICIO]])))-1</f>
        <v>-1</v>
      </c>
    </row>
    <row r="58" spans="2:6">
      <c r="B58" s="14"/>
      <c r="C58" s="9"/>
      <c r="D58" s="10"/>
      <c r="E58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58" s="11">
        <f>((WEEKNUM(Tabla3435678910111213141516171819202122232425262728[[#This Row],[FECHA Y HORA DE INICIO]])))-1</f>
        <v>-1</v>
      </c>
    </row>
    <row r="59" spans="2:6">
      <c r="B59" s="14"/>
      <c r="C59" s="9"/>
      <c r="D59" s="10"/>
      <c r="E59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59" s="11">
        <f>((WEEKNUM(Tabla3435678910111213141516171819202122232425262728[[#This Row],[FECHA Y HORA DE INICIO]])))-1</f>
        <v>-1</v>
      </c>
    </row>
    <row r="60" spans="2:6">
      <c r="B60" s="14"/>
      <c r="C60" s="9"/>
      <c r="D60" s="10"/>
      <c r="E60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60" s="11">
        <f>((WEEKNUM(Tabla3435678910111213141516171819202122232425262728[[#This Row],[FECHA Y HORA DE INICIO]])))-1</f>
        <v>-1</v>
      </c>
    </row>
    <row r="61" spans="2:6">
      <c r="B61" s="14"/>
      <c r="C61" s="9"/>
      <c r="D61" s="10"/>
      <c r="E61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61" s="11">
        <f>((WEEKNUM(Tabla3435678910111213141516171819202122232425262728[[#This Row],[FECHA Y HORA DE INICIO]])))-1</f>
        <v>-1</v>
      </c>
    </row>
    <row r="62" spans="2:6">
      <c r="B62" s="14"/>
      <c r="C62" s="9"/>
      <c r="D62" s="10"/>
      <c r="E62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62" s="11">
        <f>((WEEKNUM(Tabla3435678910111213141516171819202122232425262728[[#This Row],[FECHA Y HORA DE INICIO]])))-1</f>
        <v>-1</v>
      </c>
    </row>
    <row r="63" spans="2:6">
      <c r="B63" s="14"/>
      <c r="C63" s="9"/>
      <c r="D63" s="10"/>
      <c r="E63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63" s="11">
        <f>((WEEKNUM(Tabla3435678910111213141516171819202122232425262728[[#This Row],[FECHA Y HORA DE INICIO]])))-1</f>
        <v>-1</v>
      </c>
    </row>
    <row r="64" spans="2:6">
      <c r="B64" s="14"/>
      <c r="C64" s="9"/>
      <c r="D64" s="10"/>
      <c r="E64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64" s="11">
        <f>((WEEKNUM(Tabla3435678910111213141516171819202122232425262728[[#This Row],[FECHA Y HORA DE INICIO]])))-1</f>
        <v>-1</v>
      </c>
    </row>
    <row r="65" spans="2:6">
      <c r="B65" s="14"/>
      <c r="C65" s="9"/>
      <c r="D65" s="10"/>
      <c r="E65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65" s="11">
        <f>((WEEKNUM(Tabla3435678910111213141516171819202122232425262728[[#This Row],[FECHA Y HORA DE INICIO]])))-1</f>
        <v>-1</v>
      </c>
    </row>
    <row r="66" spans="2:6">
      <c r="B66" s="14"/>
      <c r="C66" s="9"/>
      <c r="D66" s="10"/>
      <c r="E66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66" s="11">
        <f>((WEEKNUM(Tabla3435678910111213141516171819202122232425262728[[#This Row],[FECHA Y HORA DE INICIO]])))-1</f>
        <v>-1</v>
      </c>
    </row>
    <row r="67" spans="2:6">
      <c r="B67" s="14"/>
      <c r="C67" s="9"/>
      <c r="D67" s="10"/>
      <c r="E67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67" s="11">
        <f>((WEEKNUM(Tabla3435678910111213141516171819202122232425262728[[#This Row],[FECHA Y HORA DE INICIO]])))-1</f>
        <v>-1</v>
      </c>
    </row>
    <row r="68" spans="2:6">
      <c r="B68" s="14"/>
      <c r="C68" s="9"/>
      <c r="D68" s="10"/>
      <c r="E68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68" s="11">
        <f>((WEEKNUM(Tabla3435678910111213141516171819202122232425262728[[#This Row],[FECHA Y HORA DE INICIO]])))-1</f>
        <v>-1</v>
      </c>
    </row>
    <row r="69" spans="2:6">
      <c r="B69" s="14"/>
      <c r="C69" s="9"/>
      <c r="D69" s="10"/>
      <c r="E69" s="8"/>
      <c r="F69" s="11"/>
    </row>
    <row r="70" spans="2:6">
      <c r="B70" s="6"/>
      <c r="C70" s="9"/>
      <c r="D70" s="10"/>
      <c r="E70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70" s="11">
        <f>((WEEKNUM(Tabla3435678910111213141516171819202122232425262728[[#This Row],[FECHA Y HORA DE INICIO]])))-1</f>
        <v>-1</v>
      </c>
    </row>
    <row r="71" spans="2:6">
      <c r="B71" s="6"/>
      <c r="C71" s="9"/>
      <c r="D71" s="10"/>
      <c r="E71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71" s="11">
        <f>((WEEKNUM(Tabla3435678910111213141516171819202122232425262728[[#This Row],[FECHA Y HORA DE INICIO]])))-1</f>
        <v>-1</v>
      </c>
    </row>
    <row r="72" spans="2:6">
      <c r="B72" s="6"/>
      <c r="C72" s="9"/>
      <c r="D72" s="10"/>
      <c r="E72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72" s="11">
        <f>((WEEKNUM(Tabla3435678910111213141516171819202122232425262728[[#This Row],[FECHA Y HORA DE INICIO]])))-1</f>
        <v>-1</v>
      </c>
    </row>
    <row r="73" spans="2:6">
      <c r="B73" s="6"/>
      <c r="C73" s="9"/>
      <c r="D73" s="10"/>
      <c r="E73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73" s="11">
        <f>((WEEKNUM(Tabla3435678910111213141516171819202122232425262728[[#This Row],[FECHA Y HORA DE INICIO]])))-1</f>
        <v>-1</v>
      </c>
    </row>
    <row r="74" spans="2:6">
      <c r="B74" s="6"/>
      <c r="C74" s="9"/>
      <c r="D74" s="10"/>
      <c r="E74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74" s="11">
        <f>((WEEKNUM(Tabla3435678910111213141516171819202122232425262728[[#This Row],[FECHA Y HORA DE INICIO]])))-1</f>
        <v>-1</v>
      </c>
    </row>
    <row r="75" spans="2:6">
      <c r="B75" s="6"/>
      <c r="C75" s="9"/>
      <c r="D75" s="10"/>
      <c r="E75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75" s="11">
        <f>((WEEKNUM(Tabla3435678910111213141516171819202122232425262728[[#This Row],[FECHA Y HORA DE INICIO]])))-1</f>
        <v>-1</v>
      </c>
    </row>
    <row r="76" spans="2:6">
      <c r="B76" s="6"/>
      <c r="C76" s="9"/>
      <c r="D76" s="10"/>
      <c r="E76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76" s="11">
        <f>((WEEKNUM(Tabla3435678910111213141516171819202122232425262728[[#This Row],[FECHA Y HORA DE INICIO]])))-1</f>
        <v>-1</v>
      </c>
    </row>
    <row r="77" spans="2:6">
      <c r="B77" s="6"/>
      <c r="C77" s="9"/>
      <c r="D77" s="10"/>
      <c r="E77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77" s="11">
        <f>((WEEKNUM(Tabla3435678910111213141516171819202122232425262728[[#This Row],[FECHA Y HORA DE INICIO]])))-1</f>
        <v>-1</v>
      </c>
    </row>
    <row r="78" spans="2:6">
      <c r="B78" s="6"/>
      <c r="C78" s="9"/>
      <c r="D78" s="10"/>
      <c r="E78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78" s="11">
        <f>((WEEKNUM(Tabla3435678910111213141516171819202122232425262728[[#This Row],[FECHA Y HORA DE INICIO]])))-1</f>
        <v>-1</v>
      </c>
    </row>
    <row r="79" spans="2:6">
      <c r="B79" s="6"/>
      <c r="C79" s="9"/>
      <c r="D79" s="10"/>
      <c r="E79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79" s="11">
        <f>((WEEKNUM(Tabla3435678910111213141516171819202122232425262728[[#This Row],[FECHA Y HORA DE INICIO]])))-1</f>
        <v>-1</v>
      </c>
    </row>
    <row r="80" spans="2:6">
      <c r="B80" s="6"/>
      <c r="C80" s="9"/>
      <c r="D80" s="10"/>
      <c r="E80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80" s="11">
        <f>((WEEKNUM(Tabla3435678910111213141516171819202122232425262728[[#This Row],[FECHA Y HORA DE INICIO]])))-1</f>
        <v>-1</v>
      </c>
    </row>
    <row r="81" spans="2:6">
      <c r="B81" s="6"/>
      <c r="C81" s="9"/>
      <c r="D81" s="10"/>
      <c r="E81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81" s="11">
        <f>((WEEKNUM(Tabla3435678910111213141516171819202122232425262728[[#This Row],[FECHA Y HORA DE INICIO]])))-1</f>
        <v>-1</v>
      </c>
    </row>
    <row r="82" spans="2:6">
      <c r="B82" s="6"/>
      <c r="C82" s="9"/>
      <c r="D82" s="10"/>
      <c r="E82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82" s="11">
        <f>((WEEKNUM(Tabla3435678910111213141516171819202122232425262728[[#This Row],[FECHA Y HORA DE INICIO]])))-1</f>
        <v>-1</v>
      </c>
    </row>
    <row r="83" spans="2:6">
      <c r="B83" s="6"/>
      <c r="C83" s="9"/>
      <c r="D83" s="10"/>
      <c r="E83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83" s="11">
        <f>((WEEKNUM(Tabla3435678910111213141516171819202122232425262728[[#This Row],[FECHA Y HORA DE INICIO]])))-1</f>
        <v>-1</v>
      </c>
    </row>
    <row r="84" spans="2:6">
      <c r="B84" s="6"/>
      <c r="C84" s="9"/>
      <c r="D84" s="10"/>
      <c r="E84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84" s="11">
        <f>((WEEKNUM(Tabla3435678910111213141516171819202122232425262728[[#This Row],[FECHA Y HORA DE INICIO]])))-1</f>
        <v>-1</v>
      </c>
    </row>
    <row r="85" spans="2:6">
      <c r="B85" s="6"/>
      <c r="C85" s="9"/>
      <c r="D85" s="10"/>
      <c r="E85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85" s="11">
        <f>((WEEKNUM(Tabla3435678910111213141516171819202122232425262728[[#This Row],[FECHA Y HORA DE INICIO]])))-1</f>
        <v>-1</v>
      </c>
    </row>
    <row r="86" spans="2:6">
      <c r="B86" s="6"/>
      <c r="C86" s="9"/>
      <c r="D86" s="10"/>
      <c r="E86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86" s="11">
        <f>((WEEKNUM(Tabla3435678910111213141516171819202122232425262728[[#This Row],[FECHA Y HORA DE INICIO]])))-1</f>
        <v>-1</v>
      </c>
    </row>
    <row r="87" spans="2:6">
      <c r="B87" s="6"/>
      <c r="C87" s="9"/>
      <c r="D87" s="10"/>
      <c r="E87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87" s="11">
        <f>((WEEKNUM(Tabla3435678910111213141516171819202122232425262728[[#This Row],[FECHA Y HORA DE INICIO]])))-1</f>
        <v>-1</v>
      </c>
    </row>
    <row r="88" spans="2:6">
      <c r="B88" s="6"/>
      <c r="C88" s="9"/>
      <c r="D88" s="10"/>
      <c r="E88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88" s="11">
        <f>((WEEKNUM(Tabla3435678910111213141516171819202122232425262728[[#This Row],[FECHA Y HORA DE INICIO]])))-1</f>
        <v>-1</v>
      </c>
    </row>
    <row r="89" spans="2:6">
      <c r="B89" s="6"/>
      <c r="C89" s="9"/>
      <c r="D89" s="10"/>
      <c r="E89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89" s="11">
        <f>((WEEKNUM(Tabla3435678910111213141516171819202122232425262728[[#This Row],[FECHA Y HORA DE INICIO]])))-1</f>
        <v>-1</v>
      </c>
    </row>
    <row r="90" spans="2:6">
      <c r="B90" s="6"/>
      <c r="C90" s="9"/>
      <c r="D90" s="10"/>
      <c r="E90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90" s="11">
        <f>((WEEKNUM(Tabla3435678910111213141516171819202122232425262728[[#This Row],[FECHA Y HORA DE INICIO]])))-1</f>
        <v>-1</v>
      </c>
    </row>
    <row r="91" spans="2:6">
      <c r="B91" s="6"/>
      <c r="C91" s="9"/>
      <c r="D91" s="10"/>
      <c r="E91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91" s="11">
        <f>((WEEKNUM(Tabla3435678910111213141516171819202122232425262728[[#This Row],[FECHA Y HORA DE INICIO]])))-1</f>
        <v>-1</v>
      </c>
    </row>
    <row r="92" spans="2:6">
      <c r="B92" s="6"/>
      <c r="C92" s="9"/>
      <c r="D92" s="10"/>
      <c r="E92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92" s="11">
        <f>((WEEKNUM(Tabla3435678910111213141516171819202122232425262728[[#This Row],[FECHA Y HORA DE INICIO]])))-1</f>
        <v>-1</v>
      </c>
    </row>
    <row r="93" spans="2:6">
      <c r="B93" s="6"/>
      <c r="C93" s="9"/>
      <c r="D93" s="10"/>
      <c r="E93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93" s="11">
        <f>((WEEKNUM(Tabla3435678910111213141516171819202122232425262728[[#This Row],[FECHA Y HORA DE INICIO]])))-1</f>
        <v>-1</v>
      </c>
    </row>
    <row r="94" spans="2:6">
      <c r="B94" s="6"/>
      <c r="C94" s="9"/>
      <c r="D94" s="10"/>
      <c r="E94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94" s="11">
        <f>((WEEKNUM(Tabla3435678910111213141516171819202122232425262728[[#This Row],[FECHA Y HORA DE INICIO]])))-1</f>
        <v>-1</v>
      </c>
    </row>
    <row r="95" spans="2:6">
      <c r="B95" s="6"/>
      <c r="C95" s="9"/>
      <c r="D95" s="10"/>
      <c r="E95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95" s="11">
        <f>((WEEKNUM(Tabla3435678910111213141516171819202122232425262728[[#This Row],[FECHA Y HORA DE INICIO]])))-1</f>
        <v>-1</v>
      </c>
    </row>
    <row r="96" spans="2:6">
      <c r="B96" s="6"/>
      <c r="C96" s="9"/>
      <c r="D96" s="10"/>
      <c r="E96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96" s="11">
        <f>((WEEKNUM(Tabla3435678910111213141516171819202122232425262728[[#This Row],[FECHA Y HORA DE INICIO]])))-1</f>
        <v>-1</v>
      </c>
    </row>
    <row r="97" spans="2:6">
      <c r="B97" s="6"/>
      <c r="C97" s="9"/>
      <c r="D97" s="10"/>
      <c r="E97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97" s="11">
        <f>((WEEKNUM(Tabla3435678910111213141516171819202122232425262728[[#This Row],[FECHA Y HORA DE INICIO]])))-1</f>
        <v>-1</v>
      </c>
    </row>
    <row r="98" spans="2:6">
      <c r="B98" s="6"/>
      <c r="C98" s="9"/>
      <c r="D98" s="10"/>
      <c r="E98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98" s="11">
        <f>((WEEKNUM(Tabla3435678910111213141516171819202122232425262728[[#This Row],[FECHA Y HORA DE INICIO]])))-1</f>
        <v>-1</v>
      </c>
    </row>
    <row r="99" spans="2:6">
      <c r="B99" s="6"/>
      <c r="C99" s="9"/>
      <c r="D99" s="10"/>
      <c r="E99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99" s="11">
        <f>((WEEKNUM(Tabla3435678910111213141516171819202122232425262728[[#This Row],[FECHA Y HORA DE INICIO]])))-1</f>
        <v>-1</v>
      </c>
    </row>
    <row r="100" spans="2:6">
      <c r="B100" s="6"/>
      <c r="C100" s="9"/>
      <c r="D100" s="10"/>
      <c r="E100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00" s="11">
        <f>((WEEKNUM(Tabla3435678910111213141516171819202122232425262728[[#This Row],[FECHA Y HORA DE INICIO]])))-1</f>
        <v>-1</v>
      </c>
    </row>
    <row r="101" spans="2:6">
      <c r="B101" s="6"/>
      <c r="C101" s="9"/>
      <c r="D101" s="10"/>
      <c r="E101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01" s="11">
        <f>((WEEKNUM(Tabla3435678910111213141516171819202122232425262728[[#This Row],[FECHA Y HORA DE INICIO]])))-1</f>
        <v>-1</v>
      </c>
    </row>
    <row r="102" spans="2:6">
      <c r="B102" s="6"/>
      <c r="C102" s="9"/>
      <c r="D102" s="10"/>
      <c r="E102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02" s="11">
        <f>((WEEKNUM(Tabla3435678910111213141516171819202122232425262728[[#This Row],[FECHA Y HORA DE INICIO]])))-1</f>
        <v>-1</v>
      </c>
    </row>
    <row r="103" spans="2:6">
      <c r="B103" s="6"/>
      <c r="C103" s="9"/>
      <c r="D103" s="10"/>
      <c r="E103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03" s="11">
        <f>((WEEKNUM(Tabla3435678910111213141516171819202122232425262728[[#This Row],[FECHA Y HORA DE INICIO]])))-1</f>
        <v>-1</v>
      </c>
    </row>
    <row r="104" spans="2:6">
      <c r="B104" s="6"/>
      <c r="C104" s="9"/>
      <c r="D104" s="10"/>
      <c r="E104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04" s="11">
        <f>((WEEKNUM(Tabla3435678910111213141516171819202122232425262728[[#This Row],[FECHA Y HORA DE INICIO]])))-1</f>
        <v>-1</v>
      </c>
    </row>
    <row r="105" spans="2:6">
      <c r="B105" s="6"/>
      <c r="C105" s="9"/>
      <c r="D105" s="10"/>
      <c r="E105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05" s="11">
        <f>((WEEKNUM(Tabla3435678910111213141516171819202122232425262728[[#This Row],[FECHA Y HORA DE INICIO]])))-1</f>
        <v>-1</v>
      </c>
    </row>
    <row r="106" spans="2:6">
      <c r="B106" s="6"/>
      <c r="C106" s="9"/>
      <c r="D106" s="10"/>
      <c r="E106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06" s="11">
        <f>((WEEKNUM(Tabla3435678910111213141516171819202122232425262728[[#This Row],[FECHA Y HORA DE INICIO]])))-1</f>
        <v>-1</v>
      </c>
    </row>
    <row r="107" spans="2:6">
      <c r="B107" s="6"/>
      <c r="C107" s="9"/>
      <c r="D107" s="10"/>
      <c r="E107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07" s="11">
        <f>((WEEKNUM(Tabla3435678910111213141516171819202122232425262728[[#This Row],[FECHA Y HORA DE INICIO]])))-1</f>
        <v>-1</v>
      </c>
    </row>
    <row r="108" spans="2:6">
      <c r="B108" s="6"/>
      <c r="C108" s="9"/>
      <c r="D108" s="10"/>
      <c r="E108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08" s="11">
        <f>((WEEKNUM(Tabla3435678910111213141516171819202122232425262728[[#This Row],[FECHA Y HORA DE INICIO]])))-1</f>
        <v>-1</v>
      </c>
    </row>
    <row r="109" spans="2:6">
      <c r="B109" s="6"/>
      <c r="C109" s="9"/>
      <c r="D109" s="10"/>
      <c r="E109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09" s="11">
        <f>((WEEKNUM(Tabla3435678910111213141516171819202122232425262728[[#This Row],[FECHA Y HORA DE INICIO]])))-1</f>
        <v>-1</v>
      </c>
    </row>
    <row r="110" spans="2:6">
      <c r="B110" s="6"/>
      <c r="C110" s="9"/>
      <c r="D110" s="10"/>
      <c r="E110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10" s="11">
        <f>((WEEKNUM(Tabla3435678910111213141516171819202122232425262728[[#This Row],[FECHA Y HORA DE INICIO]])))-1</f>
        <v>-1</v>
      </c>
    </row>
    <row r="111" spans="2:6">
      <c r="B111" s="6"/>
      <c r="C111" s="9"/>
      <c r="D111" s="10"/>
      <c r="E111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11" s="11">
        <f>((WEEKNUM(Tabla3435678910111213141516171819202122232425262728[[#This Row],[FECHA Y HORA DE INICIO]])))-1</f>
        <v>-1</v>
      </c>
    </row>
    <row r="112" spans="2:6">
      <c r="B112" s="6"/>
      <c r="C112" s="9"/>
      <c r="D112" s="10"/>
      <c r="E112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12" s="11">
        <f>((WEEKNUM(Tabla3435678910111213141516171819202122232425262728[[#This Row],[FECHA Y HORA DE INICIO]])))-1</f>
        <v>-1</v>
      </c>
    </row>
    <row r="113" spans="2:6">
      <c r="B113" s="6"/>
      <c r="C113" s="9"/>
      <c r="D113" s="10"/>
      <c r="E113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13" s="11">
        <f>((WEEKNUM(Tabla3435678910111213141516171819202122232425262728[[#This Row],[FECHA Y HORA DE INICIO]])))-1</f>
        <v>-1</v>
      </c>
    </row>
    <row r="114" spans="2:6">
      <c r="B114" s="6"/>
      <c r="C114" s="9"/>
      <c r="D114" s="10"/>
      <c r="E114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14" s="11">
        <f>((WEEKNUM(Tabla3435678910111213141516171819202122232425262728[[#This Row],[FECHA Y HORA DE INICIO]])))-1</f>
        <v>-1</v>
      </c>
    </row>
    <row r="115" spans="2:6">
      <c r="B115" s="6"/>
      <c r="C115" s="9"/>
      <c r="D115" s="10"/>
      <c r="E115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15" s="11">
        <f>((WEEKNUM(Tabla3435678910111213141516171819202122232425262728[[#This Row],[FECHA Y HORA DE INICIO]])))-1</f>
        <v>-1</v>
      </c>
    </row>
    <row r="116" spans="2:6">
      <c r="B116" s="6"/>
      <c r="C116" s="9"/>
      <c r="D116" s="10"/>
      <c r="E116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16" s="11">
        <f>((WEEKNUM(Tabla3435678910111213141516171819202122232425262728[[#This Row],[FECHA Y HORA DE INICIO]])))-1</f>
        <v>-1</v>
      </c>
    </row>
    <row r="117" spans="2:6">
      <c r="B117" s="6"/>
      <c r="C117" s="9"/>
      <c r="D117" s="10"/>
      <c r="E117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17" s="11">
        <f>((WEEKNUM(Tabla3435678910111213141516171819202122232425262728[[#This Row],[FECHA Y HORA DE INICIO]])))-1</f>
        <v>-1</v>
      </c>
    </row>
    <row r="118" spans="2:6">
      <c r="B118" s="6"/>
      <c r="C118" s="9"/>
      <c r="D118" s="10"/>
      <c r="E118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18" s="11">
        <f>((WEEKNUM(Tabla3435678910111213141516171819202122232425262728[[#This Row],[FECHA Y HORA DE INICIO]])))-1</f>
        <v>-1</v>
      </c>
    </row>
    <row r="119" spans="2:6">
      <c r="B119" s="6"/>
      <c r="C119" s="9"/>
      <c r="D119" s="10"/>
      <c r="E119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19" s="11">
        <f>((WEEKNUM(Tabla3435678910111213141516171819202122232425262728[[#This Row],[FECHA Y HORA DE INICIO]])))-1</f>
        <v>-1</v>
      </c>
    </row>
    <row r="120" spans="2:6">
      <c r="B120" s="6"/>
      <c r="C120" s="9"/>
      <c r="D120" s="10"/>
      <c r="E120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20" s="11">
        <f>((WEEKNUM(Tabla3435678910111213141516171819202122232425262728[[#This Row],[FECHA Y HORA DE INICIO]])))-1</f>
        <v>-1</v>
      </c>
    </row>
    <row r="121" spans="2:6">
      <c r="B121" s="6"/>
      <c r="C121" s="9"/>
      <c r="D121" s="10"/>
      <c r="E121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21" s="11">
        <f>((WEEKNUM(Tabla3435678910111213141516171819202122232425262728[[#This Row],[FECHA Y HORA DE INICIO]])))-1</f>
        <v>-1</v>
      </c>
    </row>
    <row r="122" spans="2:6">
      <c r="B122" s="6"/>
      <c r="C122" s="9"/>
      <c r="D122" s="10"/>
      <c r="E122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22" s="11">
        <f>((WEEKNUM(Tabla3435678910111213141516171819202122232425262728[[#This Row],[FECHA Y HORA DE INICIO]])))-1</f>
        <v>-1</v>
      </c>
    </row>
    <row r="123" spans="2:6">
      <c r="B123" s="6"/>
      <c r="C123" s="9"/>
      <c r="D123" s="10"/>
      <c r="E123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23" s="11">
        <f>((WEEKNUM(Tabla3435678910111213141516171819202122232425262728[[#This Row],[FECHA Y HORA DE INICIO]])))-1</f>
        <v>-1</v>
      </c>
    </row>
    <row r="124" spans="2:6">
      <c r="B124" s="6"/>
      <c r="C124" s="9"/>
      <c r="D124" s="10"/>
      <c r="E124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24" s="11">
        <f>((WEEKNUM(Tabla3435678910111213141516171819202122232425262728[[#This Row],[FECHA Y HORA DE INICIO]])))-1</f>
        <v>-1</v>
      </c>
    </row>
    <row r="125" spans="2:6">
      <c r="B125" s="6"/>
      <c r="C125" s="9"/>
      <c r="D125" s="10"/>
      <c r="E125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25" s="11">
        <f>((WEEKNUM(Tabla3435678910111213141516171819202122232425262728[[#This Row],[FECHA Y HORA DE INICIO]])))-1</f>
        <v>-1</v>
      </c>
    </row>
    <row r="126" spans="2:6">
      <c r="B126" s="6"/>
      <c r="C126" s="9"/>
      <c r="D126" s="10"/>
      <c r="E126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26" s="11">
        <f>((WEEKNUM(Tabla3435678910111213141516171819202122232425262728[[#This Row],[FECHA Y HORA DE INICIO]])))-1</f>
        <v>-1</v>
      </c>
    </row>
    <row r="127" spans="2:6">
      <c r="B127" s="6"/>
      <c r="C127" s="9"/>
      <c r="D127" s="10"/>
      <c r="E127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27" s="11">
        <f>((WEEKNUM(Tabla3435678910111213141516171819202122232425262728[[#This Row],[FECHA Y HORA DE INICIO]])))-1</f>
        <v>-1</v>
      </c>
    </row>
    <row r="128" spans="2:6">
      <c r="B128" s="6"/>
      <c r="C128" s="9"/>
      <c r="D128" s="10"/>
      <c r="E128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28" s="11">
        <f>((WEEKNUM(Tabla3435678910111213141516171819202122232425262728[[#This Row],[FECHA Y HORA DE INICIO]])))-1</f>
        <v>-1</v>
      </c>
    </row>
    <row r="129" spans="2:6">
      <c r="B129" s="6"/>
      <c r="C129" s="9"/>
      <c r="D129" s="10"/>
      <c r="E129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29" s="11">
        <f>((WEEKNUM(Tabla3435678910111213141516171819202122232425262728[[#This Row],[FECHA Y HORA DE INICIO]])))-1</f>
        <v>-1</v>
      </c>
    </row>
    <row r="130" spans="2:6">
      <c r="B130" s="6"/>
      <c r="C130" s="9"/>
      <c r="D130" s="10"/>
      <c r="E130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30" s="11">
        <f>((WEEKNUM(Tabla3435678910111213141516171819202122232425262728[[#This Row],[FECHA Y HORA DE INICIO]])))-1</f>
        <v>-1</v>
      </c>
    </row>
    <row r="131" spans="2:6">
      <c r="B131" s="6"/>
      <c r="C131" s="9"/>
      <c r="D131" s="10"/>
      <c r="E131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31" s="11">
        <f>((WEEKNUM(Tabla3435678910111213141516171819202122232425262728[[#This Row],[FECHA Y HORA DE INICIO]])))-1</f>
        <v>-1</v>
      </c>
    </row>
    <row r="132" spans="2:6">
      <c r="B132" s="6"/>
      <c r="C132" s="9"/>
      <c r="D132" s="10"/>
      <c r="E132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32" s="11">
        <f>((WEEKNUM(Tabla3435678910111213141516171819202122232425262728[[#This Row],[FECHA Y HORA DE INICIO]])))-1</f>
        <v>-1</v>
      </c>
    </row>
    <row r="133" spans="2:6">
      <c r="B133" s="6"/>
      <c r="C133" s="9"/>
      <c r="D133" s="10"/>
      <c r="E133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33" s="11">
        <f>((WEEKNUM(Tabla3435678910111213141516171819202122232425262728[[#This Row],[FECHA Y HORA DE INICIO]])))-1</f>
        <v>-1</v>
      </c>
    </row>
    <row r="134" spans="2:6">
      <c r="B134" s="6"/>
      <c r="C134" s="9"/>
      <c r="D134" s="10"/>
      <c r="E134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34" s="11">
        <f>((WEEKNUM(Tabla3435678910111213141516171819202122232425262728[[#This Row],[FECHA Y HORA DE INICIO]])))-1</f>
        <v>-1</v>
      </c>
    </row>
    <row r="135" spans="2:6">
      <c r="B135" s="6"/>
      <c r="C135" s="9"/>
      <c r="D135" s="10"/>
      <c r="E135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35" s="11">
        <f>((WEEKNUM(Tabla3435678910111213141516171819202122232425262728[[#This Row],[FECHA Y HORA DE INICIO]])))-1</f>
        <v>-1</v>
      </c>
    </row>
    <row r="136" spans="2:6">
      <c r="B136" s="6"/>
      <c r="C136" s="9"/>
      <c r="D136" s="10"/>
      <c r="E136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36" s="11">
        <f>((WEEKNUM(Tabla3435678910111213141516171819202122232425262728[[#This Row],[FECHA Y HORA DE INICIO]])))-1</f>
        <v>-1</v>
      </c>
    </row>
    <row r="137" spans="2:6">
      <c r="B137" s="6"/>
      <c r="C137" s="9"/>
      <c r="D137" s="10"/>
      <c r="E137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37" s="11">
        <f>((WEEKNUM(Tabla3435678910111213141516171819202122232425262728[[#This Row],[FECHA Y HORA DE INICIO]])))-1</f>
        <v>-1</v>
      </c>
    </row>
    <row r="138" spans="2:6">
      <c r="B138" s="6"/>
      <c r="C138" s="9"/>
      <c r="D138" s="10"/>
      <c r="E138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38" s="11">
        <f>((WEEKNUM(Tabla3435678910111213141516171819202122232425262728[[#This Row],[FECHA Y HORA DE INICIO]])))-1</f>
        <v>-1</v>
      </c>
    </row>
    <row r="139" spans="2:6">
      <c r="B139" s="6"/>
      <c r="C139" s="9"/>
      <c r="D139" s="10"/>
      <c r="E139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39" s="11">
        <f>((WEEKNUM(Tabla3435678910111213141516171819202122232425262728[[#This Row],[FECHA Y HORA DE INICIO]])))-1</f>
        <v>-1</v>
      </c>
    </row>
    <row r="140" spans="2:6">
      <c r="B140" s="6"/>
      <c r="C140" s="9"/>
      <c r="D140" s="10"/>
      <c r="E140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40" s="11">
        <f>((WEEKNUM(Tabla3435678910111213141516171819202122232425262728[[#This Row],[FECHA Y HORA DE INICIO]])))-1</f>
        <v>-1</v>
      </c>
    </row>
    <row r="141" spans="2:6">
      <c r="B141" s="6"/>
      <c r="C141" s="9"/>
      <c r="D141" s="10"/>
      <c r="E141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41" s="11">
        <f>((WEEKNUM(Tabla3435678910111213141516171819202122232425262728[[#This Row],[FECHA Y HORA DE INICIO]])))-1</f>
        <v>-1</v>
      </c>
    </row>
    <row r="142" spans="2:6">
      <c r="B142" s="6"/>
      <c r="C142" s="9"/>
      <c r="D142" s="10"/>
      <c r="E142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42" s="11">
        <f>((WEEKNUM(Tabla3435678910111213141516171819202122232425262728[[#This Row],[FECHA Y HORA DE INICIO]])))-1</f>
        <v>-1</v>
      </c>
    </row>
    <row r="143" spans="2:6">
      <c r="B143" s="6"/>
      <c r="C143" s="9"/>
      <c r="D143" s="10"/>
      <c r="E143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43" s="11">
        <f>((WEEKNUM(Tabla3435678910111213141516171819202122232425262728[[#This Row],[FECHA Y HORA DE INICIO]])))-1</f>
        <v>-1</v>
      </c>
    </row>
    <row r="144" spans="2:6">
      <c r="B144" s="6"/>
      <c r="C144" s="9"/>
      <c r="D144" s="10"/>
      <c r="E144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44" s="11">
        <f>((WEEKNUM(Tabla3435678910111213141516171819202122232425262728[[#This Row],[FECHA Y HORA DE INICIO]])))-1</f>
        <v>-1</v>
      </c>
    </row>
    <row r="145" spans="2:6">
      <c r="B145" s="6"/>
      <c r="C145" s="9"/>
      <c r="D145" s="10"/>
      <c r="E145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45" s="11">
        <f>((WEEKNUM(Tabla3435678910111213141516171819202122232425262728[[#This Row],[FECHA Y HORA DE INICIO]])))-1</f>
        <v>-1</v>
      </c>
    </row>
    <row r="146" spans="2:6">
      <c r="B146" s="6"/>
      <c r="C146" s="9"/>
      <c r="D146" s="10"/>
      <c r="E146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46" s="11">
        <f>((WEEKNUM(Tabla3435678910111213141516171819202122232425262728[[#This Row],[FECHA Y HORA DE INICIO]])))-1</f>
        <v>-1</v>
      </c>
    </row>
    <row r="147" spans="2:6">
      <c r="B147" s="6"/>
      <c r="C147" s="9"/>
      <c r="D147" s="10"/>
      <c r="E147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47" s="11">
        <f>((WEEKNUM(Tabla3435678910111213141516171819202122232425262728[[#This Row],[FECHA Y HORA DE INICIO]])))-1</f>
        <v>-1</v>
      </c>
    </row>
    <row r="148" spans="2:6">
      <c r="B148" s="6"/>
      <c r="C148" s="9"/>
      <c r="D148" s="10"/>
      <c r="E148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48" s="11">
        <f>((WEEKNUM(Tabla3435678910111213141516171819202122232425262728[[#This Row],[FECHA Y HORA DE INICIO]])))-1</f>
        <v>-1</v>
      </c>
    </row>
    <row r="149" spans="2:6">
      <c r="B149" s="6"/>
      <c r="C149" s="9"/>
      <c r="D149" s="10"/>
      <c r="E149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49" s="11">
        <f>((WEEKNUM(Tabla3435678910111213141516171819202122232425262728[[#This Row],[FECHA Y HORA DE INICIO]])))-1</f>
        <v>-1</v>
      </c>
    </row>
    <row r="150" spans="2:6">
      <c r="B150" s="6"/>
      <c r="C150" s="9"/>
      <c r="D150" s="10"/>
      <c r="E150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50" s="11">
        <f>((WEEKNUM(Tabla3435678910111213141516171819202122232425262728[[#This Row],[FECHA Y HORA DE INICIO]])))-1</f>
        <v>-1</v>
      </c>
    </row>
    <row r="151" spans="2:6">
      <c r="B151" s="6"/>
      <c r="C151" s="9"/>
      <c r="D151" s="10"/>
      <c r="E151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51" s="11">
        <f>((WEEKNUM(Tabla3435678910111213141516171819202122232425262728[[#This Row],[FECHA Y HORA DE INICIO]])))-1</f>
        <v>-1</v>
      </c>
    </row>
    <row r="152" spans="2:6">
      <c r="B152" s="6"/>
      <c r="C152" s="9"/>
      <c r="D152" s="10"/>
      <c r="E152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52" s="11">
        <f>((WEEKNUM(Tabla3435678910111213141516171819202122232425262728[[#This Row],[FECHA Y HORA DE INICIO]])))-1</f>
        <v>-1</v>
      </c>
    </row>
    <row r="153" spans="2:6">
      <c r="B153" s="6"/>
      <c r="C153" s="9"/>
      <c r="D153" s="10"/>
      <c r="E153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53" s="11">
        <f>((WEEKNUM(Tabla3435678910111213141516171819202122232425262728[[#This Row],[FECHA Y HORA DE INICIO]])))-1</f>
        <v>-1</v>
      </c>
    </row>
    <row r="154" spans="2:6">
      <c r="B154" s="6"/>
      <c r="C154" s="9"/>
      <c r="D154" s="10"/>
      <c r="E154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54" s="11">
        <f>((WEEKNUM(Tabla3435678910111213141516171819202122232425262728[[#This Row],[FECHA Y HORA DE INICIO]])))-1</f>
        <v>-1</v>
      </c>
    </row>
    <row r="155" spans="2:6">
      <c r="B155" s="6"/>
      <c r="C155" s="9"/>
      <c r="D155" s="10"/>
      <c r="E155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55" s="11">
        <f>((WEEKNUM(Tabla3435678910111213141516171819202122232425262728[[#This Row],[FECHA Y HORA DE INICIO]])))-1</f>
        <v>-1</v>
      </c>
    </row>
    <row r="156" spans="2:6">
      <c r="B156" s="6"/>
      <c r="C156" s="9"/>
      <c r="D156" s="10"/>
      <c r="E156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56" s="11">
        <f>((WEEKNUM(Tabla3435678910111213141516171819202122232425262728[[#This Row],[FECHA Y HORA DE INICIO]])))-1</f>
        <v>-1</v>
      </c>
    </row>
    <row r="157" spans="2:6">
      <c r="B157" s="6"/>
      <c r="C157" s="9"/>
      <c r="D157" s="10"/>
      <c r="E157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57" s="11">
        <f>((WEEKNUM(Tabla3435678910111213141516171819202122232425262728[[#This Row],[FECHA Y HORA DE INICIO]])))-1</f>
        <v>-1</v>
      </c>
    </row>
    <row r="158" spans="2:6">
      <c r="B158" s="6"/>
      <c r="C158" s="9"/>
      <c r="D158" s="10"/>
      <c r="E158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58" s="11">
        <f>((WEEKNUM(Tabla3435678910111213141516171819202122232425262728[[#This Row],[FECHA Y HORA DE INICIO]])))-1</f>
        <v>-1</v>
      </c>
    </row>
    <row r="159" spans="2:6">
      <c r="B159" s="6"/>
      <c r="C159" s="9"/>
      <c r="D159" s="10"/>
      <c r="E159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59" s="11">
        <f>((WEEKNUM(Tabla3435678910111213141516171819202122232425262728[[#This Row],[FECHA Y HORA DE INICIO]])))-1</f>
        <v>-1</v>
      </c>
    </row>
    <row r="160" spans="2:6">
      <c r="B160" s="6"/>
      <c r="C160" s="9"/>
      <c r="D160" s="10"/>
      <c r="E160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60" s="11">
        <f>((WEEKNUM(Tabla3435678910111213141516171819202122232425262728[[#This Row],[FECHA Y HORA DE INICIO]])))-1</f>
        <v>-1</v>
      </c>
    </row>
    <row r="161" spans="2:6">
      <c r="B161" s="6"/>
      <c r="C161" s="9"/>
      <c r="D161" s="10"/>
      <c r="E161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61" s="11">
        <f>((WEEKNUM(Tabla3435678910111213141516171819202122232425262728[[#This Row],[FECHA Y HORA DE INICIO]])))-1</f>
        <v>-1</v>
      </c>
    </row>
    <row r="162" spans="2:6">
      <c r="B162" s="6"/>
      <c r="C162" s="9"/>
      <c r="D162" s="10"/>
      <c r="E162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62" s="11">
        <f>((WEEKNUM(Tabla3435678910111213141516171819202122232425262728[[#This Row],[FECHA Y HORA DE INICIO]])))-1</f>
        <v>-1</v>
      </c>
    </row>
    <row r="163" spans="2:6">
      <c r="B163" s="6"/>
      <c r="C163" s="9"/>
      <c r="D163" s="10"/>
      <c r="E163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63" s="11">
        <f>((WEEKNUM(Tabla3435678910111213141516171819202122232425262728[[#This Row],[FECHA Y HORA DE INICIO]])))-1</f>
        <v>-1</v>
      </c>
    </row>
    <row r="164" spans="2:6">
      <c r="B164" s="6"/>
      <c r="C164" s="9"/>
      <c r="D164" s="10"/>
      <c r="E164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64" s="11">
        <f>((WEEKNUM(Tabla3435678910111213141516171819202122232425262728[[#This Row],[FECHA Y HORA DE INICIO]])))-1</f>
        <v>-1</v>
      </c>
    </row>
    <row r="165" spans="2:6">
      <c r="B165" s="6"/>
      <c r="C165" s="9"/>
      <c r="D165" s="10"/>
      <c r="E165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65" s="11">
        <f>((WEEKNUM(Tabla3435678910111213141516171819202122232425262728[[#This Row],[FECHA Y HORA DE INICIO]])))-1</f>
        <v>-1</v>
      </c>
    </row>
    <row r="166" spans="2:6">
      <c r="B166" s="6"/>
      <c r="C166" s="9"/>
      <c r="D166" s="10"/>
      <c r="E166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66" s="11">
        <f>((WEEKNUM(Tabla3435678910111213141516171819202122232425262728[[#This Row],[FECHA Y HORA DE INICIO]])))-1</f>
        <v>-1</v>
      </c>
    </row>
    <row r="167" spans="2:6">
      <c r="B167" s="6"/>
      <c r="C167" s="9"/>
      <c r="D167" s="10"/>
      <c r="E167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67" s="11">
        <f>((WEEKNUM(Tabla3435678910111213141516171819202122232425262728[[#This Row],[FECHA Y HORA DE INICIO]])))-1</f>
        <v>-1</v>
      </c>
    </row>
    <row r="168" spans="2:6">
      <c r="B168" s="6"/>
      <c r="C168" s="9"/>
      <c r="D168" s="10"/>
      <c r="E168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68" s="11">
        <f>((WEEKNUM(Tabla3435678910111213141516171819202122232425262728[[#This Row],[FECHA Y HORA DE INICIO]])))-1</f>
        <v>-1</v>
      </c>
    </row>
    <row r="169" spans="2:6">
      <c r="B169" s="6"/>
      <c r="C169" s="9"/>
      <c r="D169" s="10"/>
      <c r="E169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69" s="11">
        <f>((WEEKNUM(Tabla3435678910111213141516171819202122232425262728[[#This Row],[FECHA Y HORA DE INICIO]])))-1</f>
        <v>-1</v>
      </c>
    </row>
    <row r="170" spans="2:6">
      <c r="B170" s="6"/>
      <c r="C170" s="9"/>
      <c r="D170" s="10"/>
      <c r="E170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70" s="11">
        <f>((WEEKNUM(Tabla3435678910111213141516171819202122232425262728[[#This Row],[FECHA Y HORA DE INICIO]])))-1</f>
        <v>-1</v>
      </c>
    </row>
    <row r="171" spans="2:6">
      <c r="B171" s="6"/>
      <c r="C171" s="9"/>
      <c r="D171" s="10"/>
      <c r="E171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71" s="11">
        <f>((WEEKNUM(Tabla3435678910111213141516171819202122232425262728[[#This Row],[FECHA Y HORA DE INICIO]])))-1</f>
        <v>-1</v>
      </c>
    </row>
    <row r="172" spans="2:6">
      <c r="B172" s="6"/>
      <c r="C172" s="9"/>
      <c r="D172" s="10"/>
      <c r="E172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72" s="11">
        <f>((WEEKNUM(Tabla3435678910111213141516171819202122232425262728[[#This Row],[FECHA Y HORA DE INICIO]])))-1</f>
        <v>-1</v>
      </c>
    </row>
    <row r="173" spans="2:6">
      <c r="B173" s="6"/>
      <c r="C173" s="9"/>
      <c r="D173" s="10"/>
      <c r="E173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73" s="11">
        <f>((WEEKNUM(Tabla3435678910111213141516171819202122232425262728[[#This Row],[FECHA Y HORA DE INICIO]])))-1</f>
        <v>-1</v>
      </c>
    </row>
    <row r="174" spans="2:6">
      <c r="B174" s="6"/>
      <c r="C174" s="9"/>
      <c r="D174" s="10"/>
      <c r="E174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74" s="11">
        <f>((WEEKNUM(Tabla3435678910111213141516171819202122232425262728[[#This Row],[FECHA Y HORA DE INICIO]])))-1</f>
        <v>-1</v>
      </c>
    </row>
    <row r="175" spans="2:6">
      <c r="B175" s="6"/>
      <c r="C175" s="9"/>
      <c r="D175" s="10"/>
      <c r="E175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75" s="11">
        <f>((WEEKNUM(Tabla3435678910111213141516171819202122232425262728[[#This Row],[FECHA Y HORA DE INICIO]])))-1</f>
        <v>-1</v>
      </c>
    </row>
    <row r="176" spans="2:6">
      <c r="B176" s="6"/>
      <c r="C176" s="9"/>
      <c r="D176" s="10"/>
      <c r="E176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76" s="11">
        <f>((WEEKNUM(Tabla3435678910111213141516171819202122232425262728[[#This Row],[FECHA Y HORA DE INICIO]])))-1</f>
        <v>-1</v>
      </c>
    </row>
    <row r="177" spans="2:6">
      <c r="B177" s="6"/>
      <c r="C177" s="9"/>
      <c r="D177" s="10"/>
      <c r="E177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77" s="11">
        <f>((WEEKNUM(Tabla3435678910111213141516171819202122232425262728[[#This Row],[FECHA Y HORA DE INICIO]])))-1</f>
        <v>-1</v>
      </c>
    </row>
    <row r="178" spans="2:6">
      <c r="B178" s="6"/>
      <c r="C178" s="9"/>
      <c r="D178" s="10"/>
      <c r="E178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78" s="11">
        <f>((WEEKNUM(Tabla3435678910111213141516171819202122232425262728[[#This Row],[FECHA Y HORA DE INICIO]])))-1</f>
        <v>-1</v>
      </c>
    </row>
    <row r="179" spans="2:6">
      <c r="B179" s="6"/>
      <c r="C179" s="9"/>
      <c r="D179" s="10"/>
      <c r="E179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79" s="11">
        <f>((WEEKNUM(Tabla3435678910111213141516171819202122232425262728[[#This Row],[FECHA Y HORA DE INICIO]])))-1</f>
        <v>-1</v>
      </c>
    </row>
    <row r="180" spans="2:6">
      <c r="B180" s="6"/>
      <c r="C180" s="9"/>
      <c r="D180" s="10"/>
      <c r="E180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80" s="11">
        <f>((WEEKNUM(Tabla3435678910111213141516171819202122232425262728[[#This Row],[FECHA Y HORA DE INICIO]])))-1</f>
        <v>-1</v>
      </c>
    </row>
    <row r="181" spans="2:6">
      <c r="B181" s="6"/>
      <c r="C181" s="9"/>
      <c r="D181" s="10"/>
      <c r="E181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81" s="11">
        <f>((WEEKNUM(Tabla3435678910111213141516171819202122232425262728[[#This Row],[FECHA Y HORA DE INICIO]])))-1</f>
        <v>-1</v>
      </c>
    </row>
    <row r="182" spans="2:6">
      <c r="B182" s="6"/>
      <c r="C182" s="9"/>
      <c r="D182" s="10"/>
      <c r="E182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82" s="11">
        <f>((WEEKNUM(Tabla3435678910111213141516171819202122232425262728[[#This Row],[FECHA Y HORA DE INICIO]])))-1</f>
        <v>-1</v>
      </c>
    </row>
    <row r="183" spans="2:6">
      <c r="B183" s="6"/>
      <c r="C183" s="9"/>
      <c r="D183" s="10"/>
      <c r="E183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83" s="11">
        <f>((WEEKNUM(Tabla3435678910111213141516171819202122232425262728[[#This Row],[FECHA Y HORA DE INICIO]])))-1</f>
        <v>-1</v>
      </c>
    </row>
    <row r="184" spans="2:6">
      <c r="B184" s="6"/>
      <c r="C184" s="9"/>
      <c r="D184" s="10"/>
      <c r="E184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84" s="11">
        <f>((WEEKNUM(Tabla3435678910111213141516171819202122232425262728[[#This Row],[FECHA Y HORA DE INICIO]])))-1</f>
        <v>-1</v>
      </c>
    </row>
    <row r="185" spans="2:6">
      <c r="B185" s="6"/>
      <c r="C185" s="9"/>
      <c r="D185" s="10"/>
      <c r="E185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85" s="11">
        <f>((WEEKNUM(Tabla3435678910111213141516171819202122232425262728[[#This Row],[FECHA Y HORA DE INICIO]])))-1</f>
        <v>-1</v>
      </c>
    </row>
    <row r="186" spans="2:6">
      <c r="B186" s="6"/>
      <c r="C186" s="9"/>
      <c r="D186" s="10"/>
      <c r="E186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86" s="11">
        <f>((WEEKNUM(Tabla3435678910111213141516171819202122232425262728[[#This Row],[FECHA Y HORA DE INICIO]])))-1</f>
        <v>-1</v>
      </c>
    </row>
    <row r="187" spans="2:6">
      <c r="B187" s="6"/>
      <c r="C187" s="9"/>
      <c r="D187" s="10"/>
      <c r="E187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87" s="11">
        <f>((WEEKNUM(Tabla3435678910111213141516171819202122232425262728[[#This Row],[FECHA Y HORA DE INICIO]])))-1</f>
        <v>-1</v>
      </c>
    </row>
    <row r="188" spans="2:6">
      <c r="B188" s="6"/>
      <c r="C188" s="9"/>
      <c r="D188" s="10"/>
      <c r="E188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88" s="11">
        <f>((WEEKNUM(Tabla3435678910111213141516171819202122232425262728[[#This Row],[FECHA Y HORA DE INICIO]])))-1</f>
        <v>-1</v>
      </c>
    </row>
    <row r="189" spans="2:6">
      <c r="B189" s="6"/>
      <c r="C189" s="9"/>
      <c r="D189" s="10"/>
      <c r="E189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89" s="11">
        <f>((WEEKNUM(Tabla3435678910111213141516171819202122232425262728[[#This Row],[FECHA Y HORA DE INICIO]])))-1</f>
        <v>-1</v>
      </c>
    </row>
    <row r="190" spans="2:6">
      <c r="B190" s="6"/>
      <c r="C190" s="9"/>
      <c r="D190" s="10"/>
      <c r="E190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90" s="11">
        <f>((WEEKNUM(Tabla3435678910111213141516171819202122232425262728[[#This Row],[FECHA Y HORA DE INICIO]])))-1</f>
        <v>-1</v>
      </c>
    </row>
    <row r="191" spans="2:6">
      <c r="B191" s="6"/>
      <c r="C191" s="9"/>
      <c r="D191" s="10"/>
      <c r="E191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91" s="11">
        <f>((WEEKNUM(Tabla3435678910111213141516171819202122232425262728[[#This Row],[FECHA Y HORA DE INICIO]])))-1</f>
        <v>-1</v>
      </c>
    </row>
    <row r="192" spans="2:6">
      <c r="B192" s="6"/>
      <c r="C192" s="9"/>
      <c r="D192" s="10"/>
      <c r="E192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92" s="11">
        <f>((WEEKNUM(Tabla3435678910111213141516171819202122232425262728[[#This Row],[FECHA Y HORA DE INICIO]])))-1</f>
        <v>-1</v>
      </c>
    </row>
    <row r="193" spans="2:6">
      <c r="B193" s="6"/>
      <c r="C193" s="9"/>
      <c r="D193" s="10"/>
      <c r="E193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93" s="11">
        <f>((WEEKNUM(Tabla3435678910111213141516171819202122232425262728[[#This Row],[FECHA Y HORA DE INICIO]])))-1</f>
        <v>-1</v>
      </c>
    </row>
    <row r="194" spans="2:6">
      <c r="B194" s="6"/>
      <c r="C194" s="9"/>
      <c r="D194" s="10"/>
      <c r="E194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94" s="11">
        <f>((WEEKNUM(Tabla3435678910111213141516171819202122232425262728[[#This Row],[FECHA Y HORA DE INICIO]])))-1</f>
        <v>-1</v>
      </c>
    </row>
    <row r="195" spans="2:6">
      <c r="B195" s="6"/>
      <c r="C195" s="9"/>
      <c r="D195" s="10"/>
      <c r="E195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95" s="11">
        <f>((WEEKNUM(Tabla3435678910111213141516171819202122232425262728[[#This Row],[FECHA Y HORA DE INICIO]])))-1</f>
        <v>-1</v>
      </c>
    </row>
    <row r="196" spans="2:6">
      <c r="B196" s="6"/>
      <c r="C196" s="9"/>
      <c r="D196" s="10"/>
      <c r="E196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96" s="11">
        <f>((WEEKNUM(Tabla3435678910111213141516171819202122232425262728[[#This Row],[FECHA Y HORA DE INICIO]])))-1</f>
        <v>-1</v>
      </c>
    </row>
    <row r="197" spans="2:6">
      <c r="B197" s="6"/>
      <c r="C197" s="9"/>
      <c r="D197" s="10"/>
      <c r="E197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97" s="11">
        <f>((WEEKNUM(Tabla3435678910111213141516171819202122232425262728[[#This Row],[FECHA Y HORA DE INICIO]])))-1</f>
        <v>-1</v>
      </c>
    </row>
    <row r="198" spans="2:6">
      <c r="B198" s="6"/>
      <c r="C198" s="9"/>
      <c r="D198" s="10"/>
      <c r="E198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98" s="11">
        <f>((WEEKNUM(Tabla3435678910111213141516171819202122232425262728[[#This Row],[FECHA Y HORA DE INICIO]])))-1</f>
        <v>-1</v>
      </c>
    </row>
    <row r="199" spans="2:6">
      <c r="B199" s="6"/>
      <c r="C199" s="9"/>
      <c r="D199" s="10"/>
      <c r="E199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199" s="11">
        <f>((WEEKNUM(Tabla3435678910111213141516171819202122232425262728[[#This Row],[FECHA Y HORA DE INICIO]])))-1</f>
        <v>-1</v>
      </c>
    </row>
    <row r="200" spans="2:6">
      <c r="B200" s="6"/>
      <c r="C200" s="9"/>
      <c r="D200" s="10"/>
      <c r="E200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200" s="11">
        <f>((WEEKNUM(Tabla3435678910111213141516171819202122232425262728[[#This Row],[FECHA Y HORA DE INICIO]])))-1</f>
        <v>-1</v>
      </c>
    </row>
    <row r="201" spans="2:6">
      <c r="B201" s="6"/>
      <c r="C201" s="9"/>
      <c r="D201" s="10"/>
      <c r="E201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201" s="11">
        <f>((WEEKNUM(Tabla3435678910111213141516171819202122232425262728[[#This Row],[FECHA Y HORA DE INICIO]])))-1</f>
        <v>-1</v>
      </c>
    </row>
    <row r="202" spans="2:6">
      <c r="B202" s="6"/>
      <c r="C202" s="9"/>
      <c r="D202" s="10"/>
      <c r="E202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202" s="11">
        <f>((WEEKNUM(Tabla3435678910111213141516171819202122232425262728[[#This Row],[FECHA Y HORA DE INICIO]])))-1</f>
        <v>-1</v>
      </c>
    </row>
    <row r="203" spans="2:6">
      <c r="B203" s="9"/>
      <c r="C203" s="9"/>
      <c r="D203" s="10"/>
      <c r="E203" s="8">
        <f>IF((Tabla3435678910111213141516171819202122232425262728[[#This Row],[FECHA Y HORA DE TERMINACIÓN ]]-Tabla3435678910111213141516171819202122232425262728[[#This Row],[FECHA Y HORA DE INICIO]])&lt;0,0,((Tabla3435678910111213141516171819202122232425262728[[#This Row],[FECHA Y HORA DE TERMINACIÓN ]]-Tabla3435678910111213141516171819202122232425262728[[#This Row],[FECHA Y HORA DE INICIO]])*24))</f>
        <v>0</v>
      </c>
      <c r="F203" s="11">
        <f>((WEEKNUM(Tabla3435678910111213141516171819202122232425262728[[#This Row],[FECHA Y HORA DE INICIO]])))-1</f>
        <v>-1</v>
      </c>
    </row>
  </sheetData>
  <mergeCells count="1">
    <mergeCell ref="B7:F7"/>
  </mergeCells>
  <pageMargins left="0.7" right="0.7" top="0.75" bottom="0.75" header="0.3" footer="0.3"/>
  <drawing r:id="rId1"/>
  <tableParts count="1">
    <tablePart r:id="rId2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A34C6-5948-4E22-A1F5-9DEFFE2410F1}">
  <sheetPr>
    <tabColor rgb="FFF7A3A3"/>
  </sheetPr>
  <dimension ref="B1:J203"/>
  <sheetViews>
    <sheetView workbookViewId="0">
      <selection activeCell="J4" sqref="J4"/>
    </sheetView>
  </sheetViews>
  <sheetFormatPr defaultColWidth="10.85546875" defaultRowHeight="12.6"/>
  <cols>
    <col min="1" max="1" width="10.85546875" style="3"/>
    <col min="2" max="2" width="15" style="3" bestFit="1" customWidth="1"/>
    <col min="3" max="3" width="24.5703125" style="3" customWidth="1"/>
    <col min="4" max="5" width="16.140625" style="3" customWidth="1"/>
    <col min="6" max="6" width="9.140625" style="3"/>
    <col min="7" max="7" width="16.140625" style="3" customWidth="1"/>
    <col min="8" max="8" width="14.85546875" style="3" customWidth="1"/>
    <col min="9" max="16384" width="10.85546875" style="3"/>
  </cols>
  <sheetData>
    <row r="1" spans="2:10" ht="12.95">
      <c r="B1" s="1" t="s">
        <v>0</v>
      </c>
      <c r="C1" s="2">
        <v>1161</v>
      </c>
      <c r="G1" s="40" t="s">
        <v>1</v>
      </c>
      <c r="H1" s="41"/>
      <c r="I1" s="42" t="s">
        <v>2</v>
      </c>
    </row>
    <row r="2" spans="2:10" ht="12.95">
      <c r="B2" s="1" t="s">
        <v>4</v>
      </c>
      <c r="C2" s="2" t="s">
        <v>5</v>
      </c>
      <c r="G2" s="40" t="s">
        <v>6</v>
      </c>
      <c r="H2" s="41">
        <v>12</v>
      </c>
      <c r="I2" s="42" t="s">
        <v>7</v>
      </c>
    </row>
    <row r="3" spans="2:10" ht="14.45" customHeight="1">
      <c r="B3" s="1" t="s">
        <v>8</v>
      </c>
      <c r="C3" s="2" t="s">
        <v>185</v>
      </c>
      <c r="G3" s="40" t="s">
        <v>10</v>
      </c>
      <c r="H3" s="47" t="s">
        <v>186</v>
      </c>
      <c r="I3" s="42" t="s">
        <v>12</v>
      </c>
      <c r="J3" s="3" t="s">
        <v>187</v>
      </c>
    </row>
    <row r="4" spans="2:10" ht="14.45" customHeight="1">
      <c r="B4" s="1" t="s">
        <v>13</v>
      </c>
      <c r="C4" s="2">
        <v>3</v>
      </c>
      <c r="D4" s="38"/>
      <c r="G4" s="38" t="s">
        <v>15</v>
      </c>
    </row>
    <row r="5" spans="2:10" ht="14.45" customHeight="1">
      <c r="B5" s="1" t="s">
        <v>16</v>
      </c>
      <c r="C5" s="2">
        <v>20</v>
      </c>
    </row>
    <row r="6" spans="2:10" ht="14.45" customHeight="1">
      <c r="B6" s="1"/>
      <c r="C6" s="1"/>
    </row>
    <row r="7" spans="2:10" ht="14.45" customHeight="1">
      <c r="B7" s="76" t="s">
        <v>17</v>
      </c>
      <c r="C7" s="77"/>
      <c r="D7" s="77"/>
      <c r="E7" s="77"/>
      <c r="F7" s="77"/>
      <c r="H7" s="12">
        <v>2022</v>
      </c>
      <c r="I7" s="13">
        <v>0</v>
      </c>
    </row>
    <row r="8" spans="2:10" ht="5.0999999999999996" customHeight="1">
      <c r="B8" s="4"/>
      <c r="C8" s="4"/>
      <c r="D8" s="4"/>
      <c r="E8" s="4"/>
    </row>
    <row r="9" spans="2:10" ht="59.1" customHeight="1">
      <c r="B9" s="5" t="s">
        <v>18</v>
      </c>
      <c r="C9" s="5" t="s">
        <v>19</v>
      </c>
      <c r="D9" s="5" t="s">
        <v>20</v>
      </c>
      <c r="E9" s="5" t="s">
        <v>31</v>
      </c>
      <c r="F9" s="5" t="s">
        <v>22</v>
      </c>
      <c r="H9" s="12" t="s">
        <v>23</v>
      </c>
      <c r="I9" s="13">
        <f>SUM(E10:E203)</f>
        <v>0</v>
      </c>
    </row>
    <row r="10" spans="2:10">
      <c r="B10" s="14" t="s">
        <v>188</v>
      </c>
      <c r="C10" s="14"/>
      <c r="D10" s="6"/>
      <c r="E10" s="7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0" s="11">
        <f>((WEEKNUM(Tabla34356789101112131415161718192021222324252627282974[[#This Row],[FECHA Y HORA DE INICIO]])))-1</f>
        <v>-1</v>
      </c>
    </row>
    <row r="11" spans="2:10">
      <c r="B11" s="14"/>
      <c r="C11" s="6"/>
      <c r="D11" s="6"/>
      <c r="E11" s="7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1" s="11">
        <f>((WEEKNUM(Tabla34356789101112131415161718192021222324252627282974[[#This Row],[FECHA Y HORA DE INICIO]])))-1</f>
        <v>-1</v>
      </c>
      <c r="H11" s="12" t="s">
        <v>24</v>
      </c>
      <c r="I11" s="13">
        <f>I9+I7</f>
        <v>0</v>
      </c>
    </row>
    <row r="12" spans="2:10">
      <c r="B12" s="14"/>
      <c r="C12" s="14"/>
      <c r="D12" s="6"/>
      <c r="E12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2" s="11">
        <f>((WEEKNUM(Tabla34356789101112131415161718192021222324252627282974[[#This Row],[FECHA Y HORA DE INICIO]])))-1</f>
        <v>-1</v>
      </c>
    </row>
    <row r="13" spans="2:10">
      <c r="B13" s="14"/>
      <c r="C13" s="6"/>
      <c r="D13" s="6"/>
      <c r="E13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3" s="11">
        <f>((WEEKNUM(Tabla34356789101112131415161718192021222324252627282974[[#This Row],[FECHA Y HORA DE INICIO]])))-1</f>
        <v>-1</v>
      </c>
    </row>
    <row r="14" spans="2:10">
      <c r="B14" s="14"/>
      <c r="C14" s="6"/>
      <c r="D14" s="6"/>
      <c r="E14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4" s="11">
        <f>((WEEKNUM(Tabla34356789101112131415161718192021222324252627282974[[#This Row],[FECHA Y HORA DE INICIO]])))-1</f>
        <v>-1</v>
      </c>
    </row>
    <row r="15" spans="2:10">
      <c r="B15" s="14"/>
      <c r="C15" s="6"/>
      <c r="D15" s="6"/>
      <c r="E15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5" s="11">
        <f>((WEEKNUM(Tabla34356789101112131415161718192021222324252627282974[[#This Row],[FECHA Y HORA DE INICIO]])))-1</f>
        <v>-1</v>
      </c>
    </row>
    <row r="16" spans="2:10">
      <c r="B16" s="14"/>
      <c r="C16" s="9"/>
      <c r="D16" s="10"/>
      <c r="E16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6" s="11">
        <f>((WEEKNUM(Tabla34356789101112131415161718192021222324252627282974[[#This Row],[FECHA Y HORA DE INICIO]])))-1</f>
        <v>-1</v>
      </c>
    </row>
    <row r="17" spans="2:6">
      <c r="B17" s="14"/>
      <c r="C17" s="9"/>
      <c r="D17" s="10"/>
      <c r="E17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7" s="11">
        <f>((WEEKNUM(Tabla34356789101112131415161718192021222324252627282974[[#This Row],[FECHA Y HORA DE INICIO]])))-1</f>
        <v>-1</v>
      </c>
    </row>
    <row r="18" spans="2:6">
      <c r="B18" s="14"/>
      <c r="C18" s="9"/>
      <c r="D18" s="10"/>
      <c r="E18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8" s="11">
        <f>((WEEKNUM(Tabla34356789101112131415161718192021222324252627282974[[#This Row],[FECHA Y HORA DE INICIO]])))-1</f>
        <v>-1</v>
      </c>
    </row>
    <row r="19" spans="2:6">
      <c r="B19" s="14"/>
      <c r="C19" s="9"/>
      <c r="D19" s="10"/>
      <c r="E19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9" s="11">
        <f>((WEEKNUM(Tabla34356789101112131415161718192021222324252627282974[[#This Row],[FECHA Y HORA DE INICIO]])))-1</f>
        <v>-1</v>
      </c>
    </row>
    <row r="20" spans="2:6">
      <c r="B20" s="14"/>
      <c r="C20" s="9"/>
      <c r="D20" s="10"/>
      <c r="E20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20" s="11">
        <f>((WEEKNUM(Tabla34356789101112131415161718192021222324252627282974[[#This Row],[FECHA Y HORA DE INICIO]])))-1</f>
        <v>-1</v>
      </c>
    </row>
    <row r="21" spans="2:6">
      <c r="B21" s="14"/>
      <c r="C21" s="9"/>
      <c r="D21" s="10"/>
      <c r="E21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21" s="11">
        <f>((WEEKNUM(Tabla34356789101112131415161718192021222324252627282974[[#This Row],[FECHA Y HORA DE INICIO]])))-1</f>
        <v>-1</v>
      </c>
    </row>
    <row r="22" spans="2:6">
      <c r="B22" s="14"/>
      <c r="C22" s="9"/>
      <c r="D22" s="10"/>
      <c r="E22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22" s="11">
        <f>((WEEKNUM(Tabla34356789101112131415161718192021222324252627282974[[#This Row],[FECHA Y HORA DE INICIO]])))-1</f>
        <v>-1</v>
      </c>
    </row>
    <row r="23" spans="2:6">
      <c r="B23" s="14"/>
      <c r="C23" s="9"/>
      <c r="D23" s="10"/>
      <c r="E23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23" s="11">
        <f>((WEEKNUM(Tabla34356789101112131415161718192021222324252627282974[[#This Row],[FECHA Y HORA DE INICIO]])))-1</f>
        <v>-1</v>
      </c>
    </row>
    <row r="24" spans="2:6">
      <c r="B24" s="14"/>
      <c r="C24" s="9"/>
      <c r="D24" s="10"/>
      <c r="E24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24" s="11">
        <f>((WEEKNUM(Tabla34356789101112131415161718192021222324252627282974[[#This Row],[FECHA Y HORA DE INICIO]])))-1</f>
        <v>-1</v>
      </c>
    </row>
    <row r="25" spans="2:6">
      <c r="B25" s="14"/>
      <c r="C25" s="9"/>
      <c r="D25" s="10"/>
      <c r="E25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25" s="11">
        <f>((WEEKNUM(Tabla34356789101112131415161718192021222324252627282974[[#This Row],[FECHA Y HORA DE INICIO]])))-1</f>
        <v>-1</v>
      </c>
    </row>
    <row r="26" spans="2:6">
      <c r="B26" s="14"/>
      <c r="C26" s="9"/>
      <c r="D26" s="10"/>
      <c r="E26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26" s="11">
        <f>((WEEKNUM(Tabla34356789101112131415161718192021222324252627282974[[#This Row],[FECHA Y HORA DE INICIO]])))-1</f>
        <v>-1</v>
      </c>
    </row>
    <row r="27" spans="2:6">
      <c r="B27" s="14"/>
      <c r="C27" s="9"/>
      <c r="D27" s="10"/>
      <c r="E27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27" s="11">
        <f>((WEEKNUM(Tabla34356789101112131415161718192021222324252627282974[[#This Row],[FECHA Y HORA DE INICIO]])))-1</f>
        <v>-1</v>
      </c>
    </row>
    <row r="28" spans="2:6">
      <c r="B28" s="14"/>
      <c r="C28" s="9"/>
      <c r="D28" s="10"/>
      <c r="E28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28" s="11">
        <f>((WEEKNUM(Tabla34356789101112131415161718192021222324252627282974[[#This Row],[FECHA Y HORA DE INICIO]])))-1</f>
        <v>-1</v>
      </c>
    </row>
    <row r="29" spans="2:6">
      <c r="B29" s="14"/>
      <c r="C29" s="9"/>
      <c r="D29" s="10"/>
      <c r="E29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29" s="11">
        <f>((WEEKNUM(Tabla34356789101112131415161718192021222324252627282974[[#This Row],[FECHA Y HORA DE INICIO]])))-1</f>
        <v>-1</v>
      </c>
    </row>
    <row r="30" spans="2:6">
      <c r="B30" s="14"/>
      <c r="C30" s="9"/>
      <c r="D30" s="10"/>
      <c r="E30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30" s="11">
        <f>((WEEKNUM(Tabla34356789101112131415161718192021222324252627282974[[#This Row],[FECHA Y HORA DE INICIO]])))-1</f>
        <v>-1</v>
      </c>
    </row>
    <row r="31" spans="2:6">
      <c r="B31" s="14"/>
      <c r="C31" s="9"/>
      <c r="D31" s="10"/>
      <c r="E31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31" s="11">
        <f>((WEEKNUM(Tabla34356789101112131415161718192021222324252627282974[[#This Row],[FECHA Y HORA DE INICIO]])))-1</f>
        <v>-1</v>
      </c>
    </row>
    <row r="32" spans="2:6">
      <c r="B32" s="14"/>
      <c r="C32" s="9"/>
      <c r="D32" s="10"/>
      <c r="E32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32" s="11">
        <f>((WEEKNUM(Tabla34356789101112131415161718192021222324252627282974[[#This Row],[FECHA Y HORA DE INICIO]])))-1</f>
        <v>-1</v>
      </c>
    </row>
    <row r="33" spans="2:6">
      <c r="B33" s="14"/>
      <c r="C33" s="9"/>
      <c r="D33" s="10"/>
      <c r="E33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33" s="11">
        <f>((WEEKNUM(Tabla34356789101112131415161718192021222324252627282974[[#This Row],[FECHA Y HORA DE INICIO]])))-1</f>
        <v>-1</v>
      </c>
    </row>
    <row r="34" spans="2:6">
      <c r="B34" s="14"/>
      <c r="C34" s="9"/>
      <c r="D34" s="10"/>
      <c r="E34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34" s="11">
        <f>((WEEKNUM(Tabla34356789101112131415161718192021222324252627282974[[#This Row],[FECHA Y HORA DE INICIO]])))-1</f>
        <v>-1</v>
      </c>
    </row>
    <row r="35" spans="2:6">
      <c r="B35" s="14"/>
      <c r="C35" s="9"/>
      <c r="D35" s="10"/>
      <c r="E35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35" s="11">
        <f>((WEEKNUM(Tabla34356789101112131415161718192021222324252627282974[[#This Row],[FECHA Y HORA DE INICIO]])))-1</f>
        <v>-1</v>
      </c>
    </row>
    <row r="36" spans="2:6">
      <c r="B36" s="14"/>
      <c r="C36" s="9"/>
      <c r="D36" s="10"/>
      <c r="E36" s="8"/>
      <c r="F36" s="11"/>
    </row>
    <row r="37" spans="2:6">
      <c r="B37" s="14"/>
      <c r="C37" s="9"/>
      <c r="D37" s="10"/>
      <c r="E37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37" s="11">
        <f>((WEEKNUM(Tabla34356789101112131415161718192021222324252627282974[[#This Row],[FECHA Y HORA DE INICIO]])))-1</f>
        <v>-1</v>
      </c>
    </row>
    <row r="38" spans="2:6">
      <c r="B38" s="14"/>
      <c r="C38" s="9"/>
      <c r="D38" s="10"/>
      <c r="E38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38" s="11">
        <f>((WEEKNUM(Tabla34356789101112131415161718192021222324252627282974[[#This Row],[FECHA Y HORA DE INICIO]])))-1</f>
        <v>-1</v>
      </c>
    </row>
    <row r="39" spans="2:6">
      <c r="B39" s="14"/>
      <c r="C39" s="9"/>
      <c r="D39" s="10"/>
      <c r="E39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39" s="11">
        <f>((WEEKNUM(Tabla34356789101112131415161718192021222324252627282974[[#This Row],[FECHA Y HORA DE INICIO]])))-1</f>
        <v>-1</v>
      </c>
    </row>
    <row r="40" spans="2:6">
      <c r="B40" s="14"/>
      <c r="C40" s="9"/>
      <c r="D40" s="10"/>
      <c r="E40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40" s="11">
        <f>((WEEKNUM(Tabla34356789101112131415161718192021222324252627282974[[#This Row],[FECHA Y HORA DE INICIO]])))-1</f>
        <v>-1</v>
      </c>
    </row>
    <row r="41" spans="2:6">
      <c r="B41" s="14"/>
      <c r="C41" s="9"/>
      <c r="D41" s="10"/>
      <c r="E41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41" s="11">
        <f>((WEEKNUM(Tabla34356789101112131415161718192021222324252627282974[[#This Row],[FECHA Y HORA DE INICIO]])))-1</f>
        <v>-1</v>
      </c>
    </row>
    <row r="42" spans="2:6">
      <c r="B42" s="14"/>
      <c r="C42" s="9"/>
      <c r="D42" s="10"/>
      <c r="E42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42" s="11">
        <f>((WEEKNUM(Tabla34356789101112131415161718192021222324252627282974[[#This Row],[FECHA Y HORA DE INICIO]])))-1</f>
        <v>-1</v>
      </c>
    </row>
    <row r="43" spans="2:6">
      <c r="B43" s="14"/>
      <c r="C43" s="9"/>
      <c r="D43" s="10"/>
      <c r="E43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43" s="11">
        <f>((WEEKNUM(Tabla34356789101112131415161718192021222324252627282974[[#This Row],[FECHA Y HORA DE INICIO]])))-1</f>
        <v>-1</v>
      </c>
    </row>
    <row r="44" spans="2:6">
      <c r="B44" s="14"/>
      <c r="C44" s="9"/>
      <c r="D44" s="10"/>
      <c r="E44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44" s="11">
        <f>((WEEKNUM(Tabla34356789101112131415161718192021222324252627282974[[#This Row],[FECHA Y HORA DE INICIO]])))-1</f>
        <v>-1</v>
      </c>
    </row>
    <row r="45" spans="2:6">
      <c r="B45" s="14"/>
      <c r="C45" s="9"/>
      <c r="D45" s="10"/>
      <c r="E45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45" s="11">
        <f>((WEEKNUM(Tabla34356789101112131415161718192021222324252627282974[[#This Row],[FECHA Y HORA DE INICIO]])))-1</f>
        <v>-1</v>
      </c>
    </row>
    <row r="46" spans="2:6">
      <c r="B46" s="14"/>
      <c r="C46" s="9"/>
      <c r="D46" s="10"/>
      <c r="E46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46" s="11">
        <f>((WEEKNUM(Tabla34356789101112131415161718192021222324252627282974[[#This Row],[FECHA Y HORA DE INICIO]])))-1</f>
        <v>-1</v>
      </c>
    </row>
    <row r="47" spans="2:6">
      <c r="B47" s="14"/>
      <c r="C47" s="9"/>
      <c r="D47" s="10"/>
      <c r="E47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47" s="11">
        <f>((WEEKNUM(Tabla34356789101112131415161718192021222324252627282974[[#This Row],[FECHA Y HORA DE INICIO]])))-1</f>
        <v>-1</v>
      </c>
    </row>
    <row r="48" spans="2:6">
      <c r="B48" s="14"/>
      <c r="C48" s="9"/>
      <c r="D48" s="10"/>
      <c r="E48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48" s="11">
        <f>((WEEKNUM(Tabla34356789101112131415161718192021222324252627282974[[#This Row],[FECHA Y HORA DE INICIO]])))-1</f>
        <v>-1</v>
      </c>
    </row>
    <row r="49" spans="2:6">
      <c r="B49" s="14"/>
      <c r="C49" s="9"/>
      <c r="D49" s="10"/>
      <c r="E49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49" s="11">
        <f>((WEEKNUM(Tabla34356789101112131415161718192021222324252627282974[[#This Row],[FECHA Y HORA DE INICIO]])))-1</f>
        <v>-1</v>
      </c>
    </row>
    <row r="50" spans="2:6">
      <c r="B50" s="14"/>
      <c r="C50" s="9"/>
      <c r="D50" s="10"/>
      <c r="E50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50" s="11">
        <f>((WEEKNUM(Tabla34356789101112131415161718192021222324252627282974[[#This Row],[FECHA Y HORA DE INICIO]])))-1</f>
        <v>-1</v>
      </c>
    </row>
    <row r="51" spans="2:6">
      <c r="B51" s="14"/>
      <c r="C51" s="9"/>
      <c r="D51" s="10"/>
      <c r="E51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51" s="11">
        <f>((WEEKNUM(Tabla34356789101112131415161718192021222324252627282974[[#This Row],[FECHA Y HORA DE INICIO]])))-1</f>
        <v>-1</v>
      </c>
    </row>
    <row r="52" spans="2:6">
      <c r="B52" s="14"/>
      <c r="C52" s="9"/>
      <c r="D52" s="10"/>
      <c r="E52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52" s="11">
        <f>((WEEKNUM(Tabla34356789101112131415161718192021222324252627282974[[#This Row],[FECHA Y HORA DE INICIO]])))-1</f>
        <v>-1</v>
      </c>
    </row>
    <row r="53" spans="2:6">
      <c r="B53" s="14"/>
      <c r="C53" s="9"/>
      <c r="D53" s="10"/>
      <c r="E53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53" s="11">
        <f>((WEEKNUM(Tabla34356789101112131415161718192021222324252627282974[[#This Row],[FECHA Y HORA DE INICIO]])))-1</f>
        <v>-1</v>
      </c>
    </row>
    <row r="54" spans="2:6">
      <c r="B54" s="14"/>
      <c r="C54" s="9"/>
      <c r="D54" s="10"/>
      <c r="E54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54" s="11">
        <f>((WEEKNUM(Tabla34356789101112131415161718192021222324252627282974[[#This Row],[FECHA Y HORA DE INICIO]])))-1</f>
        <v>-1</v>
      </c>
    </row>
    <row r="55" spans="2:6">
      <c r="B55" s="14"/>
      <c r="C55" s="9"/>
      <c r="D55" s="10"/>
      <c r="E55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55" s="11">
        <f>((WEEKNUM(Tabla34356789101112131415161718192021222324252627282974[[#This Row],[FECHA Y HORA DE INICIO]])))-1</f>
        <v>-1</v>
      </c>
    </row>
    <row r="56" spans="2:6">
      <c r="B56" s="14"/>
      <c r="C56" s="9"/>
      <c r="D56" s="10"/>
      <c r="E56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56" s="11">
        <f>((WEEKNUM(Tabla34356789101112131415161718192021222324252627282974[[#This Row],[FECHA Y HORA DE INICIO]])))-1</f>
        <v>-1</v>
      </c>
    </row>
    <row r="57" spans="2:6">
      <c r="B57" s="14"/>
      <c r="C57" s="9"/>
      <c r="D57" s="10"/>
      <c r="E57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57" s="11">
        <f>((WEEKNUM(Tabla34356789101112131415161718192021222324252627282974[[#This Row],[FECHA Y HORA DE INICIO]])))-1</f>
        <v>-1</v>
      </c>
    </row>
    <row r="58" spans="2:6">
      <c r="B58" s="14"/>
      <c r="C58" s="9"/>
      <c r="D58" s="10"/>
      <c r="E58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58" s="11">
        <f>((WEEKNUM(Tabla34356789101112131415161718192021222324252627282974[[#This Row],[FECHA Y HORA DE INICIO]])))-1</f>
        <v>-1</v>
      </c>
    </row>
    <row r="59" spans="2:6">
      <c r="B59" s="14"/>
      <c r="C59" s="9"/>
      <c r="D59" s="10"/>
      <c r="E59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59" s="11">
        <f>((WEEKNUM(Tabla34356789101112131415161718192021222324252627282974[[#This Row],[FECHA Y HORA DE INICIO]])))-1</f>
        <v>-1</v>
      </c>
    </row>
    <row r="60" spans="2:6">
      <c r="B60" s="14"/>
      <c r="C60" s="9"/>
      <c r="D60" s="10"/>
      <c r="E60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60" s="11">
        <f>((WEEKNUM(Tabla34356789101112131415161718192021222324252627282974[[#This Row],[FECHA Y HORA DE INICIO]])))-1</f>
        <v>-1</v>
      </c>
    </row>
    <row r="61" spans="2:6">
      <c r="B61" s="14"/>
      <c r="C61" s="9"/>
      <c r="D61" s="10"/>
      <c r="E61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61" s="11">
        <f>((WEEKNUM(Tabla34356789101112131415161718192021222324252627282974[[#This Row],[FECHA Y HORA DE INICIO]])))-1</f>
        <v>-1</v>
      </c>
    </row>
    <row r="62" spans="2:6">
      <c r="B62" s="14"/>
      <c r="C62" s="9"/>
      <c r="D62" s="10"/>
      <c r="E62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62" s="11">
        <f>((WEEKNUM(Tabla34356789101112131415161718192021222324252627282974[[#This Row],[FECHA Y HORA DE INICIO]])))-1</f>
        <v>-1</v>
      </c>
    </row>
    <row r="63" spans="2:6">
      <c r="B63" s="14"/>
      <c r="C63" s="9"/>
      <c r="D63" s="10"/>
      <c r="E63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63" s="11">
        <f>((WEEKNUM(Tabla34356789101112131415161718192021222324252627282974[[#This Row],[FECHA Y HORA DE INICIO]])))-1</f>
        <v>-1</v>
      </c>
    </row>
    <row r="64" spans="2:6">
      <c r="B64" s="14"/>
      <c r="C64" s="9"/>
      <c r="D64" s="10"/>
      <c r="E64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64" s="11">
        <f>((WEEKNUM(Tabla34356789101112131415161718192021222324252627282974[[#This Row],[FECHA Y HORA DE INICIO]])))-1</f>
        <v>-1</v>
      </c>
    </row>
    <row r="65" spans="2:6">
      <c r="B65" s="14"/>
      <c r="C65" s="9"/>
      <c r="D65" s="10"/>
      <c r="E65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65" s="11">
        <f>((WEEKNUM(Tabla34356789101112131415161718192021222324252627282974[[#This Row],[FECHA Y HORA DE INICIO]])))-1</f>
        <v>-1</v>
      </c>
    </row>
    <row r="66" spans="2:6">
      <c r="B66" s="14"/>
      <c r="C66" s="9"/>
      <c r="D66" s="10"/>
      <c r="E66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66" s="11">
        <f>((WEEKNUM(Tabla34356789101112131415161718192021222324252627282974[[#This Row],[FECHA Y HORA DE INICIO]])))-1</f>
        <v>-1</v>
      </c>
    </row>
    <row r="67" spans="2:6">
      <c r="B67" s="14"/>
      <c r="C67" s="9"/>
      <c r="D67" s="10"/>
      <c r="E67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67" s="11">
        <f>((WEEKNUM(Tabla34356789101112131415161718192021222324252627282974[[#This Row],[FECHA Y HORA DE INICIO]])))-1</f>
        <v>-1</v>
      </c>
    </row>
    <row r="68" spans="2:6">
      <c r="B68" s="14"/>
      <c r="C68" s="9"/>
      <c r="D68" s="10"/>
      <c r="E68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68" s="11">
        <f>((WEEKNUM(Tabla34356789101112131415161718192021222324252627282974[[#This Row],[FECHA Y HORA DE INICIO]])))-1</f>
        <v>-1</v>
      </c>
    </row>
    <row r="69" spans="2:6">
      <c r="B69" s="14"/>
      <c r="C69" s="9"/>
      <c r="D69" s="10"/>
      <c r="E69" s="8"/>
      <c r="F69" s="11"/>
    </row>
    <row r="70" spans="2:6">
      <c r="B70" s="6"/>
      <c r="C70" s="9"/>
      <c r="D70" s="10"/>
      <c r="E70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70" s="11">
        <f>((WEEKNUM(Tabla34356789101112131415161718192021222324252627282974[[#This Row],[FECHA Y HORA DE INICIO]])))-1</f>
        <v>-1</v>
      </c>
    </row>
    <row r="71" spans="2:6">
      <c r="B71" s="6"/>
      <c r="C71" s="9"/>
      <c r="D71" s="10"/>
      <c r="E71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71" s="11">
        <f>((WEEKNUM(Tabla34356789101112131415161718192021222324252627282974[[#This Row],[FECHA Y HORA DE INICIO]])))-1</f>
        <v>-1</v>
      </c>
    </row>
    <row r="72" spans="2:6">
      <c r="B72" s="6"/>
      <c r="C72" s="9"/>
      <c r="D72" s="10"/>
      <c r="E72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72" s="11">
        <f>((WEEKNUM(Tabla34356789101112131415161718192021222324252627282974[[#This Row],[FECHA Y HORA DE INICIO]])))-1</f>
        <v>-1</v>
      </c>
    </row>
    <row r="73" spans="2:6">
      <c r="B73" s="6"/>
      <c r="C73" s="9"/>
      <c r="D73" s="10"/>
      <c r="E73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73" s="11">
        <f>((WEEKNUM(Tabla34356789101112131415161718192021222324252627282974[[#This Row],[FECHA Y HORA DE INICIO]])))-1</f>
        <v>-1</v>
      </c>
    </row>
    <row r="74" spans="2:6">
      <c r="B74" s="6"/>
      <c r="C74" s="9"/>
      <c r="D74" s="10"/>
      <c r="E74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74" s="11">
        <f>((WEEKNUM(Tabla34356789101112131415161718192021222324252627282974[[#This Row],[FECHA Y HORA DE INICIO]])))-1</f>
        <v>-1</v>
      </c>
    </row>
    <row r="75" spans="2:6">
      <c r="B75" s="6"/>
      <c r="C75" s="9"/>
      <c r="D75" s="10"/>
      <c r="E75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75" s="11">
        <f>((WEEKNUM(Tabla34356789101112131415161718192021222324252627282974[[#This Row],[FECHA Y HORA DE INICIO]])))-1</f>
        <v>-1</v>
      </c>
    </row>
    <row r="76" spans="2:6">
      <c r="B76" s="6"/>
      <c r="C76" s="9"/>
      <c r="D76" s="10"/>
      <c r="E76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76" s="11">
        <f>((WEEKNUM(Tabla34356789101112131415161718192021222324252627282974[[#This Row],[FECHA Y HORA DE INICIO]])))-1</f>
        <v>-1</v>
      </c>
    </row>
    <row r="77" spans="2:6">
      <c r="B77" s="6"/>
      <c r="C77" s="9"/>
      <c r="D77" s="10"/>
      <c r="E77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77" s="11">
        <f>((WEEKNUM(Tabla34356789101112131415161718192021222324252627282974[[#This Row],[FECHA Y HORA DE INICIO]])))-1</f>
        <v>-1</v>
      </c>
    </row>
    <row r="78" spans="2:6">
      <c r="B78" s="6"/>
      <c r="C78" s="9"/>
      <c r="D78" s="10"/>
      <c r="E78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78" s="11">
        <f>((WEEKNUM(Tabla34356789101112131415161718192021222324252627282974[[#This Row],[FECHA Y HORA DE INICIO]])))-1</f>
        <v>-1</v>
      </c>
    </row>
    <row r="79" spans="2:6">
      <c r="B79" s="6"/>
      <c r="C79" s="9"/>
      <c r="D79" s="10"/>
      <c r="E79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79" s="11">
        <f>((WEEKNUM(Tabla34356789101112131415161718192021222324252627282974[[#This Row],[FECHA Y HORA DE INICIO]])))-1</f>
        <v>-1</v>
      </c>
    </row>
    <row r="80" spans="2:6">
      <c r="B80" s="6"/>
      <c r="C80" s="9"/>
      <c r="D80" s="10"/>
      <c r="E80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80" s="11">
        <f>((WEEKNUM(Tabla34356789101112131415161718192021222324252627282974[[#This Row],[FECHA Y HORA DE INICIO]])))-1</f>
        <v>-1</v>
      </c>
    </row>
    <row r="81" spans="2:6">
      <c r="B81" s="6"/>
      <c r="C81" s="9"/>
      <c r="D81" s="10"/>
      <c r="E81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81" s="11">
        <f>((WEEKNUM(Tabla34356789101112131415161718192021222324252627282974[[#This Row],[FECHA Y HORA DE INICIO]])))-1</f>
        <v>-1</v>
      </c>
    </row>
    <row r="82" spans="2:6">
      <c r="B82" s="6"/>
      <c r="C82" s="9"/>
      <c r="D82" s="10"/>
      <c r="E82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82" s="11">
        <f>((WEEKNUM(Tabla34356789101112131415161718192021222324252627282974[[#This Row],[FECHA Y HORA DE INICIO]])))-1</f>
        <v>-1</v>
      </c>
    </row>
    <row r="83" spans="2:6">
      <c r="B83" s="6"/>
      <c r="C83" s="9"/>
      <c r="D83" s="10"/>
      <c r="E83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83" s="11">
        <f>((WEEKNUM(Tabla34356789101112131415161718192021222324252627282974[[#This Row],[FECHA Y HORA DE INICIO]])))-1</f>
        <v>-1</v>
      </c>
    </row>
    <row r="84" spans="2:6">
      <c r="B84" s="6"/>
      <c r="C84" s="9"/>
      <c r="D84" s="10"/>
      <c r="E84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84" s="11">
        <f>((WEEKNUM(Tabla34356789101112131415161718192021222324252627282974[[#This Row],[FECHA Y HORA DE INICIO]])))-1</f>
        <v>-1</v>
      </c>
    </row>
    <row r="85" spans="2:6">
      <c r="B85" s="6"/>
      <c r="C85" s="9"/>
      <c r="D85" s="10"/>
      <c r="E85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85" s="11">
        <f>((WEEKNUM(Tabla34356789101112131415161718192021222324252627282974[[#This Row],[FECHA Y HORA DE INICIO]])))-1</f>
        <v>-1</v>
      </c>
    </row>
    <row r="86" spans="2:6">
      <c r="B86" s="6"/>
      <c r="C86" s="9"/>
      <c r="D86" s="10"/>
      <c r="E86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86" s="11">
        <f>((WEEKNUM(Tabla34356789101112131415161718192021222324252627282974[[#This Row],[FECHA Y HORA DE INICIO]])))-1</f>
        <v>-1</v>
      </c>
    </row>
    <row r="87" spans="2:6">
      <c r="B87" s="6"/>
      <c r="C87" s="9"/>
      <c r="D87" s="10"/>
      <c r="E87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87" s="11">
        <f>((WEEKNUM(Tabla34356789101112131415161718192021222324252627282974[[#This Row],[FECHA Y HORA DE INICIO]])))-1</f>
        <v>-1</v>
      </c>
    </row>
    <row r="88" spans="2:6">
      <c r="B88" s="6"/>
      <c r="C88" s="9"/>
      <c r="D88" s="10"/>
      <c r="E88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88" s="11">
        <f>((WEEKNUM(Tabla34356789101112131415161718192021222324252627282974[[#This Row],[FECHA Y HORA DE INICIO]])))-1</f>
        <v>-1</v>
      </c>
    </row>
    <row r="89" spans="2:6">
      <c r="B89" s="6"/>
      <c r="C89" s="9"/>
      <c r="D89" s="10"/>
      <c r="E89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89" s="11">
        <f>((WEEKNUM(Tabla34356789101112131415161718192021222324252627282974[[#This Row],[FECHA Y HORA DE INICIO]])))-1</f>
        <v>-1</v>
      </c>
    </row>
    <row r="90" spans="2:6">
      <c r="B90" s="6"/>
      <c r="C90" s="9"/>
      <c r="D90" s="10"/>
      <c r="E90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90" s="11">
        <f>((WEEKNUM(Tabla34356789101112131415161718192021222324252627282974[[#This Row],[FECHA Y HORA DE INICIO]])))-1</f>
        <v>-1</v>
      </c>
    </row>
    <row r="91" spans="2:6">
      <c r="B91" s="6"/>
      <c r="C91" s="9"/>
      <c r="D91" s="10"/>
      <c r="E91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91" s="11">
        <f>((WEEKNUM(Tabla34356789101112131415161718192021222324252627282974[[#This Row],[FECHA Y HORA DE INICIO]])))-1</f>
        <v>-1</v>
      </c>
    </row>
    <row r="92" spans="2:6">
      <c r="B92" s="6"/>
      <c r="C92" s="9"/>
      <c r="D92" s="10"/>
      <c r="E92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92" s="11">
        <f>((WEEKNUM(Tabla34356789101112131415161718192021222324252627282974[[#This Row],[FECHA Y HORA DE INICIO]])))-1</f>
        <v>-1</v>
      </c>
    </row>
    <row r="93" spans="2:6">
      <c r="B93" s="6"/>
      <c r="C93" s="9"/>
      <c r="D93" s="10"/>
      <c r="E93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93" s="11">
        <f>((WEEKNUM(Tabla34356789101112131415161718192021222324252627282974[[#This Row],[FECHA Y HORA DE INICIO]])))-1</f>
        <v>-1</v>
      </c>
    </row>
    <row r="94" spans="2:6">
      <c r="B94" s="6"/>
      <c r="C94" s="9"/>
      <c r="D94" s="10"/>
      <c r="E94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94" s="11">
        <f>((WEEKNUM(Tabla34356789101112131415161718192021222324252627282974[[#This Row],[FECHA Y HORA DE INICIO]])))-1</f>
        <v>-1</v>
      </c>
    </row>
    <row r="95" spans="2:6">
      <c r="B95" s="6"/>
      <c r="C95" s="9"/>
      <c r="D95" s="10"/>
      <c r="E95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95" s="11">
        <f>((WEEKNUM(Tabla34356789101112131415161718192021222324252627282974[[#This Row],[FECHA Y HORA DE INICIO]])))-1</f>
        <v>-1</v>
      </c>
    </row>
    <row r="96" spans="2:6">
      <c r="B96" s="6"/>
      <c r="C96" s="9"/>
      <c r="D96" s="10"/>
      <c r="E96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96" s="11">
        <f>((WEEKNUM(Tabla34356789101112131415161718192021222324252627282974[[#This Row],[FECHA Y HORA DE INICIO]])))-1</f>
        <v>-1</v>
      </c>
    </row>
    <row r="97" spans="2:6">
      <c r="B97" s="6"/>
      <c r="C97" s="9"/>
      <c r="D97" s="10"/>
      <c r="E97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97" s="11">
        <f>((WEEKNUM(Tabla34356789101112131415161718192021222324252627282974[[#This Row],[FECHA Y HORA DE INICIO]])))-1</f>
        <v>-1</v>
      </c>
    </row>
    <row r="98" spans="2:6">
      <c r="B98" s="6"/>
      <c r="C98" s="9"/>
      <c r="D98" s="10"/>
      <c r="E98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98" s="11">
        <f>((WEEKNUM(Tabla34356789101112131415161718192021222324252627282974[[#This Row],[FECHA Y HORA DE INICIO]])))-1</f>
        <v>-1</v>
      </c>
    </row>
    <row r="99" spans="2:6">
      <c r="B99" s="6"/>
      <c r="C99" s="9"/>
      <c r="D99" s="10"/>
      <c r="E99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99" s="11">
        <f>((WEEKNUM(Tabla34356789101112131415161718192021222324252627282974[[#This Row],[FECHA Y HORA DE INICIO]])))-1</f>
        <v>-1</v>
      </c>
    </row>
    <row r="100" spans="2:6">
      <c r="B100" s="6"/>
      <c r="C100" s="9"/>
      <c r="D100" s="10"/>
      <c r="E100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00" s="11">
        <f>((WEEKNUM(Tabla34356789101112131415161718192021222324252627282974[[#This Row],[FECHA Y HORA DE INICIO]])))-1</f>
        <v>-1</v>
      </c>
    </row>
    <row r="101" spans="2:6">
      <c r="B101" s="6"/>
      <c r="C101" s="9"/>
      <c r="D101" s="10"/>
      <c r="E101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01" s="11">
        <f>((WEEKNUM(Tabla34356789101112131415161718192021222324252627282974[[#This Row],[FECHA Y HORA DE INICIO]])))-1</f>
        <v>-1</v>
      </c>
    </row>
    <row r="102" spans="2:6">
      <c r="B102" s="6"/>
      <c r="C102" s="9"/>
      <c r="D102" s="10"/>
      <c r="E102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02" s="11">
        <f>((WEEKNUM(Tabla34356789101112131415161718192021222324252627282974[[#This Row],[FECHA Y HORA DE INICIO]])))-1</f>
        <v>-1</v>
      </c>
    </row>
    <row r="103" spans="2:6">
      <c r="B103" s="6"/>
      <c r="C103" s="9"/>
      <c r="D103" s="10"/>
      <c r="E103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03" s="11">
        <f>((WEEKNUM(Tabla34356789101112131415161718192021222324252627282974[[#This Row],[FECHA Y HORA DE INICIO]])))-1</f>
        <v>-1</v>
      </c>
    </row>
    <row r="104" spans="2:6">
      <c r="B104" s="6"/>
      <c r="C104" s="9"/>
      <c r="D104" s="10"/>
      <c r="E104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04" s="11">
        <f>((WEEKNUM(Tabla34356789101112131415161718192021222324252627282974[[#This Row],[FECHA Y HORA DE INICIO]])))-1</f>
        <v>-1</v>
      </c>
    </row>
    <row r="105" spans="2:6">
      <c r="B105" s="6"/>
      <c r="C105" s="9"/>
      <c r="D105" s="10"/>
      <c r="E105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05" s="11">
        <f>((WEEKNUM(Tabla34356789101112131415161718192021222324252627282974[[#This Row],[FECHA Y HORA DE INICIO]])))-1</f>
        <v>-1</v>
      </c>
    </row>
    <row r="106" spans="2:6">
      <c r="B106" s="6"/>
      <c r="C106" s="9"/>
      <c r="D106" s="10"/>
      <c r="E106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06" s="11">
        <f>((WEEKNUM(Tabla34356789101112131415161718192021222324252627282974[[#This Row],[FECHA Y HORA DE INICIO]])))-1</f>
        <v>-1</v>
      </c>
    </row>
    <row r="107" spans="2:6">
      <c r="B107" s="6"/>
      <c r="C107" s="9"/>
      <c r="D107" s="10"/>
      <c r="E107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07" s="11">
        <f>((WEEKNUM(Tabla34356789101112131415161718192021222324252627282974[[#This Row],[FECHA Y HORA DE INICIO]])))-1</f>
        <v>-1</v>
      </c>
    </row>
    <row r="108" spans="2:6">
      <c r="B108" s="6"/>
      <c r="C108" s="9"/>
      <c r="D108" s="10"/>
      <c r="E108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08" s="11">
        <f>((WEEKNUM(Tabla34356789101112131415161718192021222324252627282974[[#This Row],[FECHA Y HORA DE INICIO]])))-1</f>
        <v>-1</v>
      </c>
    </row>
    <row r="109" spans="2:6">
      <c r="B109" s="6"/>
      <c r="C109" s="9"/>
      <c r="D109" s="10"/>
      <c r="E109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09" s="11">
        <f>((WEEKNUM(Tabla34356789101112131415161718192021222324252627282974[[#This Row],[FECHA Y HORA DE INICIO]])))-1</f>
        <v>-1</v>
      </c>
    </row>
    <row r="110" spans="2:6">
      <c r="B110" s="6"/>
      <c r="C110" s="9"/>
      <c r="D110" s="10"/>
      <c r="E110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10" s="11">
        <f>((WEEKNUM(Tabla34356789101112131415161718192021222324252627282974[[#This Row],[FECHA Y HORA DE INICIO]])))-1</f>
        <v>-1</v>
      </c>
    </row>
    <row r="111" spans="2:6">
      <c r="B111" s="6"/>
      <c r="C111" s="9"/>
      <c r="D111" s="10"/>
      <c r="E111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11" s="11">
        <f>((WEEKNUM(Tabla34356789101112131415161718192021222324252627282974[[#This Row],[FECHA Y HORA DE INICIO]])))-1</f>
        <v>-1</v>
      </c>
    </row>
    <row r="112" spans="2:6">
      <c r="B112" s="6"/>
      <c r="C112" s="9"/>
      <c r="D112" s="10"/>
      <c r="E112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12" s="11">
        <f>((WEEKNUM(Tabla34356789101112131415161718192021222324252627282974[[#This Row],[FECHA Y HORA DE INICIO]])))-1</f>
        <v>-1</v>
      </c>
    </row>
    <row r="113" spans="2:6">
      <c r="B113" s="6"/>
      <c r="C113" s="9"/>
      <c r="D113" s="10"/>
      <c r="E113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13" s="11">
        <f>((WEEKNUM(Tabla34356789101112131415161718192021222324252627282974[[#This Row],[FECHA Y HORA DE INICIO]])))-1</f>
        <v>-1</v>
      </c>
    </row>
    <row r="114" spans="2:6">
      <c r="B114" s="6"/>
      <c r="C114" s="9"/>
      <c r="D114" s="10"/>
      <c r="E114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14" s="11">
        <f>((WEEKNUM(Tabla34356789101112131415161718192021222324252627282974[[#This Row],[FECHA Y HORA DE INICIO]])))-1</f>
        <v>-1</v>
      </c>
    </row>
    <row r="115" spans="2:6">
      <c r="B115" s="6"/>
      <c r="C115" s="9"/>
      <c r="D115" s="10"/>
      <c r="E115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15" s="11">
        <f>((WEEKNUM(Tabla34356789101112131415161718192021222324252627282974[[#This Row],[FECHA Y HORA DE INICIO]])))-1</f>
        <v>-1</v>
      </c>
    </row>
    <row r="116" spans="2:6">
      <c r="B116" s="6"/>
      <c r="C116" s="9"/>
      <c r="D116" s="10"/>
      <c r="E116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16" s="11">
        <f>((WEEKNUM(Tabla34356789101112131415161718192021222324252627282974[[#This Row],[FECHA Y HORA DE INICIO]])))-1</f>
        <v>-1</v>
      </c>
    </row>
    <row r="117" spans="2:6">
      <c r="B117" s="6"/>
      <c r="C117" s="9"/>
      <c r="D117" s="10"/>
      <c r="E117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17" s="11">
        <f>((WEEKNUM(Tabla34356789101112131415161718192021222324252627282974[[#This Row],[FECHA Y HORA DE INICIO]])))-1</f>
        <v>-1</v>
      </c>
    </row>
    <row r="118" spans="2:6">
      <c r="B118" s="6"/>
      <c r="C118" s="9"/>
      <c r="D118" s="10"/>
      <c r="E118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18" s="11">
        <f>((WEEKNUM(Tabla34356789101112131415161718192021222324252627282974[[#This Row],[FECHA Y HORA DE INICIO]])))-1</f>
        <v>-1</v>
      </c>
    </row>
    <row r="119" spans="2:6">
      <c r="B119" s="6"/>
      <c r="C119" s="9"/>
      <c r="D119" s="10"/>
      <c r="E119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19" s="11">
        <f>((WEEKNUM(Tabla34356789101112131415161718192021222324252627282974[[#This Row],[FECHA Y HORA DE INICIO]])))-1</f>
        <v>-1</v>
      </c>
    </row>
    <row r="120" spans="2:6">
      <c r="B120" s="6"/>
      <c r="C120" s="9"/>
      <c r="D120" s="10"/>
      <c r="E120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20" s="11">
        <f>((WEEKNUM(Tabla34356789101112131415161718192021222324252627282974[[#This Row],[FECHA Y HORA DE INICIO]])))-1</f>
        <v>-1</v>
      </c>
    </row>
    <row r="121" spans="2:6">
      <c r="B121" s="6"/>
      <c r="C121" s="9"/>
      <c r="D121" s="10"/>
      <c r="E121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21" s="11">
        <f>((WEEKNUM(Tabla34356789101112131415161718192021222324252627282974[[#This Row],[FECHA Y HORA DE INICIO]])))-1</f>
        <v>-1</v>
      </c>
    </row>
    <row r="122" spans="2:6">
      <c r="B122" s="6"/>
      <c r="C122" s="9"/>
      <c r="D122" s="10"/>
      <c r="E122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22" s="11">
        <f>((WEEKNUM(Tabla34356789101112131415161718192021222324252627282974[[#This Row],[FECHA Y HORA DE INICIO]])))-1</f>
        <v>-1</v>
      </c>
    </row>
    <row r="123" spans="2:6">
      <c r="B123" s="6"/>
      <c r="C123" s="9"/>
      <c r="D123" s="10"/>
      <c r="E123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23" s="11">
        <f>((WEEKNUM(Tabla34356789101112131415161718192021222324252627282974[[#This Row],[FECHA Y HORA DE INICIO]])))-1</f>
        <v>-1</v>
      </c>
    </row>
    <row r="124" spans="2:6">
      <c r="B124" s="6"/>
      <c r="C124" s="9"/>
      <c r="D124" s="10"/>
      <c r="E124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24" s="11">
        <f>((WEEKNUM(Tabla34356789101112131415161718192021222324252627282974[[#This Row],[FECHA Y HORA DE INICIO]])))-1</f>
        <v>-1</v>
      </c>
    </row>
    <row r="125" spans="2:6">
      <c r="B125" s="6"/>
      <c r="C125" s="9"/>
      <c r="D125" s="10"/>
      <c r="E125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25" s="11">
        <f>((WEEKNUM(Tabla34356789101112131415161718192021222324252627282974[[#This Row],[FECHA Y HORA DE INICIO]])))-1</f>
        <v>-1</v>
      </c>
    </row>
    <row r="126" spans="2:6">
      <c r="B126" s="6"/>
      <c r="C126" s="9"/>
      <c r="D126" s="10"/>
      <c r="E126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26" s="11">
        <f>((WEEKNUM(Tabla34356789101112131415161718192021222324252627282974[[#This Row],[FECHA Y HORA DE INICIO]])))-1</f>
        <v>-1</v>
      </c>
    </row>
    <row r="127" spans="2:6">
      <c r="B127" s="6"/>
      <c r="C127" s="9"/>
      <c r="D127" s="10"/>
      <c r="E127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27" s="11">
        <f>((WEEKNUM(Tabla34356789101112131415161718192021222324252627282974[[#This Row],[FECHA Y HORA DE INICIO]])))-1</f>
        <v>-1</v>
      </c>
    </row>
    <row r="128" spans="2:6">
      <c r="B128" s="6"/>
      <c r="C128" s="9"/>
      <c r="D128" s="10"/>
      <c r="E128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28" s="11">
        <f>((WEEKNUM(Tabla34356789101112131415161718192021222324252627282974[[#This Row],[FECHA Y HORA DE INICIO]])))-1</f>
        <v>-1</v>
      </c>
    </row>
    <row r="129" spans="2:6">
      <c r="B129" s="6"/>
      <c r="C129" s="9"/>
      <c r="D129" s="10"/>
      <c r="E129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29" s="11">
        <f>((WEEKNUM(Tabla34356789101112131415161718192021222324252627282974[[#This Row],[FECHA Y HORA DE INICIO]])))-1</f>
        <v>-1</v>
      </c>
    </row>
    <row r="130" spans="2:6">
      <c r="B130" s="6"/>
      <c r="C130" s="9"/>
      <c r="D130" s="10"/>
      <c r="E130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30" s="11">
        <f>((WEEKNUM(Tabla34356789101112131415161718192021222324252627282974[[#This Row],[FECHA Y HORA DE INICIO]])))-1</f>
        <v>-1</v>
      </c>
    </row>
    <row r="131" spans="2:6">
      <c r="B131" s="6"/>
      <c r="C131" s="9"/>
      <c r="D131" s="10"/>
      <c r="E131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31" s="11">
        <f>((WEEKNUM(Tabla34356789101112131415161718192021222324252627282974[[#This Row],[FECHA Y HORA DE INICIO]])))-1</f>
        <v>-1</v>
      </c>
    </row>
    <row r="132" spans="2:6">
      <c r="B132" s="6"/>
      <c r="C132" s="9"/>
      <c r="D132" s="10"/>
      <c r="E132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32" s="11">
        <f>((WEEKNUM(Tabla34356789101112131415161718192021222324252627282974[[#This Row],[FECHA Y HORA DE INICIO]])))-1</f>
        <v>-1</v>
      </c>
    </row>
    <row r="133" spans="2:6">
      <c r="B133" s="6"/>
      <c r="C133" s="9"/>
      <c r="D133" s="10"/>
      <c r="E133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33" s="11">
        <f>((WEEKNUM(Tabla34356789101112131415161718192021222324252627282974[[#This Row],[FECHA Y HORA DE INICIO]])))-1</f>
        <v>-1</v>
      </c>
    </row>
    <row r="134" spans="2:6">
      <c r="B134" s="6"/>
      <c r="C134" s="9"/>
      <c r="D134" s="10"/>
      <c r="E134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34" s="11">
        <f>((WEEKNUM(Tabla34356789101112131415161718192021222324252627282974[[#This Row],[FECHA Y HORA DE INICIO]])))-1</f>
        <v>-1</v>
      </c>
    </row>
    <row r="135" spans="2:6">
      <c r="B135" s="6"/>
      <c r="C135" s="9"/>
      <c r="D135" s="10"/>
      <c r="E135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35" s="11">
        <f>((WEEKNUM(Tabla34356789101112131415161718192021222324252627282974[[#This Row],[FECHA Y HORA DE INICIO]])))-1</f>
        <v>-1</v>
      </c>
    </row>
    <row r="136" spans="2:6">
      <c r="B136" s="6"/>
      <c r="C136" s="9"/>
      <c r="D136" s="10"/>
      <c r="E136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36" s="11">
        <f>((WEEKNUM(Tabla34356789101112131415161718192021222324252627282974[[#This Row],[FECHA Y HORA DE INICIO]])))-1</f>
        <v>-1</v>
      </c>
    </row>
    <row r="137" spans="2:6">
      <c r="B137" s="6"/>
      <c r="C137" s="9"/>
      <c r="D137" s="10"/>
      <c r="E137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37" s="11">
        <f>((WEEKNUM(Tabla34356789101112131415161718192021222324252627282974[[#This Row],[FECHA Y HORA DE INICIO]])))-1</f>
        <v>-1</v>
      </c>
    </row>
    <row r="138" spans="2:6">
      <c r="B138" s="6"/>
      <c r="C138" s="9"/>
      <c r="D138" s="10"/>
      <c r="E138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38" s="11">
        <f>((WEEKNUM(Tabla34356789101112131415161718192021222324252627282974[[#This Row],[FECHA Y HORA DE INICIO]])))-1</f>
        <v>-1</v>
      </c>
    </row>
    <row r="139" spans="2:6">
      <c r="B139" s="6"/>
      <c r="C139" s="9"/>
      <c r="D139" s="10"/>
      <c r="E139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39" s="11">
        <f>((WEEKNUM(Tabla34356789101112131415161718192021222324252627282974[[#This Row],[FECHA Y HORA DE INICIO]])))-1</f>
        <v>-1</v>
      </c>
    </row>
    <row r="140" spans="2:6">
      <c r="B140" s="6"/>
      <c r="C140" s="9"/>
      <c r="D140" s="10"/>
      <c r="E140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40" s="11">
        <f>((WEEKNUM(Tabla34356789101112131415161718192021222324252627282974[[#This Row],[FECHA Y HORA DE INICIO]])))-1</f>
        <v>-1</v>
      </c>
    </row>
    <row r="141" spans="2:6">
      <c r="B141" s="6"/>
      <c r="C141" s="9"/>
      <c r="D141" s="10"/>
      <c r="E141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41" s="11">
        <f>((WEEKNUM(Tabla34356789101112131415161718192021222324252627282974[[#This Row],[FECHA Y HORA DE INICIO]])))-1</f>
        <v>-1</v>
      </c>
    </row>
    <row r="142" spans="2:6">
      <c r="B142" s="6"/>
      <c r="C142" s="9"/>
      <c r="D142" s="10"/>
      <c r="E142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42" s="11">
        <f>((WEEKNUM(Tabla34356789101112131415161718192021222324252627282974[[#This Row],[FECHA Y HORA DE INICIO]])))-1</f>
        <v>-1</v>
      </c>
    </row>
    <row r="143" spans="2:6">
      <c r="B143" s="6"/>
      <c r="C143" s="9"/>
      <c r="D143" s="10"/>
      <c r="E143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43" s="11">
        <f>((WEEKNUM(Tabla34356789101112131415161718192021222324252627282974[[#This Row],[FECHA Y HORA DE INICIO]])))-1</f>
        <v>-1</v>
      </c>
    </row>
    <row r="144" spans="2:6">
      <c r="B144" s="6"/>
      <c r="C144" s="9"/>
      <c r="D144" s="10"/>
      <c r="E144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44" s="11">
        <f>((WEEKNUM(Tabla34356789101112131415161718192021222324252627282974[[#This Row],[FECHA Y HORA DE INICIO]])))-1</f>
        <v>-1</v>
      </c>
    </row>
    <row r="145" spans="2:6">
      <c r="B145" s="6"/>
      <c r="C145" s="9"/>
      <c r="D145" s="10"/>
      <c r="E145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45" s="11">
        <f>((WEEKNUM(Tabla34356789101112131415161718192021222324252627282974[[#This Row],[FECHA Y HORA DE INICIO]])))-1</f>
        <v>-1</v>
      </c>
    </row>
    <row r="146" spans="2:6">
      <c r="B146" s="6"/>
      <c r="C146" s="9"/>
      <c r="D146" s="10"/>
      <c r="E146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46" s="11">
        <f>((WEEKNUM(Tabla34356789101112131415161718192021222324252627282974[[#This Row],[FECHA Y HORA DE INICIO]])))-1</f>
        <v>-1</v>
      </c>
    </row>
    <row r="147" spans="2:6">
      <c r="B147" s="6"/>
      <c r="C147" s="9"/>
      <c r="D147" s="10"/>
      <c r="E147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47" s="11">
        <f>((WEEKNUM(Tabla34356789101112131415161718192021222324252627282974[[#This Row],[FECHA Y HORA DE INICIO]])))-1</f>
        <v>-1</v>
      </c>
    </row>
    <row r="148" spans="2:6">
      <c r="B148" s="6"/>
      <c r="C148" s="9"/>
      <c r="D148" s="10"/>
      <c r="E148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48" s="11">
        <f>((WEEKNUM(Tabla34356789101112131415161718192021222324252627282974[[#This Row],[FECHA Y HORA DE INICIO]])))-1</f>
        <v>-1</v>
      </c>
    </row>
    <row r="149" spans="2:6">
      <c r="B149" s="6"/>
      <c r="C149" s="9"/>
      <c r="D149" s="10"/>
      <c r="E149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49" s="11">
        <f>((WEEKNUM(Tabla34356789101112131415161718192021222324252627282974[[#This Row],[FECHA Y HORA DE INICIO]])))-1</f>
        <v>-1</v>
      </c>
    </row>
    <row r="150" spans="2:6">
      <c r="B150" s="6"/>
      <c r="C150" s="9"/>
      <c r="D150" s="10"/>
      <c r="E150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50" s="11">
        <f>((WEEKNUM(Tabla34356789101112131415161718192021222324252627282974[[#This Row],[FECHA Y HORA DE INICIO]])))-1</f>
        <v>-1</v>
      </c>
    </row>
    <row r="151" spans="2:6">
      <c r="B151" s="6"/>
      <c r="C151" s="9"/>
      <c r="D151" s="10"/>
      <c r="E151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51" s="11">
        <f>((WEEKNUM(Tabla34356789101112131415161718192021222324252627282974[[#This Row],[FECHA Y HORA DE INICIO]])))-1</f>
        <v>-1</v>
      </c>
    </row>
    <row r="152" spans="2:6">
      <c r="B152" s="6"/>
      <c r="C152" s="9"/>
      <c r="D152" s="10"/>
      <c r="E152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52" s="11">
        <f>((WEEKNUM(Tabla34356789101112131415161718192021222324252627282974[[#This Row],[FECHA Y HORA DE INICIO]])))-1</f>
        <v>-1</v>
      </c>
    </row>
    <row r="153" spans="2:6">
      <c r="B153" s="6"/>
      <c r="C153" s="9"/>
      <c r="D153" s="10"/>
      <c r="E153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53" s="11">
        <f>((WEEKNUM(Tabla34356789101112131415161718192021222324252627282974[[#This Row],[FECHA Y HORA DE INICIO]])))-1</f>
        <v>-1</v>
      </c>
    </row>
    <row r="154" spans="2:6">
      <c r="B154" s="6"/>
      <c r="C154" s="9"/>
      <c r="D154" s="10"/>
      <c r="E154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54" s="11">
        <f>((WEEKNUM(Tabla34356789101112131415161718192021222324252627282974[[#This Row],[FECHA Y HORA DE INICIO]])))-1</f>
        <v>-1</v>
      </c>
    </row>
    <row r="155" spans="2:6">
      <c r="B155" s="6"/>
      <c r="C155" s="9"/>
      <c r="D155" s="10"/>
      <c r="E155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55" s="11">
        <f>((WEEKNUM(Tabla34356789101112131415161718192021222324252627282974[[#This Row],[FECHA Y HORA DE INICIO]])))-1</f>
        <v>-1</v>
      </c>
    </row>
    <row r="156" spans="2:6">
      <c r="B156" s="6"/>
      <c r="C156" s="9"/>
      <c r="D156" s="10"/>
      <c r="E156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56" s="11">
        <f>((WEEKNUM(Tabla34356789101112131415161718192021222324252627282974[[#This Row],[FECHA Y HORA DE INICIO]])))-1</f>
        <v>-1</v>
      </c>
    </row>
    <row r="157" spans="2:6">
      <c r="B157" s="6"/>
      <c r="C157" s="9"/>
      <c r="D157" s="10"/>
      <c r="E157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57" s="11">
        <f>((WEEKNUM(Tabla34356789101112131415161718192021222324252627282974[[#This Row],[FECHA Y HORA DE INICIO]])))-1</f>
        <v>-1</v>
      </c>
    </row>
    <row r="158" spans="2:6">
      <c r="B158" s="6"/>
      <c r="C158" s="9"/>
      <c r="D158" s="10"/>
      <c r="E158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58" s="11">
        <f>((WEEKNUM(Tabla34356789101112131415161718192021222324252627282974[[#This Row],[FECHA Y HORA DE INICIO]])))-1</f>
        <v>-1</v>
      </c>
    </row>
    <row r="159" spans="2:6">
      <c r="B159" s="6"/>
      <c r="C159" s="9"/>
      <c r="D159" s="10"/>
      <c r="E159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59" s="11">
        <f>((WEEKNUM(Tabla34356789101112131415161718192021222324252627282974[[#This Row],[FECHA Y HORA DE INICIO]])))-1</f>
        <v>-1</v>
      </c>
    </row>
    <row r="160" spans="2:6">
      <c r="B160" s="6"/>
      <c r="C160" s="9"/>
      <c r="D160" s="10"/>
      <c r="E160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60" s="11">
        <f>((WEEKNUM(Tabla34356789101112131415161718192021222324252627282974[[#This Row],[FECHA Y HORA DE INICIO]])))-1</f>
        <v>-1</v>
      </c>
    </row>
    <row r="161" spans="2:6">
      <c r="B161" s="6"/>
      <c r="C161" s="9"/>
      <c r="D161" s="10"/>
      <c r="E161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61" s="11">
        <f>((WEEKNUM(Tabla34356789101112131415161718192021222324252627282974[[#This Row],[FECHA Y HORA DE INICIO]])))-1</f>
        <v>-1</v>
      </c>
    </row>
    <row r="162" spans="2:6">
      <c r="B162" s="6"/>
      <c r="C162" s="9"/>
      <c r="D162" s="10"/>
      <c r="E162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62" s="11">
        <f>((WEEKNUM(Tabla34356789101112131415161718192021222324252627282974[[#This Row],[FECHA Y HORA DE INICIO]])))-1</f>
        <v>-1</v>
      </c>
    </row>
    <row r="163" spans="2:6">
      <c r="B163" s="6"/>
      <c r="C163" s="9"/>
      <c r="D163" s="10"/>
      <c r="E163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63" s="11">
        <f>((WEEKNUM(Tabla34356789101112131415161718192021222324252627282974[[#This Row],[FECHA Y HORA DE INICIO]])))-1</f>
        <v>-1</v>
      </c>
    </row>
    <row r="164" spans="2:6">
      <c r="B164" s="6"/>
      <c r="C164" s="9"/>
      <c r="D164" s="10"/>
      <c r="E164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64" s="11">
        <f>((WEEKNUM(Tabla34356789101112131415161718192021222324252627282974[[#This Row],[FECHA Y HORA DE INICIO]])))-1</f>
        <v>-1</v>
      </c>
    </row>
    <row r="165" spans="2:6">
      <c r="B165" s="6"/>
      <c r="C165" s="9"/>
      <c r="D165" s="10"/>
      <c r="E165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65" s="11">
        <f>((WEEKNUM(Tabla34356789101112131415161718192021222324252627282974[[#This Row],[FECHA Y HORA DE INICIO]])))-1</f>
        <v>-1</v>
      </c>
    </row>
    <row r="166" spans="2:6">
      <c r="B166" s="6"/>
      <c r="C166" s="9"/>
      <c r="D166" s="10"/>
      <c r="E166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66" s="11">
        <f>((WEEKNUM(Tabla34356789101112131415161718192021222324252627282974[[#This Row],[FECHA Y HORA DE INICIO]])))-1</f>
        <v>-1</v>
      </c>
    </row>
    <row r="167" spans="2:6">
      <c r="B167" s="6"/>
      <c r="C167" s="9"/>
      <c r="D167" s="10"/>
      <c r="E167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67" s="11">
        <f>((WEEKNUM(Tabla34356789101112131415161718192021222324252627282974[[#This Row],[FECHA Y HORA DE INICIO]])))-1</f>
        <v>-1</v>
      </c>
    </row>
    <row r="168" spans="2:6">
      <c r="B168" s="6"/>
      <c r="C168" s="9"/>
      <c r="D168" s="10"/>
      <c r="E168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68" s="11">
        <f>((WEEKNUM(Tabla34356789101112131415161718192021222324252627282974[[#This Row],[FECHA Y HORA DE INICIO]])))-1</f>
        <v>-1</v>
      </c>
    </row>
    <row r="169" spans="2:6">
      <c r="B169" s="6"/>
      <c r="C169" s="9"/>
      <c r="D169" s="10"/>
      <c r="E169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69" s="11">
        <f>((WEEKNUM(Tabla34356789101112131415161718192021222324252627282974[[#This Row],[FECHA Y HORA DE INICIO]])))-1</f>
        <v>-1</v>
      </c>
    </row>
    <row r="170" spans="2:6">
      <c r="B170" s="6"/>
      <c r="C170" s="9"/>
      <c r="D170" s="10"/>
      <c r="E170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70" s="11">
        <f>((WEEKNUM(Tabla34356789101112131415161718192021222324252627282974[[#This Row],[FECHA Y HORA DE INICIO]])))-1</f>
        <v>-1</v>
      </c>
    </row>
    <row r="171" spans="2:6">
      <c r="B171" s="6"/>
      <c r="C171" s="9"/>
      <c r="D171" s="10"/>
      <c r="E171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71" s="11">
        <f>((WEEKNUM(Tabla34356789101112131415161718192021222324252627282974[[#This Row],[FECHA Y HORA DE INICIO]])))-1</f>
        <v>-1</v>
      </c>
    </row>
    <row r="172" spans="2:6">
      <c r="B172" s="6"/>
      <c r="C172" s="9"/>
      <c r="D172" s="10"/>
      <c r="E172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72" s="11">
        <f>((WEEKNUM(Tabla34356789101112131415161718192021222324252627282974[[#This Row],[FECHA Y HORA DE INICIO]])))-1</f>
        <v>-1</v>
      </c>
    </row>
    <row r="173" spans="2:6">
      <c r="B173" s="6"/>
      <c r="C173" s="9"/>
      <c r="D173" s="10"/>
      <c r="E173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73" s="11">
        <f>((WEEKNUM(Tabla34356789101112131415161718192021222324252627282974[[#This Row],[FECHA Y HORA DE INICIO]])))-1</f>
        <v>-1</v>
      </c>
    </row>
    <row r="174" spans="2:6">
      <c r="B174" s="6"/>
      <c r="C174" s="9"/>
      <c r="D174" s="10"/>
      <c r="E174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74" s="11">
        <f>((WEEKNUM(Tabla34356789101112131415161718192021222324252627282974[[#This Row],[FECHA Y HORA DE INICIO]])))-1</f>
        <v>-1</v>
      </c>
    </row>
    <row r="175" spans="2:6">
      <c r="B175" s="6"/>
      <c r="C175" s="9"/>
      <c r="D175" s="10"/>
      <c r="E175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75" s="11">
        <f>((WEEKNUM(Tabla34356789101112131415161718192021222324252627282974[[#This Row],[FECHA Y HORA DE INICIO]])))-1</f>
        <v>-1</v>
      </c>
    </row>
    <row r="176" spans="2:6">
      <c r="B176" s="6"/>
      <c r="C176" s="9"/>
      <c r="D176" s="10"/>
      <c r="E176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76" s="11">
        <f>((WEEKNUM(Tabla34356789101112131415161718192021222324252627282974[[#This Row],[FECHA Y HORA DE INICIO]])))-1</f>
        <v>-1</v>
      </c>
    </row>
    <row r="177" spans="2:6">
      <c r="B177" s="6"/>
      <c r="C177" s="9"/>
      <c r="D177" s="10"/>
      <c r="E177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77" s="11">
        <f>((WEEKNUM(Tabla34356789101112131415161718192021222324252627282974[[#This Row],[FECHA Y HORA DE INICIO]])))-1</f>
        <v>-1</v>
      </c>
    </row>
    <row r="178" spans="2:6">
      <c r="B178" s="6"/>
      <c r="C178" s="9"/>
      <c r="D178" s="10"/>
      <c r="E178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78" s="11">
        <f>((WEEKNUM(Tabla34356789101112131415161718192021222324252627282974[[#This Row],[FECHA Y HORA DE INICIO]])))-1</f>
        <v>-1</v>
      </c>
    </row>
    <row r="179" spans="2:6">
      <c r="B179" s="6"/>
      <c r="C179" s="9"/>
      <c r="D179" s="10"/>
      <c r="E179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79" s="11">
        <f>((WEEKNUM(Tabla34356789101112131415161718192021222324252627282974[[#This Row],[FECHA Y HORA DE INICIO]])))-1</f>
        <v>-1</v>
      </c>
    </row>
    <row r="180" spans="2:6">
      <c r="B180" s="6"/>
      <c r="C180" s="9"/>
      <c r="D180" s="10"/>
      <c r="E180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80" s="11">
        <f>((WEEKNUM(Tabla34356789101112131415161718192021222324252627282974[[#This Row],[FECHA Y HORA DE INICIO]])))-1</f>
        <v>-1</v>
      </c>
    </row>
    <row r="181" spans="2:6">
      <c r="B181" s="6"/>
      <c r="C181" s="9"/>
      <c r="D181" s="10"/>
      <c r="E181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81" s="11">
        <f>((WEEKNUM(Tabla34356789101112131415161718192021222324252627282974[[#This Row],[FECHA Y HORA DE INICIO]])))-1</f>
        <v>-1</v>
      </c>
    </row>
    <row r="182" spans="2:6">
      <c r="B182" s="6"/>
      <c r="C182" s="9"/>
      <c r="D182" s="10"/>
      <c r="E182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82" s="11">
        <f>((WEEKNUM(Tabla34356789101112131415161718192021222324252627282974[[#This Row],[FECHA Y HORA DE INICIO]])))-1</f>
        <v>-1</v>
      </c>
    </row>
    <row r="183" spans="2:6">
      <c r="B183" s="6"/>
      <c r="C183" s="9"/>
      <c r="D183" s="10"/>
      <c r="E183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83" s="11">
        <f>((WEEKNUM(Tabla34356789101112131415161718192021222324252627282974[[#This Row],[FECHA Y HORA DE INICIO]])))-1</f>
        <v>-1</v>
      </c>
    </row>
    <row r="184" spans="2:6">
      <c r="B184" s="6"/>
      <c r="C184" s="9"/>
      <c r="D184" s="10"/>
      <c r="E184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84" s="11">
        <f>((WEEKNUM(Tabla34356789101112131415161718192021222324252627282974[[#This Row],[FECHA Y HORA DE INICIO]])))-1</f>
        <v>-1</v>
      </c>
    </row>
    <row r="185" spans="2:6">
      <c r="B185" s="6"/>
      <c r="C185" s="9"/>
      <c r="D185" s="10"/>
      <c r="E185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85" s="11">
        <f>((WEEKNUM(Tabla34356789101112131415161718192021222324252627282974[[#This Row],[FECHA Y HORA DE INICIO]])))-1</f>
        <v>-1</v>
      </c>
    </row>
    <row r="186" spans="2:6">
      <c r="B186" s="6"/>
      <c r="C186" s="9"/>
      <c r="D186" s="10"/>
      <c r="E186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86" s="11">
        <f>((WEEKNUM(Tabla34356789101112131415161718192021222324252627282974[[#This Row],[FECHA Y HORA DE INICIO]])))-1</f>
        <v>-1</v>
      </c>
    </row>
    <row r="187" spans="2:6">
      <c r="B187" s="6"/>
      <c r="C187" s="9"/>
      <c r="D187" s="10"/>
      <c r="E187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87" s="11">
        <f>((WEEKNUM(Tabla34356789101112131415161718192021222324252627282974[[#This Row],[FECHA Y HORA DE INICIO]])))-1</f>
        <v>-1</v>
      </c>
    </row>
    <row r="188" spans="2:6">
      <c r="B188" s="6"/>
      <c r="C188" s="9"/>
      <c r="D188" s="10"/>
      <c r="E188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88" s="11">
        <f>((WEEKNUM(Tabla34356789101112131415161718192021222324252627282974[[#This Row],[FECHA Y HORA DE INICIO]])))-1</f>
        <v>-1</v>
      </c>
    </row>
    <row r="189" spans="2:6">
      <c r="B189" s="6"/>
      <c r="C189" s="9"/>
      <c r="D189" s="10"/>
      <c r="E189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89" s="11">
        <f>((WEEKNUM(Tabla34356789101112131415161718192021222324252627282974[[#This Row],[FECHA Y HORA DE INICIO]])))-1</f>
        <v>-1</v>
      </c>
    </row>
    <row r="190" spans="2:6">
      <c r="B190" s="6"/>
      <c r="C190" s="9"/>
      <c r="D190" s="10"/>
      <c r="E190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90" s="11">
        <f>((WEEKNUM(Tabla34356789101112131415161718192021222324252627282974[[#This Row],[FECHA Y HORA DE INICIO]])))-1</f>
        <v>-1</v>
      </c>
    </row>
    <row r="191" spans="2:6">
      <c r="B191" s="6"/>
      <c r="C191" s="9"/>
      <c r="D191" s="10"/>
      <c r="E191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91" s="11">
        <f>((WEEKNUM(Tabla34356789101112131415161718192021222324252627282974[[#This Row],[FECHA Y HORA DE INICIO]])))-1</f>
        <v>-1</v>
      </c>
    </row>
    <row r="192" spans="2:6">
      <c r="B192" s="6"/>
      <c r="C192" s="9"/>
      <c r="D192" s="10"/>
      <c r="E192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92" s="11">
        <f>((WEEKNUM(Tabla34356789101112131415161718192021222324252627282974[[#This Row],[FECHA Y HORA DE INICIO]])))-1</f>
        <v>-1</v>
      </c>
    </row>
    <row r="193" spans="2:6">
      <c r="B193" s="6"/>
      <c r="C193" s="9"/>
      <c r="D193" s="10"/>
      <c r="E193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93" s="11">
        <f>((WEEKNUM(Tabla34356789101112131415161718192021222324252627282974[[#This Row],[FECHA Y HORA DE INICIO]])))-1</f>
        <v>-1</v>
      </c>
    </row>
    <row r="194" spans="2:6">
      <c r="B194" s="6"/>
      <c r="C194" s="9"/>
      <c r="D194" s="10"/>
      <c r="E194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94" s="11">
        <f>((WEEKNUM(Tabla34356789101112131415161718192021222324252627282974[[#This Row],[FECHA Y HORA DE INICIO]])))-1</f>
        <v>-1</v>
      </c>
    </row>
    <row r="195" spans="2:6">
      <c r="B195" s="6"/>
      <c r="C195" s="9"/>
      <c r="D195" s="10"/>
      <c r="E195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95" s="11">
        <f>((WEEKNUM(Tabla34356789101112131415161718192021222324252627282974[[#This Row],[FECHA Y HORA DE INICIO]])))-1</f>
        <v>-1</v>
      </c>
    </row>
    <row r="196" spans="2:6">
      <c r="B196" s="6"/>
      <c r="C196" s="9"/>
      <c r="D196" s="10"/>
      <c r="E196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96" s="11">
        <f>((WEEKNUM(Tabla34356789101112131415161718192021222324252627282974[[#This Row],[FECHA Y HORA DE INICIO]])))-1</f>
        <v>-1</v>
      </c>
    </row>
    <row r="197" spans="2:6">
      <c r="B197" s="6"/>
      <c r="C197" s="9"/>
      <c r="D197" s="10"/>
      <c r="E197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97" s="11">
        <f>((WEEKNUM(Tabla34356789101112131415161718192021222324252627282974[[#This Row],[FECHA Y HORA DE INICIO]])))-1</f>
        <v>-1</v>
      </c>
    </row>
    <row r="198" spans="2:6">
      <c r="B198" s="6"/>
      <c r="C198" s="9"/>
      <c r="D198" s="10"/>
      <c r="E198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98" s="11">
        <f>((WEEKNUM(Tabla34356789101112131415161718192021222324252627282974[[#This Row],[FECHA Y HORA DE INICIO]])))-1</f>
        <v>-1</v>
      </c>
    </row>
    <row r="199" spans="2:6">
      <c r="B199" s="6"/>
      <c r="C199" s="9"/>
      <c r="D199" s="10"/>
      <c r="E199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199" s="11">
        <f>((WEEKNUM(Tabla34356789101112131415161718192021222324252627282974[[#This Row],[FECHA Y HORA DE INICIO]])))-1</f>
        <v>-1</v>
      </c>
    </row>
    <row r="200" spans="2:6">
      <c r="B200" s="6"/>
      <c r="C200" s="9"/>
      <c r="D200" s="10"/>
      <c r="E200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200" s="11">
        <f>((WEEKNUM(Tabla34356789101112131415161718192021222324252627282974[[#This Row],[FECHA Y HORA DE INICIO]])))-1</f>
        <v>-1</v>
      </c>
    </row>
    <row r="201" spans="2:6">
      <c r="B201" s="6"/>
      <c r="C201" s="9"/>
      <c r="D201" s="10"/>
      <c r="E201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201" s="11">
        <f>((WEEKNUM(Tabla34356789101112131415161718192021222324252627282974[[#This Row],[FECHA Y HORA DE INICIO]])))-1</f>
        <v>-1</v>
      </c>
    </row>
    <row r="202" spans="2:6">
      <c r="B202" s="6"/>
      <c r="C202" s="9"/>
      <c r="D202" s="10"/>
      <c r="E202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202" s="11">
        <f>((WEEKNUM(Tabla34356789101112131415161718192021222324252627282974[[#This Row],[FECHA Y HORA DE INICIO]])))-1</f>
        <v>-1</v>
      </c>
    </row>
    <row r="203" spans="2:6">
      <c r="B203" s="9"/>
      <c r="C203" s="9"/>
      <c r="D203" s="10"/>
      <c r="E203" s="8">
        <f>IF((Tabla34356789101112131415161718192021222324252627282974[[#This Row],[FECHA Y HORA DE TERMINACIÓN ]]-Tabla34356789101112131415161718192021222324252627282974[[#This Row],[FECHA Y HORA DE INICIO]])&lt;0,0,((Tabla34356789101112131415161718192021222324252627282974[[#This Row],[FECHA Y HORA DE TERMINACIÓN ]]-Tabla34356789101112131415161718192021222324252627282974[[#This Row],[FECHA Y HORA DE INICIO]])*24))</f>
        <v>0</v>
      </c>
      <c r="F203" s="11">
        <f>((WEEKNUM(Tabla34356789101112131415161718192021222324252627282974[[#This Row],[FECHA Y HORA DE INICIO]])))-1</f>
        <v>-1</v>
      </c>
    </row>
  </sheetData>
  <mergeCells count="1">
    <mergeCell ref="B7:F7"/>
  </mergeCells>
  <pageMargins left="0.7" right="0.7" top="0.75" bottom="0.75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F7A3A3"/>
  </sheetPr>
  <dimension ref="B1:I203"/>
  <sheetViews>
    <sheetView workbookViewId="0">
      <selection activeCell="H3" sqref="H3"/>
    </sheetView>
  </sheetViews>
  <sheetFormatPr defaultColWidth="10.85546875" defaultRowHeight="12.6"/>
  <cols>
    <col min="1" max="1" width="10.85546875" style="3"/>
    <col min="2" max="2" width="15" style="3" bestFit="1" customWidth="1"/>
    <col min="3" max="3" width="24.5703125" style="3" customWidth="1"/>
    <col min="4" max="5" width="16.140625" style="3" customWidth="1"/>
    <col min="6" max="6" width="10.85546875" style="3"/>
    <col min="7" max="7" width="16.140625" style="3" customWidth="1"/>
    <col min="8" max="8" width="14.85546875" style="3" customWidth="1"/>
    <col min="9" max="16384" width="10.85546875" style="3"/>
  </cols>
  <sheetData>
    <row r="1" spans="2:9" ht="12.95">
      <c r="B1" s="1" t="s">
        <v>0</v>
      </c>
      <c r="C1" s="2">
        <v>1162</v>
      </c>
      <c r="G1" s="40" t="s">
        <v>1</v>
      </c>
      <c r="H1" s="41"/>
      <c r="I1" s="42" t="s">
        <v>2</v>
      </c>
    </row>
    <row r="2" spans="2:9" ht="12.95">
      <c r="B2" s="1" t="s">
        <v>4</v>
      </c>
      <c r="C2" s="2" t="s">
        <v>5</v>
      </c>
      <c r="G2" s="40" t="s">
        <v>6</v>
      </c>
      <c r="H2" s="41">
        <v>12</v>
      </c>
      <c r="I2" s="42" t="s">
        <v>7</v>
      </c>
    </row>
    <row r="3" spans="2:9" ht="14.45" customHeight="1">
      <c r="B3" s="1" t="s">
        <v>8</v>
      </c>
      <c r="C3" s="2" t="s">
        <v>189</v>
      </c>
      <c r="G3" s="40" t="s">
        <v>10</v>
      </c>
      <c r="H3" s="47" t="s">
        <v>190</v>
      </c>
      <c r="I3" s="42" t="s">
        <v>12</v>
      </c>
    </row>
    <row r="4" spans="2:9" ht="14.45" customHeight="1">
      <c r="B4" s="1" t="s">
        <v>13</v>
      </c>
      <c r="C4" s="2">
        <v>3</v>
      </c>
      <c r="D4" s="38"/>
      <c r="G4" s="38" t="s">
        <v>15</v>
      </c>
    </row>
    <row r="5" spans="2:9" ht="14.45" customHeight="1">
      <c r="B5" s="1" t="s">
        <v>16</v>
      </c>
      <c r="C5" s="2">
        <v>20</v>
      </c>
    </row>
    <row r="6" spans="2:9" ht="14.45" customHeight="1">
      <c r="B6" s="1"/>
      <c r="C6" s="1"/>
    </row>
    <row r="7" spans="2:9" ht="14.45" customHeight="1">
      <c r="B7" s="76" t="s">
        <v>17</v>
      </c>
      <c r="C7" s="77"/>
      <c r="D7" s="77"/>
      <c r="E7" s="77"/>
      <c r="F7" s="77"/>
      <c r="H7" s="12">
        <v>2022</v>
      </c>
      <c r="I7" s="13">
        <v>0</v>
      </c>
    </row>
    <row r="8" spans="2:9" ht="5.0999999999999996" customHeight="1">
      <c r="B8" s="4"/>
      <c r="C8" s="4"/>
      <c r="D8" s="4"/>
      <c r="E8" s="4"/>
    </row>
    <row r="9" spans="2:9" ht="59.1" customHeight="1">
      <c r="B9" s="5" t="s">
        <v>18</v>
      </c>
      <c r="C9" s="5" t="s">
        <v>19</v>
      </c>
      <c r="D9" s="5" t="s">
        <v>20</v>
      </c>
      <c r="E9" s="5" t="s">
        <v>31</v>
      </c>
      <c r="F9" s="5" t="s">
        <v>22</v>
      </c>
      <c r="H9" s="12" t="s">
        <v>23</v>
      </c>
      <c r="I9" s="13">
        <f>SUM(E10:E203)</f>
        <v>0</v>
      </c>
    </row>
    <row r="10" spans="2:9">
      <c r="B10" s="14" t="s">
        <v>188</v>
      </c>
      <c r="C10" s="14"/>
      <c r="D10" s="6"/>
      <c r="E10" s="7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0" s="11">
        <f>((WEEKNUM(Tabla343567891011121314151617181920212223242526272829[[#This Row],[FECHA Y HORA DE INICIO]])))-1</f>
        <v>-1</v>
      </c>
    </row>
    <row r="11" spans="2:9">
      <c r="B11" s="14"/>
      <c r="C11" s="6"/>
      <c r="D11" s="6"/>
      <c r="E11" s="7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1" s="11">
        <f>((WEEKNUM(Tabla343567891011121314151617181920212223242526272829[[#This Row],[FECHA Y HORA DE INICIO]])))-1</f>
        <v>-1</v>
      </c>
      <c r="H11" s="12" t="s">
        <v>24</v>
      </c>
      <c r="I11" s="13">
        <f>I9+I7</f>
        <v>0</v>
      </c>
    </row>
    <row r="12" spans="2:9">
      <c r="B12" s="14"/>
      <c r="C12" s="14"/>
      <c r="D12" s="6"/>
      <c r="E12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2" s="11">
        <f>((WEEKNUM(Tabla343567891011121314151617181920212223242526272829[[#This Row],[FECHA Y HORA DE INICIO]])))-1</f>
        <v>-1</v>
      </c>
    </row>
    <row r="13" spans="2:9">
      <c r="B13" s="14"/>
      <c r="C13" s="6"/>
      <c r="D13" s="6"/>
      <c r="E13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3" s="11">
        <f>((WEEKNUM(Tabla343567891011121314151617181920212223242526272829[[#This Row],[FECHA Y HORA DE INICIO]])))-1</f>
        <v>-1</v>
      </c>
    </row>
    <row r="14" spans="2:9">
      <c r="B14" s="14"/>
      <c r="C14" s="6"/>
      <c r="D14" s="6"/>
      <c r="E14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4" s="11">
        <f>((WEEKNUM(Tabla343567891011121314151617181920212223242526272829[[#This Row],[FECHA Y HORA DE INICIO]])))-1</f>
        <v>-1</v>
      </c>
    </row>
    <row r="15" spans="2:9">
      <c r="B15" s="14"/>
      <c r="C15" s="6"/>
      <c r="D15" s="6"/>
      <c r="E15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5" s="11">
        <f>((WEEKNUM(Tabla343567891011121314151617181920212223242526272829[[#This Row],[FECHA Y HORA DE INICIO]])))-1</f>
        <v>-1</v>
      </c>
    </row>
    <row r="16" spans="2:9">
      <c r="B16" s="14"/>
      <c r="C16" s="9"/>
      <c r="D16" s="10"/>
      <c r="E16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6" s="11">
        <f>((WEEKNUM(Tabla343567891011121314151617181920212223242526272829[[#This Row],[FECHA Y HORA DE INICIO]])))-1</f>
        <v>-1</v>
      </c>
    </row>
    <row r="17" spans="2:6">
      <c r="B17" s="14"/>
      <c r="C17" s="9"/>
      <c r="D17" s="10"/>
      <c r="E17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7" s="11">
        <f>((WEEKNUM(Tabla343567891011121314151617181920212223242526272829[[#This Row],[FECHA Y HORA DE INICIO]])))-1</f>
        <v>-1</v>
      </c>
    </row>
    <row r="18" spans="2:6">
      <c r="B18" s="14"/>
      <c r="C18" s="9"/>
      <c r="D18" s="10"/>
      <c r="E18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8" s="11">
        <f>((WEEKNUM(Tabla343567891011121314151617181920212223242526272829[[#This Row],[FECHA Y HORA DE INICIO]])))-1</f>
        <v>-1</v>
      </c>
    </row>
    <row r="19" spans="2:6">
      <c r="B19" s="14"/>
      <c r="C19" s="9"/>
      <c r="D19" s="10"/>
      <c r="E19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9" s="11">
        <f>((WEEKNUM(Tabla343567891011121314151617181920212223242526272829[[#This Row],[FECHA Y HORA DE INICIO]])))-1</f>
        <v>-1</v>
      </c>
    </row>
    <row r="20" spans="2:6">
      <c r="B20" s="14"/>
      <c r="C20" s="9"/>
      <c r="D20" s="10"/>
      <c r="E20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20" s="11">
        <f>((WEEKNUM(Tabla343567891011121314151617181920212223242526272829[[#This Row],[FECHA Y HORA DE INICIO]])))-1</f>
        <v>-1</v>
      </c>
    </row>
    <row r="21" spans="2:6">
      <c r="B21" s="14"/>
      <c r="C21" s="9"/>
      <c r="D21" s="10"/>
      <c r="E21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21" s="11">
        <f>((WEEKNUM(Tabla343567891011121314151617181920212223242526272829[[#This Row],[FECHA Y HORA DE INICIO]])))-1</f>
        <v>-1</v>
      </c>
    </row>
    <row r="22" spans="2:6">
      <c r="B22" s="14"/>
      <c r="C22" s="9"/>
      <c r="D22" s="10"/>
      <c r="E22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22" s="11">
        <f>((WEEKNUM(Tabla343567891011121314151617181920212223242526272829[[#This Row],[FECHA Y HORA DE INICIO]])))-1</f>
        <v>-1</v>
      </c>
    </row>
    <row r="23" spans="2:6">
      <c r="B23" s="14"/>
      <c r="C23" s="9"/>
      <c r="D23" s="10"/>
      <c r="E23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23" s="11">
        <f>((WEEKNUM(Tabla343567891011121314151617181920212223242526272829[[#This Row],[FECHA Y HORA DE INICIO]])))-1</f>
        <v>-1</v>
      </c>
    </row>
    <row r="24" spans="2:6">
      <c r="B24" s="14"/>
      <c r="C24" s="9"/>
      <c r="D24" s="10"/>
      <c r="E24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24" s="11">
        <f>((WEEKNUM(Tabla343567891011121314151617181920212223242526272829[[#This Row],[FECHA Y HORA DE INICIO]])))-1</f>
        <v>-1</v>
      </c>
    </row>
    <row r="25" spans="2:6">
      <c r="B25" s="14"/>
      <c r="C25" s="9"/>
      <c r="D25" s="10"/>
      <c r="E25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25" s="11">
        <f>((WEEKNUM(Tabla343567891011121314151617181920212223242526272829[[#This Row],[FECHA Y HORA DE INICIO]])))-1</f>
        <v>-1</v>
      </c>
    </row>
    <row r="26" spans="2:6">
      <c r="B26" s="14"/>
      <c r="C26" s="9"/>
      <c r="D26" s="10"/>
      <c r="E26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26" s="11">
        <f>((WEEKNUM(Tabla343567891011121314151617181920212223242526272829[[#This Row],[FECHA Y HORA DE INICIO]])))-1</f>
        <v>-1</v>
      </c>
    </row>
    <row r="27" spans="2:6">
      <c r="B27" s="14"/>
      <c r="C27" s="9"/>
      <c r="D27" s="10"/>
      <c r="E27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27" s="11">
        <f>((WEEKNUM(Tabla343567891011121314151617181920212223242526272829[[#This Row],[FECHA Y HORA DE INICIO]])))-1</f>
        <v>-1</v>
      </c>
    </row>
    <row r="28" spans="2:6">
      <c r="B28" s="14"/>
      <c r="C28" s="9"/>
      <c r="D28" s="10"/>
      <c r="E28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28" s="11">
        <f>((WEEKNUM(Tabla343567891011121314151617181920212223242526272829[[#This Row],[FECHA Y HORA DE INICIO]])))-1</f>
        <v>-1</v>
      </c>
    </row>
    <row r="29" spans="2:6">
      <c r="B29" s="14"/>
      <c r="C29" s="9"/>
      <c r="D29" s="10"/>
      <c r="E29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29" s="11">
        <f>((WEEKNUM(Tabla343567891011121314151617181920212223242526272829[[#This Row],[FECHA Y HORA DE INICIO]])))-1</f>
        <v>-1</v>
      </c>
    </row>
    <row r="30" spans="2:6">
      <c r="B30" s="14"/>
      <c r="C30" s="9"/>
      <c r="D30" s="10"/>
      <c r="E30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30" s="11">
        <f>((WEEKNUM(Tabla343567891011121314151617181920212223242526272829[[#This Row],[FECHA Y HORA DE INICIO]])))-1</f>
        <v>-1</v>
      </c>
    </row>
    <row r="31" spans="2:6">
      <c r="B31" s="14"/>
      <c r="C31" s="9"/>
      <c r="D31" s="10"/>
      <c r="E31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31" s="11">
        <f>((WEEKNUM(Tabla343567891011121314151617181920212223242526272829[[#This Row],[FECHA Y HORA DE INICIO]])))-1</f>
        <v>-1</v>
      </c>
    </row>
    <row r="32" spans="2:6">
      <c r="B32" s="14"/>
      <c r="C32" s="9"/>
      <c r="D32" s="10"/>
      <c r="E32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32" s="11">
        <f>((WEEKNUM(Tabla343567891011121314151617181920212223242526272829[[#This Row],[FECHA Y HORA DE INICIO]])))-1</f>
        <v>-1</v>
      </c>
    </row>
    <row r="33" spans="2:6">
      <c r="B33" s="14"/>
      <c r="C33" s="9"/>
      <c r="D33" s="10"/>
      <c r="E33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33" s="11">
        <f>((WEEKNUM(Tabla343567891011121314151617181920212223242526272829[[#This Row],[FECHA Y HORA DE INICIO]])))-1</f>
        <v>-1</v>
      </c>
    </row>
    <row r="34" spans="2:6">
      <c r="B34" s="14"/>
      <c r="C34" s="9"/>
      <c r="D34" s="10"/>
      <c r="E34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34" s="11">
        <f>((WEEKNUM(Tabla343567891011121314151617181920212223242526272829[[#This Row],[FECHA Y HORA DE INICIO]])))-1</f>
        <v>-1</v>
      </c>
    </row>
    <row r="35" spans="2:6">
      <c r="B35" s="14"/>
      <c r="C35" s="9"/>
      <c r="D35" s="10"/>
      <c r="E35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35" s="11">
        <f>((WEEKNUM(Tabla343567891011121314151617181920212223242526272829[[#This Row],[FECHA Y HORA DE INICIO]])))-1</f>
        <v>-1</v>
      </c>
    </row>
    <row r="36" spans="2:6">
      <c r="B36" s="14"/>
      <c r="C36" s="9"/>
      <c r="D36" s="10"/>
      <c r="E36" s="8"/>
      <c r="F36" s="11"/>
    </row>
    <row r="37" spans="2:6">
      <c r="B37" s="14"/>
      <c r="C37" s="9"/>
      <c r="D37" s="10"/>
      <c r="E37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37" s="11">
        <f>((WEEKNUM(Tabla343567891011121314151617181920212223242526272829[[#This Row],[FECHA Y HORA DE INICIO]])))-1</f>
        <v>-1</v>
      </c>
    </row>
    <row r="38" spans="2:6">
      <c r="B38" s="14"/>
      <c r="C38" s="9"/>
      <c r="D38" s="10"/>
      <c r="E38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38" s="11">
        <f>((WEEKNUM(Tabla343567891011121314151617181920212223242526272829[[#This Row],[FECHA Y HORA DE INICIO]])))-1</f>
        <v>-1</v>
      </c>
    </row>
    <row r="39" spans="2:6">
      <c r="B39" s="14"/>
      <c r="C39" s="9"/>
      <c r="D39" s="10"/>
      <c r="E39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39" s="11">
        <f>((WEEKNUM(Tabla343567891011121314151617181920212223242526272829[[#This Row],[FECHA Y HORA DE INICIO]])))-1</f>
        <v>-1</v>
      </c>
    </row>
    <row r="40" spans="2:6">
      <c r="B40" s="14"/>
      <c r="C40" s="9"/>
      <c r="D40" s="10"/>
      <c r="E40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40" s="11">
        <f>((WEEKNUM(Tabla343567891011121314151617181920212223242526272829[[#This Row],[FECHA Y HORA DE INICIO]])))-1</f>
        <v>-1</v>
      </c>
    </row>
    <row r="41" spans="2:6">
      <c r="B41" s="14"/>
      <c r="C41" s="9"/>
      <c r="D41" s="10"/>
      <c r="E41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41" s="11">
        <f>((WEEKNUM(Tabla343567891011121314151617181920212223242526272829[[#This Row],[FECHA Y HORA DE INICIO]])))-1</f>
        <v>-1</v>
      </c>
    </row>
    <row r="42" spans="2:6">
      <c r="B42" s="14"/>
      <c r="C42" s="9"/>
      <c r="D42" s="10"/>
      <c r="E42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42" s="11">
        <f>((WEEKNUM(Tabla343567891011121314151617181920212223242526272829[[#This Row],[FECHA Y HORA DE INICIO]])))-1</f>
        <v>-1</v>
      </c>
    </row>
    <row r="43" spans="2:6">
      <c r="B43" s="14"/>
      <c r="C43" s="9"/>
      <c r="D43" s="10"/>
      <c r="E43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43" s="11">
        <f>((WEEKNUM(Tabla343567891011121314151617181920212223242526272829[[#This Row],[FECHA Y HORA DE INICIO]])))-1</f>
        <v>-1</v>
      </c>
    </row>
    <row r="44" spans="2:6">
      <c r="B44" s="14"/>
      <c r="C44" s="9"/>
      <c r="D44" s="10"/>
      <c r="E44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44" s="11">
        <f>((WEEKNUM(Tabla343567891011121314151617181920212223242526272829[[#This Row],[FECHA Y HORA DE INICIO]])))-1</f>
        <v>-1</v>
      </c>
    </row>
    <row r="45" spans="2:6">
      <c r="B45" s="14"/>
      <c r="C45" s="9"/>
      <c r="D45" s="10"/>
      <c r="E45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45" s="11">
        <f>((WEEKNUM(Tabla343567891011121314151617181920212223242526272829[[#This Row],[FECHA Y HORA DE INICIO]])))-1</f>
        <v>-1</v>
      </c>
    </row>
    <row r="46" spans="2:6">
      <c r="B46" s="14"/>
      <c r="C46" s="9"/>
      <c r="D46" s="10"/>
      <c r="E46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46" s="11">
        <f>((WEEKNUM(Tabla343567891011121314151617181920212223242526272829[[#This Row],[FECHA Y HORA DE INICIO]])))-1</f>
        <v>-1</v>
      </c>
    </row>
    <row r="47" spans="2:6">
      <c r="B47" s="14"/>
      <c r="C47" s="9"/>
      <c r="D47" s="10"/>
      <c r="E47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47" s="11">
        <f>((WEEKNUM(Tabla343567891011121314151617181920212223242526272829[[#This Row],[FECHA Y HORA DE INICIO]])))-1</f>
        <v>-1</v>
      </c>
    </row>
    <row r="48" spans="2:6">
      <c r="B48" s="14"/>
      <c r="C48" s="9"/>
      <c r="D48" s="10"/>
      <c r="E48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48" s="11">
        <f>((WEEKNUM(Tabla343567891011121314151617181920212223242526272829[[#This Row],[FECHA Y HORA DE INICIO]])))-1</f>
        <v>-1</v>
      </c>
    </row>
    <row r="49" spans="2:6">
      <c r="B49" s="14"/>
      <c r="C49" s="9"/>
      <c r="D49" s="10"/>
      <c r="E49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49" s="11">
        <f>((WEEKNUM(Tabla343567891011121314151617181920212223242526272829[[#This Row],[FECHA Y HORA DE INICIO]])))-1</f>
        <v>-1</v>
      </c>
    </row>
    <row r="50" spans="2:6">
      <c r="B50" s="14"/>
      <c r="C50" s="9"/>
      <c r="D50" s="10"/>
      <c r="E50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50" s="11">
        <f>((WEEKNUM(Tabla343567891011121314151617181920212223242526272829[[#This Row],[FECHA Y HORA DE INICIO]])))-1</f>
        <v>-1</v>
      </c>
    </row>
    <row r="51" spans="2:6">
      <c r="B51" s="14"/>
      <c r="C51" s="9"/>
      <c r="D51" s="10"/>
      <c r="E51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51" s="11">
        <f>((WEEKNUM(Tabla343567891011121314151617181920212223242526272829[[#This Row],[FECHA Y HORA DE INICIO]])))-1</f>
        <v>-1</v>
      </c>
    </row>
    <row r="52" spans="2:6">
      <c r="B52" s="14"/>
      <c r="C52" s="9"/>
      <c r="D52" s="10"/>
      <c r="E52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52" s="11">
        <f>((WEEKNUM(Tabla343567891011121314151617181920212223242526272829[[#This Row],[FECHA Y HORA DE INICIO]])))-1</f>
        <v>-1</v>
      </c>
    </row>
    <row r="53" spans="2:6">
      <c r="B53" s="14"/>
      <c r="C53" s="9"/>
      <c r="D53" s="10"/>
      <c r="E53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53" s="11">
        <f>((WEEKNUM(Tabla343567891011121314151617181920212223242526272829[[#This Row],[FECHA Y HORA DE INICIO]])))-1</f>
        <v>-1</v>
      </c>
    </row>
    <row r="54" spans="2:6">
      <c r="B54" s="14"/>
      <c r="C54" s="9"/>
      <c r="D54" s="10"/>
      <c r="E54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54" s="11">
        <f>((WEEKNUM(Tabla343567891011121314151617181920212223242526272829[[#This Row],[FECHA Y HORA DE INICIO]])))-1</f>
        <v>-1</v>
      </c>
    </row>
    <row r="55" spans="2:6">
      <c r="B55" s="14"/>
      <c r="C55" s="9"/>
      <c r="D55" s="10"/>
      <c r="E55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55" s="11">
        <f>((WEEKNUM(Tabla343567891011121314151617181920212223242526272829[[#This Row],[FECHA Y HORA DE INICIO]])))-1</f>
        <v>-1</v>
      </c>
    </row>
    <row r="56" spans="2:6">
      <c r="B56" s="14"/>
      <c r="C56" s="9"/>
      <c r="D56" s="10"/>
      <c r="E56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56" s="11">
        <f>((WEEKNUM(Tabla343567891011121314151617181920212223242526272829[[#This Row],[FECHA Y HORA DE INICIO]])))-1</f>
        <v>-1</v>
      </c>
    </row>
    <row r="57" spans="2:6">
      <c r="B57" s="14"/>
      <c r="C57" s="9"/>
      <c r="D57" s="10"/>
      <c r="E57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57" s="11">
        <f>((WEEKNUM(Tabla343567891011121314151617181920212223242526272829[[#This Row],[FECHA Y HORA DE INICIO]])))-1</f>
        <v>-1</v>
      </c>
    </row>
    <row r="58" spans="2:6">
      <c r="B58" s="14"/>
      <c r="C58" s="9"/>
      <c r="D58" s="10"/>
      <c r="E58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58" s="11">
        <f>((WEEKNUM(Tabla343567891011121314151617181920212223242526272829[[#This Row],[FECHA Y HORA DE INICIO]])))-1</f>
        <v>-1</v>
      </c>
    </row>
    <row r="59" spans="2:6">
      <c r="B59" s="14"/>
      <c r="C59" s="9"/>
      <c r="D59" s="10"/>
      <c r="E59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59" s="11">
        <f>((WEEKNUM(Tabla343567891011121314151617181920212223242526272829[[#This Row],[FECHA Y HORA DE INICIO]])))-1</f>
        <v>-1</v>
      </c>
    </row>
    <row r="60" spans="2:6">
      <c r="B60" s="14"/>
      <c r="C60" s="9"/>
      <c r="D60" s="10"/>
      <c r="E60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60" s="11">
        <f>((WEEKNUM(Tabla343567891011121314151617181920212223242526272829[[#This Row],[FECHA Y HORA DE INICIO]])))-1</f>
        <v>-1</v>
      </c>
    </row>
    <row r="61" spans="2:6">
      <c r="B61" s="14"/>
      <c r="C61" s="9"/>
      <c r="D61" s="10"/>
      <c r="E61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61" s="11">
        <f>((WEEKNUM(Tabla343567891011121314151617181920212223242526272829[[#This Row],[FECHA Y HORA DE INICIO]])))-1</f>
        <v>-1</v>
      </c>
    </row>
    <row r="62" spans="2:6">
      <c r="B62" s="14"/>
      <c r="C62" s="9"/>
      <c r="D62" s="10"/>
      <c r="E62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62" s="11">
        <f>((WEEKNUM(Tabla343567891011121314151617181920212223242526272829[[#This Row],[FECHA Y HORA DE INICIO]])))-1</f>
        <v>-1</v>
      </c>
    </row>
    <row r="63" spans="2:6">
      <c r="B63" s="14"/>
      <c r="C63" s="9"/>
      <c r="D63" s="10"/>
      <c r="E63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63" s="11">
        <f>((WEEKNUM(Tabla343567891011121314151617181920212223242526272829[[#This Row],[FECHA Y HORA DE INICIO]])))-1</f>
        <v>-1</v>
      </c>
    </row>
    <row r="64" spans="2:6">
      <c r="B64" s="14"/>
      <c r="C64" s="9"/>
      <c r="D64" s="10"/>
      <c r="E64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64" s="11">
        <f>((WEEKNUM(Tabla343567891011121314151617181920212223242526272829[[#This Row],[FECHA Y HORA DE INICIO]])))-1</f>
        <v>-1</v>
      </c>
    </row>
    <row r="65" spans="2:6">
      <c r="B65" s="14"/>
      <c r="C65" s="9"/>
      <c r="D65" s="10"/>
      <c r="E65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65" s="11">
        <f>((WEEKNUM(Tabla343567891011121314151617181920212223242526272829[[#This Row],[FECHA Y HORA DE INICIO]])))-1</f>
        <v>-1</v>
      </c>
    </row>
    <row r="66" spans="2:6">
      <c r="B66" s="14"/>
      <c r="C66" s="9"/>
      <c r="D66" s="10"/>
      <c r="E66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66" s="11">
        <f>((WEEKNUM(Tabla343567891011121314151617181920212223242526272829[[#This Row],[FECHA Y HORA DE INICIO]])))-1</f>
        <v>-1</v>
      </c>
    </row>
    <row r="67" spans="2:6">
      <c r="B67" s="14"/>
      <c r="C67" s="9"/>
      <c r="D67" s="10"/>
      <c r="E67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67" s="11">
        <f>((WEEKNUM(Tabla343567891011121314151617181920212223242526272829[[#This Row],[FECHA Y HORA DE INICIO]])))-1</f>
        <v>-1</v>
      </c>
    </row>
    <row r="68" spans="2:6">
      <c r="B68" s="14"/>
      <c r="C68" s="9"/>
      <c r="D68" s="10"/>
      <c r="E68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68" s="11">
        <f>((WEEKNUM(Tabla343567891011121314151617181920212223242526272829[[#This Row],[FECHA Y HORA DE INICIO]])))-1</f>
        <v>-1</v>
      </c>
    </row>
    <row r="69" spans="2:6">
      <c r="B69" s="14"/>
      <c r="C69" s="9"/>
      <c r="D69" s="10"/>
      <c r="E69" s="8"/>
      <c r="F69" s="11"/>
    </row>
    <row r="70" spans="2:6">
      <c r="B70" s="6"/>
      <c r="C70" s="9"/>
      <c r="D70" s="10"/>
      <c r="E70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70" s="11">
        <f>((WEEKNUM(Tabla343567891011121314151617181920212223242526272829[[#This Row],[FECHA Y HORA DE INICIO]])))-1</f>
        <v>-1</v>
      </c>
    </row>
    <row r="71" spans="2:6">
      <c r="B71" s="6"/>
      <c r="C71" s="9"/>
      <c r="D71" s="10"/>
      <c r="E71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71" s="11">
        <f>((WEEKNUM(Tabla343567891011121314151617181920212223242526272829[[#This Row],[FECHA Y HORA DE INICIO]])))-1</f>
        <v>-1</v>
      </c>
    </row>
    <row r="72" spans="2:6">
      <c r="B72" s="6"/>
      <c r="C72" s="9"/>
      <c r="D72" s="10"/>
      <c r="E72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72" s="11">
        <f>((WEEKNUM(Tabla343567891011121314151617181920212223242526272829[[#This Row],[FECHA Y HORA DE INICIO]])))-1</f>
        <v>-1</v>
      </c>
    </row>
    <row r="73" spans="2:6">
      <c r="B73" s="6"/>
      <c r="C73" s="9"/>
      <c r="D73" s="10"/>
      <c r="E73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73" s="11">
        <f>((WEEKNUM(Tabla343567891011121314151617181920212223242526272829[[#This Row],[FECHA Y HORA DE INICIO]])))-1</f>
        <v>-1</v>
      </c>
    </row>
    <row r="74" spans="2:6">
      <c r="B74" s="6"/>
      <c r="C74" s="9"/>
      <c r="D74" s="10"/>
      <c r="E74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74" s="11">
        <f>((WEEKNUM(Tabla343567891011121314151617181920212223242526272829[[#This Row],[FECHA Y HORA DE INICIO]])))-1</f>
        <v>-1</v>
      </c>
    </row>
    <row r="75" spans="2:6">
      <c r="B75" s="6"/>
      <c r="C75" s="9"/>
      <c r="D75" s="10"/>
      <c r="E75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75" s="11">
        <f>((WEEKNUM(Tabla343567891011121314151617181920212223242526272829[[#This Row],[FECHA Y HORA DE INICIO]])))-1</f>
        <v>-1</v>
      </c>
    </row>
    <row r="76" spans="2:6">
      <c r="B76" s="6"/>
      <c r="C76" s="9"/>
      <c r="D76" s="10"/>
      <c r="E76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76" s="11">
        <f>((WEEKNUM(Tabla343567891011121314151617181920212223242526272829[[#This Row],[FECHA Y HORA DE INICIO]])))-1</f>
        <v>-1</v>
      </c>
    </row>
    <row r="77" spans="2:6">
      <c r="B77" s="6"/>
      <c r="C77" s="9"/>
      <c r="D77" s="10"/>
      <c r="E77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77" s="11">
        <f>((WEEKNUM(Tabla343567891011121314151617181920212223242526272829[[#This Row],[FECHA Y HORA DE INICIO]])))-1</f>
        <v>-1</v>
      </c>
    </row>
    <row r="78" spans="2:6">
      <c r="B78" s="6"/>
      <c r="C78" s="9"/>
      <c r="D78" s="10"/>
      <c r="E78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78" s="11">
        <f>((WEEKNUM(Tabla343567891011121314151617181920212223242526272829[[#This Row],[FECHA Y HORA DE INICIO]])))-1</f>
        <v>-1</v>
      </c>
    </row>
    <row r="79" spans="2:6">
      <c r="B79" s="6"/>
      <c r="C79" s="9"/>
      <c r="D79" s="10"/>
      <c r="E79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79" s="11">
        <f>((WEEKNUM(Tabla343567891011121314151617181920212223242526272829[[#This Row],[FECHA Y HORA DE INICIO]])))-1</f>
        <v>-1</v>
      </c>
    </row>
    <row r="80" spans="2:6">
      <c r="B80" s="6"/>
      <c r="C80" s="9"/>
      <c r="D80" s="10"/>
      <c r="E80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80" s="11">
        <f>((WEEKNUM(Tabla343567891011121314151617181920212223242526272829[[#This Row],[FECHA Y HORA DE INICIO]])))-1</f>
        <v>-1</v>
      </c>
    </row>
    <row r="81" spans="2:6">
      <c r="B81" s="6"/>
      <c r="C81" s="9"/>
      <c r="D81" s="10"/>
      <c r="E81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81" s="11">
        <f>((WEEKNUM(Tabla343567891011121314151617181920212223242526272829[[#This Row],[FECHA Y HORA DE INICIO]])))-1</f>
        <v>-1</v>
      </c>
    </row>
    <row r="82" spans="2:6">
      <c r="B82" s="6"/>
      <c r="C82" s="9"/>
      <c r="D82" s="10"/>
      <c r="E82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82" s="11">
        <f>((WEEKNUM(Tabla343567891011121314151617181920212223242526272829[[#This Row],[FECHA Y HORA DE INICIO]])))-1</f>
        <v>-1</v>
      </c>
    </row>
    <row r="83" spans="2:6">
      <c r="B83" s="6"/>
      <c r="C83" s="9"/>
      <c r="D83" s="10"/>
      <c r="E83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83" s="11">
        <f>((WEEKNUM(Tabla343567891011121314151617181920212223242526272829[[#This Row],[FECHA Y HORA DE INICIO]])))-1</f>
        <v>-1</v>
      </c>
    </row>
    <row r="84" spans="2:6">
      <c r="B84" s="6"/>
      <c r="C84" s="9"/>
      <c r="D84" s="10"/>
      <c r="E84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84" s="11">
        <f>((WEEKNUM(Tabla343567891011121314151617181920212223242526272829[[#This Row],[FECHA Y HORA DE INICIO]])))-1</f>
        <v>-1</v>
      </c>
    </row>
    <row r="85" spans="2:6">
      <c r="B85" s="6"/>
      <c r="C85" s="9"/>
      <c r="D85" s="10"/>
      <c r="E85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85" s="11">
        <f>((WEEKNUM(Tabla343567891011121314151617181920212223242526272829[[#This Row],[FECHA Y HORA DE INICIO]])))-1</f>
        <v>-1</v>
      </c>
    </row>
    <row r="86" spans="2:6">
      <c r="B86" s="6"/>
      <c r="C86" s="9"/>
      <c r="D86" s="10"/>
      <c r="E86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86" s="11">
        <f>((WEEKNUM(Tabla343567891011121314151617181920212223242526272829[[#This Row],[FECHA Y HORA DE INICIO]])))-1</f>
        <v>-1</v>
      </c>
    </row>
    <row r="87" spans="2:6">
      <c r="B87" s="6"/>
      <c r="C87" s="9"/>
      <c r="D87" s="10"/>
      <c r="E87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87" s="11">
        <f>((WEEKNUM(Tabla343567891011121314151617181920212223242526272829[[#This Row],[FECHA Y HORA DE INICIO]])))-1</f>
        <v>-1</v>
      </c>
    </row>
    <row r="88" spans="2:6">
      <c r="B88" s="6"/>
      <c r="C88" s="9"/>
      <c r="D88" s="10"/>
      <c r="E88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88" s="11">
        <f>((WEEKNUM(Tabla343567891011121314151617181920212223242526272829[[#This Row],[FECHA Y HORA DE INICIO]])))-1</f>
        <v>-1</v>
      </c>
    </row>
    <row r="89" spans="2:6">
      <c r="B89" s="6"/>
      <c r="C89" s="9"/>
      <c r="D89" s="10"/>
      <c r="E89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89" s="11">
        <f>((WEEKNUM(Tabla343567891011121314151617181920212223242526272829[[#This Row],[FECHA Y HORA DE INICIO]])))-1</f>
        <v>-1</v>
      </c>
    </row>
    <row r="90" spans="2:6">
      <c r="B90" s="6"/>
      <c r="C90" s="9"/>
      <c r="D90" s="10"/>
      <c r="E90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90" s="11">
        <f>((WEEKNUM(Tabla343567891011121314151617181920212223242526272829[[#This Row],[FECHA Y HORA DE INICIO]])))-1</f>
        <v>-1</v>
      </c>
    </row>
    <row r="91" spans="2:6">
      <c r="B91" s="6"/>
      <c r="C91" s="9"/>
      <c r="D91" s="10"/>
      <c r="E91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91" s="11">
        <f>((WEEKNUM(Tabla343567891011121314151617181920212223242526272829[[#This Row],[FECHA Y HORA DE INICIO]])))-1</f>
        <v>-1</v>
      </c>
    </row>
    <row r="92" spans="2:6">
      <c r="B92" s="6"/>
      <c r="C92" s="9"/>
      <c r="D92" s="10"/>
      <c r="E92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92" s="11">
        <f>((WEEKNUM(Tabla343567891011121314151617181920212223242526272829[[#This Row],[FECHA Y HORA DE INICIO]])))-1</f>
        <v>-1</v>
      </c>
    </row>
    <row r="93" spans="2:6">
      <c r="B93" s="6"/>
      <c r="C93" s="9"/>
      <c r="D93" s="10"/>
      <c r="E93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93" s="11">
        <f>((WEEKNUM(Tabla343567891011121314151617181920212223242526272829[[#This Row],[FECHA Y HORA DE INICIO]])))-1</f>
        <v>-1</v>
      </c>
    </row>
    <row r="94" spans="2:6">
      <c r="B94" s="6"/>
      <c r="C94" s="9"/>
      <c r="D94" s="10"/>
      <c r="E94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94" s="11">
        <f>((WEEKNUM(Tabla343567891011121314151617181920212223242526272829[[#This Row],[FECHA Y HORA DE INICIO]])))-1</f>
        <v>-1</v>
      </c>
    </row>
    <row r="95" spans="2:6">
      <c r="B95" s="6"/>
      <c r="C95" s="9"/>
      <c r="D95" s="10"/>
      <c r="E95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95" s="11">
        <f>((WEEKNUM(Tabla343567891011121314151617181920212223242526272829[[#This Row],[FECHA Y HORA DE INICIO]])))-1</f>
        <v>-1</v>
      </c>
    </row>
    <row r="96" spans="2:6">
      <c r="B96" s="6"/>
      <c r="C96" s="9"/>
      <c r="D96" s="10"/>
      <c r="E96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96" s="11">
        <f>((WEEKNUM(Tabla343567891011121314151617181920212223242526272829[[#This Row],[FECHA Y HORA DE INICIO]])))-1</f>
        <v>-1</v>
      </c>
    </row>
    <row r="97" spans="2:6">
      <c r="B97" s="6"/>
      <c r="C97" s="9"/>
      <c r="D97" s="10"/>
      <c r="E97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97" s="11">
        <f>((WEEKNUM(Tabla343567891011121314151617181920212223242526272829[[#This Row],[FECHA Y HORA DE INICIO]])))-1</f>
        <v>-1</v>
      </c>
    </row>
    <row r="98" spans="2:6">
      <c r="B98" s="6"/>
      <c r="C98" s="9"/>
      <c r="D98" s="10"/>
      <c r="E98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98" s="11">
        <f>((WEEKNUM(Tabla343567891011121314151617181920212223242526272829[[#This Row],[FECHA Y HORA DE INICIO]])))-1</f>
        <v>-1</v>
      </c>
    </row>
    <row r="99" spans="2:6">
      <c r="B99" s="6"/>
      <c r="C99" s="9"/>
      <c r="D99" s="10"/>
      <c r="E99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99" s="11">
        <f>((WEEKNUM(Tabla343567891011121314151617181920212223242526272829[[#This Row],[FECHA Y HORA DE INICIO]])))-1</f>
        <v>-1</v>
      </c>
    </row>
    <row r="100" spans="2:6">
      <c r="B100" s="6"/>
      <c r="C100" s="9"/>
      <c r="D100" s="10"/>
      <c r="E100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00" s="11">
        <f>((WEEKNUM(Tabla343567891011121314151617181920212223242526272829[[#This Row],[FECHA Y HORA DE INICIO]])))-1</f>
        <v>-1</v>
      </c>
    </row>
    <row r="101" spans="2:6">
      <c r="B101" s="6"/>
      <c r="C101" s="9"/>
      <c r="D101" s="10"/>
      <c r="E101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01" s="11">
        <f>((WEEKNUM(Tabla343567891011121314151617181920212223242526272829[[#This Row],[FECHA Y HORA DE INICIO]])))-1</f>
        <v>-1</v>
      </c>
    </row>
    <row r="102" spans="2:6">
      <c r="B102" s="6"/>
      <c r="C102" s="9"/>
      <c r="D102" s="10"/>
      <c r="E102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02" s="11">
        <f>((WEEKNUM(Tabla343567891011121314151617181920212223242526272829[[#This Row],[FECHA Y HORA DE INICIO]])))-1</f>
        <v>-1</v>
      </c>
    </row>
    <row r="103" spans="2:6">
      <c r="B103" s="6"/>
      <c r="C103" s="9"/>
      <c r="D103" s="10"/>
      <c r="E103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03" s="11">
        <f>((WEEKNUM(Tabla343567891011121314151617181920212223242526272829[[#This Row],[FECHA Y HORA DE INICIO]])))-1</f>
        <v>-1</v>
      </c>
    </row>
    <row r="104" spans="2:6">
      <c r="B104" s="6"/>
      <c r="C104" s="9"/>
      <c r="D104" s="10"/>
      <c r="E104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04" s="11">
        <f>((WEEKNUM(Tabla343567891011121314151617181920212223242526272829[[#This Row],[FECHA Y HORA DE INICIO]])))-1</f>
        <v>-1</v>
      </c>
    </row>
    <row r="105" spans="2:6">
      <c r="B105" s="6"/>
      <c r="C105" s="9"/>
      <c r="D105" s="10"/>
      <c r="E105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05" s="11">
        <f>((WEEKNUM(Tabla343567891011121314151617181920212223242526272829[[#This Row],[FECHA Y HORA DE INICIO]])))-1</f>
        <v>-1</v>
      </c>
    </row>
    <row r="106" spans="2:6">
      <c r="B106" s="6"/>
      <c r="C106" s="9"/>
      <c r="D106" s="10"/>
      <c r="E106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06" s="11">
        <f>((WEEKNUM(Tabla343567891011121314151617181920212223242526272829[[#This Row],[FECHA Y HORA DE INICIO]])))-1</f>
        <v>-1</v>
      </c>
    </row>
    <row r="107" spans="2:6">
      <c r="B107" s="6"/>
      <c r="C107" s="9"/>
      <c r="D107" s="10"/>
      <c r="E107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07" s="11">
        <f>((WEEKNUM(Tabla343567891011121314151617181920212223242526272829[[#This Row],[FECHA Y HORA DE INICIO]])))-1</f>
        <v>-1</v>
      </c>
    </row>
    <row r="108" spans="2:6">
      <c r="B108" s="6"/>
      <c r="C108" s="9"/>
      <c r="D108" s="10"/>
      <c r="E108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08" s="11">
        <f>((WEEKNUM(Tabla343567891011121314151617181920212223242526272829[[#This Row],[FECHA Y HORA DE INICIO]])))-1</f>
        <v>-1</v>
      </c>
    </row>
    <row r="109" spans="2:6">
      <c r="B109" s="6"/>
      <c r="C109" s="9"/>
      <c r="D109" s="10"/>
      <c r="E109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09" s="11">
        <f>((WEEKNUM(Tabla343567891011121314151617181920212223242526272829[[#This Row],[FECHA Y HORA DE INICIO]])))-1</f>
        <v>-1</v>
      </c>
    </row>
    <row r="110" spans="2:6">
      <c r="B110" s="6"/>
      <c r="C110" s="9"/>
      <c r="D110" s="10"/>
      <c r="E110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10" s="11">
        <f>((WEEKNUM(Tabla343567891011121314151617181920212223242526272829[[#This Row],[FECHA Y HORA DE INICIO]])))-1</f>
        <v>-1</v>
      </c>
    </row>
    <row r="111" spans="2:6">
      <c r="B111" s="6"/>
      <c r="C111" s="9"/>
      <c r="D111" s="10"/>
      <c r="E111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11" s="11">
        <f>((WEEKNUM(Tabla343567891011121314151617181920212223242526272829[[#This Row],[FECHA Y HORA DE INICIO]])))-1</f>
        <v>-1</v>
      </c>
    </row>
    <row r="112" spans="2:6">
      <c r="B112" s="6"/>
      <c r="C112" s="9"/>
      <c r="D112" s="10"/>
      <c r="E112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12" s="11">
        <f>((WEEKNUM(Tabla343567891011121314151617181920212223242526272829[[#This Row],[FECHA Y HORA DE INICIO]])))-1</f>
        <v>-1</v>
      </c>
    </row>
    <row r="113" spans="2:6">
      <c r="B113" s="6"/>
      <c r="C113" s="9"/>
      <c r="D113" s="10"/>
      <c r="E113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13" s="11">
        <f>((WEEKNUM(Tabla343567891011121314151617181920212223242526272829[[#This Row],[FECHA Y HORA DE INICIO]])))-1</f>
        <v>-1</v>
      </c>
    </row>
    <row r="114" spans="2:6">
      <c r="B114" s="6"/>
      <c r="C114" s="9"/>
      <c r="D114" s="10"/>
      <c r="E114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14" s="11">
        <f>((WEEKNUM(Tabla343567891011121314151617181920212223242526272829[[#This Row],[FECHA Y HORA DE INICIO]])))-1</f>
        <v>-1</v>
      </c>
    </row>
    <row r="115" spans="2:6">
      <c r="B115" s="6"/>
      <c r="C115" s="9"/>
      <c r="D115" s="10"/>
      <c r="E115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15" s="11">
        <f>((WEEKNUM(Tabla343567891011121314151617181920212223242526272829[[#This Row],[FECHA Y HORA DE INICIO]])))-1</f>
        <v>-1</v>
      </c>
    </row>
    <row r="116" spans="2:6">
      <c r="B116" s="6"/>
      <c r="C116" s="9"/>
      <c r="D116" s="10"/>
      <c r="E116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16" s="11">
        <f>((WEEKNUM(Tabla343567891011121314151617181920212223242526272829[[#This Row],[FECHA Y HORA DE INICIO]])))-1</f>
        <v>-1</v>
      </c>
    </row>
    <row r="117" spans="2:6">
      <c r="B117" s="6"/>
      <c r="C117" s="9"/>
      <c r="D117" s="10"/>
      <c r="E117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17" s="11">
        <f>((WEEKNUM(Tabla343567891011121314151617181920212223242526272829[[#This Row],[FECHA Y HORA DE INICIO]])))-1</f>
        <v>-1</v>
      </c>
    </row>
    <row r="118" spans="2:6">
      <c r="B118" s="6"/>
      <c r="C118" s="9"/>
      <c r="D118" s="10"/>
      <c r="E118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18" s="11">
        <f>((WEEKNUM(Tabla343567891011121314151617181920212223242526272829[[#This Row],[FECHA Y HORA DE INICIO]])))-1</f>
        <v>-1</v>
      </c>
    </row>
    <row r="119" spans="2:6">
      <c r="B119" s="6"/>
      <c r="C119" s="9"/>
      <c r="D119" s="10"/>
      <c r="E119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19" s="11">
        <f>((WEEKNUM(Tabla343567891011121314151617181920212223242526272829[[#This Row],[FECHA Y HORA DE INICIO]])))-1</f>
        <v>-1</v>
      </c>
    </row>
    <row r="120" spans="2:6">
      <c r="B120" s="6"/>
      <c r="C120" s="9"/>
      <c r="D120" s="10"/>
      <c r="E120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20" s="11">
        <f>((WEEKNUM(Tabla343567891011121314151617181920212223242526272829[[#This Row],[FECHA Y HORA DE INICIO]])))-1</f>
        <v>-1</v>
      </c>
    </row>
    <row r="121" spans="2:6">
      <c r="B121" s="6"/>
      <c r="C121" s="9"/>
      <c r="D121" s="10"/>
      <c r="E121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21" s="11">
        <f>((WEEKNUM(Tabla343567891011121314151617181920212223242526272829[[#This Row],[FECHA Y HORA DE INICIO]])))-1</f>
        <v>-1</v>
      </c>
    </row>
    <row r="122" spans="2:6">
      <c r="B122" s="6"/>
      <c r="C122" s="9"/>
      <c r="D122" s="10"/>
      <c r="E122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22" s="11">
        <f>((WEEKNUM(Tabla343567891011121314151617181920212223242526272829[[#This Row],[FECHA Y HORA DE INICIO]])))-1</f>
        <v>-1</v>
      </c>
    </row>
    <row r="123" spans="2:6">
      <c r="B123" s="6"/>
      <c r="C123" s="9"/>
      <c r="D123" s="10"/>
      <c r="E123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23" s="11">
        <f>((WEEKNUM(Tabla343567891011121314151617181920212223242526272829[[#This Row],[FECHA Y HORA DE INICIO]])))-1</f>
        <v>-1</v>
      </c>
    </row>
    <row r="124" spans="2:6">
      <c r="B124" s="6"/>
      <c r="C124" s="9"/>
      <c r="D124" s="10"/>
      <c r="E124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24" s="11">
        <f>((WEEKNUM(Tabla343567891011121314151617181920212223242526272829[[#This Row],[FECHA Y HORA DE INICIO]])))-1</f>
        <v>-1</v>
      </c>
    </row>
    <row r="125" spans="2:6">
      <c r="B125" s="6"/>
      <c r="C125" s="9"/>
      <c r="D125" s="10"/>
      <c r="E125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25" s="11">
        <f>((WEEKNUM(Tabla343567891011121314151617181920212223242526272829[[#This Row],[FECHA Y HORA DE INICIO]])))-1</f>
        <v>-1</v>
      </c>
    </row>
    <row r="126" spans="2:6">
      <c r="B126" s="6"/>
      <c r="C126" s="9"/>
      <c r="D126" s="10"/>
      <c r="E126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26" s="11">
        <f>((WEEKNUM(Tabla343567891011121314151617181920212223242526272829[[#This Row],[FECHA Y HORA DE INICIO]])))-1</f>
        <v>-1</v>
      </c>
    </row>
    <row r="127" spans="2:6">
      <c r="B127" s="6"/>
      <c r="C127" s="9"/>
      <c r="D127" s="10"/>
      <c r="E127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27" s="11">
        <f>((WEEKNUM(Tabla343567891011121314151617181920212223242526272829[[#This Row],[FECHA Y HORA DE INICIO]])))-1</f>
        <v>-1</v>
      </c>
    </row>
    <row r="128" spans="2:6">
      <c r="B128" s="6"/>
      <c r="C128" s="9"/>
      <c r="D128" s="10"/>
      <c r="E128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28" s="11">
        <f>((WEEKNUM(Tabla343567891011121314151617181920212223242526272829[[#This Row],[FECHA Y HORA DE INICIO]])))-1</f>
        <v>-1</v>
      </c>
    </row>
    <row r="129" spans="2:6">
      <c r="B129" s="6"/>
      <c r="C129" s="9"/>
      <c r="D129" s="10"/>
      <c r="E129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29" s="11">
        <f>((WEEKNUM(Tabla343567891011121314151617181920212223242526272829[[#This Row],[FECHA Y HORA DE INICIO]])))-1</f>
        <v>-1</v>
      </c>
    </row>
    <row r="130" spans="2:6">
      <c r="B130" s="6"/>
      <c r="C130" s="9"/>
      <c r="D130" s="10"/>
      <c r="E130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30" s="11">
        <f>((WEEKNUM(Tabla343567891011121314151617181920212223242526272829[[#This Row],[FECHA Y HORA DE INICIO]])))-1</f>
        <v>-1</v>
      </c>
    </row>
    <row r="131" spans="2:6">
      <c r="B131" s="6"/>
      <c r="C131" s="9"/>
      <c r="D131" s="10"/>
      <c r="E131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31" s="11">
        <f>((WEEKNUM(Tabla343567891011121314151617181920212223242526272829[[#This Row],[FECHA Y HORA DE INICIO]])))-1</f>
        <v>-1</v>
      </c>
    </row>
    <row r="132" spans="2:6">
      <c r="B132" s="6"/>
      <c r="C132" s="9"/>
      <c r="D132" s="10"/>
      <c r="E132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32" s="11">
        <f>((WEEKNUM(Tabla343567891011121314151617181920212223242526272829[[#This Row],[FECHA Y HORA DE INICIO]])))-1</f>
        <v>-1</v>
      </c>
    </row>
    <row r="133" spans="2:6">
      <c r="B133" s="6"/>
      <c r="C133" s="9"/>
      <c r="D133" s="10"/>
      <c r="E133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33" s="11">
        <f>((WEEKNUM(Tabla343567891011121314151617181920212223242526272829[[#This Row],[FECHA Y HORA DE INICIO]])))-1</f>
        <v>-1</v>
      </c>
    </row>
    <row r="134" spans="2:6">
      <c r="B134" s="6"/>
      <c r="C134" s="9"/>
      <c r="D134" s="10"/>
      <c r="E134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34" s="11">
        <f>((WEEKNUM(Tabla343567891011121314151617181920212223242526272829[[#This Row],[FECHA Y HORA DE INICIO]])))-1</f>
        <v>-1</v>
      </c>
    </row>
    <row r="135" spans="2:6">
      <c r="B135" s="6"/>
      <c r="C135" s="9"/>
      <c r="D135" s="10"/>
      <c r="E135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35" s="11">
        <f>((WEEKNUM(Tabla343567891011121314151617181920212223242526272829[[#This Row],[FECHA Y HORA DE INICIO]])))-1</f>
        <v>-1</v>
      </c>
    </row>
    <row r="136" spans="2:6">
      <c r="B136" s="6"/>
      <c r="C136" s="9"/>
      <c r="D136" s="10"/>
      <c r="E136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36" s="11">
        <f>((WEEKNUM(Tabla343567891011121314151617181920212223242526272829[[#This Row],[FECHA Y HORA DE INICIO]])))-1</f>
        <v>-1</v>
      </c>
    </row>
    <row r="137" spans="2:6">
      <c r="B137" s="6"/>
      <c r="C137" s="9"/>
      <c r="D137" s="10"/>
      <c r="E137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37" s="11">
        <f>((WEEKNUM(Tabla343567891011121314151617181920212223242526272829[[#This Row],[FECHA Y HORA DE INICIO]])))-1</f>
        <v>-1</v>
      </c>
    </row>
    <row r="138" spans="2:6">
      <c r="B138" s="6"/>
      <c r="C138" s="9"/>
      <c r="D138" s="10"/>
      <c r="E138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38" s="11">
        <f>((WEEKNUM(Tabla343567891011121314151617181920212223242526272829[[#This Row],[FECHA Y HORA DE INICIO]])))-1</f>
        <v>-1</v>
      </c>
    </row>
    <row r="139" spans="2:6">
      <c r="B139" s="6"/>
      <c r="C139" s="9"/>
      <c r="D139" s="10"/>
      <c r="E139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39" s="11">
        <f>((WEEKNUM(Tabla343567891011121314151617181920212223242526272829[[#This Row],[FECHA Y HORA DE INICIO]])))-1</f>
        <v>-1</v>
      </c>
    </row>
    <row r="140" spans="2:6">
      <c r="B140" s="6"/>
      <c r="C140" s="9"/>
      <c r="D140" s="10"/>
      <c r="E140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40" s="11">
        <f>((WEEKNUM(Tabla343567891011121314151617181920212223242526272829[[#This Row],[FECHA Y HORA DE INICIO]])))-1</f>
        <v>-1</v>
      </c>
    </row>
    <row r="141" spans="2:6">
      <c r="B141" s="6"/>
      <c r="C141" s="9"/>
      <c r="D141" s="10"/>
      <c r="E141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41" s="11">
        <f>((WEEKNUM(Tabla343567891011121314151617181920212223242526272829[[#This Row],[FECHA Y HORA DE INICIO]])))-1</f>
        <v>-1</v>
      </c>
    </row>
    <row r="142" spans="2:6">
      <c r="B142" s="6"/>
      <c r="C142" s="9"/>
      <c r="D142" s="10"/>
      <c r="E142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42" s="11">
        <f>((WEEKNUM(Tabla343567891011121314151617181920212223242526272829[[#This Row],[FECHA Y HORA DE INICIO]])))-1</f>
        <v>-1</v>
      </c>
    </row>
    <row r="143" spans="2:6">
      <c r="B143" s="6"/>
      <c r="C143" s="9"/>
      <c r="D143" s="10"/>
      <c r="E143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43" s="11">
        <f>((WEEKNUM(Tabla343567891011121314151617181920212223242526272829[[#This Row],[FECHA Y HORA DE INICIO]])))-1</f>
        <v>-1</v>
      </c>
    </row>
    <row r="144" spans="2:6">
      <c r="B144" s="6"/>
      <c r="C144" s="9"/>
      <c r="D144" s="10"/>
      <c r="E144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44" s="11">
        <f>((WEEKNUM(Tabla343567891011121314151617181920212223242526272829[[#This Row],[FECHA Y HORA DE INICIO]])))-1</f>
        <v>-1</v>
      </c>
    </row>
    <row r="145" spans="2:6">
      <c r="B145" s="6"/>
      <c r="C145" s="9"/>
      <c r="D145" s="10"/>
      <c r="E145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45" s="11">
        <f>((WEEKNUM(Tabla343567891011121314151617181920212223242526272829[[#This Row],[FECHA Y HORA DE INICIO]])))-1</f>
        <v>-1</v>
      </c>
    </row>
    <row r="146" spans="2:6">
      <c r="B146" s="6"/>
      <c r="C146" s="9"/>
      <c r="D146" s="10"/>
      <c r="E146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46" s="11">
        <f>((WEEKNUM(Tabla343567891011121314151617181920212223242526272829[[#This Row],[FECHA Y HORA DE INICIO]])))-1</f>
        <v>-1</v>
      </c>
    </row>
    <row r="147" spans="2:6">
      <c r="B147" s="6"/>
      <c r="C147" s="9"/>
      <c r="D147" s="10"/>
      <c r="E147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47" s="11">
        <f>((WEEKNUM(Tabla343567891011121314151617181920212223242526272829[[#This Row],[FECHA Y HORA DE INICIO]])))-1</f>
        <v>-1</v>
      </c>
    </row>
    <row r="148" spans="2:6">
      <c r="B148" s="6"/>
      <c r="C148" s="9"/>
      <c r="D148" s="10"/>
      <c r="E148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48" s="11">
        <f>((WEEKNUM(Tabla343567891011121314151617181920212223242526272829[[#This Row],[FECHA Y HORA DE INICIO]])))-1</f>
        <v>-1</v>
      </c>
    </row>
    <row r="149" spans="2:6">
      <c r="B149" s="6"/>
      <c r="C149" s="9"/>
      <c r="D149" s="10"/>
      <c r="E149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49" s="11">
        <f>((WEEKNUM(Tabla343567891011121314151617181920212223242526272829[[#This Row],[FECHA Y HORA DE INICIO]])))-1</f>
        <v>-1</v>
      </c>
    </row>
    <row r="150" spans="2:6">
      <c r="B150" s="6"/>
      <c r="C150" s="9"/>
      <c r="D150" s="10"/>
      <c r="E150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50" s="11">
        <f>((WEEKNUM(Tabla343567891011121314151617181920212223242526272829[[#This Row],[FECHA Y HORA DE INICIO]])))-1</f>
        <v>-1</v>
      </c>
    </row>
    <row r="151" spans="2:6">
      <c r="B151" s="6"/>
      <c r="C151" s="9"/>
      <c r="D151" s="10"/>
      <c r="E151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51" s="11">
        <f>((WEEKNUM(Tabla343567891011121314151617181920212223242526272829[[#This Row],[FECHA Y HORA DE INICIO]])))-1</f>
        <v>-1</v>
      </c>
    </row>
    <row r="152" spans="2:6">
      <c r="B152" s="6"/>
      <c r="C152" s="9"/>
      <c r="D152" s="10"/>
      <c r="E152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52" s="11">
        <f>((WEEKNUM(Tabla343567891011121314151617181920212223242526272829[[#This Row],[FECHA Y HORA DE INICIO]])))-1</f>
        <v>-1</v>
      </c>
    </row>
    <row r="153" spans="2:6">
      <c r="B153" s="6"/>
      <c r="C153" s="9"/>
      <c r="D153" s="10"/>
      <c r="E153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53" s="11">
        <f>((WEEKNUM(Tabla343567891011121314151617181920212223242526272829[[#This Row],[FECHA Y HORA DE INICIO]])))-1</f>
        <v>-1</v>
      </c>
    </row>
    <row r="154" spans="2:6">
      <c r="B154" s="6"/>
      <c r="C154" s="9"/>
      <c r="D154" s="10"/>
      <c r="E154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54" s="11">
        <f>((WEEKNUM(Tabla343567891011121314151617181920212223242526272829[[#This Row],[FECHA Y HORA DE INICIO]])))-1</f>
        <v>-1</v>
      </c>
    </row>
    <row r="155" spans="2:6">
      <c r="B155" s="6"/>
      <c r="C155" s="9"/>
      <c r="D155" s="10"/>
      <c r="E155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55" s="11">
        <f>((WEEKNUM(Tabla343567891011121314151617181920212223242526272829[[#This Row],[FECHA Y HORA DE INICIO]])))-1</f>
        <v>-1</v>
      </c>
    </row>
    <row r="156" spans="2:6">
      <c r="B156" s="6"/>
      <c r="C156" s="9"/>
      <c r="D156" s="10"/>
      <c r="E156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56" s="11">
        <f>((WEEKNUM(Tabla343567891011121314151617181920212223242526272829[[#This Row],[FECHA Y HORA DE INICIO]])))-1</f>
        <v>-1</v>
      </c>
    </row>
    <row r="157" spans="2:6">
      <c r="B157" s="6"/>
      <c r="C157" s="9"/>
      <c r="D157" s="10"/>
      <c r="E157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57" s="11">
        <f>((WEEKNUM(Tabla343567891011121314151617181920212223242526272829[[#This Row],[FECHA Y HORA DE INICIO]])))-1</f>
        <v>-1</v>
      </c>
    </row>
    <row r="158" spans="2:6">
      <c r="B158" s="6"/>
      <c r="C158" s="9"/>
      <c r="D158" s="10"/>
      <c r="E158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58" s="11">
        <f>((WEEKNUM(Tabla343567891011121314151617181920212223242526272829[[#This Row],[FECHA Y HORA DE INICIO]])))-1</f>
        <v>-1</v>
      </c>
    </row>
    <row r="159" spans="2:6">
      <c r="B159" s="6"/>
      <c r="C159" s="9"/>
      <c r="D159" s="10"/>
      <c r="E159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59" s="11">
        <f>((WEEKNUM(Tabla343567891011121314151617181920212223242526272829[[#This Row],[FECHA Y HORA DE INICIO]])))-1</f>
        <v>-1</v>
      </c>
    </row>
    <row r="160" spans="2:6">
      <c r="B160" s="6"/>
      <c r="C160" s="9"/>
      <c r="D160" s="10"/>
      <c r="E160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60" s="11">
        <f>((WEEKNUM(Tabla343567891011121314151617181920212223242526272829[[#This Row],[FECHA Y HORA DE INICIO]])))-1</f>
        <v>-1</v>
      </c>
    </row>
    <row r="161" spans="2:6">
      <c r="B161" s="6"/>
      <c r="C161" s="9"/>
      <c r="D161" s="10"/>
      <c r="E161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61" s="11">
        <f>((WEEKNUM(Tabla343567891011121314151617181920212223242526272829[[#This Row],[FECHA Y HORA DE INICIO]])))-1</f>
        <v>-1</v>
      </c>
    </row>
    <row r="162" spans="2:6">
      <c r="B162" s="6"/>
      <c r="C162" s="9"/>
      <c r="D162" s="10"/>
      <c r="E162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62" s="11">
        <f>((WEEKNUM(Tabla343567891011121314151617181920212223242526272829[[#This Row],[FECHA Y HORA DE INICIO]])))-1</f>
        <v>-1</v>
      </c>
    </row>
    <row r="163" spans="2:6">
      <c r="B163" s="6"/>
      <c r="C163" s="9"/>
      <c r="D163" s="10"/>
      <c r="E163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63" s="11">
        <f>((WEEKNUM(Tabla343567891011121314151617181920212223242526272829[[#This Row],[FECHA Y HORA DE INICIO]])))-1</f>
        <v>-1</v>
      </c>
    </row>
    <row r="164" spans="2:6">
      <c r="B164" s="6"/>
      <c r="C164" s="9"/>
      <c r="D164" s="10"/>
      <c r="E164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64" s="11">
        <f>((WEEKNUM(Tabla343567891011121314151617181920212223242526272829[[#This Row],[FECHA Y HORA DE INICIO]])))-1</f>
        <v>-1</v>
      </c>
    </row>
    <row r="165" spans="2:6">
      <c r="B165" s="6"/>
      <c r="C165" s="9"/>
      <c r="D165" s="10"/>
      <c r="E165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65" s="11">
        <f>((WEEKNUM(Tabla343567891011121314151617181920212223242526272829[[#This Row],[FECHA Y HORA DE INICIO]])))-1</f>
        <v>-1</v>
      </c>
    </row>
    <row r="166" spans="2:6">
      <c r="B166" s="6"/>
      <c r="C166" s="9"/>
      <c r="D166" s="10"/>
      <c r="E166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66" s="11">
        <f>((WEEKNUM(Tabla343567891011121314151617181920212223242526272829[[#This Row],[FECHA Y HORA DE INICIO]])))-1</f>
        <v>-1</v>
      </c>
    </row>
    <row r="167" spans="2:6">
      <c r="B167" s="6"/>
      <c r="C167" s="9"/>
      <c r="D167" s="10"/>
      <c r="E167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67" s="11">
        <f>((WEEKNUM(Tabla343567891011121314151617181920212223242526272829[[#This Row],[FECHA Y HORA DE INICIO]])))-1</f>
        <v>-1</v>
      </c>
    </row>
    <row r="168" spans="2:6">
      <c r="B168" s="6"/>
      <c r="C168" s="9"/>
      <c r="D168" s="10"/>
      <c r="E168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68" s="11">
        <f>((WEEKNUM(Tabla343567891011121314151617181920212223242526272829[[#This Row],[FECHA Y HORA DE INICIO]])))-1</f>
        <v>-1</v>
      </c>
    </row>
    <row r="169" spans="2:6">
      <c r="B169" s="6"/>
      <c r="C169" s="9"/>
      <c r="D169" s="10"/>
      <c r="E169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69" s="11">
        <f>((WEEKNUM(Tabla343567891011121314151617181920212223242526272829[[#This Row],[FECHA Y HORA DE INICIO]])))-1</f>
        <v>-1</v>
      </c>
    </row>
    <row r="170" spans="2:6">
      <c r="B170" s="6"/>
      <c r="C170" s="9"/>
      <c r="D170" s="10"/>
      <c r="E170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70" s="11">
        <f>((WEEKNUM(Tabla343567891011121314151617181920212223242526272829[[#This Row],[FECHA Y HORA DE INICIO]])))-1</f>
        <v>-1</v>
      </c>
    </row>
    <row r="171" spans="2:6">
      <c r="B171" s="6"/>
      <c r="C171" s="9"/>
      <c r="D171" s="10"/>
      <c r="E171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71" s="11">
        <f>((WEEKNUM(Tabla343567891011121314151617181920212223242526272829[[#This Row],[FECHA Y HORA DE INICIO]])))-1</f>
        <v>-1</v>
      </c>
    </row>
    <row r="172" spans="2:6">
      <c r="B172" s="6"/>
      <c r="C172" s="9"/>
      <c r="D172" s="10"/>
      <c r="E172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72" s="11">
        <f>((WEEKNUM(Tabla343567891011121314151617181920212223242526272829[[#This Row],[FECHA Y HORA DE INICIO]])))-1</f>
        <v>-1</v>
      </c>
    </row>
    <row r="173" spans="2:6">
      <c r="B173" s="6"/>
      <c r="C173" s="9"/>
      <c r="D173" s="10"/>
      <c r="E173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73" s="11">
        <f>((WEEKNUM(Tabla343567891011121314151617181920212223242526272829[[#This Row],[FECHA Y HORA DE INICIO]])))-1</f>
        <v>-1</v>
      </c>
    </row>
    <row r="174" spans="2:6">
      <c r="B174" s="6"/>
      <c r="C174" s="9"/>
      <c r="D174" s="10"/>
      <c r="E174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74" s="11">
        <f>((WEEKNUM(Tabla343567891011121314151617181920212223242526272829[[#This Row],[FECHA Y HORA DE INICIO]])))-1</f>
        <v>-1</v>
      </c>
    </row>
    <row r="175" spans="2:6">
      <c r="B175" s="6"/>
      <c r="C175" s="9"/>
      <c r="D175" s="10"/>
      <c r="E175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75" s="11">
        <f>((WEEKNUM(Tabla343567891011121314151617181920212223242526272829[[#This Row],[FECHA Y HORA DE INICIO]])))-1</f>
        <v>-1</v>
      </c>
    </row>
    <row r="176" spans="2:6">
      <c r="B176" s="6"/>
      <c r="C176" s="9"/>
      <c r="D176" s="10"/>
      <c r="E176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76" s="11">
        <f>((WEEKNUM(Tabla343567891011121314151617181920212223242526272829[[#This Row],[FECHA Y HORA DE INICIO]])))-1</f>
        <v>-1</v>
      </c>
    </row>
    <row r="177" spans="2:6">
      <c r="B177" s="6"/>
      <c r="C177" s="9"/>
      <c r="D177" s="10"/>
      <c r="E177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77" s="11">
        <f>((WEEKNUM(Tabla343567891011121314151617181920212223242526272829[[#This Row],[FECHA Y HORA DE INICIO]])))-1</f>
        <v>-1</v>
      </c>
    </row>
    <row r="178" spans="2:6">
      <c r="B178" s="6"/>
      <c r="C178" s="9"/>
      <c r="D178" s="10"/>
      <c r="E178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78" s="11">
        <f>((WEEKNUM(Tabla343567891011121314151617181920212223242526272829[[#This Row],[FECHA Y HORA DE INICIO]])))-1</f>
        <v>-1</v>
      </c>
    </row>
    <row r="179" spans="2:6">
      <c r="B179" s="6"/>
      <c r="C179" s="9"/>
      <c r="D179" s="10"/>
      <c r="E179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79" s="11">
        <f>((WEEKNUM(Tabla343567891011121314151617181920212223242526272829[[#This Row],[FECHA Y HORA DE INICIO]])))-1</f>
        <v>-1</v>
      </c>
    </row>
    <row r="180" spans="2:6">
      <c r="B180" s="6"/>
      <c r="C180" s="9"/>
      <c r="D180" s="10"/>
      <c r="E180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80" s="11">
        <f>((WEEKNUM(Tabla343567891011121314151617181920212223242526272829[[#This Row],[FECHA Y HORA DE INICIO]])))-1</f>
        <v>-1</v>
      </c>
    </row>
    <row r="181" spans="2:6">
      <c r="B181" s="6"/>
      <c r="C181" s="9"/>
      <c r="D181" s="10"/>
      <c r="E181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81" s="11">
        <f>((WEEKNUM(Tabla343567891011121314151617181920212223242526272829[[#This Row],[FECHA Y HORA DE INICIO]])))-1</f>
        <v>-1</v>
      </c>
    </row>
    <row r="182" spans="2:6">
      <c r="B182" s="6"/>
      <c r="C182" s="9"/>
      <c r="D182" s="10"/>
      <c r="E182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82" s="11">
        <f>((WEEKNUM(Tabla343567891011121314151617181920212223242526272829[[#This Row],[FECHA Y HORA DE INICIO]])))-1</f>
        <v>-1</v>
      </c>
    </row>
    <row r="183" spans="2:6">
      <c r="B183" s="6"/>
      <c r="C183" s="9"/>
      <c r="D183" s="10"/>
      <c r="E183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83" s="11">
        <f>((WEEKNUM(Tabla343567891011121314151617181920212223242526272829[[#This Row],[FECHA Y HORA DE INICIO]])))-1</f>
        <v>-1</v>
      </c>
    </row>
    <row r="184" spans="2:6">
      <c r="B184" s="6"/>
      <c r="C184" s="9"/>
      <c r="D184" s="10"/>
      <c r="E184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84" s="11">
        <f>((WEEKNUM(Tabla343567891011121314151617181920212223242526272829[[#This Row],[FECHA Y HORA DE INICIO]])))-1</f>
        <v>-1</v>
      </c>
    </row>
    <row r="185" spans="2:6">
      <c r="B185" s="6"/>
      <c r="C185" s="9"/>
      <c r="D185" s="10"/>
      <c r="E185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85" s="11">
        <f>((WEEKNUM(Tabla343567891011121314151617181920212223242526272829[[#This Row],[FECHA Y HORA DE INICIO]])))-1</f>
        <v>-1</v>
      </c>
    </row>
    <row r="186" spans="2:6">
      <c r="B186" s="6"/>
      <c r="C186" s="9"/>
      <c r="D186" s="10"/>
      <c r="E186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86" s="11">
        <f>((WEEKNUM(Tabla343567891011121314151617181920212223242526272829[[#This Row],[FECHA Y HORA DE INICIO]])))-1</f>
        <v>-1</v>
      </c>
    </row>
    <row r="187" spans="2:6">
      <c r="B187" s="6"/>
      <c r="C187" s="9"/>
      <c r="D187" s="10"/>
      <c r="E187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87" s="11">
        <f>((WEEKNUM(Tabla343567891011121314151617181920212223242526272829[[#This Row],[FECHA Y HORA DE INICIO]])))-1</f>
        <v>-1</v>
      </c>
    </row>
    <row r="188" spans="2:6">
      <c r="B188" s="6"/>
      <c r="C188" s="9"/>
      <c r="D188" s="10"/>
      <c r="E188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88" s="11">
        <f>((WEEKNUM(Tabla343567891011121314151617181920212223242526272829[[#This Row],[FECHA Y HORA DE INICIO]])))-1</f>
        <v>-1</v>
      </c>
    </row>
    <row r="189" spans="2:6">
      <c r="B189" s="6"/>
      <c r="C189" s="9"/>
      <c r="D189" s="10"/>
      <c r="E189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89" s="11">
        <f>((WEEKNUM(Tabla343567891011121314151617181920212223242526272829[[#This Row],[FECHA Y HORA DE INICIO]])))-1</f>
        <v>-1</v>
      </c>
    </row>
    <row r="190" spans="2:6">
      <c r="B190" s="6"/>
      <c r="C190" s="9"/>
      <c r="D190" s="10"/>
      <c r="E190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90" s="11">
        <f>((WEEKNUM(Tabla343567891011121314151617181920212223242526272829[[#This Row],[FECHA Y HORA DE INICIO]])))-1</f>
        <v>-1</v>
      </c>
    </row>
    <row r="191" spans="2:6">
      <c r="B191" s="6"/>
      <c r="C191" s="9"/>
      <c r="D191" s="10"/>
      <c r="E191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91" s="11">
        <f>((WEEKNUM(Tabla343567891011121314151617181920212223242526272829[[#This Row],[FECHA Y HORA DE INICIO]])))-1</f>
        <v>-1</v>
      </c>
    </row>
    <row r="192" spans="2:6">
      <c r="B192" s="6"/>
      <c r="C192" s="9"/>
      <c r="D192" s="10"/>
      <c r="E192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92" s="11">
        <f>((WEEKNUM(Tabla343567891011121314151617181920212223242526272829[[#This Row],[FECHA Y HORA DE INICIO]])))-1</f>
        <v>-1</v>
      </c>
    </row>
    <row r="193" spans="2:6">
      <c r="B193" s="6"/>
      <c r="C193" s="9"/>
      <c r="D193" s="10"/>
      <c r="E193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93" s="11">
        <f>((WEEKNUM(Tabla343567891011121314151617181920212223242526272829[[#This Row],[FECHA Y HORA DE INICIO]])))-1</f>
        <v>-1</v>
      </c>
    </row>
    <row r="194" spans="2:6">
      <c r="B194" s="6"/>
      <c r="C194" s="9"/>
      <c r="D194" s="10"/>
      <c r="E194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94" s="11">
        <f>((WEEKNUM(Tabla343567891011121314151617181920212223242526272829[[#This Row],[FECHA Y HORA DE INICIO]])))-1</f>
        <v>-1</v>
      </c>
    </row>
    <row r="195" spans="2:6">
      <c r="B195" s="6"/>
      <c r="C195" s="9"/>
      <c r="D195" s="10"/>
      <c r="E195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95" s="11">
        <f>((WEEKNUM(Tabla343567891011121314151617181920212223242526272829[[#This Row],[FECHA Y HORA DE INICIO]])))-1</f>
        <v>-1</v>
      </c>
    </row>
    <row r="196" spans="2:6">
      <c r="B196" s="6"/>
      <c r="C196" s="9"/>
      <c r="D196" s="10"/>
      <c r="E196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96" s="11">
        <f>((WEEKNUM(Tabla343567891011121314151617181920212223242526272829[[#This Row],[FECHA Y HORA DE INICIO]])))-1</f>
        <v>-1</v>
      </c>
    </row>
    <row r="197" spans="2:6">
      <c r="B197" s="6"/>
      <c r="C197" s="9"/>
      <c r="D197" s="10"/>
      <c r="E197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97" s="11">
        <f>((WEEKNUM(Tabla343567891011121314151617181920212223242526272829[[#This Row],[FECHA Y HORA DE INICIO]])))-1</f>
        <v>-1</v>
      </c>
    </row>
    <row r="198" spans="2:6">
      <c r="B198" s="6"/>
      <c r="C198" s="9"/>
      <c r="D198" s="10"/>
      <c r="E198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98" s="11">
        <f>((WEEKNUM(Tabla343567891011121314151617181920212223242526272829[[#This Row],[FECHA Y HORA DE INICIO]])))-1</f>
        <v>-1</v>
      </c>
    </row>
    <row r="199" spans="2:6">
      <c r="B199" s="6"/>
      <c r="C199" s="9"/>
      <c r="D199" s="10"/>
      <c r="E199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199" s="11">
        <f>((WEEKNUM(Tabla343567891011121314151617181920212223242526272829[[#This Row],[FECHA Y HORA DE INICIO]])))-1</f>
        <v>-1</v>
      </c>
    </row>
    <row r="200" spans="2:6">
      <c r="B200" s="6"/>
      <c r="C200" s="9"/>
      <c r="D200" s="10"/>
      <c r="E200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200" s="11">
        <f>((WEEKNUM(Tabla343567891011121314151617181920212223242526272829[[#This Row],[FECHA Y HORA DE INICIO]])))-1</f>
        <v>-1</v>
      </c>
    </row>
    <row r="201" spans="2:6">
      <c r="B201" s="6"/>
      <c r="C201" s="9"/>
      <c r="D201" s="10"/>
      <c r="E201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201" s="11">
        <f>((WEEKNUM(Tabla343567891011121314151617181920212223242526272829[[#This Row],[FECHA Y HORA DE INICIO]])))-1</f>
        <v>-1</v>
      </c>
    </row>
    <row r="202" spans="2:6">
      <c r="B202" s="6"/>
      <c r="C202" s="9"/>
      <c r="D202" s="10"/>
      <c r="E202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202" s="11">
        <f>((WEEKNUM(Tabla343567891011121314151617181920212223242526272829[[#This Row],[FECHA Y HORA DE INICIO]])))-1</f>
        <v>-1</v>
      </c>
    </row>
    <row r="203" spans="2:6">
      <c r="B203" s="9"/>
      <c r="C203" s="9"/>
      <c r="D203" s="10"/>
      <c r="E203" s="8">
        <f>IF((Tabla343567891011121314151617181920212223242526272829[[#This Row],[FECHA Y HORA DE TERMINACIÓN ]]-Tabla343567891011121314151617181920212223242526272829[[#This Row],[FECHA Y HORA DE INICIO]])&lt;0,0,((Tabla343567891011121314151617181920212223242526272829[[#This Row],[FECHA Y HORA DE TERMINACIÓN ]]-Tabla343567891011121314151617181920212223242526272829[[#This Row],[FECHA Y HORA DE INICIO]])*24))</f>
        <v>0</v>
      </c>
      <c r="F203" s="11">
        <f>((WEEKNUM(Tabla343567891011121314151617181920212223242526272829[[#This Row],[FECHA Y HORA DE INICIO]])))-1</f>
        <v>-1</v>
      </c>
    </row>
  </sheetData>
  <mergeCells count="1">
    <mergeCell ref="B7:F7"/>
  </mergeCells>
  <pageMargins left="0.7" right="0.7" top="0.75" bottom="0.75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92D050"/>
  </sheetPr>
  <dimension ref="B1:J203"/>
  <sheetViews>
    <sheetView workbookViewId="0">
      <selection activeCell="H3" sqref="H3"/>
    </sheetView>
  </sheetViews>
  <sheetFormatPr defaultColWidth="10.85546875" defaultRowHeight="12.6"/>
  <cols>
    <col min="1" max="1" width="10.85546875" style="3"/>
    <col min="2" max="2" width="15" style="3" bestFit="1" customWidth="1"/>
    <col min="3" max="3" width="24.5703125" style="3" customWidth="1"/>
    <col min="4" max="5" width="16.140625" style="3" customWidth="1"/>
    <col min="6" max="6" width="10.85546875" style="3"/>
    <col min="7" max="7" width="16.140625" style="3" customWidth="1"/>
    <col min="8" max="8" width="14.85546875" style="3" customWidth="1"/>
    <col min="9" max="16384" width="10.85546875" style="3"/>
  </cols>
  <sheetData>
    <row r="1" spans="2:10" ht="12.95">
      <c r="B1" s="1" t="s">
        <v>0</v>
      </c>
      <c r="C1" s="2">
        <v>1163</v>
      </c>
      <c r="G1" s="40" t="s">
        <v>1</v>
      </c>
      <c r="H1" s="41"/>
      <c r="I1" s="42" t="s">
        <v>2</v>
      </c>
      <c r="J1" s="3" t="s">
        <v>191</v>
      </c>
    </row>
    <row r="2" spans="2:10" ht="12.95">
      <c r="B2" s="1" t="s">
        <v>4</v>
      </c>
      <c r="C2" s="2" t="s">
        <v>5</v>
      </c>
      <c r="G2" s="40" t="s">
        <v>6</v>
      </c>
      <c r="H2" s="41">
        <v>26</v>
      </c>
      <c r="I2" s="42" t="s">
        <v>7</v>
      </c>
    </row>
    <row r="3" spans="2:10" ht="14.45" customHeight="1">
      <c r="B3" s="1" t="s">
        <v>8</v>
      </c>
      <c r="C3" s="2" t="s">
        <v>192</v>
      </c>
      <c r="G3" s="40" t="s">
        <v>10</v>
      </c>
      <c r="H3" s="47" t="s">
        <v>147</v>
      </c>
      <c r="I3" s="42" t="s">
        <v>12</v>
      </c>
      <c r="J3" s="3" t="s">
        <v>193</v>
      </c>
    </row>
    <row r="4" spans="2:10" ht="14.45" customHeight="1">
      <c r="B4" s="1" t="s">
        <v>13</v>
      </c>
      <c r="C4" s="2">
        <v>1</v>
      </c>
      <c r="D4" s="38" t="s">
        <v>194</v>
      </c>
      <c r="G4" s="38" t="s">
        <v>15</v>
      </c>
    </row>
    <row r="5" spans="2:10" ht="14.45" customHeight="1">
      <c r="B5" s="1" t="s">
        <v>16</v>
      </c>
      <c r="C5" s="2">
        <v>20</v>
      </c>
    </row>
    <row r="6" spans="2:10" ht="14.45" customHeight="1">
      <c r="B6" s="1"/>
      <c r="C6" s="1"/>
    </row>
    <row r="7" spans="2:10" ht="14.45" customHeight="1">
      <c r="B7" s="76" t="s">
        <v>17</v>
      </c>
      <c r="C7" s="77"/>
      <c r="D7" s="77"/>
      <c r="E7" s="77"/>
      <c r="F7" s="77"/>
      <c r="H7" s="12">
        <v>2022</v>
      </c>
      <c r="I7" s="13">
        <v>580.75000000011642</v>
      </c>
    </row>
    <row r="8" spans="2:10" ht="5.0999999999999996" customHeight="1">
      <c r="B8" s="4"/>
      <c r="C8" s="4"/>
      <c r="D8" s="4"/>
      <c r="E8" s="4"/>
    </row>
    <row r="9" spans="2:10" ht="59.1" customHeight="1">
      <c r="B9" s="5" t="s">
        <v>18</v>
      </c>
      <c r="C9" s="5" t="s">
        <v>19</v>
      </c>
      <c r="D9" s="5" t="s">
        <v>20</v>
      </c>
      <c r="E9" s="5" t="s">
        <v>31</v>
      </c>
      <c r="F9" s="5" t="s">
        <v>22</v>
      </c>
      <c r="H9" s="12" t="s">
        <v>23</v>
      </c>
      <c r="I9" s="13">
        <f>SUM(E10:E203)</f>
        <v>918.49999999970896</v>
      </c>
    </row>
    <row r="10" spans="2:10">
      <c r="B10" s="14" t="s">
        <v>61</v>
      </c>
      <c r="C10" s="14">
        <v>44942.027777777781</v>
      </c>
      <c r="D10" s="6">
        <v>44943.652777777781</v>
      </c>
      <c r="E10" s="7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39</v>
      </c>
      <c r="F10" s="11">
        <f>((WEEKNUM(Tabla34356789101112131415161718192021222324252627282930[[#This Row],[FECHA Y HORA DE INICIO]])))-1</f>
        <v>2</v>
      </c>
    </row>
    <row r="11" spans="2:10">
      <c r="B11" s="14" t="s">
        <v>61</v>
      </c>
      <c r="C11" s="6">
        <v>44964</v>
      </c>
      <c r="D11" s="6">
        <v>44967.416666666664</v>
      </c>
      <c r="E11" s="7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81.999999999941792</v>
      </c>
      <c r="F11" s="11">
        <f>((WEEKNUM(Tabla34356789101112131415161718192021222324252627282930[[#This Row],[FECHA Y HORA DE INICIO]])))-1</f>
        <v>5</v>
      </c>
      <c r="H11" s="12" t="s">
        <v>24</v>
      </c>
      <c r="I11" s="13">
        <f>I9+I7</f>
        <v>1499.2499999998254</v>
      </c>
    </row>
    <row r="12" spans="2:10">
      <c r="B12" s="14" t="s">
        <v>61</v>
      </c>
      <c r="C12" s="14">
        <v>44995</v>
      </c>
      <c r="D12" s="6">
        <v>44998.069444444445</v>
      </c>
      <c r="E12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73.666666666686069</v>
      </c>
      <c r="F12" s="11">
        <f>((WEEKNUM(Tabla34356789101112131415161718192021222324252627282930[[#This Row],[FECHA Y HORA DE INICIO]])))-1</f>
        <v>9</v>
      </c>
    </row>
    <row r="13" spans="2:10">
      <c r="B13" s="14" t="s">
        <v>61</v>
      </c>
      <c r="C13" s="6">
        <v>45026.010416666664</v>
      </c>
      <c r="D13" s="6">
        <v>45027.21875</v>
      </c>
      <c r="E13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29.000000000058208</v>
      </c>
      <c r="F13" s="11">
        <f>((WEEKNUM(Tabla34356789101112131415161718192021222324252627282930[[#This Row],[FECHA Y HORA DE INICIO]])))-1</f>
        <v>14</v>
      </c>
    </row>
    <row r="14" spans="2:10">
      <c r="B14" s="14" t="s">
        <v>61</v>
      </c>
      <c r="C14" s="6">
        <v>45042.434027777781</v>
      </c>
      <c r="D14" s="6">
        <v>45042.545138888891</v>
      </c>
      <c r="E14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2.6666666666278616</v>
      </c>
      <c r="F14" s="11">
        <f>((WEEKNUM(Tabla34356789101112131415161718192021222324252627282930[[#This Row],[FECHA Y HORA DE INICIO]])))-1</f>
        <v>16</v>
      </c>
    </row>
    <row r="15" spans="2:10">
      <c r="B15" s="14" t="s">
        <v>61</v>
      </c>
      <c r="C15" s="6">
        <v>45068.086805555555</v>
      </c>
      <c r="D15" s="6">
        <v>45069.15625</v>
      </c>
      <c r="E15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25.666666666686069</v>
      </c>
      <c r="F15" s="11">
        <f>((WEEKNUM(Tabla34356789101112131415161718192021222324252627282930[[#This Row],[FECHA Y HORA DE INICIO]])))-1</f>
        <v>20</v>
      </c>
    </row>
    <row r="16" spans="2:10">
      <c r="B16" s="14" t="s">
        <v>61</v>
      </c>
      <c r="C16" s="9">
        <v>45069.375</v>
      </c>
      <c r="D16" s="10">
        <v>45071.375</v>
      </c>
      <c r="E16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48</v>
      </c>
      <c r="F16" s="11">
        <f>((WEEKNUM(Tabla34356789101112131415161718192021222324252627282930[[#This Row],[FECHA Y HORA DE INICIO]])))-1</f>
        <v>20</v>
      </c>
    </row>
    <row r="17" spans="2:6">
      <c r="B17" s="14" t="s">
        <v>63</v>
      </c>
      <c r="C17" s="9">
        <v>45095.993055555555</v>
      </c>
      <c r="D17" s="10">
        <v>45098.072916666664</v>
      </c>
      <c r="E17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49.916666666627862</v>
      </c>
      <c r="F17" s="11">
        <f>((WEEKNUM(Tabla34356789101112131415161718192021222324252627282930[[#This Row],[FECHA Y HORA DE INICIO]])))-1</f>
        <v>24</v>
      </c>
    </row>
    <row r="18" spans="2:6">
      <c r="B18" s="14" t="s">
        <v>63</v>
      </c>
      <c r="C18" s="9">
        <v>45110.645833333336</v>
      </c>
      <c r="D18" s="10">
        <v>45111.635416666664</v>
      </c>
      <c r="E18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23.749999999883585</v>
      </c>
      <c r="F18" s="11">
        <f>((WEEKNUM(Tabla34356789101112131415161718192021222324252627282930[[#This Row],[FECHA Y HORA DE INICIO]])))-1</f>
        <v>26</v>
      </c>
    </row>
    <row r="19" spans="2:6">
      <c r="B19" s="14" t="s">
        <v>63</v>
      </c>
      <c r="C19" s="9">
        <v>45130.993055555555</v>
      </c>
      <c r="D19" s="10">
        <v>45134.111111111109</v>
      </c>
      <c r="E19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74.833333333313931</v>
      </c>
      <c r="F19" s="11">
        <f>((WEEKNUM(Tabla34356789101112131415161718192021222324252627282930[[#This Row],[FECHA Y HORA DE INICIO]])))-1</f>
        <v>29</v>
      </c>
    </row>
    <row r="20" spans="2:6">
      <c r="B20" s="14" t="s">
        <v>63</v>
      </c>
      <c r="C20" s="9">
        <v>45186.965277777781</v>
      </c>
      <c r="D20" s="10">
        <v>45189.274305555555</v>
      </c>
      <c r="E20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55.416666666569654</v>
      </c>
      <c r="F20" s="11">
        <f>((WEEKNUM(Tabla34356789101112131415161718192021222324252627282930[[#This Row],[FECHA Y HORA DE INICIO]])))-1</f>
        <v>37</v>
      </c>
    </row>
    <row r="21" spans="2:6">
      <c r="B21" s="14" t="s">
        <v>63</v>
      </c>
      <c r="C21" s="9">
        <v>45222.048611111109</v>
      </c>
      <c r="D21" s="10">
        <v>45224.375</v>
      </c>
      <c r="E21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55.833333333372138</v>
      </c>
      <c r="F21" s="11">
        <f>((WEEKNUM(Tabla34356789101112131415161718192021222324252627282930[[#This Row],[FECHA Y HORA DE INICIO]])))-1</f>
        <v>42</v>
      </c>
    </row>
    <row r="22" spans="2:6">
      <c r="B22" s="14" t="s">
        <v>63</v>
      </c>
      <c r="C22" s="9">
        <v>45229.069444444445</v>
      </c>
      <c r="D22" s="10">
        <v>45231.034722222219</v>
      </c>
      <c r="E22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47.166666666569654</v>
      </c>
      <c r="F22" s="11">
        <f>((WEEKNUM(Tabla34356789101112131415161718192021222324252627282930[[#This Row],[FECHA Y HORA DE INICIO]])))-1</f>
        <v>43</v>
      </c>
    </row>
    <row r="23" spans="2:6">
      <c r="B23" s="14" t="s">
        <v>63</v>
      </c>
      <c r="C23" s="9">
        <v>45236.013888888891</v>
      </c>
      <c r="D23" s="10">
        <v>45237.53125</v>
      </c>
      <c r="E23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36.416666666627862</v>
      </c>
      <c r="F23" s="11">
        <f>((WEEKNUM(Tabla34356789101112131415161718192021222324252627282930[[#This Row],[FECHA Y HORA DE INICIO]])))-1</f>
        <v>44</v>
      </c>
    </row>
    <row r="24" spans="2:6">
      <c r="B24" s="14" t="s">
        <v>62</v>
      </c>
      <c r="C24" s="9">
        <v>45239.666666666664</v>
      </c>
      <c r="D24" s="10">
        <v>45239.972222222219</v>
      </c>
      <c r="E24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7.3333333333139308</v>
      </c>
      <c r="F24" s="11">
        <f>((WEEKNUM(Tabla34356789101112131415161718192021222324252627282930[[#This Row],[FECHA Y HORA DE INICIO]])))-1</f>
        <v>44</v>
      </c>
    </row>
    <row r="25" spans="2:6">
      <c r="B25" s="14" t="s">
        <v>63</v>
      </c>
      <c r="C25" s="9">
        <v>45253.125</v>
      </c>
      <c r="D25" s="10">
        <v>45255.576388888891</v>
      </c>
      <c r="E25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58.833333333372138</v>
      </c>
      <c r="F25" s="11">
        <f>((WEEKNUM(Tabla34356789101112131415161718192021222324252627282930[[#This Row],[FECHA Y HORA DE INICIO]])))-1</f>
        <v>46</v>
      </c>
    </row>
    <row r="26" spans="2:6">
      <c r="B26" s="14" t="s">
        <v>63</v>
      </c>
      <c r="C26" s="9">
        <v>45275.336805555555</v>
      </c>
      <c r="D26" s="10">
        <v>45276.638888888891</v>
      </c>
      <c r="E26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31.250000000058208</v>
      </c>
      <c r="F26" s="11">
        <f>((WEEKNUM(Tabla34356789101112131415161718192021222324252627282930[[#This Row],[FECHA Y HORA DE INICIO]])))-1</f>
        <v>49</v>
      </c>
    </row>
    <row r="27" spans="2:6">
      <c r="B27" s="14" t="s">
        <v>63</v>
      </c>
      <c r="C27" s="9">
        <v>45302.833333333336</v>
      </c>
      <c r="D27" s="10">
        <v>45304.645833333336</v>
      </c>
      <c r="E27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43.5</v>
      </c>
      <c r="F27" s="11">
        <f>((WEEKNUM(Tabla34356789101112131415161718192021222324252627282930[[#This Row],[FECHA Y HORA DE INICIO]])))-1</f>
        <v>1</v>
      </c>
    </row>
    <row r="28" spans="2:6">
      <c r="B28" s="14" t="s">
        <v>63</v>
      </c>
      <c r="C28" s="9">
        <v>45328.010416666664</v>
      </c>
      <c r="D28" s="6">
        <v>45330.347222222219</v>
      </c>
      <c r="E28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56.083333333313931</v>
      </c>
      <c r="F28" s="11">
        <f>((WEEKNUM(Tabla34356789101112131415161718192021222324252627282930[[#This Row],[FECHA Y HORA DE INICIO]])))-1</f>
        <v>5</v>
      </c>
    </row>
    <row r="29" spans="2:6">
      <c r="B29" s="14" t="s">
        <v>62</v>
      </c>
      <c r="C29" s="9">
        <v>45344.5</v>
      </c>
      <c r="D29" s="10">
        <v>45345.166666666664</v>
      </c>
      <c r="E29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15.999999999941792</v>
      </c>
      <c r="F29" s="11">
        <f>((WEEKNUM(Tabla34356789101112131415161718192021222324252627282930[[#This Row],[FECHA Y HORA DE INICIO]])))-1</f>
        <v>7</v>
      </c>
    </row>
    <row r="30" spans="2:6">
      <c r="B30" s="14" t="s">
        <v>63</v>
      </c>
      <c r="C30" s="9">
        <v>45347.993055555555</v>
      </c>
      <c r="D30" s="10">
        <v>45350.583333333336</v>
      </c>
      <c r="E30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62.166666666744277</v>
      </c>
      <c r="F30" s="11">
        <f>((WEEKNUM(Tabla34356789101112131415161718192021222324252627282930[[#This Row],[FECHA Y HORA DE INICIO]])))-1</f>
        <v>8</v>
      </c>
    </row>
    <row r="31" spans="2:6">
      <c r="B31" s="14"/>
      <c r="C31" s="9"/>
      <c r="D31" s="10"/>
      <c r="E31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31" s="11">
        <f>((WEEKNUM(Tabla34356789101112131415161718192021222324252627282930[[#This Row],[FECHA Y HORA DE INICIO]])))-1</f>
        <v>-1</v>
      </c>
    </row>
    <row r="32" spans="2:6">
      <c r="B32" s="14"/>
      <c r="C32" s="9"/>
      <c r="D32" s="10"/>
      <c r="E32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32" s="11">
        <f>((WEEKNUM(Tabla34356789101112131415161718192021222324252627282930[[#This Row],[FECHA Y HORA DE INICIO]])))-1</f>
        <v>-1</v>
      </c>
    </row>
    <row r="33" spans="2:6">
      <c r="B33" s="14"/>
      <c r="C33" s="9"/>
      <c r="D33" s="10"/>
      <c r="E33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33" s="11">
        <f>((WEEKNUM(Tabla34356789101112131415161718192021222324252627282930[[#This Row],[FECHA Y HORA DE INICIO]])))-1</f>
        <v>-1</v>
      </c>
    </row>
    <row r="34" spans="2:6">
      <c r="B34" s="14"/>
      <c r="C34" s="9"/>
      <c r="D34" s="10"/>
      <c r="E34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34" s="11">
        <f>((WEEKNUM(Tabla34356789101112131415161718192021222324252627282930[[#This Row],[FECHA Y HORA DE INICIO]])))-1</f>
        <v>-1</v>
      </c>
    </row>
    <row r="35" spans="2:6">
      <c r="B35" s="14"/>
      <c r="C35" s="9"/>
      <c r="D35" s="10"/>
      <c r="E35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35" s="11">
        <f>((WEEKNUM(Tabla34356789101112131415161718192021222324252627282930[[#This Row],[FECHA Y HORA DE INICIO]])))-1</f>
        <v>-1</v>
      </c>
    </row>
    <row r="36" spans="2:6">
      <c r="B36" s="14"/>
      <c r="C36" s="9"/>
      <c r="D36" s="10"/>
      <c r="E36" s="8"/>
      <c r="F36" s="11"/>
    </row>
    <row r="37" spans="2:6">
      <c r="B37" s="14"/>
      <c r="C37" s="9"/>
      <c r="D37" s="10"/>
      <c r="E37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37" s="11">
        <f>((WEEKNUM(Tabla34356789101112131415161718192021222324252627282930[[#This Row],[FECHA Y HORA DE INICIO]])))-1</f>
        <v>-1</v>
      </c>
    </row>
    <row r="38" spans="2:6">
      <c r="B38" s="14"/>
      <c r="C38" s="9"/>
      <c r="D38" s="10"/>
      <c r="E38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38" s="11">
        <f>((WEEKNUM(Tabla34356789101112131415161718192021222324252627282930[[#This Row],[FECHA Y HORA DE INICIO]])))-1</f>
        <v>-1</v>
      </c>
    </row>
    <row r="39" spans="2:6">
      <c r="B39" s="14"/>
      <c r="C39" s="9"/>
      <c r="D39" s="10"/>
      <c r="E39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39" s="11">
        <f>((WEEKNUM(Tabla34356789101112131415161718192021222324252627282930[[#This Row],[FECHA Y HORA DE INICIO]])))-1</f>
        <v>-1</v>
      </c>
    </row>
    <row r="40" spans="2:6">
      <c r="B40" s="14"/>
      <c r="C40" s="9"/>
      <c r="D40" s="10"/>
      <c r="E40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40" s="11">
        <f>((WEEKNUM(Tabla34356789101112131415161718192021222324252627282930[[#This Row],[FECHA Y HORA DE INICIO]])))-1</f>
        <v>-1</v>
      </c>
    </row>
    <row r="41" spans="2:6">
      <c r="B41" s="14"/>
      <c r="C41" s="9"/>
      <c r="D41" s="10"/>
      <c r="E41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41" s="11">
        <f>((WEEKNUM(Tabla34356789101112131415161718192021222324252627282930[[#This Row],[FECHA Y HORA DE INICIO]])))-1</f>
        <v>-1</v>
      </c>
    </row>
    <row r="42" spans="2:6">
      <c r="B42" s="14"/>
      <c r="C42" s="9"/>
      <c r="D42" s="10"/>
      <c r="E42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42" s="11">
        <f>((WEEKNUM(Tabla34356789101112131415161718192021222324252627282930[[#This Row],[FECHA Y HORA DE INICIO]])))-1</f>
        <v>-1</v>
      </c>
    </row>
    <row r="43" spans="2:6">
      <c r="B43" s="14"/>
      <c r="C43" s="9"/>
      <c r="D43" s="10"/>
      <c r="E43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43" s="11">
        <f>((WEEKNUM(Tabla34356789101112131415161718192021222324252627282930[[#This Row],[FECHA Y HORA DE INICIO]])))-1</f>
        <v>-1</v>
      </c>
    </row>
    <row r="44" spans="2:6">
      <c r="B44" s="14"/>
      <c r="C44" s="9"/>
      <c r="D44" s="10"/>
      <c r="E44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44" s="11">
        <f>((WEEKNUM(Tabla34356789101112131415161718192021222324252627282930[[#This Row],[FECHA Y HORA DE INICIO]])))-1</f>
        <v>-1</v>
      </c>
    </row>
    <row r="45" spans="2:6">
      <c r="B45" s="14"/>
      <c r="C45" s="9"/>
      <c r="D45" s="10"/>
      <c r="E45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45" s="11">
        <f>((WEEKNUM(Tabla34356789101112131415161718192021222324252627282930[[#This Row],[FECHA Y HORA DE INICIO]])))-1</f>
        <v>-1</v>
      </c>
    </row>
    <row r="46" spans="2:6">
      <c r="B46" s="14"/>
      <c r="C46" s="9"/>
      <c r="D46" s="10"/>
      <c r="E46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46" s="11">
        <f>((WEEKNUM(Tabla34356789101112131415161718192021222324252627282930[[#This Row],[FECHA Y HORA DE INICIO]])))-1</f>
        <v>-1</v>
      </c>
    </row>
    <row r="47" spans="2:6">
      <c r="B47" s="14"/>
      <c r="C47" s="9"/>
      <c r="D47" s="10"/>
      <c r="E47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47" s="11">
        <f>((WEEKNUM(Tabla34356789101112131415161718192021222324252627282930[[#This Row],[FECHA Y HORA DE INICIO]])))-1</f>
        <v>-1</v>
      </c>
    </row>
    <row r="48" spans="2:6">
      <c r="B48" s="14"/>
      <c r="C48" s="9"/>
      <c r="D48" s="10"/>
      <c r="E48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48" s="11">
        <f>((WEEKNUM(Tabla34356789101112131415161718192021222324252627282930[[#This Row],[FECHA Y HORA DE INICIO]])))-1</f>
        <v>-1</v>
      </c>
    </row>
    <row r="49" spans="2:6">
      <c r="B49" s="14"/>
      <c r="C49" s="9"/>
      <c r="D49" s="10"/>
      <c r="E49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49" s="11">
        <f>((WEEKNUM(Tabla34356789101112131415161718192021222324252627282930[[#This Row],[FECHA Y HORA DE INICIO]])))-1</f>
        <v>-1</v>
      </c>
    </row>
    <row r="50" spans="2:6">
      <c r="B50" s="14"/>
      <c r="C50" s="9"/>
      <c r="D50" s="10"/>
      <c r="E50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50" s="11">
        <f>((WEEKNUM(Tabla34356789101112131415161718192021222324252627282930[[#This Row],[FECHA Y HORA DE INICIO]])))-1</f>
        <v>-1</v>
      </c>
    </row>
    <row r="51" spans="2:6">
      <c r="B51" s="14"/>
      <c r="C51" s="9"/>
      <c r="D51" s="10"/>
      <c r="E51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51" s="11">
        <f>((WEEKNUM(Tabla34356789101112131415161718192021222324252627282930[[#This Row],[FECHA Y HORA DE INICIO]])))-1</f>
        <v>-1</v>
      </c>
    </row>
    <row r="52" spans="2:6">
      <c r="B52" s="14"/>
      <c r="C52" s="9"/>
      <c r="D52" s="10"/>
      <c r="E52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52" s="11">
        <f>((WEEKNUM(Tabla34356789101112131415161718192021222324252627282930[[#This Row],[FECHA Y HORA DE INICIO]])))-1</f>
        <v>-1</v>
      </c>
    </row>
    <row r="53" spans="2:6">
      <c r="B53" s="14"/>
      <c r="C53" s="9"/>
      <c r="D53" s="10"/>
      <c r="E53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53" s="11">
        <f>((WEEKNUM(Tabla34356789101112131415161718192021222324252627282930[[#This Row],[FECHA Y HORA DE INICIO]])))-1</f>
        <v>-1</v>
      </c>
    </row>
    <row r="54" spans="2:6">
      <c r="B54" s="14"/>
      <c r="C54" s="9"/>
      <c r="D54" s="10"/>
      <c r="E54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54" s="11">
        <f>((WEEKNUM(Tabla34356789101112131415161718192021222324252627282930[[#This Row],[FECHA Y HORA DE INICIO]])))-1</f>
        <v>-1</v>
      </c>
    </row>
    <row r="55" spans="2:6">
      <c r="B55" s="14"/>
      <c r="C55" s="9"/>
      <c r="D55" s="10"/>
      <c r="E55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55" s="11">
        <f>((WEEKNUM(Tabla34356789101112131415161718192021222324252627282930[[#This Row],[FECHA Y HORA DE INICIO]])))-1</f>
        <v>-1</v>
      </c>
    </row>
    <row r="56" spans="2:6">
      <c r="B56" s="14"/>
      <c r="C56" s="9"/>
      <c r="D56" s="10"/>
      <c r="E56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56" s="11">
        <f>((WEEKNUM(Tabla34356789101112131415161718192021222324252627282930[[#This Row],[FECHA Y HORA DE INICIO]])))-1</f>
        <v>-1</v>
      </c>
    </row>
    <row r="57" spans="2:6">
      <c r="B57" s="14"/>
      <c r="C57" s="9"/>
      <c r="D57" s="10"/>
      <c r="E57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57" s="11">
        <f>((WEEKNUM(Tabla34356789101112131415161718192021222324252627282930[[#This Row],[FECHA Y HORA DE INICIO]])))-1</f>
        <v>-1</v>
      </c>
    </row>
    <row r="58" spans="2:6">
      <c r="B58" s="14"/>
      <c r="C58" s="9"/>
      <c r="D58" s="10"/>
      <c r="E58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58" s="11">
        <f>((WEEKNUM(Tabla34356789101112131415161718192021222324252627282930[[#This Row],[FECHA Y HORA DE INICIO]])))-1</f>
        <v>-1</v>
      </c>
    </row>
    <row r="59" spans="2:6">
      <c r="B59" s="14"/>
      <c r="C59" s="9"/>
      <c r="D59" s="10"/>
      <c r="E59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59" s="11">
        <f>((WEEKNUM(Tabla34356789101112131415161718192021222324252627282930[[#This Row],[FECHA Y HORA DE INICIO]])))-1</f>
        <v>-1</v>
      </c>
    </row>
    <row r="60" spans="2:6">
      <c r="B60" s="14"/>
      <c r="C60" s="9"/>
      <c r="D60" s="10"/>
      <c r="E60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60" s="11">
        <f>((WEEKNUM(Tabla34356789101112131415161718192021222324252627282930[[#This Row],[FECHA Y HORA DE INICIO]])))-1</f>
        <v>-1</v>
      </c>
    </row>
    <row r="61" spans="2:6">
      <c r="B61" s="14"/>
      <c r="C61" s="9"/>
      <c r="D61" s="10"/>
      <c r="E61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61" s="11">
        <f>((WEEKNUM(Tabla34356789101112131415161718192021222324252627282930[[#This Row],[FECHA Y HORA DE INICIO]])))-1</f>
        <v>-1</v>
      </c>
    </row>
    <row r="62" spans="2:6">
      <c r="B62" s="14"/>
      <c r="C62" s="9"/>
      <c r="D62" s="10"/>
      <c r="E62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62" s="11">
        <f>((WEEKNUM(Tabla34356789101112131415161718192021222324252627282930[[#This Row],[FECHA Y HORA DE INICIO]])))-1</f>
        <v>-1</v>
      </c>
    </row>
    <row r="63" spans="2:6">
      <c r="B63" s="14"/>
      <c r="C63" s="9"/>
      <c r="D63" s="10"/>
      <c r="E63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63" s="11">
        <f>((WEEKNUM(Tabla34356789101112131415161718192021222324252627282930[[#This Row],[FECHA Y HORA DE INICIO]])))-1</f>
        <v>-1</v>
      </c>
    </row>
    <row r="64" spans="2:6">
      <c r="B64" s="14"/>
      <c r="C64" s="9"/>
      <c r="D64" s="10"/>
      <c r="E64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64" s="11">
        <f>((WEEKNUM(Tabla34356789101112131415161718192021222324252627282930[[#This Row],[FECHA Y HORA DE INICIO]])))-1</f>
        <v>-1</v>
      </c>
    </row>
    <row r="65" spans="2:6">
      <c r="B65" s="14"/>
      <c r="C65" s="9"/>
      <c r="D65" s="10"/>
      <c r="E65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65" s="11">
        <f>((WEEKNUM(Tabla34356789101112131415161718192021222324252627282930[[#This Row],[FECHA Y HORA DE INICIO]])))-1</f>
        <v>-1</v>
      </c>
    </row>
    <row r="66" spans="2:6">
      <c r="B66" s="14"/>
      <c r="C66" s="9"/>
      <c r="D66" s="10"/>
      <c r="E66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66" s="11">
        <f>((WEEKNUM(Tabla34356789101112131415161718192021222324252627282930[[#This Row],[FECHA Y HORA DE INICIO]])))-1</f>
        <v>-1</v>
      </c>
    </row>
    <row r="67" spans="2:6">
      <c r="B67" s="14"/>
      <c r="C67" s="9"/>
      <c r="D67" s="10"/>
      <c r="E67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67" s="11">
        <f>((WEEKNUM(Tabla34356789101112131415161718192021222324252627282930[[#This Row],[FECHA Y HORA DE INICIO]])))-1</f>
        <v>-1</v>
      </c>
    </row>
    <row r="68" spans="2:6">
      <c r="B68" s="14"/>
      <c r="C68" s="9"/>
      <c r="D68" s="10"/>
      <c r="E68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68" s="11">
        <f>((WEEKNUM(Tabla34356789101112131415161718192021222324252627282930[[#This Row],[FECHA Y HORA DE INICIO]])))-1</f>
        <v>-1</v>
      </c>
    </row>
    <row r="69" spans="2:6">
      <c r="B69" s="14"/>
      <c r="C69" s="9"/>
      <c r="D69" s="10"/>
      <c r="E69" s="8"/>
      <c r="F69" s="11"/>
    </row>
    <row r="70" spans="2:6">
      <c r="B70" s="6"/>
      <c r="C70" s="9"/>
      <c r="D70" s="10"/>
      <c r="E70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70" s="11">
        <f>((WEEKNUM(Tabla34356789101112131415161718192021222324252627282930[[#This Row],[FECHA Y HORA DE INICIO]])))-1</f>
        <v>-1</v>
      </c>
    </row>
    <row r="71" spans="2:6">
      <c r="B71" s="6"/>
      <c r="C71" s="9"/>
      <c r="D71" s="10"/>
      <c r="E71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71" s="11">
        <f>((WEEKNUM(Tabla34356789101112131415161718192021222324252627282930[[#This Row],[FECHA Y HORA DE INICIO]])))-1</f>
        <v>-1</v>
      </c>
    </row>
    <row r="72" spans="2:6">
      <c r="B72" s="6"/>
      <c r="C72" s="9"/>
      <c r="D72" s="10"/>
      <c r="E72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72" s="11">
        <f>((WEEKNUM(Tabla34356789101112131415161718192021222324252627282930[[#This Row],[FECHA Y HORA DE INICIO]])))-1</f>
        <v>-1</v>
      </c>
    </row>
    <row r="73" spans="2:6">
      <c r="B73" s="6"/>
      <c r="C73" s="9"/>
      <c r="D73" s="10"/>
      <c r="E73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73" s="11">
        <f>((WEEKNUM(Tabla34356789101112131415161718192021222324252627282930[[#This Row],[FECHA Y HORA DE INICIO]])))-1</f>
        <v>-1</v>
      </c>
    </row>
    <row r="74" spans="2:6">
      <c r="B74" s="6"/>
      <c r="C74" s="9"/>
      <c r="D74" s="10"/>
      <c r="E74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74" s="11">
        <f>((WEEKNUM(Tabla34356789101112131415161718192021222324252627282930[[#This Row],[FECHA Y HORA DE INICIO]])))-1</f>
        <v>-1</v>
      </c>
    </row>
    <row r="75" spans="2:6">
      <c r="B75" s="6"/>
      <c r="C75" s="9"/>
      <c r="D75" s="10"/>
      <c r="E75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75" s="11">
        <f>((WEEKNUM(Tabla34356789101112131415161718192021222324252627282930[[#This Row],[FECHA Y HORA DE INICIO]])))-1</f>
        <v>-1</v>
      </c>
    </row>
    <row r="76" spans="2:6">
      <c r="B76" s="6"/>
      <c r="C76" s="9"/>
      <c r="D76" s="10"/>
      <c r="E76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76" s="11">
        <f>((WEEKNUM(Tabla34356789101112131415161718192021222324252627282930[[#This Row],[FECHA Y HORA DE INICIO]])))-1</f>
        <v>-1</v>
      </c>
    </row>
    <row r="77" spans="2:6">
      <c r="B77" s="6"/>
      <c r="C77" s="9"/>
      <c r="D77" s="10"/>
      <c r="E77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77" s="11">
        <f>((WEEKNUM(Tabla34356789101112131415161718192021222324252627282930[[#This Row],[FECHA Y HORA DE INICIO]])))-1</f>
        <v>-1</v>
      </c>
    </row>
    <row r="78" spans="2:6">
      <c r="B78" s="6"/>
      <c r="C78" s="9"/>
      <c r="D78" s="10"/>
      <c r="E78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78" s="11">
        <f>((WEEKNUM(Tabla34356789101112131415161718192021222324252627282930[[#This Row],[FECHA Y HORA DE INICIO]])))-1</f>
        <v>-1</v>
      </c>
    </row>
    <row r="79" spans="2:6">
      <c r="B79" s="6"/>
      <c r="C79" s="9"/>
      <c r="D79" s="10"/>
      <c r="E79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79" s="11">
        <f>((WEEKNUM(Tabla34356789101112131415161718192021222324252627282930[[#This Row],[FECHA Y HORA DE INICIO]])))-1</f>
        <v>-1</v>
      </c>
    </row>
    <row r="80" spans="2:6">
      <c r="B80" s="6"/>
      <c r="C80" s="9"/>
      <c r="D80" s="10"/>
      <c r="E80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80" s="11">
        <f>((WEEKNUM(Tabla34356789101112131415161718192021222324252627282930[[#This Row],[FECHA Y HORA DE INICIO]])))-1</f>
        <v>-1</v>
      </c>
    </row>
    <row r="81" spans="2:6">
      <c r="B81" s="6"/>
      <c r="C81" s="9"/>
      <c r="D81" s="10"/>
      <c r="E81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81" s="11">
        <f>((WEEKNUM(Tabla34356789101112131415161718192021222324252627282930[[#This Row],[FECHA Y HORA DE INICIO]])))-1</f>
        <v>-1</v>
      </c>
    </row>
    <row r="82" spans="2:6">
      <c r="B82" s="6"/>
      <c r="C82" s="9"/>
      <c r="D82" s="10"/>
      <c r="E82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82" s="11">
        <f>((WEEKNUM(Tabla34356789101112131415161718192021222324252627282930[[#This Row],[FECHA Y HORA DE INICIO]])))-1</f>
        <v>-1</v>
      </c>
    </row>
    <row r="83" spans="2:6">
      <c r="B83" s="6"/>
      <c r="C83" s="9"/>
      <c r="D83" s="10"/>
      <c r="E83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83" s="11">
        <f>((WEEKNUM(Tabla34356789101112131415161718192021222324252627282930[[#This Row],[FECHA Y HORA DE INICIO]])))-1</f>
        <v>-1</v>
      </c>
    </row>
    <row r="84" spans="2:6">
      <c r="B84" s="6"/>
      <c r="C84" s="9"/>
      <c r="D84" s="10"/>
      <c r="E84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84" s="11">
        <f>((WEEKNUM(Tabla34356789101112131415161718192021222324252627282930[[#This Row],[FECHA Y HORA DE INICIO]])))-1</f>
        <v>-1</v>
      </c>
    </row>
    <row r="85" spans="2:6">
      <c r="B85" s="6"/>
      <c r="C85" s="9"/>
      <c r="D85" s="10"/>
      <c r="E85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85" s="11">
        <f>((WEEKNUM(Tabla34356789101112131415161718192021222324252627282930[[#This Row],[FECHA Y HORA DE INICIO]])))-1</f>
        <v>-1</v>
      </c>
    </row>
    <row r="86" spans="2:6">
      <c r="B86" s="6"/>
      <c r="C86" s="9"/>
      <c r="D86" s="10"/>
      <c r="E86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86" s="11">
        <f>((WEEKNUM(Tabla34356789101112131415161718192021222324252627282930[[#This Row],[FECHA Y HORA DE INICIO]])))-1</f>
        <v>-1</v>
      </c>
    </row>
    <row r="87" spans="2:6">
      <c r="B87" s="6"/>
      <c r="C87" s="9"/>
      <c r="D87" s="10"/>
      <c r="E87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87" s="11">
        <f>((WEEKNUM(Tabla34356789101112131415161718192021222324252627282930[[#This Row],[FECHA Y HORA DE INICIO]])))-1</f>
        <v>-1</v>
      </c>
    </row>
    <row r="88" spans="2:6">
      <c r="B88" s="6"/>
      <c r="C88" s="9"/>
      <c r="D88" s="10"/>
      <c r="E88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88" s="11">
        <f>((WEEKNUM(Tabla34356789101112131415161718192021222324252627282930[[#This Row],[FECHA Y HORA DE INICIO]])))-1</f>
        <v>-1</v>
      </c>
    </row>
    <row r="89" spans="2:6">
      <c r="B89" s="6"/>
      <c r="C89" s="9"/>
      <c r="D89" s="10"/>
      <c r="E89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89" s="11">
        <f>((WEEKNUM(Tabla34356789101112131415161718192021222324252627282930[[#This Row],[FECHA Y HORA DE INICIO]])))-1</f>
        <v>-1</v>
      </c>
    </row>
    <row r="90" spans="2:6">
      <c r="B90" s="6"/>
      <c r="C90" s="9"/>
      <c r="D90" s="10"/>
      <c r="E90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90" s="11">
        <f>((WEEKNUM(Tabla34356789101112131415161718192021222324252627282930[[#This Row],[FECHA Y HORA DE INICIO]])))-1</f>
        <v>-1</v>
      </c>
    </row>
    <row r="91" spans="2:6">
      <c r="B91" s="6"/>
      <c r="C91" s="9"/>
      <c r="D91" s="10"/>
      <c r="E91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91" s="11">
        <f>((WEEKNUM(Tabla34356789101112131415161718192021222324252627282930[[#This Row],[FECHA Y HORA DE INICIO]])))-1</f>
        <v>-1</v>
      </c>
    </row>
    <row r="92" spans="2:6">
      <c r="B92" s="6"/>
      <c r="C92" s="9"/>
      <c r="D92" s="10"/>
      <c r="E92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92" s="11">
        <f>((WEEKNUM(Tabla34356789101112131415161718192021222324252627282930[[#This Row],[FECHA Y HORA DE INICIO]])))-1</f>
        <v>-1</v>
      </c>
    </row>
    <row r="93" spans="2:6">
      <c r="B93" s="6"/>
      <c r="C93" s="9"/>
      <c r="D93" s="10"/>
      <c r="E93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93" s="11">
        <f>((WEEKNUM(Tabla34356789101112131415161718192021222324252627282930[[#This Row],[FECHA Y HORA DE INICIO]])))-1</f>
        <v>-1</v>
      </c>
    </row>
    <row r="94" spans="2:6">
      <c r="B94" s="6"/>
      <c r="C94" s="9"/>
      <c r="D94" s="10"/>
      <c r="E94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94" s="11">
        <f>((WEEKNUM(Tabla34356789101112131415161718192021222324252627282930[[#This Row],[FECHA Y HORA DE INICIO]])))-1</f>
        <v>-1</v>
      </c>
    </row>
    <row r="95" spans="2:6">
      <c r="B95" s="6"/>
      <c r="C95" s="9"/>
      <c r="D95" s="10"/>
      <c r="E95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95" s="11">
        <f>((WEEKNUM(Tabla34356789101112131415161718192021222324252627282930[[#This Row],[FECHA Y HORA DE INICIO]])))-1</f>
        <v>-1</v>
      </c>
    </row>
    <row r="96" spans="2:6">
      <c r="B96" s="6"/>
      <c r="C96" s="9"/>
      <c r="D96" s="10"/>
      <c r="E96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96" s="11">
        <f>((WEEKNUM(Tabla34356789101112131415161718192021222324252627282930[[#This Row],[FECHA Y HORA DE INICIO]])))-1</f>
        <v>-1</v>
      </c>
    </row>
    <row r="97" spans="2:6">
      <c r="B97" s="6"/>
      <c r="C97" s="9"/>
      <c r="D97" s="10"/>
      <c r="E97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97" s="11">
        <f>((WEEKNUM(Tabla34356789101112131415161718192021222324252627282930[[#This Row],[FECHA Y HORA DE INICIO]])))-1</f>
        <v>-1</v>
      </c>
    </row>
    <row r="98" spans="2:6">
      <c r="B98" s="6"/>
      <c r="C98" s="9"/>
      <c r="D98" s="10"/>
      <c r="E98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98" s="11">
        <f>((WEEKNUM(Tabla34356789101112131415161718192021222324252627282930[[#This Row],[FECHA Y HORA DE INICIO]])))-1</f>
        <v>-1</v>
      </c>
    </row>
    <row r="99" spans="2:6">
      <c r="B99" s="6"/>
      <c r="C99" s="9"/>
      <c r="D99" s="10"/>
      <c r="E99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99" s="11">
        <f>((WEEKNUM(Tabla34356789101112131415161718192021222324252627282930[[#This Row],[FECHA Y HORA DE INICIO]])))-1</f>
        <v>-1</v>
      </c>
    </row>
    <row r="100" spans="2:6">
      <c r="B100" s="6"/>
      <c r="C100" s="9"/>
      <c r="D100" s="10"/>
      <c r="E100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00" s="11">
        <f>((WEEKNUM(Tabla34356789101112131415161718192021222324252627282930[[#This Row],[FECHA Y HORA DE INICIO]])))-1</f>
        <v>-1</v>
      </c>
    </row>
    <row r="101" spans="2:6">
      <c r="B101" s="6"/>
      <c r="C101" s="9"/>
      <c r="D101" s="10"/>
      <c r="E101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01" s="11">
        <f>((WEEKNUM(Tabla34356789101112131415161718192021222324252627282930[[#This Row],[FECHA Y HORA DE INICIO]])))-1</f>
        <v>-1</v>
      </c>
    </row>
    <row r="102" spans="2:6">
      <c r="B102" s="6"/>
      <c r="C102" s="9"/>
      <c r="D102" s="10"/>
      <c r="E102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02" s="11">
        <f>((WEEKNUM(Tabla34356789101112131415161718192021222324252627282930[[#This Row],[FECHA Y HORA DE INICIO]])))-1</f>
        <v>-1</v>
      </c>
    </row>
    <row r="103" spans="2:6">
      <c r="B103" s="6"/>
      <c r="C103" s="9"/>
      <c r="D103" s="10"/>
      <c r="E103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03" s="11">
        <f>((WEEKNUM(Tabla34356789101112131415161718192021222324252627282930[[#This Row],[FECHA Y HORA DE INICIO]])))-1</f>
        <v>-1</v>
      </c>
    </row>
    <row r="104" spans="2:6">
      <c r="B104" s="6"/>
      <c r="C104" s="9"/>
      <c r="D104" s="10"/>
      <c r="E104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04" s="11">
        <f>((WEEKNUM(Tabla34356789101112131415161718192021222324252627282930[[#This Row],[FECHA Y HORA DE INICIO]])))-1</f>
        <v>-1</v>
      </c>
    </row>
    <row r="105" spans="2:6">
      <c r="B105" s="6"/>
      <c r="C105" s="9"/>
      <c r="D105" s="10"/>
      <c r="E105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05" s="11">
        <f>((WEEKNUM(Tabla34356789101112131415161718192021222324252627282930[[#This Row],[FECHA Y HORA DE INICIO]])))-1</f>
        <v>-1</v>
      </c>
    </row>
    <row r="106" spans="2:6">
      <c r="B106" s="6"/>
      <c r="C106" s="9"/>
      <c r="D106" s="10"/>
      <c r="E106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06" s="11">
        <f>((WEEKNUM(Tabla34356789101112131415161718192021222324252627282930[[#This Row],[FECHA Y HORA DE INICIO]])))-1</f>
        <v>-1</v>
      </c>
    </row>
    <row r="107" spans="2:6">
      <c r="B107" s="6"/>
      <c r="C107" s="9"/>
      <c r="D107" s="10"/>
      <c r="E107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07" s="11">
        <f>((WEEKNUM(Tabla34356789101112131415161718192021222324252627282930[[#This Row],[FECHA Y HORA DE INICIO]])))-1</f>
        <v>-1</v>
      </c>
    </row>
    <row r="108" spans="2:6">
      <c r="B108" s="6"/>
      <c r="C108" s="9"/>
      <c r="D108" s="10"/>
      <c r="E108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08" s="11">
        <f>((WEEKNUM(Tabla34356789101112131415161718192021222324252627282930[[#This Row],[FECHA Y HORA DE INICIO]])))-1</f>
        <v>-1</v>
      </c>
    </row>
    <row r="109" spans="2:6">
      <c r="B109" s="6"/>
      <c r="C109" s="9"/>
      <c r="D109" s="10"/>
      <c r="E109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09" s="11">
        <f>((WEEKNUM(Tabla34356789101112131415161718192021222324252627282930[[#This Row],[FECHA Y HORA DE INICIO]])))-1</f>
        <v>-1</v>
      </c>
    </row>
    <row r="110" spans="2:6">
      <c r="B110" s="6"/>
      <c r="C110" s="9"/>
      <c r="D110" s="10"/>
      <c r="E110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10" s="11">
        <f>((WEEKNUM(Tabla34356789101112131415161718192021222324252627282930[[#This Row],[FECHA Y HORA DE INICIO]])))-1</f>
        <v>-1</v>
      </c>
    </row>
    <row r="111" spans="2:6">
      <c r="B111" s="6"/>
      <c r="C111" s="9"/>
      <c r="D111" s="10"/>
      <c r="E111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11" s="11">
        <f>((WEEKNUM(Tabla34356789101112131415161718192021222324252627282930[[#This Row],[FECHA Y HORA DE INICIO]])))-1</f>
        <v>-1</v>
      </c>
    </row>
    <row r="112" spans="2:6">
      <c r="B112" s="6"/>
      <c r="C112" s="9"/>
      <c r="D112" s="10"/>
      <c r="E112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12" s="11">
        <f>((WEEKNUM(Tabla34356789101112131415161718192021222324252627282930[[#This Row],[FECHA Y HORA DE INICIO]])))-1</f>
        <v>-1</v>
      </c>
    </row>
    <row r="113" spans="2:6">
      <c r="B113" s="6"/>
      <c r="C113" s="9"/>
      <c r="D113" s="10"/>
      <c r="E113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13" s="11">
        <f>((WEEKNUM(Tabla34356789101112131415161718192021222324252627282930[[#This Row],[FECHA Y HORA DE INICIO]])))-1</f>
        <v>-1</v>
      </c>
    </row>
    <row r="114" spans="2:6">
      <c r="B114" s="6"/>
      <c r="C114" s="9"/>
      <c r="D114" s="10"/>
      <c r="E114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14" s="11">
        <f>((WEEKNUM(Tabla34356789101112131415161718192021222324252627282930[[#This Row],[FECHA Y HORA DE INICIO]])))-1</f>
        <v>-1</v>
      </c>
    </row>
    <row r="115" spans="2:6">
      <c r="B115" s="6"/>
      <c r="C115" s="9"/>
      <c r="D115" s="10"/>
      <c r="E115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15" s="11">
        <f>((WEEKNUM(Tabla34356789101112131415161718192021222324252627282930[[#This Row],[FECHA Y HORA DE INICIO]])))-1</f>
        <v>-1</v>
      </c>
    </row>
    <row r="116" spans="2:6">
      <c r="B116" s="6"/>
      <c r="C116" s="9"/>
      <c r="D116" s="10"/>
      <c r="E116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16" s="11">
        <f>((WEEKNUM(Tabla34356789101112131415161718192021222324252627282930[[#This Row],[FECHA Y HORA DE INICIO]])))-1</f>
        <v>-1</v>
      </c>
    </row>
    <row r="117" spans="2:6">
      <c r="B117" s="6"/>
      <c r="C117" s="9"/>
      <c r="D117" s="10"/>
      <c r="E117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17" s="11">
        <f>((WEEKNUM(Tabla34356789101112131415161718192021222324252627282930[[#This Row],[FECHA Y HORA DE INICIO]])))-1</f>
        <v>-1</v>
      </c>
    </row>
    <row r="118" spans="2:6">
      <c r="B118" s="6"/>
      <c r="C118" s="9"/>
      <c r="D118" s="10"/>
      <c r="E118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18" s="11">
        <f>((WEEKNUM(Tabla34356789101112131415161718192021222324252627282930[[#This Row],[FECHA Y HORA DE INICIO]])))-1</f>
        <v>-1</v>
      </c>
    </row>
    <row r="119" spans="2:6">
      <c r="B119" s="6"/>
      <c r="C119" s="9"/>
      <c r="D119" s="10"/>
      <c r="E119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19" s="11">
        <f>((WEEKNUM(Tabla34356789101112131415161718192021222324252627282930[[#This Row],[FECHA Y HORA DE INICIO]])))-1</f>
        <v>-1</v>
      </c>
    </row>
    <row r="120" spans="2:6">
      <c r="B120" s="6"/>
      <c r="C120" s="9"/>
      <c r="D120" s="10"/>
      <c r="E120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20" s="11">
        <f>((WEEKNUM(Tabla34356789101112131415161718192021222324252627282930[[#This Row],[FECHA Y HORA DE INICIO]])))-1</f>
        <v>-1</v>
      </c>
    </row>
    <row r="121" spans="2:6">
      <c r="B121" s="6"/>
      <c r="C121" s="9"/>
      <c r="D121" s="10"/>
      <c r="E121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21" s="11">
        <f>((WEEKNUM(Tabla34356789101112131415161718192021222324252627282930[[#This Row],[FECHA Y HORA DE INICIO]])))-1</f>
        <v>-1</v>
      </c>
    </row>
    <row r="122" spans="2:6">
      <c r="B122" s="6"/>
      <c r="C122" s="9"/>
      <c r="D122" s="10"/>
      <c r="E122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22" s="11">
        <f>((WEEKNUM(Tabla34356789101112131415161718192021222324252627282930[[#This Row],[FECHA Y HORA DE INICIO]])))-1</f>
        <v>-1</v>
      </c>
    </row>
    <row r="123" spans="2:6">
      <c r="B123" s="6"/>
      <c r="C123" s="9"/>
      <c r="D123" s="10"/>
      <c r="E123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23" s="11">
        <f>((WEEKNUM(Tabla34356789101112131415161718192021222324252627282930[[#This Row],[FECHA Y HORA DE INICIO]])))-1</f>
        <v>-1</v>
      </c>
    </row>
    <row r="124" spans="2:6">
      <c r="B124" s="6"/>
      <c r="C124" s="9"/>
      <c r="D124" s="10"/>
      <c r="E124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24" s="11">
        <f>((WEEKNUM(Tabla34356789101112131415161718192021222324252627282930[[#This Row],[FECHA Y HORA DE INICIO]])))-1</f>
        <v>-1</v>
      </c>
    </row>
    <row r="125" spans="2:6">
      <c r="B125" s="6"/>
      <c r="C125" s="9"/>
      <c r="D125" s="10"/>
      <c r="E125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25" s="11">
        <f>((WEEKNUM(Tabla34356789101112131415161718192021222324252627282930[[#This Row],[FECHA Y HORA DE INICIO]])))-1</f>
        <v>-1</v>
      </c>
    </row>
    <row r="126" spans="2:6">
      <c r="B126" s="6"/>
      <c r="C126" s="9"/>
      <c r="D126" s="10"/>
      <c r="E126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26" s="11">
        <f>((WEEKNUM(Tabla34356789101112131415161718192021222324252627282930[[#This Row],[FECHA Y HORA DE INICIO]])))-1</f>
        <v>-1</v>
      </c>
    </row>
    <row r="127" spans="2:6">
      <c r="B127" s="6"/>
      <c r="C127" s="9"/>
      <c r="D127" s="10"/>
      <c r="E127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27" s="11">
        <f>((WEEKNUM(Tabla34356789101112131415161718192021222324252627282930[[#This Row],[FECHA Y HORA DE INICIO]])))-1</f>
        <v>-1</v>
      </c>
    </row>
    <row r="128" spans="2:6">
      <c r="B128" s="6"/>
      <c r="C128" s="9"/>
      <c r="D128" s="10"/>
      <c r="E128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28" s="11">
        <f>((WEEKNUM(Tabla34356789101112131415161718192021222324252627282930[[#This Row],[FECHA Y HORA DE INICIO]])))-1</f>
        <v>-1</v>
      </c>
    </row>
    <row r="129" spans="2:6">
      <c r="B129" s="6"/>
      <c r="C129" s="9"/>
      <c r="D129" s="10"/>
      <c r="E129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29" s="11">
        <f>((WEEKNUM(Tabla34356789101112131415161718192021222324252627282930[[#This Row],[FECHA Y HORA DE INICIO]])))-1</f>
        <v>-1</v>
      </c>
    </row>
    <row r="130" spans="2:6">
      <c r="B130" s="6"/>
      <c r="C130" s="9"/>
      <c r="D130" s="10"/>
      <c r="E130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30" s="11">
        <f>((WEEKNUM(Tabla34356789101112131415161718192021222324252627282930[[#This Row],[FECHA Y HORA DE INICIO]])))-1</f>
        <v>-1</v>
      </c>
    </row>
    <row r="131" spans="2:6">
      <c r="B131" s="6"/>
      <c r="C131" s="9"/>
      <c r="D131" s="10"/>
      <c r="E131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31" s="11">
        <f>((WEEKNUM(Tabla34356789101112131415161718192021222324252627282930[[#This Row],[FECHA Y HORA DE INICIO]])))-1</f>
        <v>-1</v>
      </c>
    </row>
    <row r="132" spans="2:6">
      <c r="B132" s="6"/>
      <c r="C132" s="9"/>
      <c r="D132" s="10"/>
      <c r="E132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32" s="11">
        <f>((WEEKNUM(Tabla34356789101112131415161718192021222324252627282930[[#This Row],[FECHA Y HORA DE INICIO]])))-1</f>
        <v>-1</v>
      </c>
    </row>
    <row r="133" spans="2:6">
      <c r="B133" s="6"/>
      <c r="C133" s="9"/>
      <c r="D133" s="10"/>
      <c r="E133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33" s="11">
        <f>((WEEKNUM(Tabla34356789101112131415161718192021222324252627282930[[#This Row],[FECHA Y HORA DE INICIO]])))-1</f>
        <v>-1</v>
      </c>
    </row>
    <row r="134" spans="2:6">
      <c r="B134" s="6"/>
      <c r="C134" s="9"/>
      <c r="D134" s="10"/>
      <c r="E134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34" s="11">
        <f>((WEEKNUM(Tabla34356789101112131415161718192021222324252627282930[[#This Row],[FECHA Y HORA DE INICIO]])))-1</f>
        <v>-1</v>
      </c>
    </row>
    <row r="135" spans="2:6">
      <c r="B135" s="6"/>
      <c r="C135" s="9"/>
      <c r="D135" s="10"/>
      <c r="E135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35" s="11">
        <f>((WEEKNUM(Tabla34356789101112131415161718192021222324252627282930[[#This Row],[FECHA Y HORA DE INICIO]])))-1</f>
        <v>-1</v>
      </c>
    </row>
    <row r="136" spans="2:6">
      <c r="B136" s="6"/>
      <c r="C136" s="9"/>
      <c r="D136" s="10"/>
      <c r="E136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36" s="11">
        <f>((WEEKNUM(Tabla34356789101112131415161718192021222324252627282930[[#This Row],[FECHA Y HORA DE INICIO]])))-1</f>
        <v>-1</v>
      </c>
    </row>
    <row r="137" spans="2:6">
      <c r="B137" s="6"/>
      <c r="C137" s="9"/>
      <c r="D137" s="10"/>
      <c r="E137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37" s="11">
        <f>((WEEKNUM(Tabla34356789101112131415161718192021222324252627282930[[#This Row],[FECHA Y HORA DE INICIO]])))-1</f>
        <v>-1</v>
      </c>
    </row>
    <row r="138" spans="2:6">
      <c r="B138" s="6"/>
      <c r="C138" s="9"/>
      <c r="D138" s="10"/>
      <c r="E138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38" s="11">
        <f>((WEEKNUM(Tabla34356789101112131415161718192021222324252627282930[[#This Row],[FECHA Y HORA DE INICIO]])))-1</f>
        <v>-1</v>
      </c>
    </row>
    <row r="139" spans="2:6">
      <c r="B139" s="6"/>
      <c r="C139" s="9"/>
      <c r="D139" s="10"/>
      <c r="E139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39" s="11">
        <f>((WEEKNUM(Tabla34356789101112131415161718192021222324252627282930[[#This Row],[FECHA Y HORA DE INICIO]])))-1</f>
        <v>-1</v>
      </c>
    </row>
    <row r="140" spans="2:6">
      <c r="B140" s="6"/>
      <c r="C140" s="9"/>
      <c r="D140" s="10"/>
      <c r="E140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40" s="11">
        <f>((WEEKNUM(Tabla34356789101112131415161718192021222324252627282930[[#This Row],[FECHA Y HORA DE INICIO]])))-1</f>
        <v>-1</v>
      </c>
    </row>
    <row r="141" spans="2:6">
      <c r="B141" s="6"/>
      <c r="C141" s="9"/>
      <c r="D141" s="10"/>
      <c r="E141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41" s="11">
        <f>((WEEKNUM(Tabla34356789101112131415161718192021222324252627282930[[#This Row],[FECHA Y HORA DE INICIO]])))-1</f>
        <v>-1</v>
      </c>
    </row>
    <row r="142" spans="2:6">
      <c r="B142" s="6"/>
      <c r="C142" s="9"/>
      <c r="D142" s="10"/>
      <c r="E142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42" s="11">
        <f>((WEEKNUM(Tabla34356789101112131415161718192021222324252627282930[[#This Row],[FECHA Y HORA DE INICIO]])))-1</f>
        <v>-1</v>
      </c>
    </row>
    <row r="143" spans="2:6">
      <c r="B143" s="6"/>
      <c r="C143" s="9"/>
      <c r="D143" s="10"/>
      <c r="E143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43" s="11">
        <f>((WEEKNUM(Tabla34356789101112131415161718192021222324252627282930[[#This Row],[FECHA Y HORA DE INICIO]])))-1</f>
        <v>-1</v>
      </c>
    </row>
    <row r="144" spans="2:6">
      <c r="B144" s="6"/>
      <c r="C144" s="9"/>
      <c r="D144" s="10"/>
      <c r="E144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44" s="11">
        <f>((WEEKNUM(Tabla34356789101112131415161718192021222324252627282930[[#This Row],[FECHA Y HORA DE INICIO]])))-1</f>
        <v>-1</v>
      </c>
    </row>
    <row r="145" spans="2:6">
      <c r="B145" s="6"/>
      <c r="C145" s="9"/>
      <c r="D145" s="10"/>
      <c r="E145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45" s="11">
        <f>((WEEKNUM(Tabla34356789101112131415161718192021222324252627282930[[#This Row],[FECHA Y HORA DE INICIO]])))-1</f>
        <v>-1</v>
      </c>
    </row>
    <row r="146" spans="2:6">
      <c r="B146" s="6"/>
      <c r="C146" s="9"/>
      <c r="D146" s="10"/>
      <c r="E146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46" s="11">
        <f>((WEEKNUM(Tabla34356789101112131415161718192021222324252627282930[[#This Row],[FECHA Y HORA DE INICIO]])))-1</f>
        <v>-1</v>
      </c>
    </row>
    <row r="147" spans="2:6">
      <c r="B147" s="6"/>
      <c r="C147" s="9"/>
      <c r="D147" s="10"/>
      <c r="E147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47" s="11">
        <f>((WEEKNUM(Tabla34356789101112131415161718192021222324252627282930[[#This Row],[FECHA Y HORA DE INICIO]])))-1</f>
        <v>-1</v>
      </c>
    </row>
    <row r="148" spans="2:6">
      <c r="B148" s="6"/>
      <c r="C148" s="9"/>
      <c r="D148" s="10"/>
      <c r="E148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48" s="11">
        <f>((WEEKNUM(Tabla34356789101112131415161718192021222324252627282930[[#This Row],[FECHA Y HORA DE INICIO]])))-1</f>
        <v>-1</v>
      </c>
    </row>
    <row r="149" spans="2:6">
      <c r="B149" s="6"/>
      <c r="C149" s="9"/>
      <c r="D149" s="10"/>
      <c r="E149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49" s="11">
        <f>((WEEKNUM(Tabla34356789101112131415161718192021222324252627282930[[#This Row],[FECHA Y HORA DE INICIO]])))-1</f>
        <v>-1</v>
      </c>
    </row>
    <row r="150" spans="2:6">
      <c r="B150" s="6"/>
      <c r="C150" s="9"/>
      <c r="D150" s="10"/>
      <c r="E150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50" s="11">
        <f>((WEEKNUM(Tabla34356789101112131415161718192021222324252627282930[[#This Row],[FECHA Y HORA DE INICIO]])))-1</f>
        <v>-1</v>
      </c>
    </row>
    <row r="151" spans="2:6">
      <c r="B151" s="6"/>
      <c r="C151" s="9"/>
      <c r="D151" s="10"/>
      <c r="E151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51" s="11">
        <f>((WEEKNUM(Tabla34356789101112131415161718192021222324252627282930[[#This Row],[FECHA Y HORA DE INICIO]])))-1</f>
        <v>-1</v>
      </c>
    </row>
    <row r="152" spans="2:6">
      <c r="B152" s="6"/>
      <c r="C152" s="9"/>
      <c r="D152" s="10"/>
      <c r="E152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52" s="11">
        <f>((WEEKNUM(Tabla34356789101112131415161718192021222324252627282930[[#This Row],[FECHA Y HORA DE INICIO]])))-1</f>
        <v>-1</v>
      </c>
    </row>
    <row r="153" spans="2:6">
      <c r="B153" s="6"/>
      <c r="C153" s="9"/>
      <c r="D153" s="10"/>
      <c r="E153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53" s="11">
        <f>((WEEKNUM(Tabla34356789101112131415161718192021222324252627282930[[#This Row],[FECHA Y HORA DE INICIO]])))-1</f>
        <v>-1</v>
      </c>
    </row>
    <row r="154" spans="2:6">
      <c r="B154" s="6"/>
      <c r="C154" s="9"/>
      <c r="D154" s="10"/>
      <c r="E154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54" s="11">
        <f>((WEEKNUM(Tabla34356789101112131415161718192021222324252627282930[[#This Row],[FECHA Y HORA DE INICIO]])))-1</f>
        <v>-1</v>
      </c>
    </row>
    <row r="155" spans="2:6">
      <c r="B155" s="6"/>
      <c r="C155" s="9"/>
      <c r="D155" s="10"/>
      <c r="E155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55" s="11">
        <f>((WEEKNUM(Tabla34356789101112131415161718192021222324252627282930[[#This Row],[FECHA Y HORA DE INICIO]])))-1</f>
        <v>-1</v>
      </c>
    </row>
    <row r="156" spans="2:6">
      <c r="B156" s="6"/>
      <c r="C156" s="9"/>
      <c r="D156" s="10"/>
      <c r="E156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56" s="11">
        <f>((WEEKNUM(Tabla34356789101112131415161718192021222324252627282930[[#This Row],[FECHA Y HORA DE INICIO]])))-1</f>
        <v>-1</v>
      </c>
    </row>
    <row r="157" spans="2:6">
      <c r="B157" s="6"/>
      <c r="C157" s="9"/>
      <c r="D157" s="10"/>
      <c r="E157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57" s="11">
        <f>((WEEKNUM(Tabla34356789101112131415161718192021222324252627282930[[#This Row],[FECHA Y HORA DE INICIO]])))-1</f>
        <v>-1</v>
      </c>
    </row>
    <row r="158" spans="2:6">
      <c r="B158" s="6"/>
      <c r="C158" s="9"/>
      <c r="D158" s="10"/>
      <c r="E158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58" s="11">
        <f>((WEEKNUM(Tabla34356789101112131415161718192021222324252627282930[[#This Row],[FECHA Y HORA DE INICIO]])))-1</f>
        <v>-1</v>
      </c>
    </row>
    <row r="159" spans="2:6">
      <c r="B159" s="6"/>
      <c r="C159" s="9"/>
      <c r="D159" s="10"/>
      <c r="E159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59" s="11">
        <f>((WEEKNUM(Tabla34356789101112131415161718192021222324252627282930[[#This Row],[FECHA Y HORA DE INICIO]])))-1</f>
        <v>-1</v>
      </c>
    </row>
    <row r="160" spans="2:6">
      <c r="B160" s="6"/>
      <c r="C160" s="9"/>
      <c r="D160" s="10"/>
      <c r="E160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60" s="11">
        <f>((WEEKNUM(Tabla34356789101112131415161718192021222324252627282930[[#This Row],[FECHA Y HORA DE INICIO]])))-1</f>
        <v>-1</v>
      </c>
    </row>
    <row r="161" spans="2:6">
      <c r="B161" s="6"/>
      <c r="C161" s="9"/>
      <c r="D161" s="10"/>
      <c r="E161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61" s="11">
        <f>((WEEKNUM(Tabla34356789101112131415161718192021222324252627282930[[#This Row],[FECHA Y HORA DE INICIO]])))-1</f>
        <v>-1</v>
      </c>
    </row>
    <row r="162" spans="2:6">
      <c r="B162" s="6"/>
      <c r="C162" s="9"/>
      <c r="D162" s="10"/>
      <c r="E162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62" s="11">
        <f>((WEEKNUM(Tabla34356789101112131415161718192021222324252627282930[[#This Row],[FECHA Y HORA DE INICIO]])))-1</f>
        <v>-1</v>
      </c>
    </row>
    <row r="163" spans="2:6">
      <c r="B163" s="6"/>
      <c r="C163" s="9"/>
      <c r="D163" s="10"/>
      <c r="E163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63" s="11">
        <f>((WEEKNUM(Tabla34356789101112131415161718192021222324252627282930[[#This Row],[FECHA Y HORA DE INICIO]])))-1</f>
        <v>-1</v>
      </c>
    </row>
    <row r="164" spans="2:6">
      <c r="B164" s="6"/>
      <c r="C164" s="9"/>
      <c r="D164" s="10"/>
      <c r="E164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64" s="11">
        <f>((WEEKNUM(Tabla34356789101112131415161718192021222324252627282930[[#This Row],[FECHA Y HORA DE INICIO]])))-1</f>
        <v>-1</v>
      </c>
    </row>
    <row r="165" spans="2:6">
      <c r="B165" s="6"/>
      <c r="C165" s="9"/>
      <c r="D165" s="10"/>
      <c r="E165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65" s="11">
        <f>((WEEKNUM(Tabla34356789101112131415161718192021222324252627282930[[#This Row],[FECHA Y HORA DE INICIO]])))-1</f>
        <v>-1</v>
      </c>
    </row>
    <row r="166" spans="2:6">
      <c r="B166" s="6"/>
      <c r="C166" s="9"/>
      <c r="D166" s="10"/>
      <c r="E166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66" s="11">
        <f>((WEEKNUM(Tabla34356789101112131415161718192021222324252627282930[[#This Row],[FECHA Y HORA DE INICIO]])))-1</f>
        <v>-1</v>
      </c>
    </row>
    <row r="167" spans="2:6">
      <c r="B167" s="6"/>
      <c r="C167" s="9"/>
      <c r="D167" s="10"/>
      <c r="E167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67" s="11">
        <f>((WEEKNUM(Tabla34356789101112131415161718192021222324252627282930[[#This Row],[FECHA Y HORA DE INICIO]])))-1</f>
        <v>-1</v>
      </c>
    </row>
    <row r="168" spans="2:6">
      <c r="B168" s="6"/>
      <c r="C168" s="9"/>
      <c r="D168" s="10"/>
      <c r="E168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68" s="11">
        <f>((WEEKNUM(Tabla34356789101112131415161718192021222324252627282930[[#This Row],[FECHA Y HORA DE INICIO]])))-1</f>
        <v>-1</v>
      </c>
    </row>
    <row r="169" spans="2:6">
      <c r="B169" s="6"/>
      <c r="C169" s="9"/>
      <c r="D169" s="10"/>
      <c r="E169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69" s="11">
        <f>((WEEKNUM(Tabla34356789101112131415161718192021222324252627282930[[#This Row],[FECHA Y HORA DE INICIO]])))-1</f>
        <v>-1</v>
      </c>
    </row>
    <row r="170" spans="2:6">
      <c r="B170" s="6"/>
      <c r="C170" s="9"/>
      <c r="D170" s="10"/>
      <c r="E170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70" s="11">
        <f>((WEEKNUM(Tabla34356789101112131415161718192021222324252627282930[[#This Row],[FECHA Y HORA DE INICIO]])))-1</f>
        <v>-1</v>
      </c>
    </row>
    <row r="171" spans="2:6">
      <c r="B171" s="6"/>
      <c r="C171" s="9"/>
      <c r="D171" s="10"/>
      <c r="E171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71" s="11">
        <f>((WEEKNUM(Tabla34356789101112131415161718192021222324252627282930[[#This Row],[FECHA Y HORA DE INICIO]])))-1</f>
        <v>-1</v>
      </c>
    </row>
    <row r="172" spans="2:6">
      <c r="B172" s="6"/>
      <c r="C172" s="9"/>
      <c r="D172" s="10"/>
      <c r="E172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72" s="11">
        <f>((WEEKNUM(Tabla34356789101112131415161718192021222324252627282930[[#This Row],[FECHA Y HORA DE INICIO]])))-1</f>
        <v>-1</v>
      </c>
    </row>
    <row r="173" spans="2:6">
      <c r="B173" s="6"/>
      <c r="C173" s="9"/>
      <c r="D173" s="10"/>
      <c r="E173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73" s="11">
        <f>((WEEKNUM(Tabla34356789101112131415161718192021222324252627282930[[#This Row],[FECHA Y HORA DE INICIO]])))-1</f>
        <v>-1</v>
      </c>
    </row>
    <row r="174" spans="2:6">
      <c r="B174" s="6"/>
      <c r="C174" s="9"/>
      <c r="D174" s="10"/>
      <c r="E174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74" s="11">
        <f>((WEEKNUM(Tabla34356789101112131415161718192021222324252627282930[[#This Row],[FECHA Y HORA DE INICIO]])))-1</f>
        <v>-1</v>
      </c>
    </row>
    <row r="175" spans="2:6">
      <c r="B175" s="6"/>
      <c r="C175" s="9"/>
      <c r="D175" s="10"/>
      <c r="E175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75" s="11">
        <f>((WEEKNUM(Tabla34356789101112131415161718192021222324252627282930[[#This Row],[FECHA Y HORA DE INICIO]])))-1</f>
        <v>-1</v>
      </c>
    </row>
    <row r="176" spans="2:6">
      <c r="B176" s="6"/>
      <c r="C176" s="9"/>
      <c r="D176" s="10"/>
      <c r="E176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76" s="11">
        <f>((WEEKNUM(Tabla34356789101112131415161718192021222324252627282930[[#This Row],[FECHA Y HORA DE INICIO]])))-1</f>
        <v>-1</v>
      </c>
    </row>
    <row r="177" spans="2:6">
      <c r="B177" s="6"/>
      <c r="C177" s="9"/>
      <c r="D177" s="10"/>
      <c r="E177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77" s="11">
        <f>((WEEKNUM(Tabla34356789101112131415161718192021222324252627282930[[#This Row],[FECHA Y HORA DE INICIO]])))-1</f>
        <v>-1</v>
      </c>
    </row>
    <row r="178" spans="2:6">
      <c r="B178" s="6"/>
      <c r="C178" s="9"/>
      <c r="D178" s="10"/>
      <c r="E178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78" s="11">
        <f>((WEEKNUM(Tabla34356789101112131415161718192021222324252627282930[[#This Row],[FECHA Y HORA DE INICIO]])))-1</f>
        <v>-1</v>
      </c>
    </row>
    <row r="179" spans="2:6">
      <c r="B179" s="6"/>
      <c r="C179" s="9"/>
      <c r="D179" s="10"/>
      <c r="E179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79" s="11">
        <f>((WEEKNUM(Tabla34356789101112131415161718192021222324252627282930[[#This Row],[FECHA Y HORA DE INICIO]])))-1</f>
        <v>-1</v>
      </c>
    </row>
    <row r="180" spans="2:6">
      <c r="B180" s="6"/>
      <c r="C180" s="9"/>
      <c r="D180" s="10"/>
      <c r="E180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80" s="11">
        <f>((WEEKNUM(Tabla34356789101112131415161718192021222324252627282930[[#This Row],[FECHA Y HORA DE INICIO]])))-1</f>
        <v>-1</v>
      </c>
    </row>
    <row r="181" spans="2:6">
      <c r="B181" s="6"/>
      <c r="C181" s="9"/>
      <c r="D181" s="10"/>
      <c r="E181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81" s="11">
        <f>((WEEKNUM(Tabla34356789101112131415161718192021222324252627282930[[#This Row],[FECHA Y HORA DE INICIO]])))-1</f>
        <v>-1</v>
      </c>
    </row>
    <row r="182" spans="2:6">
      <c r="B182" s="6"/>
      <c r="C182" s="9"/>
      <c r="D182" s="10"/>
      <c r="E182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82" s="11">
        <f>((WEEKNUM(Tabla34356789101112131415161718192021222324252627282930[[#This Row],[FECHA Y HORA DE INICIO]])))-1</f>
        <v>-1</v>
      </c>
    </row>
    <row r="183" spans="2:6">
      <c r="B183" s="6"/>
      <c r="C183" s="9"/>
      <c r="D183" s="10"/>
      <c r="E183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83" s="11">
        <f>((WEEKNUM(Tabla34356789101112131415161718192021222324252627282930[[#This Row],[FECHA Y HORA DE INICIO]])))-1</f>
        <v>-1</v>
      </c>
    </row>
    <row r="184" spans="2:6">
      <c r="B184" s="6"/>
      <c r="C184" s="9"/>
      <c r="D184" s="10"/>
      <c r="E184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84" s="11">
        <f>((WEEKNUM(Tabla34356789101112131415161718192021222324252627282930[[#This Row],[FECHA Y HORA DE INICIO]])))-1</f>
        <v>-1</v>
      </c>
    </row>
    <row r="185" spans="2:6">
      <c r="B185" s="6"/>
      <c r="C185" s="9"/>
      <c r="D185" s="10"/>
      <c r="E185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85" s="11">
        <f>((WEEKNUM(Tabla34356789101112131415161718192021222324252627282930[[#This Row],[FECHA Y HORA DE INICIO]])))-1</f>
        <v>-1</v>
      </c>
    </row>
    <row r="186" spans="2:6">
      <c r="B186" s="6"/>
      <c r="C186" s="9"/>
      <c r="D186" s="10"/>
      <c r="E186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86" s="11">
        <f>((WEEKNUM(Tabla34356789101112131415161718192021222324252627282930[[#This Row],[FECHA Y HORA DE INICIO]])))-1</f>
        <v>-1</v>
      </c>
    </row>
    <row r="187" spans="2:6">
      <c r="B187" s="6"/>
      <c r="C187" s="9"/>
      <c r="D187" s="10"/>
      <c r="E187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87" s="11">
        <f>((WEEKNUM(Tabla34356789101112131415161718192021222324252627282930[[#This Row],[FECHA Y HORA DE INICIO]])))-1</f>
        <v>-1</v>
      </c>
    </row>
    <row r="188" spans="2:6">
      <c r="B188" s="6"/>
      <c r="C188" s="9"/>
      <c r="D188" s="10"/>
      <c r="E188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88" s="11">
        <f>((WEEKNUM(Tabla34356789101112131415161718192021222324252627282930[[#This Row],[FECHA Y HORA DE INICIO]])))-1</f>
        <v>-1</v>
      </c>
    </row>
    <row r="189" spans="2:6">
      <c r="B189" s="6"/>
      <c r="C189" s="9"/>
      <c r="D189" s="10"/>
      <c r="E189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89" s="11">
        <f>((WEEKNUM(Tabla34356789101112131415161718192021222324252627282930[[#This Row],[FECHA Y HORA DE INICIO]])))-1</f>
        <v>-1</v>
      </c>
    </row>
    <row r="190" spans="2:6">
      <c r="B190" s="6"/>
      <c r="C190" s="9"/>
      <c r="D190" s="10"/>
      <c r="E190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90" s="11">
        <f>((WEEKNUM(Tabla34356789101112131415161718192021222324252627282930[[#This Row],[FECHA Y HORA DE INICIO]])))-1</f>
        <v>-1</v>
      </c>
    </row>
    <row r="191" spans="2:6">
      <c r="B191" s="6"/>
      <c r="C191" s="9"/>
      <c r="D191" s="10"/>
      <c r="E191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91" s="11">
        <f>((WEEKNUM(Tabla34356789101112131415161718192021222324252627282930[[#This Row],[FECHA Y HORA DE INICIO]])))-1</f>
        <v>-1</v>
      </c>
    </row>
    <row r="192" spans="2:6">
      <c r="B192" s="6"/>
      <c r="C192" s="9"/>
      <c r="D192" s="10"/>
      <c r="E192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92" s="11">
        <f>((WEEKNUM(Tabla34356789101112131415161718192021222324252627282930[[#This Row],[FECHA Y HORA DE INICIO]])))-1</f>
        <v>-1</v>
      </c>
    </row>
    <row r="193" spans="2:6">
      <c r="B193" s="6"/>
      <c r="C193" s="9"/>
      <c r="D193" s="10"/>
      <c r="E193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93" s="11">
        <f>((WEEKNUM(Tabla34356789101112131415161718192021222324252627282930[[#This Row],[FECHA Y HORA DE INICIO]])))-1</f>
        <v>-1</v>
      </c>
    </row>
    <row r="194" spans="2:6">
      <c r="B194" s="6"/>
      <c r="C194" s="9"/>
      <c r="D194" s="10"/>
      <c r="E194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94" s="11">
        <f>((WEEKNUM(Tabla34356789101112131415161718192021222324252627282930[[#This Row],[FECHA Y HORA DE INICIO]])))-1</f>
        <v>-1</v>
      </c>
    </row>
    <row r="195" spans="2:6">
      <c r="B195" s="6"/>
      <c r="C195" s="9"/>
      <c r="D195" s="10"/>
      <c r="E195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95" s="11">
        <f>((WEEKNUM(Tabla34356789101112131415161718192021222324252627282930[[#This Row],[FECHA Y HORA DE INICIO]])))-1</f>
        <v>-1</v>
      </c>
    </row>
    <row r="196" spans="2:6">
      <c r="B196" s="6"/>
      <c r="C196" s="9"/>
      <c r="D196" s="10"/>
      <c r="E196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96" s="11">
        <f>((WEEKNUM(Tabla34356789101112131415161718192021222324252627282930[[#This Row],[FECHA Y HORA DE INICIO]])))-1</f>
        <v>-1</v>
      </c>
    </row>
    <row r="197" spans="2:6">
      <c r="B197" s="6"/>
      <c r="C197" s="9"/>
      <c r="D197" s="10"/>
      <c r="E197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97" s="11">
        <f>((WEEKNUM(Tabla34356789101112131415161718192021222324252627282930[[#This Row],[FECHA Y HORA DE INICIO]])))-1</f>
        <v>-1</v>
      </c>
    </row>
    <row r="198" spans="2:6">
      <c r="B198" s="6"/>
      <c r="C198" s="9"/>
      <c r="D198" s="10"/>
      <c r="E198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98" s="11">
        <f>((WEEKNUM(Tabla34356789101112131415161718192021222324252627282930[[#This Row],[FECHA Y HORA DE INICIO]])))-1</f>
        <v>-1</v>
      </c>
    </row>
    <row r="199" spans="2:6">
      <c r="B199" s="6"/>
      <c r="C199" s="9"/>
      <c r="D199" s="10"/>
      <c r="E199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199" s="11">
        <f>((WEEKNUM(Tabla34356789101112131415161718192021222324252627282930[[#This Row],[FECHA Y HORA DE INICIO]])))-1</f>
        <v>-1</v>
      </c>
    </row>
    <row r="200" spans="2:6">
      <c r="B200" s="6"/>
      <c r="C200" s="9"/>
      <c r="D200" s="10"/>
      <c r="E200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200" s="11">
        <f>((WEEKNUM(Tabla34356789101112131415161718192021222324252627282930[[#This Row],[FECHA Y HORA DE INICIO]])))-1</f>
        <v>-1</v>
      </c>
    </row>
    <row r="201" spans="2:6">
      <c r="B201" s="6"/>
      <c r="C201" s="9"/>
      <c r="D201" s="10"/>
      <c r="E201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201" s="11">
        <f>((WEEKNUM(Tabla34356789101112131415161718192021222324252627282930[[#This Row],[FECHA Y HORA DE INICIO]])))-1</f>
        <v>-1</v>
      </c>
    </row>
    <row r="202" spans="2:6">
      <c r="B202" s="6"/>
      <c r="C202" s="9"/>
      <c r="D202" s="10"/>
      <c r="E202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202" s="11">
        <f>((WEEKNUM(Tabla34356789101112131415161718192021222324252627282930[[#This Row],[FECHA Y HORA DE INICIO]])))-1</f>
        <v>-1</v>
      </c>
    </row>
    <row r="203" spans="2:6">
      <c r="B203" s="9"/>
      <c r="C203" s="9"/>
      <c r="D203" s="10"/>
      <c r="E203" s="8">
        <f>IF((Tabla34356789101112131415161718192021222324252627282930[[#This Row],[FECHA Y HORA DE TERMINACIÓN ]]-Tabla34356789101112131415161718192021222324252627282930[[#This Row],[FECHA Y HORA DE INICIO]])&lt;0,0,((Tabla34356789101112131415161718192021222324252627282930[[#This Row],[FECHA Y HORA DE TERMINACIÓN ]]-Tabla34356789101112131415161718192021222324252627282930[[#This Row],[FECHA Y HORA DE INICIO]])*24))</f>
        <v>0</v>
      </c>
      <c r="F203" s="11">
        <f>((WEEKNUM(Tabla34356789101112131415161718192021222324252627282930[[#This Row],[FECHA Y HORA DE INICIO]])))-1</f>
        <v>-1</v>
      </c>
    </row>
  </sheetData>
  <mergeCells count="1">
    <mergeCell ref="B7:F7"/>
  </mergeCells>
  <pageMargins left="0.7" right="0.7" top="0.75" bottom="0.75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39F6F-B106-4D92-B806-9F895E0D7318}">
  <sheetPr>
    <tabColor rgb="FFF7A3A3"/>
  </sheetPr>
  <dimension ref="B1:J203"/>
  <sheetViews>
    <sheetView workbookViewId="0">
      <selection activeCell="H3" sqref="H3"/>
    </sheetView>
  </sheetViews>
  <sheetFormatPr defaultColWidth="10.85546875" defaultRowHeight="12.6"/>
  <cols>
    <col min="1" max="1" width="10.85546875" style="3"/>
    <col min="2" max="2" width="14.140625" style="3" bestFit="1" customWidth="1"/>
    <col min="3" max="3" width="24.5703125" style="3" customWidth="1"/>
    <col min="4" max="5" width="16.140625" style="3" customWidth="1"/>
    <col min="6" max="6" width="9.140625" style="3"/>
    <col min="7" max="7" width="16.140625" style="3" customWidth="1"/>
    <col min="8" max="8" width="14.85546875" style="3" customWidth="1"/>
    <col min="9" max="16384" width="10.85546875" style="3"/>
  </cols>
  <sheetData>
    <row r="1" spans="2:10" ht="12.95">
      <c r="B1" s="1" t="s">
        <v>0</v>
      </c>
      <c r="C1" s="2">
        <v>1164</v>
      </c>
      <c r="G1" s="40" t="s">
        <v>1</v>
      </c>
      <c r="H1" s="41"/>
      <c r="I1" s="42" t="s">
        <v>2</v>
      </c>
    </row>
    <row r="2" spans="2:10" ht="12.95">
      <c r="B2" s="1" t="s">
        <v>4</v>
      </c>
      <c r="C2" s="2" t="s">
        <v>5</v>
      </c>
      <c r="G2" s="40" t="s">
        <v>6</v>
      </c>
      <c r="H2" s="41" t="s">
        <v>195</v>
      </c>
      <c r="I2" s="42" t="s">
        <v>7</v>
      </c>
    </row>
    <row r="3" spans="2:10" ht="14.45" customHeight="1">
      <c r="B3" s="1" t="s">
        <v>8</v>
      </c>
      <c r="C3" s="2" t="s">
        <v>189</v>
      </c>
      <c r="G3" s="40" t="s">
        <v>10</v>
      </c>
      <c r="H3" s="47" t="s">
        <v>196</v>
      </c>
      <c r="I3" s="42" t="s">
        <v>12</v>
      </c>
      <c r="J3" s="3" t="s">
        <v>197</v>
      </c>
    </row>
    <row r="4" spans="2:10" ht="14.45" customHeight="1">
      <c r="B4" s="1" t="s">
        <v>13</v>
      </c>
      <c r="C4" s="2">
        <v>1</v>
      </c>
      <c r="D4" s="38"/>
      <c r="G4" s="38" t="s">
        <v>15</v>
      </c>
    </row>
    <row r="5" spans="2:10" ht="14.45" customHeight="1">
      <c r="B5" s="1" t="s">
        <v>16</v>
      </c>
      <c r="C5" s="2">
        <v>20</v>
      </c>
    </row>
    <row r="6" spans="2:10" ht="14.45" customHeight="1">
      <c r="B6" s="1"/>
      <c r="C6" s="1"/>
    </row>
    <row r="7" spans="2:10" ht="14.45" customHeight="1">
      <c r="B7" s="76" t="s">
        <v>17</v>
      </c>
      <c r="C7" s="77"/>
      <c r="D7" s="77"/>
      <c r="E7" s="77"/>
      <c r="F7" s="77"/>
      <c r="H7" s="12">
        <v>2022</v>
      </c>
      <c r="I7" s="13">
        <v>0</v>
      </c>
    </row>
    <row r="8" spans="2:10" ht="5.0999999999999996" customHeight="1">
      <c r="B8" s="4"/>
      <c r="C8" s="4"/>
      <c r="D8" s="4"/>
      <c r="E8" s="4"/>
    </row>
    <row r="9" spans="2:10" ht="59.1" customHeight="1">
      <c r="B9" s="5" t="s">
        <v>18</v>
      </c>
      <c r="C9" s="5" t="s">
        <v>19</v>
      </c>
      <c r="D9" s="5" t="s">
        <v>20</v>
      </c>
      <c r="E9" s="5" t="s">
        <v>31</v>
      </c>
      <c r="F9" s="5" t="s">
        <v>22</v>
      </c>
      <c r="H9" s="12" t="s">
        <v>23</v>
      </c>
      <c r="I9" s="13">
        <f>SUM(E10:E203)</f>
        <v>0</v>
      </c>
    </row>
    <row r="10" spans="2:10">
      <c r="B10" s="14"/>
      <c r="C10" s="6"/>
      <c r="D10" s="6"/>
      <c r="E10" s="7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0" s="11">
        <f>((WEEKNUM(Tabla3435678910111213141516171869[[#This Row],[FECHA Y HORA DE INICIO]])))-1</f>
        <v>-1</v>
      </c>
    </row>
    <row r="11" spans="2:10">
      <c r="B11" s="14"/>
      <c r="C11" s="6"/>
      <c r="D11" s="6"/>
      <c r="E11" s="7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1" s="11">
        <f>((WEEKNUM(Tabla3435678910111213141516171869[[#This Row],[FECHA Y HORA DE INICIO]])))-1</f>
        <v>-1</v>
      </c>
      <c r="H11" s="12" t="s">
        <v>24</v>
      </c>
      <c r="I11" s="13">
        <f>I9+I7</f>
        <v>0</v>
      </c>
    </row>
    <row r="12" spans="2:10">
      <c r="B12" s="14"/>
      <c r="C12" s="14"/>
      <c r="D12" s="6"/>
      <c r="E12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2" s="11">
        <f>((WEEKNUM(Tabla3435678910111213141516171869[[#This Row],[FECHA Y HORA DE INICIO]])))-1</f>
        <v>-1</v>
      </c>
    </row>
    <row r="13" spans="2:10">
      <c r="B13" s="14"/>
      <c r="C13" s="6"/>
      <c r="D13" s="6"/>
      <c r="E13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3" s="11">
        <f>((WEEKNUM(Tabla3435678910111213141516171869[[#This Row],[FECHA Y HORA DE INICIO]])))-1</f>
        <v>-1</v>
      </c>
    </row>
    <row r="14" spans="2:10">
      <c r="B14" s="14"/>
      <c r="C14" s="6"/>
      <c r="D14" s="6"/>
      <c r="E14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4" s="11">
        <f>((WEEKNUM(Tabla3435678910111213141516171869[[#This Row],[FECHA Y HORA DE INICIO]])))-1</f>
        <v>-1</v>
      </c>
    </row>
    <row r="15" spans="2:10">
      <c r="B15" s="14"/>
      <c r="C15" s="6"/>
      <c r="D15" s="6"/>
      <c r="E15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5" s="11">
        <f>((WEEKNUM(Tabla3435678910111213141516171869[[#This Row],[FECHA Y HORA DE INICIO]])))-1</f>
        <v>-1</v>
      </c>
    </row>
    <row r="16" spans="2:10">
      <c r="B16" s="14"/>
      <c r="C16" s="9"/>
      <c r="D16" s="10"/>
      <c r="E16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6" s="11">
        <f>((WEEKNUM(Tabla3435678910111213141516171869[[#This Row],[FECHA Y HORA DE INICIO]])))-1</f>
        <v>-1</v>
      </c>
    </row>
    <row r="17" spans="2:6">
      <c r="B17" s="14"/>
      <c r="C17" s="9"/>
      <c r="D17" s="10"/>
      <c r="E17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7" s="11">
        <f>((WEEKNUM(Tabla3435678910111213141516171869[[#This Row],[FECHA Y HORA DE INICIO]])))-1</f>
        <v>-1</v>
      </c>
    </row>
    <row r="18" spans="2:6">
      <c r="B18" s="14"/>
      <c r="C18" s="9"/>
      <c r="D18" s="10"/>
      <c r="E18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8" s="11">
        <f>((WEEKNUM(Tabla3435678910111213141516171869[[#This Row],[FECHA Y HORA DE INICIO]])))-1</f>
        <v>-1</v>
      </c>
    </row>
    <row r="19" spans="2:6">
      <c r="B19" s="14"/>
      <c r="C19" s="9"/>
      <c r="D19" s="10"/>
      <c r="E19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9" s="11">
        <f>((WEEKNUM(Tabla3435678910111213141516171869[[#This Row],[FECHA Y HORA DE INICIO]])))-1</f>
        <v>-1</v>
      </c>
    </row>
    <row r="20" spans="2:6">
      <c r="B20" s="14"/>
      <c r="C20" s="9"/>
      <c r="D20" s="10"/>
      <c r="E20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20" s="11">
        <f>((WEEKNUM(Tabla3435678910111213141516171869[[#This Row],[FECHA Y HORA DE INICIO]])))-1</f>
        <v>-1</v>
      </c>
    </row>
    <row r="21" spans="2:6">
      <c r="B21" s="14"/>
      <c r="C21" s="9"/>
      <c r="D21" s="10"/>
      <c r="E21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21" s="11">
        <f>((WEEKNUM(Tabla3435678910111213141516171869[[#This Row],[FECHA Y HORA DE INICIO]])))-1</f>
        <v>-1</v>
      </c>
    </row>
    <row r="22" spans="2:6">
      <c r="B22" s="14"/>
      <c r="C22" s="9"/>
      <c r="D22" s="10"/>
      <c r="E22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22" s="11">
        <f>((WEEKNUM(Tabla3435678910111213141516171869[[#This Row],[FECHA Y HORA DE INICIO]])))-1</f>
        <v>-1</v>
      </c>
    </row>
    <row r="23" spans="2:6">
      <c r="B23" s="14"/>
      <c r="C23" s="9"/>
      <c r="D23" s="10"/>
      <c r="E23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23" s="11">
        <f>((WEEKNUM(Tabla3435678910111213141516171869[[#This Row],[FECHA Y HORA DE INICIO]])))-1</f>
        <v>-1</v>
      </c>
    </row>
    <row r="24" spans="2:6">
      <c r="B24" s="14"/>
      <c r="C24" s="9"/>
      <c r="D24" s="10"/>
      <c r="E24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24" s="11">
        <f>((WEEKNUM(Tabla3435678910111213141516171869[[#This Row],[FECHA Y HORA DE INICIO]])))-1</f>
        <v>-1</v>
      </c>
    </row>
    <row r="25" spans="2:6">
      <c r="B25" s="14"/>
      <c r="C25" s="9"/>
      <c r="D25" s="10"/>
      <c r="E25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25" s="11">
        <f>((WEEKNUM(Tabla3435678910111213141516171869[[#This Row],[FECHA Y HORA DE INICIO]])))-1</f>
        <v>-1</v>
      </c>
    </row>
    <row r="26" spans="2:6">
      <c r="B26" s="14"/>
      <c r="C26" s="9"/>
      <c r="D26" s="10"/>
      <c r="E26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26" s="11">
        <f>((WEEKNUM(Tabla3435678910111213141516171869[[#This Row],[FECHA Y HORA DE INICIO]])))-1</f>
        <v>-1</v>
      </c>
    </row>
    <row r="27" spans="2:6">
      <c r="B27" s="14"/>
      <c r="C27" s="9"/>
      <c r="D27" s="10"/>
      <c r="E27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27" s="11">
        <f>((WEEKNUM(Tabla3435678910111213141516171869[[#This Row],[FECHA Y HORA DE INICIO]])))-1</f>
        <v>-1</v>
      </c>
    </row>
    <row r="28" spans="2:6">
      <c r="B28" s="14"/>
      <c r="C28" s="9"/>
      <c r="D28" s="10"/>
      <c r="E28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28" s="11">
        <f>((WEEKNUM(Tabla3435678910111213141516171869[[#This Row],[FECHA Y HORA DE INICIO]])))-1</f>
        <v>-1</v>
      </c>
    </row>
    <row r="29" spans="2:6">
      <c r="B29" s="14"/>
      <c r="C29" s="9"/>
      <c r="D29" s="10"/>
      <c r="E29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29" s="11">
        <f>((WEEKNUM(Tabla3435678910111213141516171869[[#This Row],[FECHA Y HORA DE INICIO]])))-1</f>
        <v>-1</v>
      </c>
    </row>
    <row r="30" spans="2:6">
      <c r="B30" s="14"/>
      <c r="C30" s="9"/>
      <c r="D30" s="10"/>
      <c r="E30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30" s="11">
        <f>((WEEKNUM(Tabla3435678910111213141516171869[[#This Row],[FECHA Y HORA DE INICIO]])))-1</f>
        <v>-1</v>
      </c>
    </row>
    <row r="31" spans="2:6">
      <c r="B31" s="14"/>
      <c r="C31" s="9"/>
      <c r="D31" s="10"/>
      <c r="E31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31" s="11">
        <f>((WEEKNUM(Tabla3435678910111213141516171869[[#This Row],[FECHA Y HORA DE INICIO]])))-1</f>
        <v>-1</v>
      </c>
    </row>
    <row r="32" spans="2:6">
      <c r="B32" s="14"/>
      <c r="C32" s="9"/>
      <c r="D32" s="10"/>
      <c r="E32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32" s="11">
        <f>((WEEKNUM(Tabla3435678910111213141516171869[[#This Row],[FECHA Y HORA DE INICIO]])))-1</f>
        <v>-1</v>
      </c>
    </row>
    <row r="33" spans="2:6">
      <c r="B33" s="14"/>
      <c r="C33" s="9"/>
      <c r="D33" s="10"/>
      <c r="E33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33" s="11">
        <f>((WEEKNUM(Tabla3435678910111213141516171869[[#This Row],[FECHA Y HORA DE INICIO]])))-1</f>
        <v>-1</v>
      </c>
    </row>
    <row r="34" spans="2:6">
      <c r="B34" s="14"/>
      <c r="C34" s="9"/>
      <c r="D34" s="10"/>
      <c r="E34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34" s="11">
        <f>((WEEKNUM(Tabla3435678910111213141516171869[[#This Row],[FECHA Y HORA DE INICIO]])))-1</f>
        <v>-1</v>
      </c>
    </row>
    <row r="35" spans="2:6">
      <c r="B35" s="14"/>
      <c r="C35" s="9"/>
      <c r="D35" s="10"/>
      <c r="E35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35" s="11">
        <f>((WEEKNUM(Tabla3435678910111213141516171869[[#This Row],[FECHA Y HORA DE INICIO]])))-1</f>
        <v>-1</v>
      </c>
    </row>
    <row r="36" spans="2:6">
      <c r="B36" s="14"/>
      <c r="C36" s="9"/>
      <c r="D36" s="10"/>
      <c r="E36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36" s="11">
        <f>((WEEKNUM(Tabla3435678910111213141516171869[[#This Row],[FECHA Y HORA DE INICIO]])))-1</f>
        <v>-1</v>
      </c>
    </row>
    <row r="37" spans="2:6">
      <c r="B37" s="14"/>
      <c r="C37" s="9"/>
      <c r="D37" s="10"/>
      <c r="E37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37" s="11">
        <f>((WEEKNUM(Tabla3435678910111213141516171869[[#This Row],[FECHA Y HORA DE INICIO]])))-1</f>
        <v>-1</v>
      </c>
    </row>
    <row r="38" spans="2:6">
      <c r="B38" s="14"/>
      <c r="C38" s="9"/>
      <c r="D38" s="10"/>
      <c r="E38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38" s="11">
        <f>((WEEKNUM(Tabla3435678910111213141516171869[[#This Row],[FECHA Y HORA DE INICIO]])))-1</f>
        <v>-1</v>
      </c>
    </row>
    <row r="39" spans="2:6">
      <c r="B39" s="14"/>
      <c r="C39" s="9"/>
      <c r="D39" s="10"/>
      <c r="E39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39" s="11">
        <f>((WEEKNUM(Tabla3435678910111213141516171869[[#This Row],[FECHA Y HORA DE INICIO]])))-1</f>
        <v>-1</v>
      </c>
    </row>
    <row r="40" spans="2:6">
      <c r="B40" s="14"/>
      <c r="C40" s="9"/>
      <c r="D40" s="10"/>
      <c r="E40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40" s="11">
        <f>((WEEKNUM(Tabla3435678910111213141516171869[[#This Row],[FECHA Y HORA DE INICIO]])))-1</f>
        <v>-1</v>
      </c>
    </row>
    <row r="41" spans="2:6">
      <c r="B41" s="14"/>
      <c r="C41" s="9"/>
      <c r="D41" s="10"/>
      <c r="E41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41" s="11">
        <f>((WEEKNUM(Tabla3435678910111213141516171869[[#This Row],[FECHA Y HORA DE INICIO]])))-1</f>
        <v>-1</v>
      </c>
    </row>
    <row r="42" spans="2:6">
      <c r="B42" s="14"/>
      <c r="C42" s="9"/>
      <c r="D42" s="10"/>
      <c r="E42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42" s="11">
        <f>((WEEKNUM(Tabla3435678910111213141516171869[[#This Row],[FECHA Y HORA DE INICIO]])))-1</f>
        <v>-1</v>
      </c>
    </row>
    <row r="43" spans="2:6">
      <c r="B43" s="14"/>
      <c r="C43" s="9"/>
      <c r="D43" s="10"/>
      <c r="E43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43" s="11">
        <f>((WEEKNUM(Tabla3435678910111213141516171869[[#This Row],[FECHA Y HORA DE INICIO]])))-1</f>
        <v>-1</v>
      </c>
    </row>
    <row r="44" spans="2:6">
      <c r="B44" s="14"/>
      <c r="C44" s="9"/>
      <c r="D44" s="10"/>
      <c r="E44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44" s="11">
        <f>((WEEKNUM(Tabla3435678910111213141516171869[[#This Row],[FECHA Y HORA DE INICIO]])))-1</f>
        <v>-1</v>
      </c>
    </row>
    <row r="45" spans="2:6">
      <c r="B45" s="14"/>
      <c r="C45" s="9"/>
      <c r="D45" s="10"/>
      <c r="E45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45" s="11">
        <f>((WEEKNUM(Tabla3435678910111213141516171869[[#This Row],[FECHA Y HORA DE INICIO]])))-1</f>
        <v>-1</v>
      </c>
    </row>
    <row r="46" spans="2:6">
      <c r="B46" s="14"/>
      <c r="C46" s="9"/>
      <c r="D46" s="10"/>
      <c r="E46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46" s="11">
        <f>((WEEKNUM(Tabla3435678910111213141516171869[[#This Row],[FECHA Y HORA DE INICIO]])))-1</f>
        <v>-1</v>
      </c>
    </row>
    <row r="47" spans="2:6">
      <c r="B47" s="14"/>
      <c r="C47" s="9"/>
      <c r="D47" s="10"/>
      <c r="E47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47" s="11">
        <f>((WEEKNUM(Tabla3435678910111213141516171869[[#This Row],[FECHA Y HORA DE INICIO]])))-1</f>
        <v>-1</v>
      </c>
    </row>
    <row r="48" spans="2:6">
      <c r="B48" s="14"/>
      <c r="C48" s="9"/>
      <c r="D48" s="10"/>
      <c r="E48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48" s="11">
        <f>((WEEKNUM(Tabla3435678910111213141516171869[[#This Row],[FECHA Y HORA DE INICIO]])))-1</f>
        <v>-1</v>
      </c>
    </row>
    <row r="49" spans="2:6">
      <c r="B49" s="14"/>
      <c r="C49" s="9"/>
      <c r="D49" s="10"/>
      <c r="E49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49" s="11">
        <f>((WEEKNUM(Tabla3435678910111213141516171869[[#This Row],[FECHA Y HORA DE INICIO]])))-1</f>
        <v>-1</v>
      </c>
    </row>
    <row r="50" spans="2:6">
      <c r="B50" s="14"/>
      <c r="C50" s="9"/>
      <c r="D50" s="10"/>
      <c r="E50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50" s="11">
        <f>((WEEKNUM(Tabla3435678910111213141516171869[[#This Row],[FECHA Y HORA DE INICIO]])))-1</f>
        <v>-1</v>
      </c>
    </row>
    <row r="51" spans="2:6">
      <c r="B51" s="14"/>
      <c r="C51" s="9"/>
      <c r="D51" s="10"/>
      <c r="E51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51" s="11">
        <f>((WEEKNUM(Tabla3435678910111213141516171869[[#This Row],[FECHA Y HORA DE INICIO]])))-1</f>
        <v>-1</v>
      </c>
    </row>
    <row r="52" spans="2:6">
      <c r="B52" s="14"/>
      <c r="C52" s="9"/>
      <c r="D52" s="10"/>
      <c r="E52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52" s="11">
        <f>((WEEKNUM(Tabla3435678910111213141516171869[[#This Row],[FECHA Y HORA DE INICIO]])))-1</f>
        <v>-1</v>
      </c>
    </row>
    <row r="53" spans="2:6">
      <c r="B53" s="14"/>
      <c r="C53" s="9"/>
      <c r="D53" s="10"/>
      <c r="E53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53" s="11">
        <f>((WEEKNUM(Tabla3435678910111213141516171869[[#This Row],[FECHA Y HORA DE INICIO]])))-1</f>
        <v>-1</v>
      </c>
    </row>
    <row r="54" spans="2:6">
      <c r="B54" s="14"/>
      <c r="C54" s="9"/>
      <c r="D54" s="10"/>
      <c r="E54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54" s="11">
        <f>((WEEKNUM(Tabla3435678910111213141516171869[[#This Row],[FECHA Y HORA DE INICIO]])))-1</f>
        <v>-1</v>
      </c>
    </row>
    <row r="55" spans="2:6">
      <c r="B55" s="14"/>
      <c r="C55" s="9"/>
      <c r="D55" s="10"/>
      <c r="E55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55" s="11">
        <f>((WEEKNUM(Tabla3435678910111213141516171869[[#This Row],[FECHA Y HORA DE INICIO]])))-1</f>
        <v>-1</v>
      </c>
    </row>
    <row r="56" spans="2:6">
      <c r="B56" s="14"/>
      <c r="C56" s="9"/>
      <c r="D56" s="10"/>
      <c r="E56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56" s="11">
        <f>((WEEKNUM(Tabla3435678910111213141516171869[[#This Row],[FECHA Y HORA DE INICIO]])))-1</f>
        <v>-1</v>
      </c>
    </row>
    <row r="57" spans="2:6">
      <c r="B57" s="14"/>
      <c r="C57" s="9"/>
      <c r="D57" s="10"/>
      <c r="E57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57" s="11">
        <f>((WEEKNUM(Tabla3435678910111213141516171869[[#This Row],[FECHA Y HORA DE INICIO]])))-1</f>
        <v>-1</v>
      </c>
    </row>
    <row r="58" spans="2:6">
      <c r="B58" s="14"/>
      <c r="C58" s="9"/>
      <c r="D58" s="10"/>
      <c r="E58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58" s="11">
        <f>((WEEKNUM(Tabla3435678910111213141516171869[[#This Row],[FECHA Y HORA DE INICIO]])))-1</f>
        <v>-1</v>
      </c>
    </row>
    <row r="59" spans="2:6">
      <c r="B59" s="14"/>
      <c r="C59" s="9"/>
      <c r="D59" s="10"/>
      <c r="E59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59" s="11">
        <f>((WEEKNUM(Tabla3435678910111213141516171869[[#This Row],[FECHA Y HORA DE INICIO]])))-1</f>
        <v>-1</v>
      </c>
    </row>
    <row r="60" spans="2:6">
      <c r="B60" s="14"/>
      <c r="C60" s="9"/>
      <c r="D60" s="10"/>
      <c r="E60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60" s="11">
        <f>((WEEKNUM(Tabla3435678910111213141516171869[[#This Row],[FECHA Y HORA DE INICIO]])))-1</f>
        <v>-1</v>
      </c>
    </row>
    <row r="61" spans="2:6">
      <c r="B61" s="14"/>
      <c r="C61" s="9"/>
      <c r="D61" s="10"/>
      <c r="E61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61" s="11">
        <f>((WEEKNUM(Tabla3435678910111213141516171869[[#This Row],[FECHA Y HORA DE INICIO]])))-1</f>
        <v>-1</v>
      </c>
    </row>
    <row r="62" spans="2:6">
      <c r="B62" s="14"/>
      <c r="C62" s="9"/>
      <c r="D62" s="10"/>
      <c r="E62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62" s="11">
        <f>((WEEKNUM(Tabla3435678910111213141516171869[[#This Row],[FECHA Y HORA DE INICIO]])))-1</f>
        <v>-1</v>
      </c>
    </row>
    <row r="63" spans="2:6">
      <c r="B63" s="14"/>
      <c r="C63" s="9"/>
      <c r="D63" s="10"/>
      <c r="E63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63" s="11">
        <f>((WEEKNUM(Tabla3435678910111213141516171869[[#This Row],[FECHA Y HORA DE INICIO]])))-1</f>
        <v>-1</v>
      </c>
    </row>
    <row r="64" spans="2:6">
      <c r="B64" s="14"/>
      <c r="C64" s="9"/>
      <c r="D64" s="10"/>
      <c r="E64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64" s="11">
        <f>((WEEKNUM(Tabla3435678910111213141516171869[[#This Row],[FECHA Y HORA DE INICIO]])))-1</f>
        <v>-1</v>
      </c>
    </row>
    <row r="65" spans="2:6">
      <c r="B65" s="14"/>
      <c r="C65" s="9"/>
      <c r="D65" s="10"/>
      <c r="E65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65" s="11">
        <f>((WEEKNUM(Tabla3435678910111213141516171869[[#This Row],[FECHA Y HORA DE INICIO]])))-1</f>
        <v>-1</v>
      </c>
    </row>
    <row r="66" spans="2:6">
      <c r="B66" s="14"/>
      <c r="C66" s="9"/>
      <c r="D66" s="10"/>
      <c r="E66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66" s="11">
        <f>((WEEKNUM(Tabla3435678910111213141516171869[[#This Row],[FECHA Y HORA DE INICIO]])))-1</f>
        <v>-1</v>
      </c>
    </row>
    <row r="67" spans="2:6">
      <c r="B67" s="14"/>
      <c r="C67" s="9"/>
      <c r="D67" s="10"/>
      <c r="E67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67" s="11">
        <f>((WEEKNUM(Tabla3435678910111213141516171869[[#This Row],[FECHA Y HORA DE INICIO]])))-1</f>
        <v>-1</v>
      </c>
    </row>
    <row r="68" spans="2:6">
      <c r="B68" s="14"/>
      <c r="C68" s="9"/>
      <c r="D68" s="10"/>
      <c r="E68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68" s="11">
        <f>((WEEKNUM(Tabla3435678910111213141516171869[[#This Row],[FECHA Y HORA DE INICIO]])))-1</f>
        <v>-1</v>
      </c>
    </row>
    <row r="69" spans="2:6">
      <c r="B69" s="14"/>
      <c r="C69" s="9"/>
      <c r="D69" s="10"/>
      <c r="E69" s="8"/>
      <c r="F69" s="11"/>
    </row>
    <row r="70" spans="2:6">
      <c r="B70" s="6"/>
      <c r="C70" s="9"/>
      <c r="D70" s="10"/>
      <c r="E70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70" s="11">
        <f>((WEEKNUM(Tabla3435678910111213141516171869[[#This Row],[FECHA Y HORA DE INICIO]])))-1</f>
        <v>-1</v>
      </c>
    </row>
    <row r="71" spans="2:6">
      <c r="B71" s="6"/>
      <c r="C71" s="9"/>
      <c r="D71" s="10"/>
      <c r="E71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71" s="11">
        <f>((WEEKNUM(Tabla3435678910111213141516171869[[#This Row],[FECHA Y HORA DE INICIO]])))-1</f>
        <v>-1</v>
      </c>
    </row>
    <row r="72" spans="2:6">
      <c r="B72" s="6"/>
      <c r="C72" s="9"/>
      <c r="D72" s="10"/>
      <c r="E72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72" s="11">
        <f>((WEEKNUM(Tabla3435678910111213141516171869[[#This Row],[FECHA Y HORA DE INICIO]])))-1</f>
        <v>-1</v>
      </c>
    </row>
    <row r="73" spans="2:6">
      <c r="B73" s="6"/>
      <c r="C73" s="9"/>
      <c r="D73" s="10"/>
      <c r="E73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73" s="11">
        <f>((WEEKNUM(Tabla3435678910111213141516171869[[#This Row],[FECHA Y HORA DE INICIO]])))-1</f>
        <v>-1</v>
      </c>
    </row>
    <row r="74" spans="2:6">
      <c r="B74" s="6"/>
      <c r="C74" s="9"/>
      <c r="D74" s="10"/>
      <c r="E74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74" s="11">
        <f>((WEEKNUM(Tabla3435678910111213141516171869[[#This Row],[FECHA Y HORA DE INICIO]])))-1</f>
        <v>-1</v>
      </c>
    </row>
    <row r="75" spans="2:6">
      <c r="B75" s="6"/>
      <c r="C75" s="9"/>
      <c r="D75" s="10"/>
      <c r="E75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75" s="11">
        <f>((WEEKNUM(Tabla3435678910111213141516171869[[#This Row],[FECHA Y HORA DE INICIO]])))-1</f>
        <v>-1</v>
      </c>
    </row>
    <row r="76" spans="2:6">
      <c r="B76" s="6"/>
      <c r="C76" s="9"/>
      <c r="D76" s="10"/>
      <c r="E76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76" s="11">
        <f>((WEEKNUM(Tabla3435678910111213141516171869[[#This Row],[FECHA Y HORA DE INICIO]])))-1</f>
        <v>-1</v>
      </c>
    </row>
    <row r="77" spans="2:6">
      <c r="B77" s="6"/>
      <c r="C77" s="9"/>
      <c r="D77" s="10"/>
      <c r="E77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77" s="11">
        <f>((WEEKNUM(Tabla3435678910111213141516171869[[#This Row],[FECHA Y HORA DE INICIO]])))-1</f>
        <v>-1</v>
      </c>
    </row>
    <row r="78" spans="2:6">
      <c r="B78" s="6"/>
      <c r="C78" s="9"/>
      <c r="D78" s="10"/>
      <c r="E78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78" s="11">
        <f>((WEEKNUM(Tabla3435678910111213141516171869[[#This Row],[FECHA Y HORA DE INICIO]])))-1</f>
        <v>-1</v>
      </c>
    </row>
    <row r="79" spans="2:6">
      <c r="B79" s="6"/>
      <c r="C79" s="9"/>
      <c r="D79" s="10"/>
      <c r="E79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79" s="11">
        <f>((WEEKNUM(Tabla3435678910111213141516171869[[#This Row],[FECHA Y HORA DE INICIO]])))-1</f>
        <v>-1</v>
      </c>
    </row>
    <row r="80" spans="2:6">
      <c r="B80" s="6"/>
      <c r="C80" s="9"/>
      <c r="D80" s="10"/>
      <c r="E80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80" s="11">
        <f>((WEEKNUM(Tabla3435678910111213141516171869[[#This Row],[FECHA Y HORA DE INICIO]])))-1</f>
        <v>-1</v>
      </c>
    </row>
    <row r="81" spans="2:6">
      <c r="B81" s="6"/>
      <c r="C81" s="9"/>
      <c r="D81" s="10"/>
      <c r="E81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81" s="11">
        <f>((WEEKNUM(Tabla3435678910111213141516171869[[#This Row],[FECHA Y HORA DE INICIO]])))-1</f>
        <v>-1</v>
      </c>
    </row>
    <row r="82" spans="2:6">
      <c r="B82" s="6"/>
      <c r="C82" s="9"/>
      <c r="D82" s="10"/>
      <c r="E82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82" s="11">
        <f>((WEEKNUM(Tabla3435678910111213141516171869[[#This Row],[FECHA Y HORA DE INICIO]])))-1</f>
        <v>-1</v>
      </c>
    </row>
    <row r="83" spans="2:6">
      <c r="B83" s="6"/>
      <c r="C83" s="9"/>
      <c r="D83" s="10"/>
      <c r="E83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83" s="11">
        <f>((WEEKNUM(Tabla3435678910111213141516171869[[#This Row],[FECHA Y HORA DE INICIO]])))-1</f>
        <v>-1</v>
      </c>
    </row>
    <row r="84" spans="2:6">
      <c r="B84" s="6"/>
      <c r="C84" s="9"/>
      <c r="D84" s="10"/>
      <c r="E84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84" s="11">
        <f>((WEEKNUM(Tabla3435678910111213141516171869[[#This Row],[FECHA Y HORA DE INICIO]])))-1</f>
        <v>-1</v>
      </c>
    </row>
    <row r="85" spans="2:6">
      <c r="B85" s="6"/>
      <c r="C85" s="9"/>
      <c r="D85" s="10"/>
      <c r="E85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85" s="11">
        <f>((WEEKNUM(Tabla3435678910111213141516171869[[#This Row],[FECHA Y HORA DE INICIO]])))-1</f>
        <v>-1</v>
      </c>
    </row>
    <row r="86" spans="2:6">
      <c r="B86" s="6"/>
      <c r="C86" s="9"/>
      <c r="D86" s="10"/>
      <c r="E86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86" s="11">
        <f>((WEEKNUM(Tabla3435678910111213141516171869[[#This Row],[FECHA Y HORA DE INICIO]])))-1</f>
        <v>-1</v>
      </c>
    </row>
    <row r="87" spans="2:6">
      <c r="B87" s="6"/>
      <c r="C87" s="9"/>
      <c r="D87" s="10"/>
      <c r="E87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87" s="11">
        <f>((WEEKNUM(Tabla3435678910111213141516171869[[#This Row],[FECHA Y HORA DE INICIO]])))-1</f>
        <v>-1</v>
      </c>
    </row>
    <row r="88" spans="2:6">
      <c r="B88" s="6"/>
      <c r="C88" s="9"/>
      <c r="D88" s="10"/>
      <c r="E88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88" s="11">
        <f>((WEEKNUM(Tabla3435678910111213141516171869[[#This Row],[FECHA Y HORA DE INICIO]])))-1</f>
        <v>-1</v>
      </c>
    </row>
    <row r="89" spans="2:6">
      <c r="B89" s="6"/>
      <c r="C89" s="9"/>
      <c r="D89" s="10"/>
      <c r="E89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89" s="11">
        <f>((WEEKNUM(Tabla3435678910111213141516171869[[#This Row],[FECHA Y HORA DE INICIO]])))-1</f>
        <v>-1</v>
      </c>
    </row>
    <row r="90" spans="2:6">
      <c r="B90" s="6"/>
      <c r="C90" s="9"/>
      <c r="D90" s="10"/>
      <c r="E90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90" s="11">
        <f>((WEEKNUM(Tabla3435678910111213141516171869[[#This Row],[FECHA Y HORA DE INICIO]])))-1</f>
        <v>-1</v>
      </c>
    </row>
    <row r="91" spans="2:6">
      <c r="B91" s="6"/>
      <c r="C91" s="9"/>
      <c r="D91" s="10"/>
      <c r="E91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91" s="11">
        <f>((WEEKNUM(Tabla3435678910111213141516171869[[#This Row],[FECHA Y HORA DE INICIO]])))-1</f>
        <v>-1</v>
      </c>
    </row>
    <row r="92" spans="2:6">
      <c r="B92" s="6"/>
      <c r="C92" s="9"/>
      <c r="D92" s="10"/>
      <c r="E92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92" s="11">
        <f>((WEEKNUM(Tabla3435678910111213141516171869[[#This Row],[FECHA Y HORA DE INICIO]])))-1</f>
        <v>-1</v>
      </c>
    </row>
    <row r="93" spans="2:6">
      <c r="B93" s="6"/>
      <c r="C93" s="9"/>
      <c r="D93" s="10"/>
      <c r="E93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93" s="11">
        <f>((WEEKNUM(Tabla3435678910111213141516171869[[#This Row],[FECHA Y HORA DE INICIO]])))-1</f>
        <v>-1</v>
      </c>
    </row>
    <row r="94" spans="2:6">
      <c r="B94" s="6"/>
      <c r="C94" s="9"/>
      <c r="D94" s="10"/>
      <c r="E94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94" s="11">
        <f>((WEEKNUM(Tabla3435678910111213141516171869[[#This Row],[FECHA Y HORA DE INICIO]])))-1</f>
        <v>-1</v>
      </c>
    </row>
    <row r="95" spans="2:6">
      <c r="B95" s="6"/>
      <c r="C95" s="9"/>
      <c r="D95" s="10"/>
      <c r="E95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95" s="11">
        <f>((WEEKNUM(Tabla3435678910111213141516171869[[#This Row],[FECHA Y HORA DE INICIO]])))-1</f>
        <v>-1</v>
      </c>
    </row>
    <row r="96" spans="2:6">
      <c r="B96" s="6"/>
      <c r="C96" s="9"/>
      <c r="D96" s="10"/>
      <c r="E96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96" s="11">
        <f>((WEEKNUM(Tabla3435678910111213141516171869[[#This Row],[FECHA Y HORA DE INICIO]])))-1</f>
        <v>-1</v>
      </c>
    </row>
    <row r="97" spans="2:6">
      <c r="B97" s="6"/>
      <c r="C97" s="9"/>
      <c r="D97" s="10"/>
      <c r="E97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97" s="11">
        <f>((WEEKNUM(Tabla3435678910111213141516171869[[#This Row],[FECHA Y HORA DE INICIO]])))-1</f>
        <v>-1</v>
      </c>
    </row>
    <row r="98" spans="2:6">
      <c r="B98" s="6"/>
      <c r="C98" s="9"/>
      <c r="D98" s="10"/>
      <c r="E98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98" s="11">
        <f>((WEEKNUM(Tabla3435678910111213141516171869[[#This Row],[FECHA Y HORA DE INICIO]])))-1</f>
        <v>-1</v>
      </c>
    </row>
    <row r="99" spans="2:6">
      <c r="B99" s="6"/>
      <c r="C99" s="9"/>
      <c r="D99" s="10"/>
      <c r="E99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99" s="11">
        <f>((WEEKNUM(Tabla3435678910111213141516171869[[#This Row],[FECHA Y HORA DE INICIO]])))-1</f>
        <v>-1</v>
      </c>
    </row>
    <row r="100" spans="2:6">
      <c r="B100" s="6"/>
      <c r="C100" s="9"/>
      <c r="D100" s="10"/>
      <c r="E100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00" s="11">
        <f>((WEEKNUM(Tabla3435678910111213141516171869[[#This Row],[FECHA Y HORA DE INICIO]])))-1</f>
        <v>-1</v>
      </c>
    </row>
    <row r="101" spans="2:6">
      <c r="B101" s="6"/>
      <c r="C101" s="9"/>
      <c r="D101" s="10"/>
      <c r="E101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01" s="11">
        <f>((WEEKNUM(Tabla3435678910111213141516171869[[#This Row],[FECHA Y HORA DE INICIO]])))-1</f>
        <v>-1</v>
      </c>
    </row>
    <row r="102" spans="2:6">
      <c r="B102" s="6"/>
      <c r="C102" s="9"/>
      <c r="D102" s="10"/>
      <c r="E102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02" s="11">
        <f>((WEEKNUM(Tabla3435678910111213141516171869[[#This Row],[FECHA Y HORA DE INICIO]])))-1</f>
        <v>-1</v>
      </c>
    </row>
    <row r="103" spans="2:6">
      <c r="B103" s="6"/>
      <c r="C103" s="9"/>
      <c r="D103" s="10"/>
      <c r="E103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03" s="11">
        <f>((WEEKNUM(Tabla3435678910111213141516171869[[#This Row],[FECHA Y HORA DE INICIO]])))-1</f>
        <v>-1</v>
      </c>
    </row>
    <row r="104" spans="2:6">
      <c r="B104" s="6"/>
      <c r="C104" s="9"/>
      <c r="D104" s="10"/>
      <c r="E104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04" s="11">
        <f>((WEEKNUM(Tabla3435678910111213141516171869[[#This Row],[FECHA Y HORA DE INICIO]])))-1</f>
        <v>-1</v>
      </c>
    </row>
    <row r="105" spans="2:6">
      <c r="B105" s="6"/>
      <c r="C105" s="9"/>
      <c r="D105" s="10"/>
      <c r="E105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05" s="11">
        <f>((WEEKNUM(Tabla3435678910111213141516171869[[#This Row],[FECHA Y HORA DE INICIO]])))-1</f>
        <v>-1</v>
      </c>
    </row>
    <row r="106" spans="2:6">
      <c r="B106" s="6"/>
      <c r="C106" s="9"/>
      <c r="D106" s="10"/>
      <c r="E106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06" s="11">
        <f>((WEEKNUM(Tabla3435678910111213141516171869[[#This Row],[FECHA Y HORA DE INICIO]])))-1</f>
        <v>-1</v>
      </c>
    </row>
    <row r="107" spans="2:6">
      <c r="B107" s="6"/>
      <c r="C107" s="9"/>
      <c r="D107" s="10"/>
      <c r="E107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07" s="11">
        <f>((WEEKNUM(Tabla3435678910111213141516171869[[#This Row],[FECHA Y HORA DE INICIO]])))-1</f>
        <v>-1</v>
      </c>
    </row>
    <row r="108" spans="2:6">
      <c r="B108" s="6"/>
      <c r="C108" s="9"/>
      <c r="D108" s="10"/>
      <c r="E108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08" s="11">
        <f>((WEEKNUM(Tabla3435678910111213141516171869[[#This Row],[FECHA Y HORA DE INICIO]])))-1</f>
        <v>-1</v>
      </c>
    </row>
    <row r="109" spans="2:6">
      <c r="B109" s="6"/>
      <c r="C109" s="9"/>
      <c r="D109" s="10"/>
      <c r="E109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09" s="11">
        <f>((WEEKNUM(Tabla3435678910111213141516171869[[#This Row],[FECHA Y HORA DE INICIO]])))-1</f>
        <v>-1</v>
      </c>
    </row>
    <row r="110" spans="2:6">
      <c r="B110" s="6"/>
      <c r="C110" s="9"/>
      <c r="D110" s="10"/>
      <c r="E110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10" s="11">
        <f>((WEEKNUM(Tabla3435678910111213141516171869[[#This Row],[FECHA Y HORA DE INICIO]])))-1</f>
        <v>-1</v>
      </c>
    </row>
    <row r="111" spans="2:6">
      <c r="B111" s="6"/>
      <c r="C111" s="9"/>
      <c r="D111" s="10"/>
      <c r="E111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11" s="11">
        <f>((WEEKNUM(Tabla3435678910111213141516171869[[#This Row],[FECHA Y HORA DE INICIO]])))-1</f>
        <v>-1</v>
      </c>
    </row>
    <row r="112" spans="2:6">
      <c r="B112" s="6"/>
      <c r="C112" s="9"/>
      <c r="D112" s="10"/>
      <c r="E112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12" s="11">
        <f>((WEEKNUM(Tabla3435678910111213141516171869[[#This Row],[FECHA Y HORA DE INICIO]])))-1</f>
        <v>-1</v>
      </c>
    </row>
    <row r="113" spans="2:6">
      <c r="B113" s="6"/>
      <c r="C113" s="9"/>
      <c r="D113" s="10"/>
      <c r="E113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13" s="11">
        <f>((WEEKNUM(Tabla3435678910111213141516171869[[#This Row],[FECHA Y HORA DE INICIO]])))-1</f>
        <v>-1</v>
      </c>
    </row>
    <row r="114" spans="2:6">
      <c r="B114" s="6"/>
      <c r="C114" s="9"/>
      <c r="D114" s="10"/>
      <c r="E114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14" s="11">
        <f>((WEEKNUM(Tabla3435678910111213141516171869[[#This Row],[FECHA Y HORA DE INICIO]])))-1</f>
        <v>-1</v>
      </c>
    </row>
    <row r="115" spans="2:6">
      <c r="B115" s="6"/>
      <c r="C115" s="9"/>
      <c r="D115" s="10"/>
      <c r="E115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15" s="11">
        <f>((WEEKNUM(Tabla3435678910111213141516171869[[#This Row],[FECHA Y HORA DE INICIO]])))-1</f>
        <v>-1</v>
      </c>
    </row>
    <row r="116" spans="2:6">
      <c r="B116" s="6"/>
      <c r="C116" s="9"/>
      <c r="D116" s="10"/>
      <c r="E116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16" s="11">
        <f>((WEEKNUM(Tabla3435678910111213141516171869[[#This Row],[FECHA Y HORA DE INICIO]])))-1</f>
        <v>-1</v>
      </c>
    </row>
    <row r="117" spans="2:6">
      <c r="B117" s="6"/>
      <c r="C117" s="9"/>
      <c r="D117" s="10"/>
      <c r="E117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17" s="11">
        <f>((WEEKNUM(Tabla3435678910111213141516171869[[#This Row],[FECHA Y HORA DE INICIO]])))-1</f>
        <v>-1</v>
      </c>
    </row>
    <row r="118" spans="2:6">
      <c r="B118" s="6"/>
      <c r="C118" s="9"/>
      <c r="D118" s="10"/>
      <c r="E118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18" s="11">
        <f>((WEEKNUM(Tabla3435678910111213141516171869[[#This Row],[FECHA Y HORA DE INICIO]])))-1</f>
        <v>-1</v>
      </c>
    </row>
    <row r="119" spans="2:6">
      <c r="B119" s="6"/>
      <c r="C119" s="9"/>
      <c r="D119" s="10"/>
      <c r="E119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19" s="11">
        <f>((WEEKNUM(Tabla3435678910111213141516171869[[#This Row],[FECHA Y HORA DE INICIO]])))-1</f>
        <v>-1</v>
      </c>
    </row>
    <row r="120" spans="2:6">
      <c r="B120" s="6"/>
      <c r="C120" s="9"/>
      <c r="D120" s="10"/>
      <c r="E120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20" s="11">
        <f>((WEEKNUM(Tabla3435678910111213141516171869[[#This Row],[FECHA Y HORA DE INICIO]])))-1</f>
        <v>-1</v>
      </c>
    </row>
    <row r="121" spans="2:6">
      <c r="B121" s="6"/>
      <c r="C121" s="9"/>
      <c r="D121" s="10"/>
      <c r="E121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21" s="11">
        <f>((WEEKNUM(Tabla3435678910111213141516171869[[#This Row],[FECHA Y HORA DE INICIO]])))-1</f>
        <v>-1</v>
      </c>
    </row>
    <row r="122" spans="2:6">
      <c r="B122" s="6"/>
      <c r="C122" s="9"/>
      <c r="D122" s="10"/>
      <c r="E122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22" s="11">
        <f>((WEEKNUM(Tabla3435678910111213141516171869[[#This Row],[FECHA Y HORA DE INICIO]])))-1</f>
        <v>-1</v>
      </c>
    </row>
    <row r="123" spans="2:6">
      <c r="B123" s="6"/>
      <c r="C123" s="9"/>
      <c r="D123" s="10"/>
      <c r="E123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23" s="11">
        <f>((WEEKNUM(Tabla3435678910111213141516171869[[#This Row],[FECHA Y HORA DE INICIO]])))-1</f>
        <v>-1</v>
      </c>
    </row>
    <row r="124" spans="2:6">
      <c r="B124" s="6"/>
      <c r="C124" s="9"/>
      <c r="D124" s="10"/>
      <c r="E124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24" s="11">
        <f>((WEEKNUM(Tabla3435678910111213141516171869[[#This Row],[FECHA Y HORA DE INICIO]])))-1</f>
        <v>-1</v>
      </c>
    </row>
    <row r="125" spans="2:6">
      <c r="B125" s="6"/>
      <c r="C125" s="9"/>
      <c r="D125" s="10"/>
      <c r="E125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25" s="11">
        <f>((WEEKNUM(Tabla3435678910111213141516171869[[#This Row],[FECHA Y HORA DE INICIO]])))-1</f>
        <v>-1</v>
      </c>
    </row>
    <row r="126" spans="2:6">
      <c r="B126" s="6"/>
      <c r="C126" s="9"/>
      <c r="D126" s="10"/>
      <c r="E126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26" s="11">
        <f>((WEEKNUM(Tabla3435678910111213141516171869[[#This Row],[FECHA Y HORA DE INICIO]])))-1</f>
        <v>-1</v>
      </c>
    </row>
    <row r="127" spans="2:6">
      <c r="B127" s="6"/>
      <c r="C127" s="9"/>
      <c r="D127" s="10"/>
      <c r="E127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27" s="11">
        <f>((WEEKNUM(Tabla3435678910111213141516171869[[#This Row],[FECHA Y HORA DE INICIO]])))-1</f>
        <v>-1</v>
      </c>
    </row>
    <row r="128" spans="2:6">
      <c r="B128" s="6"/>
      <c r="C128" s="9"/>
      <c r="D128" s="10"/>
      <c r="E128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28" s="11">
        <f>((WEEKNUM(Tabla3435678910111213141516171869[[#This Row],[FECHA Y HORA DE INICIO]])))-1</f>
        <v>-1</v>
      </c>
    </row>
    <row r="129" spans="2:6">
      <c r="B129" s="6"/>
      <c r="C129" s="9"/>
      <c r="D129" s="10"/>
      <c r="E129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29" s="11">
        <f>((WEEKNUM(Tabla3435678910111213141516171869[[#This Row],[FECHA Y HORA DE INICIO]])))-1</f>
        <v>-1</v>
      </c>
    </row>
    <row r="130" spans="2:6">
      <c r="B130" s="6"/>
      <c r="C130" s="9"/>
      <c r="D130" s="10"/>
      <c r="E130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30" s="11">
        <f>((WEEKNUM(Tabla3435678910111213141516171869[[#This Row],[FECHA Y HORA DE INICIO]])))-1</f>
        <v>-1</v>
      </c>
    </row>
    <row r="131" spans="2:6">
      <c r="B131" s="6"/>
      <c r="C131" s="9"/>
      <c r="D131" s="10"/>
      <c r="E131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31" s="11">
        <f>((WEEKNUM(Tabla3435678910111213141516171869[[#This Row],[FECHA Y HORA DE INICIO]])))-1</f>
        <v>-1</v>
      </c>
    </row>
    <row r="132" spans="2:6">
      <c r="B132" s="6"/>
      <c r="C132" s="9"/>
      <c r="D132" s="10"/>
      <c r="E132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32" s="11">
        <f>((WEEKNUM(Tabla3435678910111213141516171869[[#This Row],[FECHA Y HORA DE INICIO]])))-1</f>
        <v>-1</v>
      </c>
    </row>
    <row r="133" spans="2:6">
      <c r="B133" s="6"/>
      <c r="C133" s="9"/>
      <c r="D133" s="10"/>
      <c r="E133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33" s="11">
        <f>((WEEKNUM(Tabla3435678910111213141516171869[[#This Row],[FECHA Y HORA DE INICIO]])))-1</f>
        <v>-1</v>
      </c>
    </row>
    <row r="134" spans="2:6">
      <c r="B134" s="6"/>
      <c r="C134" s="9"/>
      <c r="D134" s="10"/>
      <c r="E134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34" s="11">
        <f>((WEEKNUM(Tabla3435678910111213141516171869[[#This Row],[FECHA Y HORA DE INICIO]])))-1</f>
        <v>-1</v>
      </c>
    </row>
    <row r="135" spans="2:6">
      <c r="B135" s="6"/>
      <c r="C135" s="9"/>
      <c r="D135" s="10"/>
      <c r="E135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35" s="11">
        <f>((WEEKNUM(Tabla3435678910111213141516171869[[#This Row],[FECHA Y HORA DE INICIO]])))-1</f>
        <v>-1</v>
      </c>
    </row>
    <row r="136" spans="2:6">
      <c r="B136" s="6"/>
      <c r="C136" s="9"/>
      <c r="D136" s="10"/>
      <c r="E136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36" s="11">
        <f>((WEEKNUM(Tabla3435678910111213141516171869[[#This Row],[FECHA Y HORA DE INICIO]])))-1</f>
        <v>-1</v>
      </c>
    </row>
    <row r="137" spans="2:6">
      <c r="B137" s="6"/>
      <c r="C137" s="9"/>
      <c r="D137" s="10"/>
      <c r="E137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37" s="11">
        <f>((WEEKNUM(Tabla3435678910111213141516171869[[#This Row],[FECHA Y HORA DE INICIO]])))-1</f>
        <v>-1</v>
      </c>
    </row>
    <row r="138" spans="2:6">
      <c r="B138" s="6"/>
      <c r="C138" s="9"/>
      <c r="D138" s="10"/>
      <c r="E138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38" s="11">
        <f>((WEEKNUM(Tabla3435678910111213141516171869[[#This Row],[FECHA Y HORA DE INICIO]])))-1</f>
        <v>-1</v>
      </c>
    </row>
    <row r="139" spans="2:6">
      <c r="B139" s="6"/>
      <c r="C139" s="9"/>
      <c r="D139" s="10"/>
      <c r="E139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39" s="11">
        <f>((WEEKNUM(Tabla3435678910111213141516171869[[#This Row],[FECHA Y HORA DE INICIO]])))-1</f>
        <v>-1</v>
      </c>
    </row>
    <row r="140" spans="2:6">
      <c r="B140" s="6"/>
      <c r="C140" s="9"/>
      <c r="D140" s="10"/>
      <c r="E140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40" s="11">
        <f>((WEEKNUM(Tabla3435678910111213141516171869[[#This Row],[FECHA Y HORA DE INICIO]])))-1</f>
        <v>-1</v>
      </c>
    </row>
    <row r="141" spans="2:6">
      <c r="B141" s="6"/>
      <c r="C141" s="9"/>
      <c r="D141" s="10"/>
      <c r="E141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41" s="11">
        <f>((WEEKNUM(Tabla3435678910111213141516171869[[#This Row],[FECHA Y HORA DE INICIO]])))-1</f>
        <v>-1</v>
      </c>
    </row>
    <row r="142" spans="2:6">
      <c r="B142" s="6"/>
      <c r="C142" s="9"/>
      <c r="D142" s="10"/>
      <c r="E142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42" s="11">
        <f>((WEEKNUM(Tabla3435678910111213141516171869[[#This Row],[FECHA Y HORA DE INICIO]])))-1</f>
        <v>-1</v>
      </c>
    </row>
    <row r="143" spans="2:6">
      <c r="B143" s="6"/>
      <c r="C143" s="9"/>
      <c r="D143" s="10"/>
      <c r="E143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43" s="11">
        <f>((WEEKNUM(Tabla3435678910111213141516171869[[#This Row],[FECHA Y HORA DE INICIO]])))-1</f>
        <v>-1</v>
      </c>
    </row>
    <row r="144" spans="2:6">
      <c r="B144" s="6"/>
      <c r="C144" s="9"/>
      <c r="D144" s="10"/>
      <c r="E144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44" s="11">
        <f>((WEEKNUM(Tabla3435678910111213141516171869[[#This Row],[FECHA Y HORA DE INICIO]])))-1</f>
        <v>-1</v>
      </c>
    </row>
    <row r="145" spans="2:6">
      <c r="B145" s="6"/>
      <c r="C145" s="9"/>
      <c r="D145" s="10"/>
      <c r="E145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45" s="11">
        <f>((WEEKNUM(Tabla3435678910111213141516171869[[#This Row],[FECHA Y HORA DE INICIO]])))-1</f>
        <v>-1</v>
      </c>
    </row>
    <row r="146" spans="2:6">
      <c r="B146" s="6"/>
      <c r="C146" s="9"/>
      <c r="D146" s="10"/>
      <c r="E146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46" s="11">
        <f>((WEEKNUM(Tabla3435678910111213141516171869[[#This Row],[FECHA Y HORA DE INICIO]])))-1</f>
        <v>-1</v>
      </c>
    </row>
    <row r="147" spans="2:6">
      <c r="B147" s="6"/>
      <c r="C147" s="9"/>
      <c r="D147" s="10"/>
      <c r="E147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47" s="11">
        <f>((WEEKNUM(Tabla3435678910111213141516171869[[#This Row],[FECHA Y HORA DE INICIO]])))-1</f>
        <v>-1</v>
      </c>
    </row>
    <row r="148" spans="2:6">
      <c r="B148" s="6"/>
      <c r="C148" s="9"/>
      <c r="D148" s="10"/>
      <c r="E148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48" s="11">
        <f>((WEEKNUM(Tabla3435678910111213141516171869[[#This Row],[FECHA Y HORA DE INICIO]])))-1</f>
        <v>-1</v>
      </c>
    </row>
    <row r="149" spans="2:6">
      <c r="B149" s="6"/>
      <c r="C149" s="9"/>
      <c r="D149" s="10"/>
      <c r="E149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49" s="11">
        <f>((WEEKNUM(Tabla3435678910111213141516171869[[#This Row],[FECHA Y HORA DE INICIO]])))-1</f>
        <v>-1</v>
      </c>
    </row>
    <row r="150" spans="2:6">
      <c r="B150" s="6"/>
      <c r="C150" s="9"/>
      <c r="D150" s="10"/>
      <c r="E150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50" s="11">
        <f>((WEEKNUM(Tabla3435678910111213141516171869[[#This Row],[FECHA Y HORA DE INICIO]])))-1</f>
        <v>-1</v>
      </c>
    </row>
    <row r="151" spans="2:6">
      <c r="B151" s="6"/>
      <c r="C151" s="9"/>
      <c r="D151" s="10"/>
      <c r="E151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51" s="11">
        <f>((WEEKNUM(Tabla3435678910111213141516171869[[#This Row],[FECHA Y HORA DE INICIO]])))-1</f>
        <v>-1</v>
      </c>
    </row>
    <row r="152" spans="2:6">
      <c r="B152" s="6"/>
      <c r="C152" s="9"/>
      <c r="D152" s="10"/>
      <c r="E152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52" s="11">
        <f>((WEEKNUM(Tabla3435678910111213141516171869[[#This Row],[FECHA Y HORA DE INICIO]])))-1</f>
        <v>-1</v>
      </c>
    </row>
    <row r="153" spans="2:6">
      <c r="B153" s="6"/>
      <c r="C153" s="9"/>
      <c r="D153" s="10"/>
      <c r="E153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53" s="11">
        <f>((WEEKNUM(Tabla3435678910111213141516171869[[#This Row],[FECHA Y HORA DE INICIO]])))-1</f>
        <v>-1</v>
      </c>
    </row>
    <row r="154" spans="2:6">
      <c r="B154" s="6"/>
      <c r="C154" s="9"/>
      <c r="D154" s="10"/>
      <c r="E154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54" s="11">
        <f>((WEEKNUM(Tabla3435678910111213141516171869[[#This Row],[FECHA Y HORA DE INICIO]])))-1</f>
        <v>-1</v>
      </c>
    </row>
    <row r="155" spans="2:6">
      <c r="B155" s="6"/>
      <c r="C155" s="9"/>
      <c r="D155" s="10"/>
      <c r="E155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55" s="11">
        <f>((WEEKNUM(Tabla3435678910111213141516171869[[#This Row],[FECHA Y HORA DE INICIO]])))-1</f>
        <v>-1</v>
      </c>
    </row>
    <row r="156" spans="2:6">
      <c r="B156" s="6"/>
      <c r="C156" s="9"/>
      <c r="D156" s="10"/>
      <c r="E156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56" s="11">
        <f>((WEEKNUM(Tabla3435678910111213141516171869[[#This Row],[FECHA Y HORA DE INICIO]])))-1</f>
        <v>-1</v>
      </c>
    </row>
    <row r="157" spans="2:6">
      <c r="B157" s="6"/>
      <c r="C157" s="9"/>
      <c r="D157" s="10"/>
      <c r="E157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57" s="11">
        <f>((WEEKNUM(Tabla3435678910111213141516171869[[#This Row],[FECHA Y HORA DE INICIO]])))-1</f>
        <v>-1</v>
      </c>
    </row>
    <row r="158" spans="2:6">
      <c r="B158" s="6"/>
      <c r="C158" s="9"/>
      <c r="D158" s="10"/>
      <c r="E158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58" s="11">
        <f>((WEEKNUM(Tabla3435678910111213141516171869[[#This Row],[FECHA Y HORA DE INICIO]])))-1</f>
        <v>-1</v>
      </c>
    </row>
    <row r="159" spans="2:6">
      <c r="B159" s="6"/>
      <c r="C159" s="9"/>
      <c r="D159" s="10"/>
      <c r="E159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59" s="11">
        <f>((WEEKNUM(Tabla3435678910111213141516171869[[#This Row],[FECHA Y HORA DE INICIO]])))-1</f>
        <v>-1</v>
      </c>
    </row>
    <row r="160" spans="2:6">
      <c r="B160" s="6"/>
      <c r="C160" s="9"/>
      <c r="D160" s="10"/>
      <c r="E160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60" s="11">
        <f>((WEEKNUM(Tabla3435678910111213141516171869[[#This Row],[FECHA Y HORA DE INICIO]])))-1</f>
        <v>-1</v>
      </c>
    </row>
    <row r="161" spans="2:6">
      <c r="B161" s="6"/>
      <c r="C161" s="9"/>
      <c r="D161" s="10"/>
      <c r="E161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61" s="11">
        <f>((WEEKNUM(Tabla3435678910111213141516171869[[#This Row],[FECHA Y HORA DE INICIO]])))-1</f>
        <v>-1</v>
      </c>
    </row>
    <row r="162" spans="2:6">
      <c r="B162" s="6"/>
      <c r="C162" s="9"/>
      <c r="D162" s="10"/>
      <c r="E162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62" s="11">
        <f>((WEEKNUM(Tabla3435678910111213141516171869[[#This Row],[FECHA Y HORA DE INICIO]])))-1</f>
        <v>-1</v>
      </c>
    </row>
    <row r="163" spans="2:6">
      <c r="B163" s="6"/>
      <c r="C163" s="9"/>
      <c r="D163" s="10"/>
      <c r="E163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63" s="11">
        <f>((WEEKNUM(Tabla3435678910111213141516171869[[#This Row],[FECHA Y HORA DE INICIO]])))-1</f>
        <v>-1</v>
      </c>
    </row>
    <row r="164" spans="2:6">
      <c r="B164" s="6"/>
      <c r="C164" s="9"/>
      <c r="D164" s="10"/>
      <c r="E164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64" s="11">
        <f>((WEEKNUM(Tabla3435678910111213141516171869[[#This Row],[FECHA Y HORA DE INICIO]])))-1</f>
        <v>-1</v>
      </c>
    </row>
    <row r="165" spans="2:6">
      <c r="B165" s="6"/>
      <c r="C165" s="9"/>
      <c r="D165" s="10"/>
      <c r="E165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65" s="11">
        <f>((WEEKNUM(Tabla3435678910111213141516171869[[#This Row],[FECHA Y HORA DE INICIO]])))-1</f>
        <v>-1</v>
      </c>
    </row>
    <row r="166" spans="2:6">
      <c r="B166" s="6"/>
      <c r="C166" s="9"/>
      <c r="D166" s="10"/>
      <c r="E166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66" s="11">
        <f>((WEEKNUM(Tabla3435678910111213141516171869[[#This Row],[FECHA Y HORA DE INICIO]])))-1</f>
        <v>-1</v>
      </c>
    </row>
    <row r="167" spans="2:6">
      <c r="B167" s="6"/>
      <c r="C167" s="9"/>
      <c r="D167" s="10"/>
      <c r="E167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67" s="11">
        <f>((WEEKNUM(Tabla3435678910111213141516171869[[#This Row],[FECHA Y HORA DE INICIO]])))-1</f>
        <v>-1</v>
      </c>
    </row>
    <row r="168" spans="2:6">
      <c r="B168" s="6"/>
      <c r="C168" s="9"/>
      <c r="D168" s="10"/>
      <c r="E168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68" s="11">
        <f>((WEEKNUM(Tabla3435678910111213141516171869[[#This Row],[FECHA Y HORA DE INICIO]])))-1</f>
        <v>-1</v>
      </c>
    </row>
    <row r="169" spans="2:6">
      <c r="B169" s="6"/>
      <c r="C169" s="9"/>
      <c r="D169" s="10"/>
      <c r="E169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69" s="11">
        <f>((WEEKNUM(Tabla3435678910111213141516171869[[#This Row],[FECHA Y HORA DE INICIO]])))-1</f>
        <v>-1</v>
      </c>
    </row>
    <row r="170" spans="2:6">
      <c r="B170" s="6"/>
      <c r="C170" s="9"/>
      <c r="D170" s="10"/>
      <c r="E170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70" s="11">
        <f>((WEEKNUM(Tabla3435678910111213141516171869[[#This Row],[FECHA Y HORA DE INICIO]])))-1</f>
        <v>-1</v>
      </c>
    </row>
    <row r="171" spans="2:6">
      <c r="B171" s="6"/>
      <c r="C171" s="9"/>
      <c r="D171" s="10"/>
      <c r="E171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71" s="11">
        <f>((WEEKNUM(Tabla3435678910111213141516171869[[#This Row],[FECHA Y HORA DE INICIO]])))-1</f>
        <v>-1</v>
      </c>
    </row>
    <row r="172" spans="2:6">
      <c r="B172" s="6"/>
      <c r="C172" s="9"/>
      <c r="D172" s="10"/>
      <c r="E172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72" s="11">
        <f>((WEEKNUM(Tabla3435678910111213141516171869[[#This Row],[FECHA Y HORA DE INICIO]])))-1</f>
        <v>-1</v>
      </c>
    </row>
    <row r="173" spans="2:6">
      <c r="B173" s="6"/>
      <c r="C173" s="9"/>
      <c r="D173" s="10"/>
      <c r="E173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73" s="11">
        <f>((WEEKNUM(Tabla3435678910111213141516171869[[#This Row],[FECHA Y HORA DE INICIO]])))-1</f>
        <v>-1</v>
      </c>
    </row>
    <row r="174" spans="2:6">
      <c r="B174" s="6"/>
      <c r="C174" s="9"/>
      <c r="D174" s="10"/>
      <c r="E174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74" s="11">
        <f>((WEEKNUM(Tabla3435678910111213141516171869[[#This Row],[FECHA Y HORA DE INICIO]])))-1</f>
        <v>-1</v>
      </c>
    </row>
    <row r="175" spans="2:6">
      <c r="B175" s="6"/>
      <c r="C175" s="9"/>
      <c r="D175" s="10"/>
      <c r="E175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75" s="11">
        <f>((WEEKNUM(Tabla3435678910111213141516171869[[#This Row],[FECHA Y HORA DE INICIO]])))-1</f>
        <v>-1</v>
      </c>
    </row>
    <row r="176" spans="2:6">
      <c r="B176" s="6"/>
      <c r="C176" s="9"/>
      <c r="D176" s="10"/>
      <c r="E176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76" s="11">
        <f>((WEEKNUM(Tabla3435678910111213141516171869[[#This Row],[FECHA Y HORA DE INICIO]])))-1</f>
        <v>-1</v>
      </c>
    </row>
    <row r="177" spans="2:6">
      <c r="B177" s="6"/>
      <c r="C177" s="9"/>
      <c r="D177" s="10"/>
      <c r="E177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77" s="11">
        <f>((WEEKNUM(Tabla3435678910111213141516171869[[#This Row],[FECHA Y HORA DE INICIO]])))-1</f>
        <v>-1</v>
      </c>
    </row>
    <row r="178" spans="2:6">
      <c r="B178" s="6"/>
      <c r="C178" s="9"/>
      <c r="D178" s="10"/>
      <c r="E178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78" s="11">
        <f>((WEEKNUM(Tabla3435678910111213141516171869[[#This Row],[FECHA Y HORA DE INICIO]])))-1</f>
        <v>-1</v>
      </c>
    </row>
    <row r="179" spans="2:6">
      <c r="B179" s="6"/>
      <c r="C179" s="9"/>
      <c r="D179" s="10"/>
      <c r="E179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79" s="11">
        <f>((WEEKNUM(Tabla3435678910111213141516171869[[#This Row],[FECHA Y HORA DE INICIO]])))-1</f>
        <v>-1</v>
      </c>
    </row>
    <row r="180" spans="2:6">
      <c r="B180" s="6"/>
      <c r="C180" s="9"/>
      <c r="D180" s="10"/>
      <c r="E180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80" s="11">
        <f>((WEEKNUM(Tabla3435678910111213141516171869[[#This Row],[FECHA Y HORA DE INICIO]])))-1</f>
        <v>-1</v>
      </c>
    </row>
    <row r="181" spans="2:6">
      <c r="B181" s="6"/>
      <c r="C181" s="9"/>
      <c r="D181" s="10"/>
      <c r="E181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81" s="11">
        <f>((WEEKNUM(Tabla3435678910111213141516171869[[#This Row],[FECHA Y HORA DE INICIO]])))-1</f>
        <v>-1</v>
      </c>
    </row>
    <row r="182" spans="2:6">
      <c r="B182" s="6"/>
      <c r="C182" s="9"/>
      <c r="D182" s="10"/>
      <c r="E182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82" s="11">
        <f>((WEEKNUM(Tabla3435678910111213141516171869[[#This Row],[FECHA Y HORA DE INICIO]])))-1</f>
        <v>-1</v>
      </c>
    </row>
    <row r="183" spans="2:6">
      <c r="B183" s="6"/>
      <c r="C183" s="9"/>
      <c r="D183" s="10"/>
      <c r="E183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83" s="11">
        <f>((WEEKNUM(Tabla3435678910111213141516171869[[#This Row],[FECHA Y HORA DE INICIO]])))-1</f>
        <v>-1</v>
      </c>
    </row>
    <row r="184" spans="2:6">
      <c r="B184" s="6"/>
      <c r="C184" s="9"/>
      <c r="D184" s="10"/>
      <c r="E184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84" s="11">
        <f>((WEEKNUM(Tabla3435678910111213141516171869[[#This Row],[FECHA Y HORA DE INICIO]])))-1</f>
        <v>-1</v>
      </c>
    </row>
    <row r="185" spans="2:6">
      <c r="B185" s="6"/>
      <c r="C185" s="9"/>
      <c r="D185" s="10"/>
      <c r="E185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85" s="11">
        <f>((WEEKNUM(Tabla3435678910111213141516171869[[#This Row],[FECHA Y HORA DE INICIO]])))-1</f>
        <v>-1</v>
      </c>
    </row>
    <row r="186" spans="2:6">
      <c r="B186" s="6"/>
      <c r="C186" s="9"/>
      <c r="D186" s="10"/>
      <c r="E186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86" s="11">
        <f>((WEEKNUM(Tabla3435678910111213141516171869[[#This Row],[FECHA Y HORA DE INICIO]])))-1</f>
        <v>-1</v>
      </c>
    </row>
    <row r="187" spans="2:6">
      <c r="B187" s="6"/>
      <c r="C187" s="9"/>
      <c r="D187" s="10"/>
      <c r="E187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87" s="11">
        <f>((WEEKNUM(Tabla3435678910111213141516171869[[#This Row],[FECHA Y HORA DE INICIO]])))-1</f>
        <v>-1</v>
      </c>
    </row>
    <row r="188" spans="2:6">
      <c r="B188" s="6"/>
      <c r="C188" s="9"/>
      <c r="D188" s="10"/>
      <c r="E188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88" s="11">
        <f>((WEEKNUM(Tabla3435678910111213141516171869[[#This Row],[FECHA Y HORA DE INICIO]])))-1</f>
        <v>-1</v>
      </c>
    </row>
    <row r="189" spans="2:6">
      <c r="B189" s="6"/>
      <c r="C189" s="9"/>
      <c r="D189" s="10"/>
      <c r="E189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89" s="11">
        <f>((WEEKNUM(Tabla3435678910111213141516171869[[#This Row],[FECHA Y HORA DE INICIO]])))-1</f>
        <v>-1</v>
      </c>
    </row>
    <row r="190" spans="2:6">
      <c r="B190" s="6"/>
      <c r="C190" s="9"/>
      <c r="D190" s="10"/>
      <c r="E190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90" s="11">
        <f>((WEEKNUM(Tabla3435678910111213141516171869[[#This Row],[FECHA Y HORA DE INICIO]])))-1</f>
        <v>-1</v>
      </c>
    </row>
    <row r="191" spans="2:6">
      <c r="B191" s="6"/>
      <c r="C191" s="9"/>
      <c r="D191" s="10"/>
      <c r="E191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91" s="11">
        <f>((WEEKNUM(Tabla3435678910111213141516171869[[#This Row],[FECHA Y HORA DE INICIO]])))-1</f>
        <v>-1</v>
      </c>
    </row>
    <row r="192" spans="2:6">
      <c r="B192" s="6"/>
      <c r="C192" s="9"/>
      <c r="D192" s="10"/>
      <c r="E192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92" s="11">
        <f>((WEEKNUM(Tabla3435678910111213141516171869[[#This Row],[FECHA Y HORA DE INICIO]])))-1</f>
        <v>-1</v>
      </c>
    </row>
    <row r="193" spans="2:6">
      <c r="B193" s="6"/>
      <c r="C193" s="9"/>
      <c r="D193" s="10"/>
      <c r="E193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93" s="11">
        <f>((WEEKNUM(Tabla3435678910111213141516171869[[#This Row],[FECHA Y HORA DE INICIO]])))-1</f>
        <v>-1</v>
      </c>
    </row>
    <row r="194" spans="2:6">
      <c r="B194" s="6"/>
      <c r="C194" s="9"/>
      <c r="D194" s="10"/>
      <c r="E194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94" s="11">
        <f>((WEEKNUM(Tabla3435678910111213141516171869[[#This Row],[FECHA Y HORA DE INICIO]])))-1</f>
        <v>-1</v>
      </c>
    </row>
    <row r="195" spans="2:6">
      <c r="B195" s="6"/>
      <c r="C195" s="9"/>
      <c r="D195" s="10"/>
      <c r="E195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95" s="11">
        <f>((WEEKNUM(Tabla3435678910111213141516171869[[#This Row],[FECHA Y HORA DE INICIO]])))-1</f>
        <v>-1</v>
      </c>
    </row>
    <row r="196" spans="2:6">
      <c r="B196" s="6"/>
      <c r="C196" s="9"/>
      <c r="D196" s="10"/>
      <c r="E196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96" s="11">
        <f>((WEEKNUM(Tabla3435678910111213141516171869[[#This Row],[FECHA Y HORA DE INICIO]])))-1</f>
        <v>-1</v>
      </c>
    </row>
    <row r="197" spans="2:6">
      <c r="B197" s="6"/>
      <c r="C197" s="9"/>
      <c r="D197" s="10"/>
      <c r="E197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97" s="11">
        <f>((WEEKNUM(Tabla3435678910111213141516171869[[#This Row],[FECHA Y HORA DE INICIO]])))-1</f>
        <v>-1</v>
      </c>
    </row>
    <row r="198" spans="2:6">
      <c r="B198" s="6"/>
      <c r="C198" s="9"/>
      <c r="D198" s="10"/>
      <c r="E198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98" s="11">
        <f>((WEEKNUM(Tabla3435678910111213141516171869[[#This Row],[FECHA Y HORA DE INICIO]])))-1</f>
        <v>-1</v>
      </c>
    </row>
    <row r="199" spans="2:6">
      <c r="B199" s="6"/>
      <c r="C199" s="9"/>
      <c r="D199" s="10"/>
      <c r="E199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199" s="11">
        <f>((WEEKNUM(Tabla3435678910111213141516171869[[#This Row],[FECHA Y HORA DE INICIO]])))-1</f>
        <v>-1</v>
      </c>
    </row>
    <row r="200" spans="2:6">
      <c r="B200" s="6"/>
      <c r="C200" s="9"/>
      <c r="D200" s="10"/>
      <c r="E200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200" s="11">
        <f>((WEEKNUM(Tabla3435678910111213141516171869[[#This Row],[FECHA Y HORA DE INICIO]])))-1</f>
        <v>-1</v>
      </c>
    </row>
    <row r="201" spans="2:6">
      <c r="B201" s="6"/>
      <c r="C201" s="9"/>
      <c r="D201" s="10"/>
      <c r="E201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201" s="11">
        <f>((WEEKNUM(Tabla3435678910111213141516171869[[#This Row],[FECHA Y HORA DE INICIO]])))-1</f>
        <v>-1</v>
      </c>
    </row>
    <row r="202" spans="2:6">
      <c r="B202" s="6"/>
      <c r="C202" s="9"/>
      <c r="D202" s="10"/>
      <c r="E202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202" s="11">
        <f>((WEEKNUM(Tabla3435678910111213141516171869[[#This Row],[FECHA Y HORA DE INICIO]])))-1</f>
        <v>-1</v>
      </c>
    </row>
    <row r="203" spans="2:6">
      <c r="B203" s="9"/>
      <c r="C203" s="9"/>
      <c r="D203" s="10"/>
      <c r="E203" s="8">
        <f>IF((Tabla3435678910111213141516171869[[#This Row],[FECHA Y HORA DE TERMINACIÓN ]]-Tabla3435678910111213141516171869[[#This Row],[FECHA Y HORA DE INICIO]])&lt;0,0,((Tabla3435678910111213141516171869[[#This Row],[FECHA Y HORA DE TERMINACIÓN ]]-Tabla3435678910111213141516171869[[#This Row],[FECHA Y HORA DE INICIO]])*24))</f>
        <v>0</v>
      </c>
      <c r="F203" s="11">
        <f>((WEEKNUM(Tabla3435678910111213141516171869[[#This Row],[FECHA Y HORA DE INICIO]])))-1</f>
        <v>-1</v>
      </c>
    </row>
  </sheetData>
  <mergeCells count="1">
    <mergeCell ref="B7:F7"/>
  </mergeCells>
  <pageMargins left="0.7" right="0.7" top="0.75" bottom="0.75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7030A0"/>
  </sheetPr>
  <dimension ref="B1:J203"/>
  <sheetViews>
    <sheetView workbookViewId="0">
      <selection activeCell="C3" sqref="C3"/>
    </sheetView>
  </sheetViews>
  <sheetFormatPr defaultColWidth="10.85546875" defaultRowHeight="12.6"/>
  <cols>
    <col min="1" max="1" width="10.85546875" style="3"/>
    <col min="2" max="2" width="15" style="3" bestFit="1" customWidth="1"/>
    <col min="3" max="3" width="24.5703125" style="3" customWidth="1"/>
    <col min="4" max="5" width="16.140625" style="3" customWidth="1"/>
    <col min="6" max="6" width="10.85546875" style="3"/>
    <col min="7" max="7" width="16.140625" style="3" customWidth="1"/>
    <col min="8" max="8" width="14.85546875" style="3" customWidth="1"/>
    <col min="9" max="16384" width="10.85546875" style="3"/>
  </cols>
  <sheetData>
    <row r="1" spans="2:10" ht="12.95">
      <c r="B1" s="1" t="s">
        <v>0</v>
      </c>
      <c r="C1" s="2">
        <v>1165</v>
      </c>
      <c r="G1" s="40" t="s">
        <v>1</v>
      </c>
      <c r="H1" s="41"/>
      <c r="I1" s="42" t="s">
        <v>2</v>
      </c>
    </row>
    <row r="2" spans="2:10" ht="12.95">
      <c r="B2" s="1" t="s">
        <v>4</v>
      </c>
      <c r="C2" s="2" t="s">
        <v>5</v>
      </c>
      <c r="G2" s="40" t="s">
        <v>6</v>
      </c>
      <c r="H2" s="41">
        <v>9</v>
      </c>
      <c r="I2" s="42" t="s">
        <v>7</v>
      </c>
    </row>
    <row r="3" spans="2:10" ht="14.45" customHeight="1">
      <c r="B3" s="1" t="s">
        <v>8</v>
      </c>
      <c r="C3" s="2" t="s">
        <v>189</v>
      </c>
      <c r="G3" s="40" t="s">
        <v>10</v>
      </c>
      <c r="H3" s="47" t="s">
        <v>198</v>
      </c>
      <c r="I3" s="42" t="s">
        <v>12</v>
      </c>
      <c r="J3" s="3">
        <v>6871</v>
      </c>
    </row>
    <row r="4" spans="2:10" ht="14.45" customHeight="1">
      <c r="B4" s="1" t="s">
        <v>13</v>
      </c>
      <c r="C4" s="2">
        <v>2</v>
      </c>
      <c r="D4" s="38" t="s">
        <v>199</v>
      </c>
      <c r="G4" s="38" t="s">
        <v>15</v>
      </c>
    </row>
    <row r="5" spans="2:10" ht="14.45" customHeight="1">
      <c r="B5" s="1" t="s">
        <v>16</v>
      </c>
      <c r="C5" s="2">
        <v>20</v>
      </c>
    </row>
    <row r="6" spans="2:10" ht="14.45" customHeight="1">
      <c r="B6" s="1"/>
      <c r="C6" s="1"/>
    </row>
    <row r="7" spans="2:10" ht="14.45" customHeight="1">
      <c r="B7" s="76" t="s">
        <v>17</v>
      </c>
      <c r="C7" s="77"/>
      <c r="D7" s="77"/>
      <c r="E7" s="77"/>
      <c r="F7" s="77"/>
      <c r="H7" s="12">
        <v>2022</v>
      </c>
      <c r="I7" s="13">
        <v>927.25000000011642</v>
      </c>
    </row>
    <row r="8" spans="2:10" ht="5.0999999999999996" customHeight="1">
      <c r="B8" s="4"/>
      <c r="C8" s="4"/>
      <c r="D8" s="4"/>
      <c r="E8" s="4"/>
    </row>
    <row r="9" spans="2:10" ht="59.1" customHeight="1">
      <c r="B9" s="5" t="s">
        <v>18</v>
      </c>
      <c r="C9" s="5" t="s">
        <v>19</v>
      </c>
      <c r="D9" s="5" t="s">
        <v>20</v>
      </c>
      <c r="E9" s="5" t="s">
        <v>31</v>
      </c>
      <c r="F9" s="5" t="s">
        <v>22</v>
      </c>
      <c r="G9" s="34"/>
      <c r="H9" s="12" t="s">
        <v>23</v>
      </c>
      <c r="I9" s="13">
        <f>SUM(E10:E203)</f>
        <v>1202.5833333335468</v>
      </c>
    </row>
    <row r="10" spans="2:10">
      <c r="B10" s="14" t="s">
        <v>62</v>
      </c>
      <c r="C10" s="14">
        <v>44942.03125</v>
      </c>
      <c r="D10" s="6">
        <v>44947.444444444445</v>
      </c>
      <c r="E10" s="7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129.91666666668607</v>
      </c>
      <c r="F10" s="11">
        <f>((WEEKNUM(Tabla3435678910111213141516171819202122232425262728293031[[#This Row],[FECHA Y HORA DE INICIO]])))-1</f>
        <v>2</v>
      </c>
    </row>
    <row r="11" spans="2:10">
      <c r="B11" s="14" t="s">
        <v>63</v>
      </c>
      <c r="C11" s="6">
        <v>44956.003472222219</v>
      </c>
      <c r="D11" s="6">
        <v>44961.625</v>
      </c>
      <c r="E11" s="7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134.91666666674428</v>
      </c>
      <c r="F11" s="11">
        <f>((WEEKNUM(Tabla3435678910111213141516171819202122232425262728293031[[#This Row],[FECHA Y HORA DE INICIO]])))-1</f>
        <v>4</v>
      </c>
      <c r="H11" s="12" t="s">
        <v>24</v>
      </c>
      <c r="I11" s="13">
        <f>I9+I7</f>
        <v>2129.8333333336632</v>
      </c>
    </row>
    <row r="12" spans="2:10">
      <c r="B12" s="14" t="s">
        <v>62</v>
      </c>
      <c r="C12" s="14">
        <v>44977.003472222219</v>
      </c>
      <c r="D12" s="6">
        <v>44982.631944444445</v>
      </c>
      <c r="E12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135.08333333343035</v>
      </c>
      <c r="F12" s="11">
        <f>((WEEKNUM(Tabla3435678910111213141516171819202122232425262728293031[[#This Row],[FECHA Y HORA DE INICIO]])))-1</f>
        <v>7</v>
      </c>
    </row>
    <row r="13" spans="2:10">
      <c r="B13" s="14" t="s">
        <v>62</v>
      </c>
      <c r="C13" s="6">
        <v>45005.020833333336</v>
      </c>
      <c r="D13" s="6">
        <v>45010.052083333336</v>
      </c>
      <c r="E13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120.75</v>
      </c>
      <c r="F13" s="11">
        <f>((WEEKNUM(Tabla3435678910111213141516171819202122232425262728293031[[#This Row],[FECHA Y HORA DE INICIO]])))-1</f>
        <v>11</v>
      </c>
    </row>
    <row r="14" spans="2:10">
      <c r="B14" s="14" t="s">
        <v>62</v>
      </c>
      <c r="C14" s="6">
        <v>45033.055555555555</v>
      </c>
      <c r="D14" s="6">
        <v>45036.048611111109</v>
      </c>
      <c r="E14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71.833333333313931</v>
      </c>
      <c r="F14" s="11">
        <f>((WEEKNUM(Tabla3435678910111213141516171819202122232425262728293031[[#This Row],[FECHA Y HORA DE INICIO]])))-1</f>
        <v>15</v>
      </c>
    </row>
    <row r="15" spans="2:10">
      <c r="B15" s="14" t="s">
        <v>62</v>
      </c>
      <c r="C15" s="6">
        <v>45042.649305555555</v>
      </c>
      <c r="D15" s="6">
        <v>45045.322916666664</v>
      </c>
      <c r="E15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64.166666666627862</v>
      </c>
      <c r="F15" s="11">
        <f>((WEEKNUM(Tabla3435678910111213141516171819202122232425262728293031[[#This Row],[FECHA Y HORA DE INICIO]])))-1</f>
        <v>16</v>
      </c>
    </row>
    <row r="16" spans="2:10">
      <c r="B16" s="6" t="s">
        <v>62</v>
      </c>
      <c r="C16" s="6">
        <v>45047.027777777781</v>
      </c>
      <c r="D16" s="10">
        <v>45049.604166666664</v>
      </c>
      <c r="E16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61.833333333197515</v>
      </c>
      <c r="F16" s="11">
        <f>((WEEKNUM(Tabla3435678910111213141516171819202122232425262728293031[[#This Row],[FECHA Y HORA DE INICIO]])))-1</f>
        <v>17</v>
      </c>
    </row>
    <row r="17" spans="2:6">
      <c r="B17" s="14" t="s">
        <v>62</v>
      </c>
      <c r="C17" s="9">
        <v>45061.041666666664</v>
      </c>
      <c r="D17" s="10">
        <v>45061.722222222219</v>
      </c>
      <c r="E17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16.333333333313931</v>
      </c>
      <c r="F17" s="11">
        <f>((WEEKNUM(Tabla3435678910111213141516171819202122232425262728293031[[#This Row],[FECHA Y HORA DE INICIO]])))-1</f>
        <v>19</v>
      </c>
    </row>
    <row r="18" spans="2:6">
      <c r="B18" s="14" t="s">
        <v>62</v>
      </c>
      <c r="C18" s="9">
        <v>45068.034722222219</v>
      </c>
      <c r="D18" s="10">
        <v>45069.118055555555</v>
      </c>
      <c r="E18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26.000000000058208</v>
      </c>
      <c r="F18" s="11">
        <f>((WEEKNUM(Tabla3435678910111213141516171819202122232425262728293031[[#This Row],[FECHA Y HORA DE INICIO]])))-1</f>
        <v>20</v>
      </c>
    </row>
    <row r="19" spans="2:6">
      <c r="B19" s="14" t="s">
        <v>62</v>
      </c>
      <c r="C19" s="9">
        <v>45068.225694444445</v>
      </c>
      <c r="D19" s="10">
        <v>45074.972222222219</v>
      </c>
      <c r="E19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161.91666666656965</v>
      </c>
      <c r="F19" s="11">
        <f>((WEEKNUM(Tabla3435678910111213141516171819202122232425262728293031[[#This Row],[FECHA Y HORA DE INICIO]])))-1</f>
        <v>20</v>
      </c>
    </row>
    <row r="20" spans="2:6">
      <c r="B20" s="14" t="s">
        <v>62</v>
      </c>
      <c r="C20" s="9">
        <v>45091.861111111109</v>
      </c>
      <c r="D20" s="10">
        <v>45094.204861111109</v>
      </c>
      <c r="E20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56.25</v>
      </c>
      <c r="F20" s="11">
        <f>((WEEKNUM(Tabla3435678910111213141516171819202122232425262728293031[[#This Row],[FECHA Y HORA DE INICIO]])))-1</f>
        <v>23</v>
      </c>
    </row>
    <row r="21" spans="2:6">
      <c r="B21" s="14" t="s">
        <v>62</v>
      </c>
      <c r="C21" s="9">
        <v>45099</v>
      </c>
      <c r="D21" s="10">
        <v>45101.708333333336</v>
      </c>
      <c r="E21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65.000000000058208</v>
      </c>
      <c r="F21" s="11">
        <f>((WEEKNUM(Tabla3435678910111213141516171819202122232425262728293031[[#This Row],[FECHA Y HORA DE INICIO]])))-1</f>
        <v>24</v>
      </c>
    </row>
    <row r="22" spans="2:6">
      <c r="B22" s="14" t="s">
        <v>62</v>
      </c>
      <c r="C22" s="9">
        <v>45102.055555555555</v>
      </c>
      <c r="D22" s="10">
        <v>45104.96875</v>
      </c>
      <c r="E22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69.916666666686069</v>
      </c>
      <c r="F22" s="11">
        <f>((WEEKNUM(Tabla3435678910111213141516171819202122232425262728293031[[#This Row],[FECHA Y HORA DE INICIO]])))-1</f>
        <v>25</v>
      </c>
    </row>
    <row r="23" spans="2:6">
      <c r="B23" s="14" t="s">
        <v>62</v>
      </c>
      <c r="C23" s="9">
        <v>45105.972222222219</v>
      </c>
      <c r="D23" s="10">
        <v>45108.631944444445</v>
      </c>
      <c r="E23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63.833333333430346</v>
      </c>
      <c r="F23" s="11">
        <f>((WEEKNUM(Tabla3435678910111213141516171819202122232425262728293031[[#This Row],[FECHA Y HORA DE INICIO]])))-1</f>
        <v>25</v>
      </c>
    </row>
    <row r="24" spans="2:6">
      <c r="B24" s="14" t="s">
        <v>62</v>
      </c>
      <c r="C24" s="9">
        <v>45113.618055555555</v>
      </c>
      <c r="D24" s="10">
        <v>45114.652777777781</v>
      </c>
      <c r="E24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24.833333333430346</v>
      </c>
      <c r="F24" s="11">
        <f>((WEEKNUM(Tabla3435678910111213141516171819202122232425262728293031[[#This Row],[FECHA Y HORA DE INICIO]])))-1</f>
        <v>26</v>
      </c>
    </row>
    <row r="25" spans="2:6">
      <c r="B25" s="14"/>
      <c r="C25" s="9"/>
      <c r="D25" s="10"/>
      <c r="E25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25" s="11">
        <f>((WEEKNUM(Tabla3435678910111213141516171819202122232425262728293031[[#This Row],[FECHA Y HORA DE INICIO]])))-1</f>
        <v>-1</v>
      </c>
    </row>
    <row r="26" spans="2:6">
      <c r="B26" s="14"/>
      <c r="C26" s="9"/>
      <c r="D26" s="10"/>
      <c r="E26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26" s="11">
        <f>((WEEKNUM(Tabla3435678910111213141516171819202122232425262728293031[[#This Row],[FECHA Y HORA DE INICIO]])))-1</f>
        <v>-1</v>
      </c>
    </row>
    <row r="27" spans="2:6">
      <c r="B27" s="14"/>
      <c r="C27" s="9"/>
      <c r="D27" s="10"/>
      <c r="E27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27" s="11">
        <f>((WEEKNUM(Tabla3435678910111213141516171819202122232425262728293031[[#This Row],[FECHA Y HORA DE INICIO]])))-1</f>
        <v>-1</v>
      </c>
    </row>
    <row r="28" spans="2:6">
      <c r="B28" s="14"/>
      <c r="C28" s="9"/>
      <c r="D28" s="10"/>
      <c r="E28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28" s="11">
        <f>((WEEKNUM(Tabla3435678910111213141516171819202122232425262728293031[[#This Row],[FECHA Y HORA DE INICIO]])))-1</f>
        <v>-1</v>
      </c>
    </row>
    <row r="29" spans="2:6">
      <c r="B29" s="14"/>
      <c r="C29" s="9"/>
      <c r="D29" s="10"/>
      <c r="E29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29" s="11">
        <f>((WEEKNUM(Tabla3435678910111213141516171819202122232425262728293031[[#This Row],[FECHA Y HORA DE INICIO]])))-1</f>
        <v>-1</v>
      </c>
    </row>
    <row r="30" spans="2:6">
      <c r="B30" s="14"/>
      <c r="C30" s="9"/>
      <c r="D30" s="10"/>
      <c r="E30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30" s="11">
        <f>((WEEKNUM(Tabla3435678910111213141516171819202122232425262728293031[[#This Row],[FECHA Y HORA DE INICIO]])))-1</f>
        <v>-1</v>
      </c>
    </row>
    <row r="31" spans="2:6">
      <c r="B31" s="14"/>
      <c r="C31" s="9"/>
      <c r="D31" s="10"/>
      <c r="E31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31" s="11">
        <f>((WEEKNUM(Tabla3435678910111213141516171819202122232425262728293031[[#This Row],[FECHA Y HORA DE INICIO]])))-1</f>
        <v>-1</v>
      </c>
    </row>
    <row r="32" spans="2:6">
      <c r="B32" s="14"/>
      <c r="C32" s="9"/>
      <c r="D32" s="10"/>
      <c r="E32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32" s="11">
        <f>((WEEKNUM(Tabla3435678910111213141516171819202122232425262728293031[[#This Row],[FECHA Y HORA DE INICIO]])))-1</f>
        <v>-1</v>
      </c>
    </row>
    <row r="33" spans="2:6">
      <c r="B33" s="14"/>
      <c r="C33" s="9"/>
      <c r="D33" s="10"/>
      <c r="E33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33" s="11">
        <f>((WEEKNUM(Tabla3435678910111213141516171819202122232425262728293031[[#This Row],[FECHA Y HORA DE INICIO]])))-1</f>
        <v>-1</v>
      </c>
    </row>
    <row r="34" spans="2:6">
      <c r="B34" s="14"/>
      <c r="C34" s="9"/>
      <c r="D34" s="10"/>
      <c r="E34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34" s="11">
        <f>((WEEKNUM(Tabla3435678910111213141516171819202122232425262728293031[[#This Row],[FECHA Y HORA DE INICIO]])))-1</f>
        <v>-1</v>
      </c>
    </row>
    <row r="35" spans="2:6">
      <c r="B35" s="14"/>
      <c r="C35" s="9"/>
      <c r="D35" s="10"/>
      <c r="E35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35" s="11">
        <f>((WEEKNUM(Tabla3435678910111213141516171819202122232425262728293031[[#This Row],[FECHA Y HORA DE INICIO]])))-1</f>
        <v>-1</v>
      </c>
    </row>
    <row r="36" spans="2:6">
      <c r="B36" s="14"/>
      <c r="C36" s="9"/>
      <c r="D36" s="10"/>
      <c r="E36" s="8"/>
      <c r="F36" s="11"/>
    </row>
    <row r="37" spans="2:6">
      <c r="B37" s="14"/>
      <c r="C37" s="9"/>
      <c r="D37" s="10"/>
      <c r="E37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37" s="11">
        <f>((WEEKNUM(Tabla3435678910111213141516171819202122232425262728293031[[#This Row],[FECHA Y HORA DE INICIO]])))-1</f>
        <v>-1</v>
      </c>
    </row>
    <row r="38" spans="2:6">
      <c r="B38" s="14"/>
      <c r="C38" s="9"/>
      <c r="D38" s="10"/>
      <c r="E38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38" s="11">
        <f>((WEEKNUM(Tabla3435678910111213141516171819202122232425262728293031[[#This Row],[FECHA Y HORA DE INICIO]])))-1</f>
        <v>-1</v>
      </c>
    </row>
    <row r="39" spans="2:6">
      <c r="B39" s="14"/>
      <c r="C39" s="9"/>
      <c r="D39" s="10"/>
      <c r="E39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39" s="11">
        <f>((WEEKNUM(Tabla3435678910111213141516171819202122232425262728293031[[#This Row],[FECHA Y HORA DE INICIO]])))-1</f>
        <v>-1</v>
      </c>
    </row>
    <row r="40" spans="2:6">
      <c r="B40" s="14"/>
      <c r="C40" s="9"/>
      <c r="D40" s="10"/>
      <c r="E40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40" s="11">
        <f>((WEEKNUM(Tabla3435678910111213141516171819202122232425262728293031[[#This Row],[FECHA Y HORA DE INICIO]])))-1</f>
        <v>-1</v>
      </c>
    </row>
    <row r="41" spans="2:6">
      <c r="B41" s="14"/>
      <c r="C41" s="9"/>
      <c r="D41" s="10"/>
      <c r="E41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41" s="11">
        <f>((WEEKNUM(Tabla3435678910111213141516171819202122232425262728293031[[#This Row],[FECHA Y HORA DE INICIO]])))-1</f>
        <v>-1</v>
      </c>
    </row>
    <row r="42" spans="2:6">
      <c r="B42" s="14"/>
      <c r="C42" s="9"/>
      <c r="D42" s="10"/>
      <c r="E42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42" s="11">
        <f>((WEEKNUM(Tabla3435678910111213141516171819202122232425262728293031[[#This Row],[FECHA Y HORA DE INICIO]])))-1</f>
        <v>-1</v>
      </c>
    </row>
    <row r="43" spans="2:6">
      <c r="B43" s="14"/>
      <c r="C43" s="9"/>
      <c r="D43" s="10"/>
      <c r="E43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43" s="11">
        <f>((WEEKNUM(Tabla3435678910111213141516171819202122232425262728293031[[#This Row],[FECHA Y HORA DE INICIO]])))-1</f>
        <v>-1</v>
      </c>
    </row>
    <row r="44" spans="2:6">
      <c r="B44" s="14"/>
      <c r="C44" s="9"/>
      <c r="D44" s="10"/>
      <c r="E44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44" s="11">
        <f>((WEEKNUM(Tabla3435678910111213141516171819202122232425262728293031[[#This Row],[FECHA Y HORA DE INICIO]])))-1</f>
        <v>-1</v>
      </c>
    </row>
    <row r="45" spans="2:6">
      <c r="B45" s="14"/>
      <c r="C45" s="9"/>
      <c r="D45" s="10"/>
      <c r="E45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45" s="11">
        <f>((WEEKNUM(Tabla3435678910111213141516171819202122232425262728293031[[#This Row],[FECHA Y HORA DE INICIO]])))-1</f>
        <v>-1</v>
      </c>
    </row>
    <row r="46" spans="2:6">
      <c r="B46" s="14"/>
      <c r="C46" s="9"/>
      <c r="D46" s="10"/>
      <c r="E46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46" s="11">
        <f>((WEEKNUM(Tabla3435678910111213141516171819202122232425262728293031[[#This Row],[FECHA Y HORA DE INICIO]])))-1</f>
        <v>-1</v>
      </c>
    </row>
    <row r="47" spans="2:6">
      <c r="B47" s="14"/>
      <c r="C47" s="9"/>
      <c r="D47" s="10"/>
      <c r="E47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47" s="11">
        <f>((WEEKNUM(Tabla3435678910111213141516171819202122232425262728293031[[#This Row],[FECHA Y HORA DE INICIO]])))-1</f>
        <v>-1</v>
      </c>
    </row>
    <row r="48" spans="2:6">
      <c r="B48" s="14"/>
      <c r="C48" s="9"/>
      <c r="D48" s="10"/>
      <c r="E48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48" s="11">
        <f>((WEEKNUM(Tabla3435678910111213141516171819202122232425262728293031[[#This Row],[FECHA Y HORA DE INICIO]])))-1</f>
        <v>-1</v>
      </c>
    </row>
    <row r="49" spans="2:6">
      <c r="B49" s="14"/>
      <c r="C49" s="9"/>
      <c r="D49" s="10"/>
      <c r="E49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49" s="11">
        <f>((WEEKNUM(Tabla3435678910111213141516171819202122232425262728293031[[#This Row],[FECHA Y HORA DE INICIO]])))-1</f>
        <v>-1</v>
      </c>
    </row>
    <row r="50" spans="2:6">
      <c r="B50" s="14"/>
      <c r="C50" s="9"/>
      <c r="D50" s="10"/>
      <c r="E50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50" s="11">
        <f>((WEEKNUM(Tabla3435678910111213141516171819202122232425262728293031[[#This Row],[FECHA Y HORA DE INICIO]])))-1</f>
        <v>-1</v>
      </c>
    </row>
    <row r="51" spans="2:6">
      <c r="B51" s="14"/>
      <c r="C51" s="9"/>
      <c r="D51" s="10"/>
      <c r="E51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51" s="11">
        <f>((WEEKNUM(Tabla3435678910111213141516171819202122232425262728293031[[#This Row],[FECHA Y HORA DE INICIO]])))-1</f>
        <v>-1</v>
      </c>
    </row>
    <row r="52" spans="2:6">
      <c r="B52" s="14"/>
      <c r="C52" s="9"/>
      <c r="D52" s="10"/>
      <c r="E52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52" s="11">
        <f>((WEEKNUM(Tabla3435678910111213141516171819202122232425262728293031[[#This Row],[FECHA Y HORA DE INICIO]])))-1</f>
        <v>-1</v>
      </c>
    </row>
    <row r="53" spans="2:6">
      <c r="B53" s="14"/>
      <c r="C53" s="9"/>
      <c r="D53" s="10"/>
      <c r="E53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53" s="11">
        <f>((WEEKNUM(Tabla3435678910111213141516171819202122232425262728293031[[#This Row],[FECHA Y HORA DE INICIO]])))-1</f>
        <v>-1</v>
      </c>
    </row>
    <row r="54" spans="2:6">
      <c r="B54" s="14"/>
      <c r="C54" s="9"/>
      <c r="D54" s="10"/>
      <c r="E54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54" s="11">
        <f>((WEEKNUM(Tabla3435678910111213141516171819202122232425262728293031[[#This Row],[FECHA Y HORA DE INICIO]])))-1</f>
        <v>-1</v>
      </c>
    </row>
    <row r="55" spans="2:6">
      <c r="B55" s="14"/>
      <c r="C55" s="9"/>
      <c r="D55" s="10"/>
      <c r="E55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55" s="11">
        <f>((WEEKNUM(Tabla3435678910111213141516171819202122232425262728293031[[#This Row],[FECHA Y HORA DE INICIO]])))-1</f>
        <v>-1</v>
      </c>
    </row>
    <row r="56" spans="2:6">
      <c r="B56" s="14"/>
      <c r="C56" s="9"/>
      <c r="D56" s="10"/>
      <c r="E56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56" s="11">
        <f>((WEEKNUM(Tabla3435678910111213141516171819202122232425262728293031[[#This Row],[FECHA Y HORA DE INICIO]])))-1</f>
        <v>-1</v>
      </c>
    </row>
    <row r="57" spans="2:6">
      <c r="B57" s="14"/>
      <c r="C57" s="9"/>
      <c r="D57" s="10"/>
      <c r="E57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57" s="11">
        <f>((WEEKNUM(Tabla3435678910111213141516171819202122232425262728293031[[#This Row],[FECHA Y HORA DE INICIO]])))-1</f>
        <v>-1</v>
      </c>
    </row>
    <row r="58" spans="2:6">
      <c r="B58" s="14"/>
      <c r="C58" s="9"/>
      <c r="D58" s="10"/>
      <c r="E58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58" s="11">
        <f>((WEEKNUM(Tabla3435678910111213141516171819202122232425262728293031[[#This Row],[FECHA Y HORA DE INICIO]])))-1</f>
        <v>-1</v>
      </c>
    </row>
    <row r="59" spans="2:6">
      <c r="B59" s="14"/>
      <c r="C59" s="9"/>
      <c r="D59" s="10"/>
      <c r="E59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59" s="11">
        <f>((WEEKNUM(Tabla3435678910111213141516171819202122232425262728293031[[#This Row],[FECHA Y HORA DE INICIO]])))-1</f>
        <v>-1</v>
      </c>
    </row>
    <row r="60" spans="2:6">
      <c r="B60" s="14"/>
      <c r="C60" s="9"/>
      <c r="D60" s="10"/>
      <c r="E60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60" s="11">
        <f>((WEEKNUM(Tabla3435678910111213141516171819202122232425262728293031[[#This Row],[FECHA Y HORA DE INICIO]])))-1</f>
        <v>-1</v>
      </c>
    </row>
    <row r="61" spans="2:6">
      <c r="B61" s="14"/>
      <c r="C61" s="9"/>
      <c r="D61" s="10"/>
      <c r="E61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61" s="11">
        <f>((WEEKNUM(Tabla3435678910111213141516171819202122232425262728293031[[#This Row],[FECHA Y HORA DE INICIO]])))-1</f>
        <v>-1</v>
      </c>
    </row>
    <row r="62" spans="2:6">
      <c r="B62" s="14"/>
      <c r="C62" s="9"/>
      <c r="D62" s="10"/>
      <c r="E62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62" s="11">
        <f>((WEEKNUM(Tabla3435678910111213141516171819202122232425262728293031[[#This Row],[FECHA Y HORA DE INICIO]])))-1</f>
        <v>-1</v>
      </c>
    </row>
    <row r="63" spans="2:6">
      <c r="B63" s="14"/>
      <c r="C63" s="9"/>
      <c r="D63" s="10"/>
      <c r="E63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63" s="11">
        <f>((WEEKNUM(Tabla3435678910111213141516171819202122232425262728293031[[#This Row],[FECHA Y HORA DE INICIO]])))-1</f>
        <v>-1</v>
      </c>
    </row>
    <row r="64" spans="2:6">
      <c r="B64" s="14"/>
      <c r="C64" s="9"/>
      <c r="D64" s="10"/>
      <c r="E64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64" s="11">
        <f>((WEEKNUM(Tabla3435678910111213141516171819202122232425262728293031[[#This Row],[FECHA Y HORA DE INICIO]])))-1</f>
        <v>-1</v>
      </c>
    </row>
    <row r="65" spans="2:6">
      <c r="B65" s="14"/>
      <c r="C65" s="9"/>
      <c r="D65" s="10"/>
      <c r="E65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65" s="11">
        <f>((WEEKNUM(Tabla3435678910111213141516171819202122232425262728293031[[#This Row],[FECHA Y HORA DE INICIO]])))-1</f>
        <v>-1</v>
      </c>
    </row>
    <row r="66" spans="2:6">
      <c r="B66" s="14"/>
      <c r="C66" s="9"/>
      <c r="D66" s="10"/>
      <c r="E66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66" s="11">
        <f>((WEEKNUM(Tabla3435678910111213141516171819202122232425262728293031[[#This Row],[FECHA Y HORA DE INICIO]])))-1</f>
        <v>-1</v>
      </c>
    </row>
    <row r="67" spans="2:6">
      <c r="B67" s="14"/>
      <c r="C67" s="9"/>
      <c r="D67" s="10"/>
      <c r="E67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67" s="11">
        <f>((WEEKNUM(Tabla3435678910111213141516171819202122232425262728293031[[#This Row],[FECHA Y HORA DE INICIO]])))-1</f>
        <v>-1</v>
      </c>
    </row>
    <row r="68" spans="2:6">
      <c r="B68" s="14"/>
      <c r="C68" s="9"/>
      <c r="D68" s="10"/>
      <c r="E68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68" s="11">
        <f>((WEEKNUM(Tabla3435678910111213141516171819202122232425262728293031[[#This Row],[FECHA Y HORA DE INICIO]])))-1</f>
        <v>-1</v>
      </c>
    </row>
    <row r="69" spans="2:6">
      <c r="B69" s="14"/>
      <c r="C69" s="9"/>
      <c r="D69" s="10"/>
      <c r="E69" s="8"/>
      <c r="F69" s="11"/>
    </row>
    <row r="70" spans="2:6">
      <c r="B70" s="6"/>
      <c r="C70" s="9"/>
      <c r="D70" s="10"/>
      <c r="E70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70" s="11">
        <f>((WEEKNUM(Tabla3435678910111213141516171819202122232425262728293031[[#This Row],[FECHA Y HORA DE INICIO]])))-1</f>
        <v>-1</v>
      </c>
    </row>
    <row r="71" spans="2:6">
      <c r="B71" s="6"/>
      <c r="C71" s="9"/>
      <c r="D71" s="10"/>
      <c r="E71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71" s="11">
        <f>((WEEKNUM(Tabla3435678910111213141516171819202122232425262728293031[[#This Row],[FECHA Y HORA DE INICIO]])))-1</f>
        <v>-1</v>
      </c>
    </row>
    <row r="72" spans="2:6">
      <c r="B72" s="6"/>
      <c r="C72" s="9"/>
      <c r="D72" s="10"/>
      <c r="E72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72" s="11">
        <f>((WEEKNUM(Tabla3435678910111213141516171819202122232425262728293031[[#This Row],[FECHA Y HORA DE INICIO]])))-1</f>
        <v>-1</v>
      </c>
    </row>
    <row r="73" spans="2:6">
      <c r="B73" s="6"/>
      <c r="C73" s="9"/>
      <c r="D73" s="10"/>
      <c r="E73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73" s="11">
        <f>((WEEKNUM(Tabla3435678910111213141516171819202122232425262728293031[[#This Row],[FECHA Y HORA DE INICIO]])))-1</f>
        <v>-1</v>
      </c>
    </row>
    <row r="74" spans="2:6">
      <c r="B74" s="6"/>
      <c r="C74" s="9"/>
      <c r="D74" s="10"/>
      <c r="E74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74" s="11">
        <f>((WEEKNUM(Tabla3435678910111213141516171819202122232425262728293031[[#This Row],[FECHA Y HORA DE INICIO]])))-1</f>
        <v>-1</v>
      </c>
    </row>
    <row r="75" spans="2:6">
      <c r="B75" s="6"/>
      <c r="C75" s="9"/>
      <c r="D75" s="10"/>
      <c r="E75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75" s="11">
        <f>((WEEKNUM(Tabla3435678910111213141516171819202122232425262728293031[[#This Row],[FECHA Y HORA DE INICIO]])))-1</f>
        <v>-1</v>
      </c>
    </row>
    <row r="76" spans="2:6">
      <c r="B76" s="6"/>
      <c r="C76" s="9"/>
      <c r="D76" s="10"/>
      <c r="E76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76" s="11">
        <f>((WEEKNUM(Tabla3435678910111213141516171819202122232425262728293031[[#This Row],[FECHA Y HORA DE INICIO]])))-1</f>
        <v>-1</v>
      </c>
    </row>
    <row r="77" spans="2:6">
      <c r="B77" s="6"/>
      <c r="C77" s="9"/>
      <c r="D77" s="10"/>
      <c r="E77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77" s="11">
        <f>((WEEKNUM(Tabla3435678910111213141516171819202122232425262728293031[[#This Row],[FECHA Y HORA DE INICIO]])))-1</f>
        <v>-1</v>
      </c>
    </row>
    <row r="78" spans="2:6">
      <c r="B78" s="6"/>
      <c r="C78" s="9"/>
      <c r="D78" s="10"/>
      <c r="E78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78" s="11">
        <f>((WEEKNUM(Tabla3435678910111213141516171819202122232425262728293031[[#This Row],[FECHA Y HORA DE INICIO]])))-1</f>
        <v>-1</v>
      </c>
    </row>
    <row r="79" spans="2:6">
      <c r="B79" s="6"/>
      <c r="C79" s="9"/>
      <c r="D79" s="10"/>
      <c r="E79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79" s="11">
        <f>((WEEKNUM(Tabla3435678910111213141516171819202122232425262728293031[[#This Row],[FECHA Y HORA DE INICIO]])))-1</f>
        <v>-1</v>
      </c>
    </row>
    <row r="80" spans="2:6">
      <c r="B80" s="6"/>
      <c r="C80" s="9"/>
      <c r="D80" s="10"/>
      <c r="E80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80" s="11">
        <f>((WEEKNUM(Tabla3435678910111213141516171819202122232425262728293031[[#This Row],[FECHA Y HORA DE INICIO]])))-1</f>
        <v>-1</v>
      </c>
    </row>
    <row r="81" spans="2:6">
      <c r="B81" s="6"/>
      <c r="C81" s="9"/>
      <c r="D81" s="10"/>
      <c r="E81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81" s="11">
        <f>((WEEKNUM(Tabla3435678910111213141516171819202122232425262728293031[[#This Row],[FECHA Y HORA DE INICIO]])))-1</f>
        <v>-1</v>
      </c>
    </row>
    <row r="82" spans="2:6">
      <c r="B82" s="6"/>
      <c r="C82" s="9"/>
      <c r="D82" s="10"/>
      <c r="E82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82" s="11">
        <f>((WEEKNUM(Tabla3435678910111213141516171819202122232425262728293031[[#This Row],[FECHA Y HORA DE INICIO]])))-1</f>
        <v>-1</v>
      </c>
    </row>
    <row r="83" spans="2:6">
      <c r="B83" s="6"/>
      <c r="C83" s="9"/>
      <c r="D83" s="10"/>
      <c r="E83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83" s="11">
        <f>((WEEKNUM(Tabla3435678910111213141516171819202122232425262728293031[[#This Row],[FECHA Y HORA DE INICIO]])))-1</f>
        <v>-1</v>
      </c>
    </row>
    <row r="84" spans="2:6">
      <c r="B84" s="6"/>
      <c r="C84" s="9"/>
      <c r="D84" s="10"/>
      <c r="E84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84" s="11">
        <f>((WEEKNUM(Tabla3435678910111213141516171819202122232425262728293031[[#This Row],[FECHA Y HORA DE INICIO]])))-1</f>
        <v>-1</v>
      </c>
    </row>
    <row r="85" spans="2:6">
      <c r="B85" s="6"/>
      <c r="C85" s="9"/>
      <c r="D85" s="10"/>
      <c r="E85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85" s="11">
        <f>((WEEKNUM(Tabla3435678910111213141516171819202122232425262728293031[[#This Row],[FECHA Y HORA DE INICIO]])))-1</f>
        <v>-1</v>
      </c>
    </row>
    <row r="86" spans="2:6">
      <c r="B86" s="6"/>
      <c r="C86" s="9"/>
      <c r="D86" s="10"/>
      <c r="E86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86" s="11">
        <f>((WEEKNUM(Tabla3435678910111213141516171819202122232425262728293031[[#This Row],[FECHA Y HORA DE INICIO]])))-1</f>
        <v>-1</v>
      </c>
    </row>
    <row r="87" spans="2:6">
      <c r="B87" s="6"/>
      <c r="C87" s="9"/>
      <c r="D87" s="10"/>
      <c r="E87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87" s="11">
        <f>((WEEKNUM(Tabla3435678910111213141516171819202122232425262728293031[[#This Row],[FECHA Y HORA DE INICIO]])))-1</f>
        <v>-1</v>
      </c>
    </row>
    <row r="88" spans="2:6">
      <c r="B88" s="6"/>
      <c r="C88" s="9"/>
      <c r="D88" s="10"/>
      <c r="E88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88" s="11">
        <f>((WEEKNUM(Tabla3435678910111213141516171819202122232425262728293031[[#This Row],[FECHA Y HORA DE INICIO]])))-1</f>
        <v>-1</v>
      </c>
    </row>
    <row r="89" spans="2:6">
      <c r="B89" s="6"/>
      <c r="C89" s="9"/>
      <c r="D89" s="10"/>
      <c r="E89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89" s="11">
        <f>((WEEKNUM(Tabla3435678910111213141516171819202122232425262728293031[[#This Row],[FECHA Y HORA DE INICIO]])))-1</f>
        <v>-1</v>
      </c>
    </row>
    <row r="90" spans="2:6">
      <c r="B90" s="6"/>
      <c r="C90" s="9"/>
      <c r="D90" s="10"/>
      <c r="E90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90" s="11">
        <f>((WEEKNUM(Tabla3435678910111213141516171819202122232425262728293031[[#This Row],[FECHA Y HORA DE INICIO]])))-1</f>
        <v>-1</v>
      </c>
    </row>
    <row r="91" spans="2:6">
      <c r="B91" s="6"/>
      <c r="C91" s="9"/>
      <c r="D91" s="10"/>
      <c r="E91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91" s="11">
        <f>((WEEKNUM(Tabla3435678910111213141516171819202122232425262728293031[[#This Row],[FECHA Y HORA DE INICIO]])))-1</f>
        <v>-1</v>
      </c>
    </row>
    <row r="92" spans="2:6">
      <c r="B92" s="6"/>
      <c r="C92" s="9"/>
      <c r="D92" s="10"/>
      <c r="E92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92" s="11">
        <f>((WEEKNUM(Tabla3435678910111213141516171819202122232425262728293031[[#This Row],[FECHA Y HORA DE INICIO]])))-1</f>
        <v>-1</v>
      </c>
    </row>
    <row r="93" spans="2:6">
      <c r="B93" s="6"/>
      <c r="C93" s="9"/>
      <c r="D93" s="10"/>
      <c r="E93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93" s="11">
        <f>((WEEKNUM(Tabla3435678910111213141516171819202122232425262728293031[[#This Row],[FECHA Y HORA DE INICIO]])))-1</f>
        <v>-1</v>
      </c>
    </row>
    <row r="94" spans="2:6">
      <c r="B94" s="6"/>
      <c r="C94" s="9"/>
      <c r="D94" s="10"/>
      <c r="E94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94" s="11">
        <f>((WEEKNUM(Tabla3435678910111213141516171819202122232425262728293031[[#This Row],[FECHA Y HORA DE INICIO]])))-1</f>
        <v>-1</v>
      </c>
    </row>
    <row r="95" spans="2:6">
      <c r="B95" s="6"/>
      <c r="C95" s="9"/>
      <c r="D95" s="10"/>
      <c r="E95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95" s="11">
        <f>((WEEKNUM(Tabla3435678910111213141516171819202122232425262728293031[[#This Row],[FECHA Y HORA DE INICIO]])))-1</f>
        <v>-1</v>
      </c>
    </row>
    <row r="96" spans="2:6">
      <c r="B96" s="6"/>
      <c r="C96" s="9"/>
      <c r="D96" s="10"/>
      <c r="E96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96" s="11">
        <f>((WEEKNUM(Tabla3435678910111213141516171819202122232425262728293031[[#This Row],[FECHA Y HORA DE INICIO]])))-1</f>
        <v>-1</v>
      </c>
    </row>
    <row r="97" spans="2:6">
      <c r="B97" s="6"/>
      <c r="C97" s="9"/>
      <c r="D97" s="10"/>
      <c r="E97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97" s="11">
        <f>((WEEKNUM(Tabla3435678910111213141516171819202122232425262728293031[[#This Row],[FECHA Y HORA DE INICIO]])))-1</f>
        <v>-1</v>
      </c>
    </row>
    <row r="98" spans="2:6">
      <c r="B98" s="6"/>
      <c r="C98" s="9"/>
      <c r="D98" s="10"/>
      <c r="E98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98" s="11">
        <f>((WEEKNUM(Tabla3435678910111213141516171819202122232425262728293031[[#This Row],[FECHA Y HORA DE INICIO]])))-1</f>
        <v>-1</v>
      </c>
    </row>
    <row r="99" spans="2:6">
      <c r="B99" s="6"/>
      <c r="C99" s="9"/>
      <c r="D99" s="10"/>
      <c r="E99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99" s="11">
        <f>((WEEKNUM(Tabla3435678910111213141516171819202122232425262728293031[[#This Row],[FECHA Y HORA DE INICIO]])))-1</f>
        <v>-1</v>
      </c>
    </row>
    <row r="100" spans="2:6">
      <c r="B100" s="6"/>
      <c r="C100" s="9"/>
      <c r="D100" s="10"/>
      <c r="E100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00" s="11">
        <f>((WEEKNUM(Tabla3435678910111213141516171819202122232425262728293031[[#This Row],[FECHA Y HORA DE INICIO]])))-1</f>
        <v>-1</v>
      </c>
    </row>
    <row r="101" spans="2:6">
      <c r="B101" s="6"/>
      <c r="C101" s="9"/>
      <c r="D101" s="10"/>
      <c r="E101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01" s="11">
        <f>((WEEKNUM(Tabla3435678910111213141516171819202122232425262728293031[[#This Row],[FECHA Y HORA DE INICIO]])))-1</f>
        <v>-1</v>
      </c>
    </row>
    <row r="102" spans="2:6">
      <c r="B102" s="6"/>
      <c r="C102" s="9"/>
      <c r="D102" s="10"/>
      <c r="E102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02" s="11">
        <f>((WEEKNUM(Tabla3435678910111213141516171819202122232425262728293031[[#This Row],[FECHA Y HORA DE INICIO]])))-1</f>
        <v>-1</v>
      </c>
    </row>
    <row r="103" spans="2:6">
      <c r="B103" s="6"/>
      <c r="C103" s="9"/>
      <c r="D103" s="10"/>
      <c r="E103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03" s="11">
        <f>((WEEKNUM(Tabla3435678910111213141516171819202122232425262728293031[[#This Row],[FECHA Y HORA DE INICIO]])))-1</f>
        <v>-1</v>
      </c>
    </row>
    <row r="104" spans="2:6">
      <c r="B104" s="6"/>
      <c r="C104" s="9"/>
      <c r="D104" s="10"/>
      <c r="E104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04" s="11">
        <f>((WEEKNUM(Tabla3435678910111213141516171819202122232425262728293031[[#This Row],[FECHA Y HORA DE INICIO]])))-1</f>
        <v>-1</v>
      </c>
    </row>
    <row r="105" spans="2:6">
      <c r="B105" s="6"/>
      <c r="C105" s="9"/>
      <c r="D105" s="10"/>
      <c r="E105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05" s="11">
        <f>((WEEKNUM(Tabla3435678910111213141516171819202122232425262728293031[[#This Row],[FECHA Y HORA DE INICIO]])))-1</f>
        <v>-1</v>
      </c>
    </row>
    <row r="106" spans="2:6">
      <c r="B106" s="6"/>
      <c r="C106" s="9"/>
      <c r="D106" s="10"/>
      <c r="E106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06" s="11">
        <f>((WEEKNUM(Tabla3435678910111213141516171819202122232425262728293031[[#This Row],[FECHA Y HORA DE INICIO]])))-1</f>
        <v>-1</v>
      </c>
    </row>
    <row r="107" spans="2:6">
      <c r="B107" s="6"/>
      <c r="C107" s="9"/>
      <c r="D107" s="10"/>
      <c r="E107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07" s="11">
        <f>((WEEKNUM(Tabla3435678910111213141516171819202122232425262728293031[[#This Row],[FECHA Y HORA DE INICIO]])))-1</f>
        <v>-1</v>
      </c>
    </row>
    <row r="108" spans="2:6">
      <c r="B108" s="6"/>
      <c r="C108" s="9"/>
      <c r="D108" s="10"/>
      <c r="E108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08" s="11">
        <f>((WEEKNUM(Tabla3435678910111213141516171819202122232425262728293031[[#This Row],[FECHA Y HORA DE INICIO]])))-1</f>
        <v>-1</v>
      </c>
    </row>
    <row r="109" spans="2:6">
      <c r="B109" s="6"/>
      <c r="C109" s="9"/>
      <c r="D109" s="10"/>
      <c r="E109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09" s="11">
        <f>((WEEKNUM(Tabla3435678910111213141516171819202122232425262728293031[[#This Row],[FECHA Y HORA DE INICIO]])))-1</f>
        <v>-1</v>
      </c>
    </row>
    <row r="110" spans="2:6">
      <c r="B110" s="6"/>
      <c r="C110" s="9"/>
      <c r="D110" s="10"/>
      <c r="E110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10" s="11">
        <f>((WEEKNUM(Tabla3435678910111213141516171819202122232425262728293031[[#This Row],[FECHA Y HORA DE INICIO]])))-1</f>
        <v>-1</v>
      </c>
    </row>
    <row r="111" spans="2:6">
      <c r="B111" s="6"/>
      <c r="C111" s="9"/>
      <c r="D111" s="10"/>
      <c r="E111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11" s="11">
        <f>((WEEKNUM(Tabla3435678910111213141516171819202122232425262728293031[[#This Row],[FECHA Y HORA DE INICIO]])))-1</f>
        <v>-1</v>
      </c>
    </row>
    <row r="112" spans="2:6">
      <c r="B112" s="6"/>
      <c r="C112" s="9"/>
      <c r="D112" s="10"/>
      <c r="E112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12" s="11">
        <f>((WEEKNUM(Tabla3435678910111213141516171819202122232425262728293031[[#This Row],[FECHA Y HORA DE INICIO]])))-1</f>
        <v>-1</v>
      </c>
    </row>
    <row r="113" spans="2:6">
      <c r="B113" s="6"/>
      <c r="C113" s="9"/>
      <c r="D113" s="10"/>
      <c r="E113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13" s="11">
        <f>((WEEKNUM(Tabla3435678910111213141516171819202122232425262728293031[[#This Row],[FECHA Y HORA DE INICIO]])))-1</f>
        <v>-1</v>
      </c>
    </row>
    <row r="114" spans="2:6">
      <c r="B114" s="6"/>
      <c r="C114" s="9"/>
      <c r="D114" s="10"/>
      <c r="E114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14" s="11">
        <f>((WEEKNUM(Tabla3435678910111213141516171819202122232425262728293031[[#This Row],[FECHA Y HORA DE INICIO]])))-1</f>
        <v>-1</v>
      </c>
    </row>
    <row r="115" spans="2:6">
      <c r="B115" s="6"/>
      <c r="C115" s="9"/>
      <c r="D115" s="10"/>
      <c r="E115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15" s="11">
        <f>((WEEKNUM(Tabla3435678910111213141516171819202122232425262728293031[[#This Row],[FECHA Y HORA DE INICIO]])))-1</f>
        <v>-1</v>
      </c>
    </row>
    <row r="116" spans="2:6">
      <c r="B116" s="6"/>
      <c r="C116" s="9"/>
      <c r="D116" s="10"/>
      <c r="E116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16" s="11">
        <f>((WEEKNUM(Tabla3435678910111213141516171819202122232425262728293031[[#This Row],[FECHA Y HORA DE INICIO]])))-1</f>
        <v>-1</v>
      </c>
    </row>
    <row r="117" spans="2:6">
      <c r="B117" s="6"/>
      <c r="C117" s="9"/>
      <c r="D117" s="10"/>
      <c r="E117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17" s="11">
        <f>((WEEKNUM(Tabla3435678910111213141516171819202122232425262728293031[[#This Row],[FECHA Y HORA DE INICIO]])))-1</f>
        <v>-1</v>
      </c>
    </row>
    <row r="118" spans="2:6">
      <c r="B118" s="6"/>
      <c r="C118" s="9"/>
      <c r="D118" s="10"/>
      <c r="E118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18" s="11">
        <f>((WEEKNUM(Tabla3435678910111213141516171819202122232425262728293031[[#This Row],[FECHA Y HORA DE INICIO]])))-1</f>
        <v>-1</v>
      </c>
    </row>
    <row r="119" spans="2:6">
      <c r="B119" s="6"/>
      <c r="C119" s="9"/>
      <c r="D119" s="10"/>
      <c r="E119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19" s="11">
        <f>((WEEKNUM(Tabla3435678910111213141516171819202122232425262728293031[[#This Row],[FECHA Y HORA DE INICIO]])))-1</f>
        <v>-1</v>
      </c>
    </row>
    <row r="120" spans="2:6">
      <c r="B120" s="6"/>
      <c r="C120" s="9"/>
      <c r="D120" s="10"/>
      <c r="E120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20" s="11">
        <f>((WEEKNUM(Tabla3435678910111213141516171819202122232425262728293031[[#This Row],[FECHA Y HORA DE INICIO]])))-1</f>
        <v>-1</v>
      </c>
    </row>
    <row r="121" spans="2:6">
      <c r="B121" s="6"/>
      <c r="C121" s="9"/>
      <c r="D121" s="10"/>
      <c r="E121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21" s="11">
        <f>((WEEKNUM(Tabla3435678910111213141516171819202122232425262728293031[[#This Row],[FECHA Y HORA DE INICIO]])))-1</f>
        <v>-1</v>
      </c>
    </row>
    <row r="122" spans="2:6">
      <c r="B122" s="6"/>
      <c r="C122" s="9"/>
      <c r="D122" s="10"/>
      <c r="E122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22" s="11">
        <f>((WEEKNUM(Tabla3435678910111213141516171819202122232425262728293031[[#This Row],[FECHA Y HORA DE INICIO]])))-1</f>
        <v>-1</v>
      </c>
    </row>
    <row r="123" spans="2:6">
      <c r="B123" s="6"/>
      <c r="C123" s="9"/>
      <c r="D123" s="10"/>
      <c r="E123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23" s="11">
        <f>((WEEKNUM(Tabla3435678910111213141516171819202122232425262728293031[[#This Row],[FECHA Y HORA DE INICIO]])))-1</f>
        <v>-1</v>
      </c>
    </row>
    <row r="124" spans="2:6">
      <c r="B124" s="6"/>
      <c r="C124" s="9"/>
      <c r="D124" s="10"/>
      <c r="E124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24" s="11">
        <f>((WEEKNUM(Tabla3435678910111213141516171819202122232425262728293031[[#This Row],[FECHA Y HORA DE INICIO]])))-1</f>
        <v>-1</v>
      </c>
    </row>
    <row r="125" spans="2:6">
      <c r="B125" s="6"/>
      <c r="C125" s="9"/>
      <c r="D125" s="10"/>
      <c r="E125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25" s="11">
        <f>((WEEKNUM(Tabla3435678910111213141516171819202122232425262728293031[[#This Row],[FECHA Y HORA DE INICIO]])))-1</f>
        <v>-1</v>
      </c>
    </row>
    <row r="126" spans="2:6">
      <c r="B126" s="6"/>
      <c r="C126" s="9"/>
      <c r="D126" s="10"/>
      <c r="E126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26" s="11">
        <f>((WEEKNUM(Tabla3435678910111213141516171819202122232425262728293031[[#This Row],[FECHA Y HORA DE INICIO]])))-1</f>
        <v>-1</v>
      </c>
    </row>
    <row r="127" spans="2:6">
      <c r="B127" s="6"/>
      <c r="C127" s="9"/>
      <c r="D127" s="10"/>
      <c r="E127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27" s="11">
        <f>((WEEKNUM(Tabla3435678910111213141516171819202122232425262728293031[[#This Row],[FECHA Y HORA DE INICIO]])))-1</f>
        <v>-1</v>
      </c>
    </row>
    <row r="128" spans="2:6">
      <c r="B128" s="6"/>
      <c r="C128" s="9"/>
      <c r="D128" s="10"/>
      <c r="E128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28" s="11">
        <f>((WEEKNUM(Tabla3435678910111213141516171819202122232425262728293031[[#This Row],[FECHA Y HORA DE INICIO]])))-1</f>
        <v>-1</v>
      </c>
    </row>
    <row r="129" spans="2:6">
      <c r="B129" s="6"/>
      <c r="C129" s="9"/>
      <c r="D129" s="10"/>
      <c r="E129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29" s="11">
        <f>((WEEKNUM(Tabla3435678910111213141516171819202122232425262728293031[[#This Row],[FECHA Y HORA DE INICIO]])))-1</f>
        <v>-1</v>
      </c>
    </row>
    <row r="130" spans="2:6">
      <c r="B130" s="6"/>
      <c r="C130" s="9"/>
      <c r="D130" s="10"/>
      <c r="E130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30" s="11">
        <f>((WEEKNUM(Tabla3435678910111213141516171819202122232425262728293031[[#This Row],[FECHA Y HORA DE INICIO]])))-1</f>
        <v>-1</v>
      </c>
    </row>
    <row r="131" spans="2:6">
      <c r="B131" s="6"/>
      <c r="C131" s="9"/>
      <c r="D131" s="10"/>
      <c r="E131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31" s="11">
        <f>((WEEKNUM(Tabla3435678910111213141516171819202122232425262728293031[[#This Row],[FECHA Y HORA DE INICIO]])))-1</f>
        <v>-1</v>
      </c>
    </row>
    <row r="132" spans="2:6">
      <c r="B132" s="6"/>
      <c r="C132" s="9"/>
      <c r="D132" s="10"/>
      <c r="E132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32" s="11">
        <f>((WEEKNUM(Tabla3435678910111213141516171819202122232425262728293031[[#This Row],[FECHA Y HORA DE INICIO]])))-1</f>
        <v>-1</v>
      </c>
    </row>
    <row r="133" spans="2:6">
      <c r="B133" s="6"/>
      <c r="C133" s="9"/>
      <c r="D133" s="10"/>
      <c r="E133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33" s="11">
        <f>((WEEKNUM(Tabla3435678910111213141516171819202122232425262728293031[[#This Row],[FECHA Y HORA DE INICIO]])))-1</f>
        <v>-1</v>
      </c>
    </row>
    <row r="134" spans="2:6">
      <c r="B134" s="6"/>
      <c r="C134" s="9"/>
      <c r="D134" s="10"/>
      <c r="E134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34" s="11">
        <f>((WEEKNUM(Tabla3435678910111213141516171819202122232425262728293031[[#This Row],[FECHA Y HORA DE INICIO]])))-1</f>
        <v>-1</v>
      </c>
    </row>
    <row r="135" spans="2:6">
      <c r="B135" s="6"/>
      <c r="C135" s="9"/>
      <c r="D135" s="10"/>
      <c r="E135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35" s="11">
        <f>((WEEKNUM(Tabla3435678910111213141516171819202122232425262728293031[[#This Row],[FECHA Y HORA DE INICIO]])))-1</f>
        <v>-1</v>
      </c>
    </row>
    <row r="136" spans="2:6">
      <c r="B136" s="6"/>
      <c r="C136" s="9"/>
      <c r="D136" s="10"/>
      <c r="E136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36" s="11">
        <f>((WEEKNUM(Tabla3435678910111213141516171819202122232425262728293031[[#This Row],[FECHA Y HORA DE INICIO]])))-1</f>
        <v>-1</v>
      </c>
    </row>
    <row r="137" spans="2:6">
      <c r="B137" s="6"/>
      <c r="C137" s="9"/>
      <c r="D137" s="10"/>
      <c r="E137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37" s="11">
        <f>((WEEKNUM(Tabla3435678910111213141516171819202122232425262728293031[[#This Row],[FECHA Y HORA DE INICIO]])))-1</f>
        <v>-1</v>
      </c>
    </row>
    <row r="138" spans="2:6">
      <c r="B138" s="6"/>
      <c r="C138" s="9"/>
      <c r="D138" s="10"/>
      <c r="E138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38" s="11">
        <f>((WEEKNUM(Tabla3435678910111213141516171819202122232425262728293031[[#This Row],[FECHA Y HORA DE INICIO]])))-1</f>
        <v>-1</v>
      </c>
    </row>
    <row r="139" spans="2:6">
      <c r="B139" s="6"/>
      <c r="C139" s="9"/>
      <c r="D139" s="10"/>
      <c r="E139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39" s="11">
        <f>((WEEKNUM(Tabla3435678910111213141516171819202122232425262728293031[[#This Row],[FECHA Y HORA DE INICIO]])))-1</f>
        <v>-1</v>
      </c>
    </row>
    <row r="140" spans="2:6">
      <c r="B140" s="6"/>
      <c r="C140" s="9"/>
      <c r="D140" s="10"/>
      <c r="E140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40" s="11">
        <f>((WEEKNUM(Tabla3435678910111213141516171819202122232425262728293031[[#This Row],[FECHA Y HORA DE INICIO]])))-1</f>
        <v>-1</v>
      </c>
    </row>
    <row r="141" spans="2:6">
      <c r="B141" s="6"/>
      <c r="C141" s="9"/>
      <c r="D141" s="10"/>
      <c r="E141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41" s="11">
        <f>((WEEKNUM(Tabla3435678910111213141516171819202122232425262728293031[[#This Row],[FECHA Y HORA DE INICIO]])))-1</f>
        <v>-1</v>
      </c>
    </row>
    <row r="142" spans="2:6">
      <c r="B142" s="6"/>
      <c r="C142" s="9"/>
      <c r="D142" s="10"/>
      <c r="E142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42" s="11">
        <f>((WEEKNUM(Tabla3435678910111213141516171819202122232425262728293031[[#This Row],[FECHA Y HORA DE INICIO]])))-1</f>
        <v>-1</v>
      </c>
    </row>
    <row r="143" spans="2:6">
      <c r="B143" s="6"/>
      <c r="C143" s="9"/>
      <c r="D143" s="10"/>
      <c r="E143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43" s="11">
        <f>((WEEKNUM(Tabla3435678910111213141516171819202122232425262728293031[[#This Row],[FECHA Y HORA DE INICIO]])))-1</f>
        <v>-1</v>
      </c>
    </row>
    <row r="144" spans="2:6">
      <c r="B144" s="6"/>
      <c r="C144" s="9"/>
      <c r="D144" s="10"/>
      <c r="E144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44" s="11">
        <f>((WEEKNUM(Tabla3435678910111213141516171819202122232425262728293031[[#This Row],[FECHA Y HORA DE INICIO]])))-1</f>
        <v>-1</v>
      </c>
    </row>
    <row r="145" spans="2:6">
      <c r="B145" s="6"/>
      <c r="C145" s="9"/>
      <c r="D145" s="10"/>
      <c r="E145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45" s="11">
        <f>((WEEKNUM(Tabla3435678910111213141516171819202122232425262728293031[[#This Row],[FECHA Y HORA DE INICIO]])))-1</f>
        <v>-1</v>
      </c>
    </row>
    <row r="146" spans="2:6">
      <c r="B146" s="6"/>
      <c r="C146" s="9"/>
      <c r="D146" s="10"/>
      <c r="E146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46" s="11">
        <f>((WEEKNUM(Tabla3435678910111213141516171819202122232425262728293031[[#This Row],[FECHA Y HORA DE INICIO]])))-1</f>
        <v>-1</v>
      </c>
    </row>
    <row r="147" spans="2:6">
      <c r="B147" s="6"/>
      <c r="C147" s="9"/>
      <c r="D147" s="10"/>
      <c r="E147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47" s="11">
        <f>((WEEKNUM(Tabla3435678910111213141516171819202122232425262728293031[[#This Row],[FECHA Y HORA DE INICIO]])))-1</f>
        <v>-1</v>
      </c>
    </row>
    <row r="148" spans="2:6">
      <c r="B148" s="6"/>
      <c r="C148" s="9"/>
      <c r="D148" s="10"/>
      <c r="E148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48" s="11">
        <f>((WEEKNUM(Tabla3435678910111213141516171819202122232425262728293031[[#This Row],[FECHA Y HORA DE INICIO]])))-1</f>
        <v>-1</v>
      </c>
    </row>
    <row r="149" spans="2:6">
      <c r="B149" s="6"/>
      <c r="C149" s="9"/>
      <c r="D149" s="10"/>
      <c r="E149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49" s="11">
        <f>((WEEKNUM(Tabla3435678910111213141516171819202122232425262728293031[[#This Row],[FECHA Y HORA DE INICIO]])))-1</f>
        <v>-1</v>
      </c>
    </row>
    <row r="150" spans="2:6">
      <c r="B150" s="6"/>
      <c r="C150" s="9"/>
      <c r="D150" s="10"/>
      <c r="E150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50" s="11">
        <f>((WEEKNUM(Tabla3435678910111213141516171819202122232425262728293031[[#This Row],[FECHA Y HORA DE INICIO]])))-1</f>
        <v>-1</v>
      </c>
    </row>
    <row r="151" spans="2:6">
      <c r="B151" s="6"/>
      <c r="C151" s="9"/>
      <c r="D151" s="10"/>
      <c r="E151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51" s="11">
        <f>((WEEKNUM(Tabla3435678910111213141516171819202122232425262728293031[[#This Row],[FECHA Y HORA DE INICIO]])))-1</f>
        <v>-1</v>
      </c>
    </row>
    <row r="152" spans="2:6">
      <c r="B152" s="6"/>
      <c r="C152" s="9"/>
      <c r="D152" s="10"/>
      <c r="E152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52" s="11">
        <f>((WEEKNUM(Tabla3435678910111213141516171819202122232425262728293031[[#This Row],[FECHA Y HORA DE INICIO]])))-1</f>
        <v>-1</v>
      </c>
    </row>
    <row r="153" spans="2:6">
      <c r="B153" s="6"/>
      <c r="C153" s="9"/>
      <c r="D153" s="10"/>
      <c r="E153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53" s="11">
        <f>((WEEKNUM(Tabla3435678910111213141516171819202122232425262728293031[[#This Row],[FECHA Y HORA DE INICIO]])))-1</f>
        <v>-1</v>
      </c>
    </row>
    <row r="154" spans="2:6">
      <c r="B154" s="6"/>
      <c r="C154" s="9"/>
      <c r="D154" s="10"/>
      <c r="E154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54" s="11">
        <f>((WEEKNUM(Tabla3435678910111213141516171819202122232425262728293031[[#This Row],[FECHA Y HORA DE INICIO]])))-1</f>
        <v>-1</v>
      </c>
    </row>
    <row r="155" spans="2:6">
      <c r="B155" s="6"/>
      <c r="C155" s="9"/>
      <c r="D155" s="10"/>
      <c r="E155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55" s="11">
        <f>((WEEKNUM(Tabla3435678910111213141516171819202122232425262728293031[[#This Row],[FECHA Y HORA DE INICIO]])))-1</f>
        <v>-1</v>
      </c>
    </row>
    <row r="156" spans="2:6">
      <c r="B156" s="6"/>
      <c r="C156" s="9"/>
      <c r="D156" s="10"/>
      <c r="E156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56" s="11">
        <f>((WEEKNUM(Tabla3435678910111213141516171819202122232425262728293031[[#This Row],[FECHA Y HORA DE INICIO]])))-1</f>
        <v>-1</v>
      </c>
    </row>
    <row r="157" spans="2:6">
      <c r="B157" s="6"/>
      <c r="C157" s="9"/>
      <c r="D157" s="10"/>
      <c r="E157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57" s="11">
        <f>((WEEKNUM(Tabla3435678910111213141516171819202122232425262728293031[[#This Row],[FECHA Y HORA DE INICIO]])))-1</f>
        <v>-1</v>
      </c>
    </row>
    <row r="158" spans="2:6">
      <c r="B158" s="6"/>
      <c r="C158" s="9"/>
      <c r="D158" s="10"/>
      <c r="E158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58" s="11">
        <f>((WEEKNUM(Tabla3435678910111213141516171819202122232425262728293031[[#This Row],[FECHA Y HORA DE INICIO]])))-1</f>
        <v>-1</v>
      </c>
    </row>
    <row r="159" spans="2:6">
      <c r="B159" s="6"/>
      <c r="C159" s="9"/>
      <c r="D159" s="10"/>
      <c r="E159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59" s="11">
        <f>((WEEKNUM(Tabla3435678910111213141516171819202122232425262728293031[[#This Row],[FECHA Y HORA DE INICIO]])))-1</f>
        <v>-1</v>
      </c>
    </row>
    <row r="160" spans="2:6">
      <c r="B160" s="6"/>
      <c r="C160" s="9"/>
      <c r="D160" s="10"/>
      <c r="E160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60" s="11">
        <f>((WEEKNUM(Tabla3435678910111213141516171819202122232425262728293031[[#This Row],[FECHA Y HORA DE INICIO]])))-1</f>
        <v>-1</v>
      </c>
    </row>
    <row r="161" spans="2:6">
      <c r="B161" s="6"/>
      <c r="C161" s="9"/>
      <c r="D161" s="10"/>
      <c r="E161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61" s="11">
        <f>((WEEKNUM(Tabla3435678910111213141516171819202122232425262728293031[[#This Row],[FECHA Y HORA DE INICIO]])))-1</f>
        <v>-1</v>
      </c>
    </row>
    <row r="162" spans="2:6">
      <c r="B162" s="6"/>
      <c r="C162" s="9"/>
      <c r="D162" s="10"/>
      <c r="E162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62" s="11">
        <f>((WEEKNUM(Tabla3435678910111213141516171819202122232425262728293031[[#This Row],[FECHA Y HORA DE INICIO]])))-1</f>
        <v>-1</v>
      </c>
    </row>
    <row r="163" spans="2:6">
      <c r="B163" s="6"/>
      <c r="C163" s="9"/>
      <c r="D163" s="10"/>
      <c r="E163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63" s="11">
        <f>((WEEKNUM(Tabla3435678910111213141516171819202122232425262728293031[[#This Row],[FECHA Y HORA DE INICIO]])))-1</f>
        <v>-1</v>
      </c>
    </row>
    <row r="164" spans="2:6">
      <c r="B164" s="6"/>
      <c r="C164" s="9"/>
      <c r="D164" s="10"/>
      <c r="E164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64" s="11">
        <f>((WEEKNUM(Tabla3435678910111213141516171819202122232425262728293031[[#This Row],[FECHA Y HORA DE INICIO]])))-1</f>
        <v>-1</v>
      </c>
    </row>
    <row r="165" spans="2:6">
      <c r="B165" s="6"/>
      <c r="C165" s="9"/>
      <c r="D165" s="10"/>
      <c r="E165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65" s="11">
        <f>((WEEKNUM(Tabla3435678910111213141516171819202122232425262728293031[[#This Row],[FECHA Y HORA DE INICIO]])))-1</f>
        <v>-1</v>
      </c>
    </row>
    <row r="166" spans="2:6">
      <c r="B166" s="6"/>
      <c r="C166" s="9"/>
      <c r="D166" s="10"/>
      <c r="E166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66" s="11">
        <f>((WEEKNUM(Tabla3435678910111213141516171819202122232425262728293031[[#This Row],[FECHA Y HORA DE INICIO]])))-1</f>
        <v>-1</v>
      </c>
    </row>
    <row r="167" spans="2:6">
      <c r="B167" s="6"/>
      <c r="C167" s="9"/>
      <c r="D167" s="10"/>
      <c r="E167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67" s="11">
        <f>((WEEKNUM(Tabla3435678910111213141516171819202122232425262728293031[[#This Row],[FECHA Y HORA DE INICIO]])))-1</f>
        <v>-1</v>
      </c>
    </row>
    <row r="168" spans="2:6">
      <c r="B168" s="6"/>
      <c r="C168" s="9"/>
      <c r="D168" s="10"/>
      <c r="E168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68" s="11">
        <f>((WEEKNUM(Tabla3435678910111213141516171819202122232425262728293031[[#This Row],[FECHA Y HORA DE INICIO]])))-1</f>
        <v>-1</v>
      </c>
    </row>
    <row r="169" spans="2:6">
      <c r="B169" s="6"/>
      <c r="C169" s="9"/>
      <c r="D169" s="10"/>
      <c r="E169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69" s="11">
        <f>((WEEKNUM(Tabla3435678910111213141516171819202122232425262728293031[[#This Row],[FECHA Y HORA DE INICIO]])))-1</f>
        <v>-1</v>
      </c>
    </row>
    <row r="170" spans="2:6">
      <c r="B170" s="6"/>
      <c r="C170" s="9"/>
      <c r="D170" s="10"/>
      <c r="E170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70" s="11">
        <f>((WEEKNUM(Tabla3435678910111213141516171819202122232425262728293031[[#This Row],[FECHA Y HORA DE INICIO]])))-1</f>
        <v>-1</v>
      </c>
    </row>
    <row r="171" spans="2:6">
      <c r="B171" s="6"/>
      <c r="C171" s="9"/>
      <c r="D171" s="10"/>
      <c r="E171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71" s="11">
        <f>((WEEKNUM(Tabla3435678910111213141516171819202122232425262728293031[[#This Row],[FECHA Y HORA DE INICIO]])))-1</f>
        <v>-1</v>
      </c>
    </row>
    <row r="172" spans="2:6">
      <c r="B172" s="6"/>
      <c r="C172" s="9"/>
      <c r="D172" s="10"/>
      <c r="E172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72" s="11">
        <f>((WEEKNUM(Tabla3435678910111213141516171819202122232425262728293031[[#This Row],[FECHA Y HORA DE INICIO]])))-1</f>
        <v>-1</v>
      </c>
    </row>
    <row r="173" spans="2:6">
      <c r="B173" s="6"/>
      <c r="C173" s="9"/>
      <c r="D173" s="10"/>
      <c r="E173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73" s="11">
        <f>((WEEKNUM(Tabla3435678910111213141516171819202122232425262728293031[[#This Row],[FECHA Y HORA DE INICIO]])))-1</f>
        <v>-1</v>
      </c>
    </row>
    <row r="174" spans="2:6">
      <c r="B174" s="6"/>
      <c r="C174" s="9"/>
      <c r="D174" s="10"/>
      <c r="E174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74" s="11">
        <f>((WEEKNUM(Tabla3435678910111213141516171819202122232425262728293031[[#This Row],[FECHA Y HORA DE INICIO]])))-1</f>
        <v>-1</v>
      </c>
    </row>
    <row r="175" spans="2:6">
      <c r="B175" s="6"/>
      <c r="C175" s="9"/>
      <c r="D175" s="10"/>
      <c r="E175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75" s="11">
        <f>((WEEKNUM(Tabla3435678910111213141516171819202122232425262728293031[[#This Row],[FECHA Y HORA DE INICIO]])))-1</f>
        <v>-1</v>
      </c>
    </row>
    <row r="176" spans="2:6">
      <c r="B176" s="6"/>
      <c r="C176" s="9"/>
      <c r="D176" s="10"/>
      <c r="E176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76" s="11">
        <f>((WEEKNUM(Tabla3435678910111213141516171819202122232425262728293031[[#This Row],[FECHA Y HORA DE INICIO]])))-1</f>
        <v>-1</v>
      </c>
    </row>
    <row r="177" spans="2:6">
      <c r="B177" s="6"/>
      <c r="C177" s="9"/>
      <c r="D177" s="10"/>
      <c r="E177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77" s="11">
        <f>((WEEKNUM(Tabla3435678910111213141516171819202122232425262728293031[[#This Row],[FECHA Y HORA DE INICIO]])))-1</f>
        <v>-1</v>
      </c>
    </row>
    <row r="178" spans="2:6">
      <c r="B178" s="6"/>
      <c r="C178" s="9"/>
      <c r="D178" s="10"/>
      <c r="E178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78" s="11">
        <f>((WEEKNUM(Tabla3435678910111213141516171819202122232425262728293031[[#This Row],[FECHA Y HORA DE INICIO]])))-1</f>
        <v>-1</v>
      </c>
    </row>
    <row r="179" spans="2:6">
      <c r="B179" s="6"/>
      <c r="C179" s="9"/>
      <c r="D179" s="10"/>
      <c r="E179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79" s="11">
        <f>((WEEKNUM(Tabla3435678910111213141516171819202122232425262728293031[[#This Row],[FECHA Y HORA DE INICIO]])))-1</f>
        <v>-1</v>
      </c>
    </row>
    <row r="180" spans="2:6">
      <c r="B180" s="6"/>
      <c r="C180" s="9"/>
      <c r="D180" s="10"/>
      <c r="E180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80" s="11">
        <f>((WEEKNUM(Tabla3435678910111213141516171819202122232425262728293031[[#This Row],[FECHA Y HORA DE INICIO]])))-1</f>
        <v>-1</v>
      </c>
    </row>
    <row r="181" spans="2:6">
      <c r="B181" s="6"/>
      <c r="C181" s="9"/>
      <c r="D181" s="10"/>
      <c r="E181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81" s="11">
        <f>((WEEKNUM(Tabla3435678910111213141516171819202122232425262728293031[[#This Row],[FECHA Y HORA DE INICIO]])))-1</f>
        <v>-1</v>
      </c>
    </row>
    <row r="182" spans="2:6">
      <c r="B182" s="6"/>
      <c r="C182" s="9"/>
      <c r="D182" s="10"/>
      <c r="E182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82" s="11">
        <f>((WEEKNUM(Tabla3435678910111213141516171819202122232425262728293031[[#This Row],[FECHA Y HORA DE INICIO]])))-1</f>
        <v>-1</v>
      </c>
    </row>
    <row r="183" spans="2:6">
      <c r="B183" s="6"/>
      <c r="C183" s="9"/>
      <c r="D183" s="10"/>
      <c r="E183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83" s="11">
        <f>((WEEKNUM(Tabla3435678910111213141516171819202122232425262728293031[[#This Row],[FECHA Y HORA DE INICIO]])))-1</f>
        <v>-1</v>
      </c>
    </row>
    <row r="184" spans="2:6">
      <c r="B184" s="6"/>
      <c r="C184" s="9"/>
      <c r="D184" s="10"/>
      <c r="E184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84" s="11">
        <f>((WEEKNUM(Tabla3435678910111213141516171819202122232425262728293031[[#This Row],[FECHA Y HORA DE INICIO]])))-1</f>
        <v>-1</v>
      </c>
    </row>
    <row r="185" spans="2:6">
      <c r="B185" s="6"/>
      <c r="C185" s="9"/>
      <c r="D185" s="10"/>
      <c r="E185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85" s="11">
        <f>((WEEKNUM(Tabla3435678910111213141516171819202122232425262728293031[[#This Row],[FECHA Y HORA DE INICIO]])))-1</f>
        <v>-1</v>
      </c>
    </row>
    <row r="186" spans="2:6">
      <c r="B186" s="6"/>
      <c r="C186" s="9"/>
      <c r="D186" s="10"/>
      <c r="E186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86" s="11">
        <f>((WEEKNUM(Tabla3435678910111213141516171819202122232425262728293031[[#This Row],[FECHA Y HORA DE INICIO]])))-1</f>
        <v>-1</v>
      </c>
    </row>
    <row r="187" spans="2:6">
      <c r="B187" s="6"/>
      <c r="C187" s="9"/>
      <c r="D187" s="10"/>
      <c r="E187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87" s="11">
        <f>((WEEKNUM(Tabla3435678910111213141516171819202122232425262728293031[[#This Row],[FECHA Y HORA DE INICIO]])))-1</f>
        <v>-1</v>
      </c>
    </row>
    <row r="188" spans="2:6">
      <c r="B188" s="6"/>
      <c r="C188" s="9"/>
      <c r="D188" s="10"/>
      <c r="E188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88" s="11">
        <f>((WEEKNUM(Tabla3435678910111213141516171819202122232425262728293031[[#This Row],[FECHA Y HORA DE INICIO]])))-1</f>
        <v>-1</v>
      </c>
    </row>
    <row r="189" spans="2:6">
      <c r="B189" s="6"/>
      <c r="C189" s="9"/>
      <c r="D189" s="10"/>
      <c r="E189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89" s="11">
        <f>((WEEKNUM(Tabla3435678910111213141516171819202122232425262728293031[[#This Row],[FECHA Y HORA DE INICIO]])))-1</f>
        <v>-1</v>
      </c>
    </row>
    <row r="190" spans="2:6">
      <c r="B190" s="6"/>
      <c r="C190" s="9"/>
      <c r="D190" s="10"/>
      <c r="E190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90" s="11">
        <f>((WEEKNUM(Tabla3435678910111213141516171819202122232425262728293031[[#This Row],[FECHA Y HORA DE INICIO]])))-1</f>
        <v>-1</v>
      </c>
    </row>
    <row r="191" spans="2:6">
      <c r="B191" s="6"/>
      <c r="C191" s="9"/>
      <c r="D191" s="10"/>
      <c r="E191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91" s="11">
        <f>((WEEKNUM(Tabla3435678910111213141516171819202122232425262728293031[[#This Row],[FECHA Y HORA DE INICIO]])))-1</f>
        <v>-1</v>
      </c>
    </row>
    <row r="192" spans="2:6">
      <c r="B192" s="6"/>
      <c r="C192" s="9"/>
      <c r="D192" s="10"/>
      <c r="E192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92" s="11">
        <f>((WEEKNUM(Tabla3435678910111213141516171819202122232425262728293031[[#This Row],[FECHA Y HORA DE INICIO]])))-1</f>
        <v>-1</v>
      </c>
    </row>
    <row r="193" spans="2:6">
      <c r="B193" s="6"/>
      <c r="C193" s="9"/>
      <c r="D193" s="10"/>
      <c r="E193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93" s="11">
        <f>((WEEKNUM(Tabla3435678910111213141516171819202122232425262728293031[[#This Row],[FECHA Y HORA DE INICIO]])))-1</f>
        <v>-1</v>
      </c>
    </row>
    <row r="194" spans="2:6">
      <c r="B194" s="6"/>
      <c r="C194" s="9"/>
      <c r="D194" s="10"/>
      <c r="E194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94" s="11">
        <f>((WEEKNUM(Tabla3435678910111213141516171819202122232425262728293031[[#This Row],[FECHA Y HORA DE INICIO]])))-1</f>
        <v>-1</v>
      </c>
    </row>
    <row r="195" spans="2:6">
      <c r="B195" s="6"/>
      <c r="C195" s="9"/>
      <c r="D195" s="10"/>
      <c r="E195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95" s="11">
        <f>((WEEKNUM(Tabla3435678910111213141516171819202122232425262728293031[[#This Row],[FECHA Y HORA DE INICIO]])))-1</f>
        <v>-1</v>
      </c>
    </row>
    <row r="196" spans="2:6">
      <c r="B196" s="6"/>
      <c r="C196" s="9"/>
      <c r="D196" s="10"/>
      <c r="E196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96" s="11">
        <f>((WEEKNUM(Tabla3435678910111213141516171819202122232425262728293031[[#This Row],[FECHA Y HORA DE INICIO]])))-1</f>
        <v>-1</v>
      </c>
    </row>
    <row r="197" spans="2:6">
      <c r="B197" s="6"/>
      <c r="C197" s="9"/>
      <c r="D197" s="10"/>
      <c r="E197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97" s="11">
        <f>((WEEKNUM(Tabla3435678910111213141516171819202122232425262728293031[[#This Row],[FECHA Y HORA DE INICIO]])))-1</f>
        <v>-1</v>
      </c>
    </row>
    <row r="198" spans="2:6">
      <c r="B198" s="6"/>
      <c r="C198" s="9"/>
      <c r="D198" s="10"/>
      <c r="E198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98" s="11">
        <f>((WEEKNUM(Tabla3435678910111213141516171819202122232425262728293031[[#This Row],[FECHA Y HORA DE INICIO]])))-1</f>
        <v>-1</v>
      </c>
    </row>
    <row r="199" spans="2:6">
      <c r="B199" s="6"/>
      <c r="C199" s="9"/>
      <c r="D199" s="10"/>
      <c r="E199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199" s="11">
        <f>((WEEKNUM(Tabla3435678910111213141516171819202122232425262728293031[[#This Row],[FECHA Y HORA DE INICIO]])))-1</f>
        <v>-1</v>
      </c>
    </row>
    <row r="200" spans="2:6">
      <c r="B200" s="6"/>
      <c r="C200" s="9"/>
      <c r="D200" s="10"/>
      <c r="E200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200" s="11">
        <f>((WEEKNUM(Tabla3435678910111213141516171819202122232425262728293031[[#This Row],[FECHA Y HORA DE INICIO]])))-1</f>
        <v>-1</v>
      </c>
    </row>
    <row r="201" spans="2:6">
      <c r="B201" s="6"/>
      <c r="C201" s="9"/>
      <c r="D201" s="10"/>
      <c r="E201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201" s="11">
        <f>((WEEKNUM(Tabla3435678910111213141516171819202122232425262728293031[[#This Row],[FECHA Y HORA DE INICIO]])))-1</f>
        <v>-1</v>
      </c>
    </row>
    <row r="202" spans="2:6">
      <c r="B202" s="6"/>
      <c r="C202" s="9"/>
      <c r="D202" s="10"/>
      <c r="E202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202" s="11">
        <f>((WEEKNUM(Tabla3435678910111213141516171819202122232425262728293031[[#This Row],[FECHA Y HORA DE INICIO]])))-1</f>
        <v>-1</v>
      </c>
    </row>
    <row r="203" spans="2:6">
      <c r="B203" s="9"/>
      <c r="C203" s="9"/>
      <c r="D203" s="10"/>
      <c r="E203" s="8">
        <f>IF((Tabla3435678910111213141516171819202122232425262728293031[[#This Row],[FECHA Y HORA DE TERMINACIÓN ]]-Tabla3435678910111213141516171819202122232425262728293031[[#This Row],[FECHA Y HORA DE INICIO]])&lt;0,0,((Tabla3435678910111213141516171819202122232425262728293031[[#This Row],[FECHA Y HORA DE TERMINACIÓN ]]-Tabla3435678910111213141516171819202122232425262728293031[[#This Row],[FECHA Y HORA DE INICIO]])*24))</f>
        <v>0</v>
      </c>
      <c r="F203" s="11">
        <f>((WEEKNUM(Tabla3435678910111213141516171819202122232425262728293031[[#This Row],[FECHA Y HORA DE INICIO]])))-1</f>
        <v>-1</v>
      </c>
    </row>
  </sheetData>
  <mergeCells count="1">
    <mergeCell ref="B7:F7"/>
  </mergeCells>
  <pageMargins left="0.7" right="0.7" top="0.75" bottom="0.75" header="0.3" footer="0.3"/>
  <drawing r:id="rId1"/>
  <tableParts count="1">
    <tablePart r:id="rId2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92D050"/>
  </sheetPr>
  <dimension ref="B1:J203"/>
  <sheetViews>
    <sheetView workbookViewId="0">
      <selection activeCell="J3" sqref="J3"/>
    </sheetView>
  </sheetViews>
  <sheetFormatPr defaultColWidth="10.85546875" defaultRowHeight="12.6"/>
  <cols>
    <col min="1" max="1" width="10.85546875" style="3"/>
    <col min="2" max="2" width="15" style="3" bestFit="1" customWidth="1"/>
    <col min="3" max="3" width="24.5703125" style="3" customWidth="1"/>
    <col min="4" max="5" width="16.140625" style="3" customWidth="1"/>
    <col min="6" max="6" width="10.85546875" style="3"/>
    <col min="7" max="7" width="16.140625" style="3" customWidth="1"/>
    <col min="8" max="8" width="14.85546875" style="3" customWidth="1"/>
    <col min="9" max="16384" width="10.85546875" style="3"/>
  </cols>
  <sheetData>
    <row r="1" spans="2:10" ht="12.95">
      <c r="B1" s="1" t="s">
        <v>0</v>
      </c>
      <c r="C1" s="2">
        <v>1166</v>
      </c>
      <c r="G1" s="40" t="s">
        <v>1</v>
      </c>
      <c r="H1" s="41"/>
      <c r="I1" s="42" t="s">
        <v>2</v>
      </c>
      <c r="J1" s="3" t="s">
        <v>200</v>
      </c>
    </row>
    <row r="2" spans="2:10" ht="12.95">
      <c r="B2" s="1" t="s">
        <v>4</v>
      </c>
      <c r="C2" s="2" t="s">
        <v>5</v>
      </c>
      <c r="G2" s="40" t="s">
        <v>6</v>
      </c>
      <c r="H2" s="41" t="s">
        <v>201</v>
      </c>
      <c r="I2" s="42" t="s">
        <v>7</v>
      </c>
    </row>
    <row r="3" spans="2:10" ht="14.45" customHeight="1">
      <c r="B3" s="1" t="s">
        <v>8</v>
      </c>
      <c r="C3" s="2" t="s">
        <v>202</v>
      </c>
      <c r="G3" s="40" t="s">
        <v>10</v>
      </c>
      <c r="H3" s="47" t="s">
        <v>147</v>
      </c>
      <c r="I3" s="42" t="s">
        <v>12</v>
      </c>
      <c r="J3" s="3" t="s">
        <v>203</v>
      </c>
    </row>
    <row r="4" spans="2:10" ht="14.45" customHeight="1">
      <c r="B4" s="1" t="s">
        <v>13</v>
      </c>
      <c r="C4" s="2">
        <v>2</v>
      </c>
      <c r="D4" s="38" t="s">
        <v>204</v>
      </c>
      <c r="G4" s="38" t="s">
        <v>15</v>
      </c>
    </row>
    <row r="5" spans="2:10" ht="14.45" customHeight="1">
      <c r="B5" s="1" t="s">
        <v>16</v>
      </c>
      <c r="C5" s="2">
        <v>20</v>
      </c>
    </row>
    <row r="6" spans="2:10" ht="14.45" customHeight="1">
      <c r="B6" s="1"/>
      <c r="C6" s="1"/>
    </row>
    <row r="7" spans="2:10" ht="14.45" customHeight="1">
      <c r="B7" s="76" t="s">
        <v>17</v>
      </c>
      <c r="C7" s="77"/>
      <c r="D7" s="77"/>
      <c r="E7" s="77"/>
      <c r="F7" s="77"/>
      <c r="H7" s="12">
        <v>2022</v>
      </c>
      <c r="I7" s="13">
        <v>1254.499999999709</v>
      </c>
    </row>
    <row r="8" spans="2:10" ht="5.0999999999999996" customHeight="1">
      <c r="B8" s="4"/>
      <c r="C8" s="4"/>
      <c r="D8" s="4"/>
      <c r="E8" s="4"/>
    </row>
    <row r="9" spans="2:10" ht="59.1" customHeight="1">
      <c r="B9" s="5" t="s">
        <v>18</v>
      </c>
      <c r="C9" s="5" t="s">
        <v>19</v>
      </c>
      <c r="D9" s="5" t="s">
        <v>20</v>
      </c>
      <c r="E9" s="5" t="s">
        <v>31</v>
      </c>
      <c r="F9" s="5" t="s">
        <v>22</v>
      </c>
      <c r="H9" s="12" t="s">
        <v>23</v>
      </c>
      <c r="I9" s="13">
        <f>SUM(E10:E203)</f>
        <v>1735.3333333326154</v>
      </c>
    </row>
    <row r="10" spans="2:10">
      <c r="B10" s="14" t="s">
        <v>86</v>
      </c>
      <c r="C10" s="14">
        <v>44934.986111111109</v>
      </c>
      <c r="D10" s="6">
        <v>44937.083333333336</v>
      </c>
      <c r="E10" s="7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50.333333333430346</v>
      </c>
      <c r="F10" s="11">
        <f>((WEEKNUM(Tabla343567891011121314151617181920212223242526272829303132[[#This Row],[FECHA Y HORA DE INICIO]])))-1</f>
        <v>1</v>
      </c>
    </row>
    <row r="11" spans="2:10">
      <c r="B11" s="14" t="s">
        <v>155</v>
      </c>
      <c r="C11" s="6">
        <v>44941.975694444445</v>
      </c>
      <c r="D11" s="6">
        <v>44945.416666666664</v>
      </c>
      <c r="E11" s="7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82.583333333255723</v>
      </c>
      <c r="F11" s="11">
        <f>((WEEKNUM(Tabla343567891011121314151617181920212223242526272829303132[[#This Row],[FECHA Y HORA DE INICIO]])))-1</f>
        <v>2</v>
      </c>
      <c r="H11" s="12" t="s">
        <v>24</v>
      </c>
      <c r="I11" s="13">
        <f>I9+I7</f>
        <v>2989.8333333323244</v>
      </c>
    </row>
    <row r="12" spans="2:10">
      <c r="B12" s="14" t="s">
        <v>155</v>
      </c>
      <c r="C12" s="14">
        <v>44963.975694444445</v>
      </c>
      <c r="D12" s="6">
        <v>44966.875</v>
      </c>
      <c r="E12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69.583333333313931</v>
      </c>
      <c r="F12" s="11">
        <v>6</v>
      </c>
    </row>
    <row r="13" spans="2:10">
      <c r="B13" s="14" t="s">
        <v>86</v>
      </c>
      <c r="C13" s="6">
        <v>44984.458333333336</v>
      </c>
      <c r="D13" s="6">
        <v>44987.166666666664</v>
      </c>
      <c r="E13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64.999999999883585</v>
      </c>
      <c r="F13" s="11">
        <f>((WEEKNUM(Tabla343567891011121314151617181920212223242526272829303132[[#This Row],[FECHA Y HORA DE INICIO]])))-1</f>
        <v>8</v>
      </c>
    </row>
    <row r="14" spans="2:10">
      <c r="B14" s="14" t="s">
        <v>86</v>
      </c>
      <c r="C14" s="6">
        <v>45001.208333333336</v>
      </c>
      <c r="D14" s="6">
        <v>45003.555555555555</v>
      </c>
      <c r="E14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56.333333333255723</v>
      </c>
      <c r="F14" s="11">
        <f>((WEEKNUM(Tabla343567891011121314151617181920212223242526272829303132[[#This Row],[FECHA Y HORA DE INICIO]])))-1</f>
        <v>10</v>
      </c>
    </row>
    <row r="15" spans="2:10">
      <c r="B15" s="14" t="s">
        <v>155</v>
      </c>
      <c r="C15" s="6">
        <v>45012.006944444445</v>
      </c>
      <c r="D15" s="6">
        <v>37710.434027777781</v>
      </c>
      <c r="E15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5" s="11">
        <f>((WEEKNUM(Tabla343567891011121314151617181920212223242526272829303132[[#This Row],[FECHA Y HORA DE INICIO]])))-1</f>
        <v>12</v>
      </c>
    </row>
    <row r="16" spans="2:10">
      <c r="B16" s="14" t="s">
        <v>86</v>
      </c>
      <c r="C16" s="9">
        <v>45026</v>
      </c>
      <c r="D16" s="10">
        <v>45026.048611111109</v>
      </c>
      <c r="E16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1.1666666666278616</v>
      </c>
      <c r="F16" s="11">
        <f>((WEEKNUM(Tabla343567891011121314151617181920212223242526272829303132[[#This Row],[FECHA Y HORA DE INICIO]])))-1</f>
        <v>14</v>
      </c>
    </row>
    <row r="17" spans="2:6">
      <c r="B17" s="14" t="s">
        <v>155</v>
      </c>
      <c r="C17" s="9">
        <v>45059.076388888891</v>
      </c>
      <c r="D17" s="10">
        <v>45062.666666666664</v>
      </c>
      <c r="E17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86.166666666569654</v>
      </c>
      <c r="F17" s="11">
        <f>((WEEKNUM(Tabla343567891011121314151617181920212223242526272829303132[[#This Row],[FECHA Y HORA DE INICIO]])))-1</f>
        <v>18</v>
      </c>
    </row>
    <row r="18" spans="2:6">
      <c r="B18" s="14" t="s">
        <v>86</v>
      </c>
      <c r="C18" s="9">
        <v>45068.027777777781</v>
      </c>
      <c r="D18" s="10">
        <v>45070.4375</v>
      </c>
      <c r="E18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57.833333333255723</v>
      </c>
      <c r="F18" s="11">
        <f>((WEEKNUM(Tabla343567891011121314151617181920212223242526272829303132[[#This Row],[FECHA Y HORA DE INICIO]])))-1</f>
        <v>20</v>
      </c>
    </row>
    <row r="19" spans="2:6">
      <c r="B19" s="14" t="s">
        <v>67</v>
      </c>
      <c r="C19" s="9">
        <v>45076.677083333336</v>
      </c>
      <c r="D19" s="10">
        <v>45076.947916666664</v>
      </c>
      <c r="E19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6.4999999998835847</v>
      </c>
      <c r="F19" s="11">
        <f>((WEEKNUM(Tabla343567891011121314151617181920212223242526272829303132[[#This Row],[FECHA Y HORA DE INICIO]])))-1</f>
        <v>21</v>
      </c>
    </row>
    <row r="20" spans="2:6">
      <c r="B20" s="14" t="s">
        <v>154</v>
      </c>
      <c r="C20" s="9">
        <v>45081.958333333336</v>
      </c>
      <c r="D20" s="10">
        <v>45086.166666666664</v>
      </c>
      <c r="E20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100.99999999988358</v>
      </c>
      <c r="F20" s="11">
        <f>((WEEKNUM(Tabla343567891011121314151617181920212223242526272829303132[[#This Row],[FECHA Y HORA DE INICIO]])))-1</f>
        <v>22</v>
      </c>
    </row>
    <row r="21" spans="2:6">
      <c r="B21" s="14" t="s">
        <v>34</v>
      </c>
      <c r="C21" s="9">
        <v>45093.583333333336</v>
      </c>
      <c r="D21" s="10">
        <v>45093.961805555555</v>
      </c>
      <c r="E21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9.0833333332557231</v>
      </c>
      <c r="F21" s="11">
        <f>((WEEKNUM(Tabla343567891011121314151617181920212223242526272829303132[[#This Row],[FECHA Y HORA DE INICIO]])))-1</f>
        <v>23</v>
      </c>
    </row>
    <row r="22" spans="2:6">
      <c r="B22" s="14" t="s">
        <v>154</v>
      </c>
      <c r="C22" s="9">
        <v>45096</v>
      </c>
      <c r="D22" s="10">
        <v>45100.215277777781</v>
      </c>
      <c r="E22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101.16666666674428</v>
      </c>
      <c r="F22" s="11">
        <f>((WEEKNUM(Tabla343567891011121314151617181920212223242526272829303132[[#This Row],[FECHA Y HORA DE INICIO]])))-1</f>
        <v>24</v>
      </c>
    </row>
    <row r="23" spans="2:6">
      <c r="B23" s="14" t="s">
        <v>34</v>
      </c>
      <c r="C23" s="9">
        <v>45108.402777777781</v>
      </c>
      <c r="D23" s="10">
        <v>45108.666666666664</v>
      </c>
      <c r="E23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6.3333333331975155</v>
      </c>
      <c r="F23" s="11">
        <f>((WEEKNUM(Tabla343567891011121314151617181920212223242526272829303132[[#This Row],[FECHA Y HORA DE INICIO]])))-1</f>
        <v>25</v>
      </c>
    </row>
    <row r="24" spans="2:6">
      <c r="B24" s="14" t="s">
        <v>154</v>
      </c>
      <c r="C24" s="9">
        <v>45124.0625</v>
      </c>
      <c r="D24" s="10">
        <v>45127.46875</v>
      </c>
      <c r="E24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81.75</v>
      </c>
      <c r="F24" s="11">
        <f>((WEEKNUM(Tabla343567891011121314151617181920212223242526272829303132[[#This Row],[FECHA Y HORA DE INICIO]])))-1</f>
        <v>28</v>
      </c>
    </row>
    <row r="25" spans="2:6">
      <c r="B25" s="14" t="s">
        <v>34</v>
      </c>
      <c r="C25" s="9">
        <v>45134.409722222219</v>
      </c>
      <c r="D25" s="10">
        <v>45135.923611111109</v>
      </c>
      <c r="E25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36.333333333372138</v>
      </c>
      <c r="F25" s="11">
        <f>((WEEKNUM(Tabla343567891011121314151617181920212223242526272829303132[[#This Row],[FECHA Y HORA DE INICIO]])))-1</f>
        <v>29</v>
      </c>
    </row>
    <row r="26" spans="2:6">
      <c r="B26" s="14" t="s">
        <v>34</v>
      </c>
      <c r="C26" s="9">
        <v>45144.583333333336</v>
      </c>
      <c r="D26" s="10">
        <v>45146.895833333336</v>
      </c>
      <c r="E26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55.5</v>
      </c>
      <c r="F26" s="11">
        <f>((WEEKNUM(Tabla343567891011121314151617181920212223242526272829303132[[#This Row],[FECHA Y HORA DE INICIO]])))-1</f>
        <v>31</v>
      </c>
    </row>
    <row r="27" spans="2:6">
      <c r="B27" s="14" t="s">
        <v>34</v>
      </c>
      <c r="C27" s="9">
        <v>45159.28125</v>
      </c>
      <c r="D27" s="10">
        <v>45160.319444444445</v>
      </c>
      <c r="E27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24.916666666686069</v>
      </c>
      <c r="F27" s="11">
        <f>((WEEKNUM(Tabla343567891011121314151617181920212223242526272829303132[[#This Row],[FECHA Y HORA DE INICIO]])))-1</f>
        <v>33</v>
      </c>
    </row>
    <row r="28" spans="2:6">
      <c r="B28" s="14" t="s">
        <v>34</v>
      </c>
      <c r="C28" s="9">
        <v>45173.138888888891</v>
      </c>
      <c r="D28" s="10">
        <v>45175.5625</v>
      </c>
      <c r="E28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58.166666666627862</v>
      </c>
      <c r="F28" s="11">
        <f>((WEEKNUM(Tabla343567891011121314151617181920212223242526272829303132[[#This Row],[FECHA Y HORA DE INICIO]])))-1</f>
        <v>35</v>
      </c>
    </row>
    <row r="29" spans="2:6">
      <c r="B29" s="14" t="s">
        <v>34</v>
      </c>
      <c r="C29" s="9">
        <v>45177.524305555555</v>
      </c>
      <c r="D29" s="10">
        <v>45177.597222222219</v>
      </c>
      <c r="E29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1.7499999999417923</v>
      </c>
      <c r="F29" s="11">
        <f>((WEEKNUM(Tabla343567891011121314151617181920212223242526272829303132[[#This Row],[FECHA Y HORA DE INICIO]])))-1</f>
        <v>35</v>
      </c>
    </row>
    <row r="30" spans="2:6">
      <c r="B30" s="14" t="s">
        <v>34</v>
      </c>
      <c r="C30" s="9">
        <v>45208.020833333336</v>
      </c>
      <c r="D30" s="10">
        <v>45211.097222222219</v>
      </c>
      <c r="E30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73.833333333197515</v>
      </c>
      <c r="F30" s="11">
        <f>((WEEKNUM(Tabla343567891011121314151617181920212223242526272829303132[[#This Row],[FECHA Y HORA DE INICIO]])))-1</f>
        <v>40</v>
      </c>
    </row>
    <row r="31" spans="2:6">
      <c r="B31" s="14" t="s">
        <v>34</v>
      </c>
      <c r="C31" s="9">
        <v>45226.423611111109</v>
      </c>
      <c r="D31" s="10">
        <v>45231.034722222219</v>
      </c>
      <c r="E31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110.66666666662786</v>
      </c>
      <c r="F31" s="11">
        <f>((WEEKNUM(Tabla343567891011121314151617181920212223242526272829303132[[#This Row],[FECHA Y HORA DE INICIO]])))-1</f>
        <v>42</v>
      </c>
    </row>
    <row r="32" spans="2:6">
      <c r="B32" s="14" t="s">
        <v>154</v>
      </c>
      <c r="C32" s="9">
        <v>45243</v>
      </c>
      <c r="D32" s="10">
        <v>45246.118055555555</v>
      </c>
      <c r="E32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74.833333333313931</v>
      </c>
      <c r="F32" s="11">
        <f>((WEEKNUM(Tabla343567891011121314151617181920212223242526272829303132[[#This Row],[FECHA Y HORA DE INICIO]])))-1</f>
        <v>45</v>
      </c>
    </row>
    <row r="33" spans="2:6">
      <c r="B33" s="14" t="s">
        <v>154</v>
      </c>
      <c r="C33" s="9">
        <v>45259.319444444445</v>
      </c>
      <c r="D33" s="10">
        <v>45261.597222222219</v>
      </c>
      <c r="E33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54.666666666569654</v>
      </c>
      <c r="F33" s="11">
        <f>((WEEKNUM(Tabla343567891011121314151617181920212223242526272829303132[[#This Row],[FECHA Y HORA DE INICIO]])))-1</f>
        <v>47</v>
      </c>
    </row>
    <row r="34" spans="2:6">
      <c r="B34" s="14" t="s">
        <v>154</v>
      </c>
      <c r="C34" s="9">
        <v>45274.072916666664</v>
      </c>
      <c r="D34" s="10">
        <v>45276.618055555555</v>
      </c>
      <c r="E34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61.083333333372138</v>
      </c>
      <c r="F34" s="11">
        <f>((WEEKNUM(Tabla343567891011121314151617181920212223242526272829303132[[#This Row],[FECHA Y HORA DE INICIO]])))-1</f>
        <v>49</v>
      </c>
    </row>
    <row r="35" spans="2:6">
      <c r="B35" s="14" t="s">
        <v>34</v>
      </c>
      <c r="C35" s="9">
        <v>45297.284722222219</v>
      </c>
      <c r="D35" s="10">
        <v>45297.631944444445</v>
      </c>
      <c r="E35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8.3333333334303461</v>
      </c>
      <c r="F35" s="11">
        <f>((WEEKNUM(Tabla343567891011121314151617181920212223242526272829303132[[#This Row],[FECHA Y HORA DE INICIO]])))-1</f>
        <v>0</v>
      </c>
    </row>
    <row r="36" spans="2:6">
      <c r="B36" s="14" t="s">
        <v>86</v>
      </c>
      <c r="C36" s="9">
        <v>45306.006944444445</v>
      </c>
      <c r="D36" s="10">
        <v>45308.243055555555</v>
      </c>
      <c r="E36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53.666666666627862</v>
      </c>
      <c r="F36" s="11">
        <f>((WEEKNUM(Tabla343567891011121314151617181920212223242526272829303132[[#This Row],[FECHA Y HORA DE INICIO]])))-1</f>
        <v>2</v>
      </c>
    </row>
    <row r="37" spans="2:6">
      <c r="B37" s="14" t="s">
        <v>34</v>
      </c>
      <c r="C37" s="9">
        <v>45309.315972222219</v>
      </c>
      <c r="D37" s="10">
        <v>45311.5</v>
      </c>
      <c r="E37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52.416666666744277</v>
      </c>
      <c r="F37" s="11">
        <f>((WEEKNUM(Tabla343567891011121314151617181920212223242526272829303132[[#This Row],[FECHA Y HORA DE INICIO]])))-1</f>
        <v>2</v>
      </c>
    </row>
    <row r="38" spans="2:6">
      <c r="B38" s="14" t="s">
        <v>34</v>
      </c>
      <c r="C38" s="9">
        <v>45320.017361111109</v>
      </c>
      <c r="D38" s="10">
        <v>45325.520833333336</v>
      </c>
      <c r="E38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132.08333333343035</v>
      </c>
      <c r="F38" s="11">
        <f>((WEEKNUM(Tabla343567891011121314151617181920212223242526272829303132[[#This Row],[FECHA Y HORA DE INICIO]])))-1</f>
        <v>4</v>
      </c>
    </row>
    <row r="39" spans="2:6">
      <c r="B39" s="14" t="s">
        <v>34</v>
      </c>
      <c r="C39" s="9">
        <v>45333.989583333336</v>
      </c>
      <c r="D39" s="10">
        <v>45337.434027777781</v>
      </c>
      <c r="E39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82.666666666686069</v>
      </c>
      <c r="F39" s="11">
        <f>((WEEKNUM(Tabla343567891011121314151617181920212223242526272829303132[[#This Row],[FECHA Y HORA DE INICIO]])))-1</f>
        <v>6</v>
      </c>
    </row>
    <row r="40" spans="2:6">
      <c r="B40" s="14" t="s">
        <v>34</v>
      </c>
      <c r="C40" s="9">
        <v>45348.017361111109</v>
      </c>
      <c r="D40" s="10">
        <v>45351.333333333336</v>
      </c>
      <c r="E40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79.583333333430346</v>
      </c>
      <c r="F40" s="11">
        <f>((WEEKNUM(Tabla343567891011121314151617181920212223242526272829303132[[#This Row],[FECHA Y HORA DE INICIO]])))-1</f>
        <v>8</v>
      </c>
    </row>
    <row r="41" spans="2:6">
      <c r="B41" s="14"/>
      <c r="C41" s="9"/>
      <c r="D41" s="10"/>
      <c r="E41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41" s="11">
        <f>((WEEKNUM(Tabla343567891011121314151617181920212223242526272829303132[[#This Row],[FECHA Y HORA DE INICIO]])))-1</f>
        <v>-1</v>
      </c>
    </row>
    <row r="42" spans="2:6">
      <c r="B42" s="14"/>
      <c r="C42" s="9"/>
      <c r="D42" s="10"/>
      <c r="E42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42" s="11">
        <f>((WEEKNUM(Tabla343567891011121314151617181920212223242526272829303132[[#This Row],[FECHA Y HORA DE INICIO]])))-1</f>
        <v>-1</v>
      </c>
    </row>
    <row r="43" spans="2:6">
      <c r="B43" s="14"/>
      <c r="C43" s="9"/>
      <c r="D43" s="10"/>
      <c r="E43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43" s="11">
        <f>((WEEKNUM(Tabla343567891011121314151617181920212223242526272829303132[[#This Row],[FECHA Y HORA DE INICIO]])))-1</f>
        <v>-1</v>
      </c>
    </row>
    <row r="44" spans="2:6">
      <c r="B44" s="14"/>
      <c r="C44" s="9"/>
      <c r="D44" s="10"/>
      <c r="E44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44" s="11">
        <f>((WEEKNUM(Tabla343567891011121314151617181920212223242526272829303132[[#This Row],[FECHA Y HORA DE INICIO]])))-1</f>
        <v>-1</v>
      </c>
    </row>
    <row r="45" spans="2:6">
      <c r="B45" s="14"/>
      <c r="C45" s="9"/>
      <c r="D45" s="10"/>
      <c r="E45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45" s="11">
        <f>((WEEKNUM(Tabla343567891011121314151617181920212223242526272829303132[[#This Row],[FECHA Y HORA DE INICIO]])))-1</f>
        <v>-1</v>
      </c>
    </row>
    <row r="46" spans="2:6">
      <c r="B46" s="14"/>
      <c r="C46" s="9"/>
      <c r="D46" s="10"/>
      <c r="E46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46" s="11">
        <f>((WEEKNUM(Tabla343567891011121314151617181920212223242526272829303132[[#This Row],[FECHA Y HORA DE INICIO]])))-1</f>
        <v>-1</v>
      </c>
    </row>
    <row r="47" spans="2:6">
      <c r="B47" s="14"/>
      <c r="C47" s="9"/>
      <c r="D47" s="10"/>
      <c r="E47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47" s="11">
        <f>((WEEKNUM(Tabla343567891011121314151617181920212223242526272829303132[[#This Row],[FECHA Y HORA DE INICIO]])))-1</f>
        <v>-1</v>
      </c>
    </row>
    <row r="48" spans="2:6">
      <c r="B48" s="14"/>
      <c r="C48" s="9"/>
      <c r="D48" s="10"/>
      <c r="E48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48" s="11">
        <f>((WEEKNUM(Tabla343567891011121314151617181920212223242526272829303132[[#This Row],[FECHA Y HORA DE INICIO]])))-1</f>
        <v>-1</v>
      </c>
    </row>
    <row r="49" spans="2:6">
      <c r="B49" s="14"/>
      <c r="C49" s="9"/>
      <c r="D49" s="10"/>
      <c r="E49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49" s="11">
        <f>((WEEKNUM(Tabla343567891011121314151617181920212223242526272829303132[[#This Row],[FECHA Y HORA DE INICIO]])))-1</f>
        <v>-1</v>
      </c>
    </row>
    <row r="50" spans="2:6">
      <c r="B50" s="14"/>
      <c r="C50" s="9"/>
      <c r="D50" s="10"/>
      <c r="E50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50" s="11">
        <f>((WEEKNUM(Tabla343567891011121314151617181920212223242526272829303132[[#This Row],[FECHA Y HORA DE INICIO]])))-1</f>
        <v>-1</v>
      </c>
    </row>
    <row r="51" spans="2:6">
      <c r="B51" s="14"/>
      <c r="C51" s="9"/>
      <c r="D51" s="10"/>
      <c r="E51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51" s="11">
        <f>((WEEKNUM(Tabla343567891011121314151617181920212223242526272829303132[[#This Row],[FECHA Y HORA DE INICIO]])))-1</f>
        <v>-1</v>
      </c>
    </row>
    <row r="52" spans="2:6">
      <c r="B52" s="14"/>
      <c r="C52" s="9"/>
      <c r="D52" s="10"/>
      <c r="E52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52" s="11">
        <f>((WEEKNUM(Tabla343567891011121314151617181920212223242526272829303132[[#This Row],[FECHA Y HORA DE INICIO]])))-1</f>
        <v>-1</v>
      </c>
    </row>
    <row r="53" spans="2:6">
      <c r="B53" s="14"/>
      <c r="C53" s="9"/>
      <c r="D53" s="10"/>
      <c r="E53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53" s="11">
        <f>((WEEKNUM(Tabla343567891011121314151617181920212223242526272829303132[[#This Row],[FECHA Y HORA DE INICIO]])))-1</f>
        <v>-1</v>
      </c>
    </row>
    <row r="54" spans="2:6">
      <c r="B54" s="14"/>
      <c r="C54" s="9"/>
      <c r="D54" s="10"/>
      <c r="E54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54" s="11">
        <f>((WEEKNUM(Tabla343567891011121314151617181920212223242526272829303132[[#This Row],[FECHA Y HORA DE INICIO]])))-1</f>
        <v>-1</v>
      </c>
    </row>
    <row r="55" spans="2:6">
      <c r="B55" s="14"/>
      <c r="C55" s="9"/>
      <c r="D55" s="10"/>
      <c r="E55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55" s="11">
        <f>((WEEKNUM(Tabla343567891011121314151617181920212223242526272829303132[[#This Row],[FECHA Y HORA DE INICIO]])))-1</f>
        <v>-1</v>
      </c>
    </row>
    <row r="56" spans="2:6">
      <c r="B56" s="14"/>
      <c r="C56" s="9"/>
      <c r="D56" s="10"/>
      <c r="E56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56" s="11">
        <f>((WEEKNUM(Tabla343567891011121314151617181920212223242526272829303132[[#This Row],[FECHA Y HORA DE INICIO]])))-1</f>
        <v>-1</v>
      </c>
    </row>
    <row r="57" spans="2:6">
      <c r="B57" s="14"/>
      <c r="C57" s="9"/>
      <c r="D57" s="10"/>
      <c r="E57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57" s="11">
        <f>((WEEKNUM(Tabla343567891011121314151617181920212223242526272829303132[[#This Row],[FECHA Y HORA DE INICIO]])))-1</f>
        <v>-1</v>
      </c>
    </row>
    <row r="58" spans="2:6">
      <c r="B58" s="14"/>
      <c r="C58" s="9"/>
      <c r="D58" s="10"/>
      <c r="E58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58" s="11">
        <f>((WEEKNUM(Tabla343567891011121314151617181920212223242526272829303132[[#This Row],[FECHA Y HORA DE INICIO]])))-1</f>
        <v>-1</v>
      </c>
    </row>
    <row r="59" spans="2:6">
      <c r="B59" s="14"/>
      <c r="C59" s="9"/>
      <c r="D59" s="10"/>
      <c r="E59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59" s="11">
        <f>((WEEKNUM(Tabla343567891011121314151617181920212223242526272829303132[[#This Row],[FECHA Y HORA DE INICIO]])))-1</f>
        <v>-1</v>
      </c>
    </row>
    <row r="60" spans="2:6">
      <c r="B60" s="14"/>
      <c r="C60" s="9"/>
      <c r="D60" s="10"/>
      <c r="E60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60" s="11">
        <f>((WEEKNUM(Tabla343567891011121314151617181920212223242526272829303132[[#This Row],[FECHA Y HORA DE INICIO]])))-1</f>
        <v>-1</v>
      </c>
    </row>
    <row r="61" spans="2:6">
      <c r="B61" s="14"/>
      <c r="C61" s="9"/>
      <c r="D61" s="10"/>
      <c r="E61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61" s="11">
        <f>((WEEKNUM(Tabla343567891011121314151617181920212223242526272829303132[[#This Row],[FECHA Y HORA DE INICIO]])))-1</f>
        <v>-1</v>
      </c>
    </row>
    <row r="62" spans="2:6">
      <c r="B62" s="14"/>
      <c r="C62" s="9"/>
      <c r="D62" s="10"/>
      <c r="E62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62" s="11">
        <f>((WEEKNUM(Tabla343567891011121314151617181920212223242526272829303132[[#This Row],[FECHA Y HORA DE INICIO]])))-1</f>
        <v>-1</v>
      </c>
    </row>
    <row r="63" spans="2:6">
      <c r="B63" s="14"/>
      <c r="C63" s="9"/>
      <c r="D63" s="10"/>
      <c r="E63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63" s="11">
        <f>((WEEKNUM(Tabla343567891011121314151617181920212223242526272829303132[[#This Row],[FECHA Y HORA DE INICIO]])))-1</f>
        <v>-1</v>
      </c>
    </row>
    <row r="64" spans="2:6">
      <c r="B64" s="14"/>
      <c r="C64" s="9"/>
      <c r="D64" s="10"/>
      <c r="E64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64" s="11">
        <f>((WEEKNUM(Tabla343567891011121314151617181920212223242526272829303132[[#This Row],[FECHA Y HORA DE INICIO]])))-1</f>
        <v>-1</v>
      </c>
    </row>
    <row r="65" spans="2:6">
      <c r="B65" s="14"/>
      <c r="C65" s="9"/>
      <c r="D65" s="10"/>
      <c r="E65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65" s="11">
        <f>((WEEKNUM(Tabla343567891011121314151617181920212223242526272829303132[[#This Row],[FECHA Y HORA DE INICIO]])))-1</f>
        <v>-1</v>
      </c>
    </row>
    <row r="66" spans="2:6">
      <c r="B66" s="14"/>
      <c r="C66" s="9"/>
      <c r="D66" s="10"/>
      <c r="E66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66" s="11">
        <f>((WEEKNUM(Tabla343567891011121314151617181920212223242526272829303132[[#This Row],[FECHA Y HORA DE INICIO]])))-1</f>
        <v>-1</v>
      </c>
    </row>
    <row r="67" spans="2:6">
      <c r="B67" s="14"/>
      <c r="C67" s="9"/>
      <c r="D67" s="10"/>
      <c r="E67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67" s="11">
        <f>((WEEKNUM(Tabla343567891011121314151617181920212223242526272829303132[[#This Row],[FECHA Y HORA DE INICIO]])))-1</f>
        <v>-1</v>
      </c>
    </row>
    <row r="68" spans="2:6">
      <c r="B68" s="14"/>
      <c r="C68" s="9"/>
      <c r="D68" s="10"/>
      <c r="E68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68" s="11">
        <f>((WEEKNUM(Tabla343567891011121314151617181920212223242526272829303132[[#This Row],[FECHA Y HORA DE INICIO]])))-1</f>
        <v>-1</v>
      </c>
    </row>
    <row r="69" spans="2:6">
      <c r="B69" s="14"/>
      <c r="C69" s="9"/>
      <c r="D69" s="10"/>
      <c r="E69" s="8"/>
      <c r="F69" s="11"/>
    </row>
    <row r="70" spans="2:6">
      <c r="B70" s="6"/>
      <c r="C70" s="9"/>
      <c r="D70" s="10"/>
      <c r="E70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70" s="11">
        <f>((WEEKNUM(Tabla343567891011121314151617181920212223242526272829303132[[#This Row],[FECHA Y HORA DE INICIO]])))-1</f>
        <v>-1</v>
      </c>
    </row>
    <row r="71" spans="2:6">
      <c r="B71" s="6"/>
      <c r="C71" s="9"/>
      <c r="D71" s="10"/>
      <c r="E71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71" s="11">
        <f>((WEEKNUM(Tabla343567891011121314151617181920212223242526272829303132[[#This Row],[FECHA Y HORA DE INICIO]])))-1</f>
        <v>-1</v>
      </c>
    </row>
    <row r="72" spans="2:6">
      <c r="B72" s="6"/>
      <c r="C72" s="9"/>
      <c r="D72" s="10"/>
      <c r="E72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72" s="11">
        <f>((WEEKNUM(Tabla343567891011121314151617181920212223242526272829303132[[#This Row],[FECHA Y HORA DE INICIO]])))-1</f>
        <v>-1</v>
      </c>
    </row>
    <row r="73" spans="2:6">
      <c r="B73" s="6"/>
      <c r="C73" s="9"/>
      <c r="D73" s="10"/>
      <c r="E73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73" s="11">
        <f>((WEEKNUM(Tabla343567891011121314151617181920212223242526272829303132[[#This Row],[FECHA Y HORA DE INICIO]])))-1</f>
        <v>-1</v>
      </c>
    </row>
    <row r="74" spans="2:6">
      <c r="B74" s="6"/>
      <c r="C74" s="9"/>
      <c r="D74" s="10"/>
      <c r="E74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74" s="11">
        <f>((WEEKNUM(Tabla343567891011121314151617181920212223242526272829303132[[#This Row],[FECHA Y HORA DE INICIO]])))-1</f>
        <v>-1</v>
      </c>
    </row>
    <row r="75" spans="2:6">
      <c r="B75" s="6"/>
      <c r="C75" s="9"/>
      <c r="D75" s="10"/>
      <c r="E75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75" s="11">
        <f>((WEEKNUM(Tabla343567891011121314151617181920212223242526272829303132[[#This Row],[FECHA Y HORA DE INICIO]])))-1</f>
        <v>-1</v>
      </c>
    </row>
    <row r="76" spans="2:6">
      <c r="B76" s="6"/>
      <c r="C76" s="9"/>
      <c r="D76" s="10"/>
      <c r="E76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76" s="11">
        <f>((WEEKNUM(Tabla343567891011121314151617181920212223242526272829303132[[#This Row],[FECHA Y HORA DE INICIO]])))-1</f>
        <v>-1</v>
      </c>
    </row>
    <row r="77" spans="2:6">
      <c r="B77" s="6"/>
      <c r="C77" s="9"/>
      <c r="D77" s="10"/>
      <c r="E77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77" s="11">
        <f>((WEEKNUM(Tabla343567891011121314151617181920212223242526272829303132[[#This Row],[FECHA Y HORA DE INICIO]])))-1</f>
        <v>-1</v>
      </c>
    </row>
    <row r="78" spans="2:6">
      <c r="B78" s="6"/>
      <c r="C78" s="9"/>
      <c r="D78" s="10"/>
      <c r="E78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78" s="11">
        <f>((WEEKNUM(Tabla343567891011121314151617181920212223242526272829303132[[#This Row],[FECHA Y HORA DE INICIO]])))-1</f>
        <v>-1</v>
      </c>
    </row>
    <row r="79" spans="2:6">
      <c r="B79" s="6"/>
      <c r="C79" s="9"/>
      <c r="D79" s="10"/>
      <c r="E79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79" s="11">
        <f>((WEEKNUM(Tabla343567891011121314151617181920212223242526272829303132[[#This Row],[FECHA Y HORA DE INICIO]])))-1</f>
        <v>-1</v>
      </c>
    </row>
    <row r="80" spans="2:6">
      <c r="B80" s="6"/>
      <c r="C80" s="9"/>
      <c r="D80" s="10"/>
      <c r="E80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80" s="11">
        <f>((WEEKNUM(Tabla343567891011121314151617181920212223242526272829303132[[#This Row],[FECHA Y HORA DE INICIO]])))-1</f>
        <v>-1</v>
      </c>
    </row>
    <row r="81" spans="2:6">
      <c r="B81" s="6"/>
      <c r="C81" s="9"/>
      <c r="D81" s="10"/>
      <c r="E81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81" s="11">
        <f>((WEEKNUM(Tabla343567891011121314151617181920212223242526272829303132[[#This Row],[FECHA Y HORA DE INICIO]])))-1</f>
        <v>-1</v>
      </c>
    </row>
    <row r="82" spans="2:6">
      <c r="B82" s="6"/>
      <c r="C82" s="9"/>
      <c r="D82" s="10"/>
      <c r="E82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82" s="11">
        <f>((WEEKNUM(Tabla343567891011121314151617181920212223242526272829303132[[#This Row],[FECHA Y HORA DE INICIO]])))-1</f>
        <v>-1</v>
      </c>
    </row>
    <row r="83" spans="2:6">
      <c r="B83" s="6"/>
      <c r="C83" s="9"/>
      <c r="D83" s="10"/>
      <c r="E83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83" s="11">
        <f>((WEEKNUM(Tabla343567891011121314151617181920212223242526272829303132[[#This Row],[FECHA Y HORA DE INICIO]])))-1</f>
        <v>-1</v>
      </c>
    </row>
    <row r="84" spans="2:6">
      <c r="B84" s="6"/>
      <c r="C84" s="9"/>
      <c r="D84" s="10"/>
      <c r="E84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84" s="11">
        <f>((WEEKNUM(Tabla343567891011121314151617181920212223242526272829303132[[#This Row],[FECHA Y HORA DE INICIO]])))-1</f>
        <v>-1</v>
      </c>
    </row>
    <row r="85" spans="2:6">
      <c r="B85" s="6"/>
      <c r="C85" s="9"/>
      <c r="D85" s="10"/>
      <c r="E85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85" s="11">
        <f>((WEEKNUM(Tabla343567891011121314151617181920212223242526272829303132[[#This Row],[FECHA Y HORA DE INICIO]])))-1</f>
        <v>-1</v>
      </c>
    </row>
    <row r="86" spans="2:6">
      <c r="B86" s="6"/>
      <c r="C86" s="9"/>
      <c r="D86" s="10"/>
      <c r="E86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86" s="11">
        <f>((WEEKNUM(Tabla343567891011121314151617181920212223242526272829303132[[#This Row],[FECHA Y HORA DE INICIO]])))-1</f>
        <v>-1</v>
      </c>
    </row>
    <row r="87" spans="2:6">
      <c r="B87" s="6"/>
      <c r="C87" s="9"/>
      <c r="D87" s="10"/>
      <c r="E87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87" s="11">
        <f>((WEEKNUM(Tabla343567891011121314151617181920212223242526272829303132[[#This Row],[FECHA Y HORA DE INICIO]])))-1</f>
        <v>-1</v>
      </c>
    </row>
    <row r="88" spans="2:6">
      <c r="B88" s="6"/>
      <c r="C88" s="9"/>
      <c r="D88" s="10"/>
      <c r="E88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88" s="11">
        <f>((WEEKNUM(Tabla343567891011121314151617181920212223242526272829303132[[#This Row],[FECHA Y HORA DE INICIO]])))-1</f>
        <v>-1</v>
      </c>
    </row>
    <row r="89" spans="2:6">
      <c r="B89" s="6"/>
      <c r="C89" s="9"/>
      <c r="D89" s="10"/>
      <c r="E89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89" s="11">
        <f>((WEEKNUM(Tabla343567891011121314151617181920212223242526272829303132[[#This Row],[FECHA Y HORA DE INICIO]])))-1</f>
        <v>-1</v>
      </c>
    </row>
    <row r="90" spans="2:6">
      <c r="B90" s="6"/>
      <c r="C90" s="9"/>
      <c r="D90" s="10"/>
      <c r="E90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90" s="11">
        <f>((WEEKNUM(Tabla343567891011121314151617181920212223242526272829303132[[#This Row],[FECHA Y HORA DE INICIO]])))-1</f>
        <v>-1</v>
      </c>
    </row>
    <row r="91" spans="2:6">
      <c r="B91" s="6"/>
      <c r="C91" s="9"/>
      <c r="D91" s="10"/>
      <c r="E91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91" s="11">
        <f>((WEEKNUM(Tabla343567891011121314151617181920212223242526272829303132[[#This Row],[FECHA Y HORA DE INICIO]])))-1</f>
        <v>-1</v>
      </c>
    </row>
    <row r="92" spans="2:6">
      <c r="B92" s="6"/>
      <c r="C92" s="9"/>
      <c r="D92" s="10"/>
      <c r="E92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92" s="11">
        <f>((WEEKNUM(Tabla343567891011121314151617181920212223242526272829303132[[#This Row],[FECHA Y HORA DE INICIO]])))-1</f>
        <v>-1</v>
      </c>
    </row>
    <row r="93" spans="2:6">
      <c r="B93" s="6"/>
      <c r="C93" s="9"/>
      <c r="D93" s="10"/>
      <c r="E93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93" s="11">
        <f>((WEEKNUM(Tabla343567891011121314151617181920212223242526272829303132[[#This Row],[FECHA Y HORA DE INICIO]])))-1</f>
        <v>-1</v>
      </c>
    </row>
    <row r="94" spans="2:6">
      <c r="B94" s="6"/>
      <c r="C94" s="9"/>
      <c r="D94" s="10"/>
      <c r="E94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94" s="11">
        <f>((WEEKNUM(Tabla343567891011121314151617181920212223242526272829303132[[#This Row],[FECHA Y HORA DE INICIO]])))-1</f>
        <v>-1</v>
      </c>
    </row>
    <row r="95" spans="2:6">
      <c r="B95" s="6"/>
      <c r="C95" s="9"/>
      <c r="D95" s="10"/>
      <c r="E95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95" s="11">
        <f>((WEEKNUM(Tabla343567891011121314151617181920212223242526272829303132[[#This Row],[FECHA Y HORA DE INICIO]])))-1</f>
        <v>-1</v>
      </c>
    </row>
    <row r="96" spans="2:6">
      <c r="B96" s="6"/>
      <c r="C96" s="9"/>
      <c r="D96" s="10"/>
      <c r="E96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96" s="11">
        <f>((WEEKNUM(Tabla343567891011121314151617181920212223242526272829303132[[#This Row],[FECHA Y HORA DE INICIO]])))-1</f>
        <v>-1</v>
      </c>
    </row>
    <row r="97" spans="2:6">
      <c r="B97" s="6"/>
      <c r="C97" s="9"/>
      <c r="D97" s="10"/>
      <c r="E97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97" s="11">
        <f>((WEEKNUM(Tabla343567891011121314151617181920212223242526272829303132[[#This Row],[FECHA Y HORA DE INICIO]])))-1</f>
        <v>-1</v>
      </c>
    </row>
    <row r="98" spans="2:6">
      <c r="B98" s="6"/>
      <c r="C98" s="9"/>
      <c r="D98" s="10"/>
      <c r="E98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98" s="11">
        <f>((WEEKNUM(Tabla343567891011121314151617181920212223242526272829303132[[#This Row],[FECHA Y HORA DE INICIO]])))-1</f>
        <v>-1</v>
      </c>
    </row>
    <row r="99" spans="2:6">
      <c r="B99" s="6"/>
      <c r="C99" s="9"/>
      <c r="D99" s="10"/>
      <c r="E99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99" s="11">
        <f>((WEEKNUM(Tabla343567891011121314151617181920212223242526272829303132[[#This Row],[FECHA Y HORA DE INICIO]])))-1</f>
        <v>-1</v>
      </c>
    </row>
    <row r="100" spans="2:6">
      <c r="B100" s="6"/>
      <c r="C100" s="9"/>
      <c r="D100" s="10"/>
      <c r="E100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00" s="11">
        <f>((WEEKNUM(Tabla343567891011121314151617181920212223242526272829303132[[#This Row],[FECHA Y HORA DE INICIO]])))-1</f>
        <v>-1</v>
      </c>
    </row>
    <row r="101" spans="2:6">
      <c r="B101" s="6"/>
      <c r="C101" s="9"/>
      <c r="D101" s="10"/>
      <c r="E101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01" s="11">
        <f>((WEEKNUM(Tabla343567891011121314151617181920212223242526272829303132[[#This Row],[FECHA Y HORA DE INICIO]])))-1</f>
        <v>-1</v>
      </c>
    </row>
    <row r="102" spans="2:6">
      <c r="B102" s="6"/>
      <c r="C102" s="9"/>
      <c r="D102" s="10"/>
      <c r="E102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02" s="11">
        <f>((WEEKNUM(Tabla343567891011121314151617181920212223242526272829303132[[#This Row],[FECHA Y HORA DE INICIO]])))-1</f>
        <v>-1</v>
      </c>
    </row>
    <row r="103" spans="2:6">
      <c r="B103" s="6"/>
      <c r="C103" s="9"/>
      <c r="D103" s="10"/>
      <c r="E103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03" s="11">
        <f>((WEEKNUM(Tabla343567891011121314151617181920212223242526272829303132[[#This Row],[FECHA Y HORA DE INICIO]])))-1</f>
        <v>-1</v>
      </c>
    </row>
    <row r="104" spans="2:6">
      <c r="B104" s="6"/>
      <c r="C104" s="9"/>
      <c r="D104" s="10"/>
      <c r="E104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04" s="11">
        <f>((WEEKNUM(Tabla343567891011121314151617181920212223242526272829303132[[#This Row],[FECHA Y HORA DE INICIO]])))-1</f>
        <v>-1</v>
      </c>
    </row>
    <row r="105" spans="2:6">
      <c r="B105" s="6"/>
      <c r="C105" s="9"/>
      <c r="D105" s="10"/>
      <c r="E105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05" s="11">
        <f>((WEEKNUM(Tabla343567891011121314151617181920212223242526272829303132[[#This Row],[FECHA Y HORA DE INICIO]])))-1</f>
        <v>-1</v>
      </c>
    </row>
    <row r="106" spans="2:6">
      <c r="B106" s="6"/>
      <c r="C106" s="9"/>
      <c r="D106" s="10"/>
      <c r="E106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06" s="11">
        <f>((WEEKNUM(Tabla343567891011121314151617181920212223242526272829303132[[#This Row],[FECHA Y HORA DE INICIO]])))-1</f>
        <v>-1</v>
      </c>
    </row>
    <row r="107" spans="2:6">
      <c r="B107" s="6"/>
      <c r="C107" s="9"/>
      <c r="D107" s="10"/>
      <c r="E107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07" s="11">
        <f>((WEEKNUM(Tabla343567891011121314151617181920212223242526272829303132[[#This Row],[FECHA Y HORA DE INICIO]])))-1</f>
        <v>-1</v>
      </c>
    </row>
    <row r="108" spans="2:6">
      <c r="B108" s="6"/>
      <c r="C108" s="9"/>
      <c r="D108" s="10"/>
      <c r="E108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08" s="11">
        <f>((WEEKNUM(Tabla343567891011121314151617181920212223242526272829303132[[#This Row],[FECHA Y HORA DE INICIO]])))-1</f>
        <v>-1</v>
      </c>
    </row>
    <row r="109" spans="2:6">
      <c r="B109" s="6"/>
      <c r="C109" s="9"/>
      <c r="D109" s="10"/>
      <c r="E109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09" s="11">
        <f>((WEEKNUM(Tabla343567891011121314151617181920212223242526272829303132[[#This Row],[FECHA Y HORA DE INICIO]])))-1</f>
        <v>-1</v>
      </c>
    </row>
    <row r="110" spans="2:6">
      <c r="B110" s="6"/>
      <c r="C110" s="9"/>
      <c r="D110" s="10"/>
      <c r="E110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10" s="11">
        <f>((WEEKNUM(Tabla343567891011121314151617181920212223242526272829303132[[#This Row],[FECHA Y HORA DE INICIO]])))-1</f>
        <v>-1</v>
      </c>
    </row>
    <row r="111" spans="2:6">
      <c r="B111" s="6"/>
      <c r="C111" s="9"/>
      <c r="D111" s="10"/>
      <c r="E111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11" s="11">
        <f>((WEEKNUM(Tabla343567891011121314151617181920212223242526272829303132[[#This Row],[FECHA Y HORA DE INICIO]])))-1</f>
        <v>-1</v>
      </c>
    </row>
    <row r="112" spans="2:6">
      <c r="B112" s="6"/>
      <c r="C112" s="9"/>
      <c r="D112" s="10"/>
      <c r="E112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12" s="11">
        <f>((WEEKNUM(Tabla343567891011121314151617181920212223242526272829303132[[#This Row],[FECHA Y HORA DE INICIO]])))-1</f>
        <v>-1</v>
      </c>
    </row>
    <row r="113" spans="2:6">
      <c r="B113" s="6"/>
      <c r="C113" s="9"/>
      <c r="D113" s="10"/>
      <c r="E113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13" s="11">
        <f>((WEEKNUM(Tabla343567891011121314151617181920212223242526272829303132[[#This Row],[FECHA Y HORA DE INICIO]])))-1</f>
        <v>-1</v>
      </c>
    </row>
    <row r="114" spans="2:6">
      <c r="B114" s="6"/>
      <c r="C114" s="9"/>
      <c r="D114" s="10"/>
      <c r="E114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14" s="11">
        <f>((WEEKNUM(Tabla343567891011121314151617181920212223242526272829303132[[#This Row],[FECHA Y HORA DE INICIO]])))-1</f>
        <v>-1</v>
      </c>
    </row>
    <row r="115" spans="2:6">
      <c r="B115" s="6"/>
      <c r="C115" s="9"/>
      <c r="D115" s="10"/>
      <c r="E115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15" s="11">
        <f>((WEEKNUM(Tabla343567891011121314151617181920212223242526272829303132[[#This Row],[FECHA Y HORA DE INICIO]])))-1</f>
        <v>-1</v>
      </c>
    </row>
    <row r="116" spans="2:6">
      <c r="B116" s="6"/>
      <c r="C116" s="9"/>
      <c r="D116" s="10"/>
      <c r="E116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16" s="11">
        <f>((WEEKNUM(Tabla343567891011121314151617181920212223242526272829303132[[#This Row],[FECHA Y HORA DE INICIO]])))-1</f>
        <v>-1</v>
      </c>
    </row>
    <row r="117" spans="2:6">
      <c r="B117" s="6"/>
      <c r="C117" s="9"/>
      <c r="D117" s="10"/>
      <c r="E117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17" s="11">
        <f>((WEEKNUM(Tabla343567891011121314151617181920212223242526272829303132[[#This Row],[FECHA Y HORA DE INICIO]])))-1</f>
        <v>-1</v>
      </c>
    </row>
    <row r="118" spans="2:6">
      <c r="B118" s="6"/>
      <c r="C118" s="9"/>
      <c r="D118" s="10"/>
      <c r="E118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18" s="11">
        <f>((WEEKNUM(Tabla343567891011121314151617181920212223242526272829303132[[#This Row],[FECHA Y HORA DE INICIO]])))-1</f>
        <v>-1</v>
      </c>
    </row>
    <row r="119" spans="2:6">
      <c r="B119" s="6"/>
      <c r="C119" s="9"/>
      <c r="D119" s="10"/>
      <c r="E119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19" s="11">
        <f>((WEEKNUM(Tabla343567891011121314151617181920212223242526272829303132[[#This Row],[FECHA Y HORA DE INICIO]])))-1</f>
        <v>-1</v>
      </c>
    </row>
    <row r="120" spans="2:6">
      <c r="B120" s="6"/>
      <c r="C120" s="9"/>
      <c r="D120" s="10"/>
      <c r="E120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20" s="11">
        <f>((WEEKNUM(Tabla343567891011121314151617181920212223242526272829303132[[#This Row],[FECHA Y HORA DE INICIO]])))-1</f>
        <v>-1</v>
      </c>
    </row>
    <row r="121" spans="2:6">
      <c r="B121" s="6"/>
      <c r="C121" s="9"/>
      <c r="D121" s="10"/>
      <c r="E121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21" s="11">
        <f>((WEEKNUM(Tabla343567891011121314151617181920212223242526272829303132[[#This Row],[FECHA Y HORA DE INICIO]])))-1</f>
        <v>-1</v>
      </c>
    </row>
    <row r="122" spans="2:6">
      <c r="B122" s="6"/>
      <c r="C122" s="9"/>
      <c r="D122" s="10"/>
      <c r="E122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22" s="11">
        <f>((WEEKNUM(Tabla343567891011121314151617181920212223242526272829303132[[#This Row],[FECHA Y HORA DE INICIO]])))-1</f>
        <v>-1</v>
      </c>
    </row>
    <row r="123" spans="2:6">
      <c r="B123" s="6"/>
      <c r="C123" s="9"/>
      <c r="D123" s="10"/>
      <c r="E123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23" s="11">
        <f>((WEEKNUM(Tabla343567891011121314151617181920212223242526272829303132[[#This Row],[FECHA Y HORA DE INICIO]])))-1</f>
        <v>-1</v>
      </c>
    </row>
    <row r="124" spans="2:6">
      <c r="B124" s="6"/>
      <c r="C124" s="9"/>
      <c r="D124" s="10"/>
      <c r="E124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24" s="11">
        <f>((WEEKNUM(Tabla343567891011121314151617181920212223242526272829303132[[#This Row],[FECHA Y HORA DE INICIO]])))-1</f>
        <v>-1</v>
      </c>
    </row>
    <row r="125" spans="2:6">
      <c r="B125" s="6"/>
      <c r="C125" s="9"/>
      <c r="D125" s="10"/>
      <c r="E125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25" s="11">
        <f>((WEEKNUM(Tabla343567891011121314151617181920212223242526272829303132[[#This Row],[FECHA Y HORA DE INICIO]])))-1</f>
        <v>-1</v>
      </c>
    </row>
    <row r="126" spans="2:6">
      <c r="B126" s="6"/>
      <c r="C126" s="9"/>
      <c r="D126" s="10"/>
      <c r="E126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26" s="11">
        <f>((WEEKNUM(Tabla343567891011121314151617181920212223242526272829303132[[#This Row],[FECHA Y HORA DE INICIO]])))-1</f>
        <v>-1</v>
      </c>
    </row>
    <row r="127" spans="2:6">
      <c r="B127" s="6"/>
      <c r="C127" s="9"/>
      <c r="D127" s="10"/>
      <c r="E127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27" s="11">
        <f>((WEEKNUM(Tabla343567891011121314151617181920212223242526272829303132[[#This Row],[FECHA Y HORA DE INICIO]])))-1</f>
        <v>-1</v>
      </c>
    </row>
    <row r="128" spans="2:6">
      <c r="B128" s="6"/>
      <c r="C128" s="9"/>
      <c r="D128" s="10"/>
      <c r="E128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28" s="11">
        <f>((WEEKNUM(Tabla343567891011121314151617181920212223242526272829303132[[#This Row],[FECHA Y HORA DE INICIO]])))-1</f>
        <v>-1</v>
      </c>
    </row>
    <row r="129" spans="2:6">
      <c r="B129" s="6"/>
      <c r="C129" s="9"/>
      <c r="D129" s="10"/>
      <c r="E129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29" s="11">
        <f>((WEEKNUM(Tabla343567891011121314151617181920212223242526272829303132[[#This Row],[FECHA Y HORA DE INICIO]])))-1</f>
        <v>-1</v>
      </c>
    </row>
    <row r="130" spans="2:6">
      <c r="B130" s="6"/>
      <c r="C130" s="9"/>
      <c r="D130" s="10"/>
      <c r="E130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30" s="11">
        <f>((WEEKNUM(Tabla343567891011121314151617181920212223242526272829303132[[#This Row],[FECHA Y HORA DE INICIO]])))-1</f>
        <v>-1</v>
      </c>
    </row>
    <row r="131" spans="2:6">
      <c r="B131" s="6"/>
      <c r="C131" s="9"/>
      <c r="D131" s="10"/>
      <c r="E131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31" s="11">
        <f>((WEEKNUM(Tabla343567891011121314151617181920212223242526272829303132[[#This Row],[FECHA Y HORA DE INICIO]])))-1</f>
        <v>-1</v>
      </c>
    </row>
    <row r="132" spans="2:6">
      <c r="B132" s="6"/>
      <c r="C132" s="9"/>
      <c r="D132" s="10"/>
      <c r="E132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32" s="11">
        <f>((WEEKNUM(Tabla343567891011121314151617181920212223242526272829303132[[#This Row],[FECHA Y HORA DE INICIO]])))-1</f>
        <v>-1</v>
      </c>
    </row>
    <row r="133" spans="2:6">
      <c r="B133" s="6"/>
      <c r="C133" s="9"/>
      <c r="D133" s="10"/>
      <c r="E133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33" s="11">
        <f>((WEEKNUM(Tabla343567891011121314151617181920212223242526272829303132[[#This Row],[FECHA Y HORA DE INICIO]])))-1</f>
        <v>-1</v>
      </c>
    </row>
    <row r="134" spans="2:6">
      <c r="B134" s="6"/>
      <c r="C134" s="9"/>
      <c r="D134" s="10"/>
      <c r="E134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34" s="11">
        <f>((WEEKNUM(Tabla343567891011121314151617181920212223242526272829303132[[#This Row],[FECHA Y HORA DE INICIO]])))-1</f>
        <v>-1</v>
      </c>
    </row>
    <row r="135" spans="2:6">
      <c r="B135" s="6"/>
      <c r="C135" s="9"/>
      <c r="D135" s="10"/>
      <c r="E135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35" s="11">
        <f>((WEEKNUM(Tabla343567891011121314151617181920212223242526272829303132[[#This Row],[FECHA Y HORA DE INICIO]])))-1</f>
        <v>-1</v>
      </c>
    </row>
    <row r="136" spans="2:6">
      <c r="B136" s="6"/>
      <c r="C136" s="9"/>
      <c r="D136" s="10"/>
      <c r="E136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36" s="11">
        <f>((WEEKNUM(Tabla343567891011121314151617181920212223242526272829303132[[#This Row],[FECHA Y HORA DE INICIO]])))-1</f>
        <v>-1</v>
      </c>
    </row>
    <row r="137" spans="2:6">
      <c r="B137" s="6"/>
      <c r="C137" s="9"/>
      <c r="D137" s="10"/>
      <c r="E137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37" s="11">
        <f>((WEEKNUM(Tabla343567891011121314151617181920212223242526272829303132[[#This Row],[FECHA Y HORA DE INICIO]])))-1</f>
        <v>-1</v>
      </c>
    </row>
    <row r="138" spans="2:6">
      <c r="B138" s="6"/>
      <c r="C138" s="9"/>
      <c r="D138" s="10"/>
      <c r="E138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38" s="11">
        <f>((WEEKNUM(Tabla343567891011121314151617181920212223242526272829303132[[#This Row],[FECHA Y HORA DE INICIO]])))-1</f>
        <v>-1</v>
      </c>
    </row>
    <row r="139" spans="2:6">
      <c r="B139" s="6"/>
      <c r="C139" s="9"/>
      <c r="D139" s="10"/>
      <c r="E139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39" s="11">
        <f>((WEEKNUM(Tabla343567891011121314151617181920212223242526272829303132[[#This Row],[FECHA Y HORA DE INICIO]])))-1</f>
        <v>-1</v>
      </c>
    </row>
    <row r="140" spans="2:6">
      <c r="B140" s="6"/>
      <c r="C140" s="9"/>
      <c r="D140" s="10"/>
      <c r="E140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40" s="11">
        <f>((WEEKNUM(Tabla343567891011121314151617181920212223242526272829303132[[#This Row],[FECHA Y HORA DE INICIO]])))-1</f>
        <v>-1</v>
      </c>
    </row>
    <row r="141" spans="2:6">
      <c r="B141" s="6"/>
      <c r="C141" s="9"/>
      <c r="D141" s="10"/>
      <c r="E141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41" s="11">
        <f>((WEEKNUM(Tabla343567891011121314151617181920212223242526272829303132[[#This Row],[FECHA Y HORA DE INICIO]])))-1</f>
        <v>-1</v>
      </c>
    </row>
    <row r="142" spans="2:6">
      <c r="B142" s="6"/>
      <c r="C142" s="9"/>
      <c r="D142" s="10"/>
      <c r="E142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42" s="11">
        <f>((WEEKNUM(Tabla343567891011121314151617181920212223242526272829303132[[#This Row],[FECHA Y HORA DE INICIO]])))-1</f>
        <v>-1</v>
      </c>
    </row>
    <row r="143" spans="2:6">
      <c r="B143" s="6"/>
      <c r="C143" s="9"/>
      <c r="D143" s="10"/>
      <c r="E143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43" s="11">
        <f>((WEEKNUM(Tabla343567891011121314151617181920212223242526272829303132[[#This Row],[FECHA Y HORA DE INICIO]])))-1</f>
        <v>-1</v>
      </c>
    </row>
    <row r="144" spans="2:6">
      <c r="B144" s="6"/>
      <c r="C144" s="9"/>
      <c r="D144" s="10"/>
      <c r="E144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44" s="11">
        <f>((WEEKNUM(Tabla343567891011121314151617181920212223242526272829303132[[#This Row],[FECHA Y HORA DE INICIO]])))-1</f>
        <v>-1</v>
      </c>
    </row>
    <row r="145" spans="2:6">
      <c r="B145" s="6"/>
      <c r="C145" s="9"/>
      <c r="D145" s="10"/>
      <c r="E145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45" s="11">
        <f>((WEEKNUM(Tabla343567891011121314151617181920212223242526272829303132[[#This Row],[FECHA Y HORA DE INICIO]])))-1</f>
        <v>-1</v>
      </c>
    </row>
    <row r="146" spans="2:6">
      <c r="B146" s="6"/>
      <c r="C146" s="9"/>
      <c r="D146" s="10"/>
      <c r="E146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46" s="11">
        <f>((WEEKNUM(Tabla343567891011121314151617181920212223242526272829303132[[#This Row],[FECHA Y HORA DE INICIO]])))-1</f>
        <v>-1</v>
      </c>
    </row>
    <row r="147" spans="2:6">
      <c r="B147" s="6"/>
      <c r="C147" s="9"/>
      <c r="D147" s="10"/>
      <c r="E147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47" s="11">
        <f>((WEEKNUM(Tabla343567891011121314151617181920212223242526272829303132[[#This Row],[FECHA Y HORA DE INICIO]])))-1</f>
        <v>-1</v>
      </c>
    </row>
    <row r="148" spans="2:6">
      <c r="B148" s="6"/>
      <c r="C148" s="9"/>
      <c r="D148" s="10"/>
      <c r="E148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48" s="11">
        <f>((WEEKNUM(Tabla343567891011121314151617181920212223242526272829303132[[#This Row],[FECHA Y HORA DE INICIO]])))-1</f>
        <v>-1</v>
      </c>
    </row>
    <row r="149" spans="2:6">
      <c r="B149" s="6"/>
      <c r="C149" s="9"/>
      <c r="D149" s="10"/>
      <c r="E149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49" s="11">
        <f>((WEEKNUM(Tabla343567891011121314151617181920212223242526272829303132[[#This Row],[FECHA Y HORA DE INICIO]])))-1</f>
        <v>-1</v>
      </c>
    </row>
    <row r="150" spans="2:6">
      <c r="B150" s="6"/>
      <c r="C150" s="9"/>
      <c r="D150" s="10"/>
      <c r="E150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50" s="11">
        <f>((WEEKNUM(Tabla343567891011121314151617181920212223242526272829303132[[#This Row],[FECHA Y HORA DE INICIO]])))-1</f>
        <v>-1</v>
      </c>
    </row>
    <row r="151" spans="2:6">
      <c r="B151" s="6"/>
      <c r="C151" s="9"/>
      <c r="D151" s="10"/>
      <c r="E151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51" s="11">
        <f>((WEEKNUM(Tabla343567891011121314151617181920212223242526272829303132[[#This Row],[FECHA Y HORA DE INICIO]])))-1</f>
        <v>-1</v>
      </c>
    </row>
    <row r="152" spans="2:6">
      <c r="B152" s="6"/>
      <c r="C152" s="9"/>
      <c r="D152" s="10"/>
      <c r="E152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52" s="11">
        <f>((WEEKNUM(Tabla343567891011121314151617181920212223242526272829303132[[#This Row],[FECHA Y HORA DE INICIO]])))-1</f>
        <v>-1</v>
      </c>
    </row>
    <row r="153" spans="2:6">
      <c r="B153" s="6"/>
      <c r="C153" s="9"/>
      <c r="D153" s="10"/>
      <c r="E153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53" s="11">
        <f>((WEEKNUM(Tabla343567891011121314151617181920212223242526272829303132[[#This Row],[FECHA Y HORA DE INICIO]])))-1</f>
        <v>-1</v>
      </c>
    </row>
    <row r="154" spans="2:6">
      <c r="B154" s="6"/>
      <c r="C154" s="9"/>
      <c r="D154" s="10"/>
      <c r="E154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54" s="11">
        <f>((WEEKNUM(Tabla343567891011121314151617181920212223242526272829303132[[#This Row],[FECHA Y HORA DE INICIO]])))-1</f>
        <v>-1</v>
      </c>
    </row>
    <row r="155" spans="2:6">
      <c r="B155" s="6"/>
      <c r="C155" s="9"/>
      <c r="D155" s="10"/>
      <c r="E155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55" s="11">
        <f>((WEEKNUM(Tabla343567891011121314151617181920212223242526272829303132[[#This Row],[FECHA Y HORA DE INICIO]])))-1</f>
        <v>-1</v>
      </c>
    </row>
    <row r="156" spans="2:6">
      <c r="B156" s="6"/>
      <c r="C156" s="9"/>
      <c r="D156" s="10"/>
      <c r="E156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56" s="11">
        <f>((WEEKNUM(Tabla343567891011121314151617181920212223242526272829303132[[#This Row],[FECHA Y HORA DE INICIO]])))-1</f>
        <v>-1</v>
      </c>
    </row>
    <row r="157" spans="2:6">
      <c r="B157" s="6"/>
      <c r="C157" s="9"/>
      <c r="D157" s="10"/>
      <c r="E157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57" s="11">
        <f>((WEEKNUM(Tabla343567891011121314151617181920212223242526272829303132[[#This Row],[FECHA Y HORA DE INICIO]])))-1</f>
        <v>-1</v>
      </c>
    </row>
    <row r="158" spans="2:6">
      <c r="B158" s="6"/>
      <c r="C158" s="9"/>
      <c r="D158" s="10"/>
      <c r="E158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58" s="11">
        <f>((WEEKNUM(Tabla343567891011121314151617181920212223242526272829303132[[#This Row],[FECHA Y HORA DE INICIO]])))-1</f>
        <v>-1</v>
      </c>
    </row>
    <row r="159" spans="2:6">
      <c r="B159" s="6"/>
      <c r="C159" s="9"/>
      <c r="D159" s="10"/>
      <c r="E159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59" s="11">
        <f>((WEEKNUM(Tabla343567891011121314151617181920212223242526272829303132[[#This Row],[FECHA Y HORA DE INICIO]])))-1</f>
        <v>-1</v>
      </c>
    </row>
    <row r="160" spans="2:6">
      <c r="B160" s="6"/>
      <c r="C160" s="9"/>
      <c r="D160" s="10"/>
      <c r="E160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60" s="11">
        <f>((WEEKNUM(Tabla343567891011121314151617181920212223242526272829303132[[#This Row],[FECHA Y HORA DE INICIO]])))-1</f>
        <v>-1</v>
      </c>
    </row>
    <row r="161" spans="2:6">
      <c r="B161" s="6"/>
      <c r="C161" s="9"/>
      <c r="D161" s="10"/>
      <c r="E161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61" s="11">
        <f>((WEEKNUM(Tabla343567891011121314151617181920212223242526272829303132[[#This Row],[FECHA Y HORA DE INICIO]])))-1</f>
        <v>-1</v>
      </c>
    </row>
    <row r="162" spans="2:6">
      <c r="B162" s="6"/>
      <c r="C162" s="9"/>
      <c r="D162" s="10"/>
      <c r="E162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62" s="11">
        <f>((WEEKNUM(Tabla343567891011121314151617181920212223242526272829303132[[#This Row],[FECHA Y HORA DE INICIO]])))-1</f>
        <v>-1</v>
      </c>
    </row>
    <row r="163" spans="2:6">
      <c r="B163" s="6"/>
      <c r="C163" s="9"/>
      <c r="D163" s="10"/>
      <c r="E163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63" s="11">
        <f>((WEEKNUM(Tabla343567891011121314151617181920212223242526272829303132[[#This Row],[FECHA Y HORA DE INICIO]])))-1</f>
        <v>-1</v>
      </c>
    </row>
    <row r="164" spans="2:6">
      <c r="B164" s="6"/>
      <c r="C164" s="9"/>
      <c r="D164" s="10"/>
      <c r="E164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64" s="11">
        <f>((WEEKNUM(Tabla343567891011121314151617181920212223242526272829303132[[#This Row],[FECHA Y HORA DE INICIO]])))-1</f>
        <v>-1</v>
      </c>
    </row>
    <row r="165" spans="2:6">
      <c r="B165" s="6"/>
      <c r="C165" s="9"/>
      <c r="D165" s="10"/>
      <c r="E165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65" s="11">
        <f>((WEEKNUM(Tabla343567891011121314151617181920212223242526272829303132[[#This Row],[FECHA Y HORA DE INICIO]])))-1</f>
        <v>-1</v>
      </c>
    </row>
    <row r="166" spans="2:6">
      <c r="B166" s="6"/>
      <c r="C166" s="9"/>
      <c r="D166" s="10"/>
      <c r="E166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66" s="11">
        <f>((WEEKNUM(Tabla343567891011121314151617181920212223242526272829303132[[#This Row],[FECHA Y HORA DE INICIO]])))-1</f>
        <v>-1</v>
      </c>
    </row>
    <row r="167" spans="2:6">
      <c r="B167" s="6"/>
      <c r="C167" s="9"/>
      <c r="D167" s="10"/>
      <c r="E167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67" s="11">
        <f>((WEEKNUM(Tabla343567891011121314151617181920212223242526272829303132[[#This Row],[FECHA Y HORA DE INICIO]])))-1</f>
        <v>-1</v>
      </c>
    </row>
    <row r="168" spans="2:6">
      <c r="B168" s="6"/>
      <c r="C168" s="9"/>
      <c r="D168" s="10"/>
      <c r="E168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68" s="11">
        <f>((WEEKNUM(Tabla343567891011121314151617181920212223242526272829303132[[#This Row],[FECHA Y HORA DE INICIO]])))-1</f>
        <v>-1</v>
      </c>
    </row>
    <row r="169" spans="2:6">
      <c r="B169" s="6"/>
      <c r="C169" s="9"/>
      <c r="D169" s="10"/>
      <c r="E169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69" s="11">
        <f>((WEEKNUM(Tabla343567891011121314151617181920212223242526272829303132[[#This Row],[FECHA Y HORA DE INICIO]])))-1</f>
        <v>-1</v>
      </c>
    </row>
    <row r="170" spans="2:6">
      <c r="B170" s="6"/>
      <c r="C170" s="9"/>
      <c r="D170" s="10"/>
      <c r="E170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70" s="11">
        <f>((WEEKNUM(Tabla343567891011121314151617181920212223242526272829303132[[#This Row],[FECHA Y HORA DE INICIO]])))-1</f>
        <v>-1</v>
      </c>
    </row>
    <row r="171" spans="2:6">
      <c r="B171" s="6"/>
      <c r="C171" s="9"/>
      <c r="D171" s="10"/>
      <c r="E171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71" s="11">
        <f>((WEEKNUM(Tabla343567891011121314151617181920212223242526272829303132[[#This Row],[FECHA Y HORA DE INICIO]])))-1</f>
        <v>-1</v>
      </c>
    </row>
    <row r="172" spans="2:6">
      <c r="B172" s="6"/>
      <c r="C172" s="9"/>
      <c r="D172" s="10"/>
      <c r="E172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72" s="11">
        <f>((WEEKNUM(Tabla343567891011121314151617181920212223242526272829303132[[#This Row],[FECHA Y HORA DE INICIO]])))-1</f>
        <v>-1</v>
      </c>
    </row>
    <row r="173" spans="2:6">
      <c r="B173" s="6"/>
      <c r="C173" s="9"/>
      <c r="D173" s="10"/>
      <c r="E173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73" s="11">
        <f>((WEEKNUM(Tabla343567891011121314151617181920212223242526272829303132[[#This Row],[FECHA Y HORA DE INICIO]])))-1</f>
        <v>-1</v>
      </c>
    </row>
    <row r="174" spans="2:6">
      <c r="B174" s="6"/>
      <c r="C174" s="9"/>
      <c r="D174" s="10"/>
      <c r="E174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74" s="11">
        <f>((WEEKNUM(Tabla343567891011121314151617181920212223242526272829303132[[#This Row],[FECHA Y HORA DE INICIO]])))-1</f>
        <v>-1</v>
      </c>
    </row>
    <row r="175" spans="2:6">
      <c r="B175" s="6"/>
      <c r="C175" s="9"/>
      <c r="D175" s="10"/>
      <c r="E175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75" s="11">
        <f>((WEEKNUM(Tabla343567891011121314151617181920212223242526272829303132[[#This Row],[FECHA Y HORA DE INICIO]])))-1</f>
        <v>-1</v>
      </c>
    </row>
    <row r="176" spans="2:6">
      <c r="B176" s="6"/>
      <c r="C176" s="9"/>
      <c r="D176" s="10"/>
      <c r="E176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76" s="11">
        <f>((WEEKNUM(Tabla343567891011121314151617181920212223242526272829303132[[#This Row],[FECHA Y HORA DE INICIO]])))-1</f>
        <v>-1</v>
      </c>
    </row>
    <row r="177" spans="2:6">
      <c r="B177" s="6"/>
      <c r="C177" s="9"/>
      <c r="D177" s="10"/>
      <c r="E177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77" s="11">
        <f>((WEEKNUM(Tabla343567891011121314151617181920212223242526272829303132[[#This Row],[FECHA Y HORA DE INICIO]])))-1</f>
        <v>-1</v>
      </c>
    </row>
    <row r="178" spans="2:6">
      <c r="B178" s="6"/>
      <c r="C178" s="9"/>
      <c r="D178" s="10"/>
      <c r="E178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78" s="11">
        <f>((WEEKNUM(Tabla343567891011121314151617181920212223242526272829303132[[#This Row],[FECHA Y HORA DE INICIO]])))-1</f>
        <v>-1</v>
      </c>
    </row>
    <row r="179" spans="2:6">
      <c r="B179" s="6"/>
      <c r="C179" s="9"/>
      <c r="D179" s="10"/>
      <c r="E179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79" s="11">
        <f>((WEEKNUM(Tabla343567891011121314151617181920212223242526272829303132[[#This Row],[FECHA Y HORA DE INICIO]])))-1</f>
        <v>-1</v>
      </c>
    </row>
    <row r="180" spans="2:6">
      <c r="B180" s="6"/>
      <c r="C180" s="9"/>
      <c r="D180" s="10"/>
      <c r="E180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80" s="11">
        <f>((WEEKNUM(Tabla343567891011121314151617181920212223242526272829303132[[#This Row],[FECHA Y HORA DE INICIO]])))-1</f>
        <v>-1</v>
      </c>
    </row>
    <row r="181" spans="2:6">
      <c r="B181" s="6"/>
      <c r="C181" s="9"/>
      <c r="D181" s="10"/>
      <c r="E181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81" s="11">
        <f>((WEEKNUM(Tabla343567891011121314151617181920212223242526272829303132[[#This Row],[FECHA Y HORA DE INICIO]])))-1</f>
        <v>-1</v>
      </c>
    </row>
    <row r="182" spans="2:6">
      <c r="B182" s="6"/>
      <c r="C182" s="9"/>
      <c r="D182" s="10"/>
      <c r="E182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82" s="11">
        <f>((WEEKNUM(Tabla343567891011121314151617181920212223242526272829303132[[#This Row],[FECHA Y HORA DE INICIO]])))-1</f>
        <v>-1</v>
      </c>
    </row>
    <row r="183" spans="2:6">
      <c r="B183" s="6"/>
      <c r="C183" s="9"/>
      <c r="D183" s="10"/>
      <c r="E183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83" s="11">
        <f>((WEEKNUM(Tabla343567891011121314151617181920212223242526272829303132[[#This Row],[FECHA Y HORA DE INICIO]])))-1</f>
        <v>-1</v>
      </c>
    </row>
    <row r="184" spans="2:6">
      <c r="B184" s="6"/>
      <c r="C184" s="9"/>
      <c r="D184" s="10"/>
      <c r="E184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84" s="11">
        <f>((WEEKNUM(Tabla343567891011121314151617181920212223242526272829303132[[#This Row],[FECHA Y HORA DE INICIO]])))-1</f>
        <v>-1</v>
      </c>
    </row>
    <row r="185" spans="2:6">
      <c r="B185" s="6"/>
      <c r="C185" s="9"/>
      <c r="D185" s="10"/>
      <c r="E185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85" s="11">
        <f>((WEEKNUM(Tabla343567891011121314151617181920212223242526272829303132[[#This Row],[FECHA Y HORA DE INICIO]])))-1</f>
        <v>-1</v>
      </c>
    </row>
    <row r="186" spans="2:6">
      <c r="B186" s="6"/>
      <c r="C186" s="9"/>
      <c r="D186" s="10"/>
      <c r="E186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86" s="11">
        <f>((WEEKNUM(Tabla343567891011121314151617181920212223242526272829303132[[#This Row],[FECHA Y HORA DE INICIO]])))-1</f>
        <v>-1</v>
      </c>
    </row>
    <row r="187" spans="2:6">
      <c r="B187" s="6"/>
      <c r="C187" s="9"/>
      <c r="D187" s="10"/>
      <c r="E187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87" s="11">
        <f>((WEEKNUM(Tabla343567891011121314151617181920212223242526272829303132[[#This Row],[FECHA Y HORA DE INICIO]])))-1</f>
        <v>-1</v>
      </c>
    </row>
    <row r="188" spans="2:6">
      <c r="B188" s="6"/>
      <c r="C188" s="9"/>
      <c r="D188" s="10"/>
      <c r="E188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88" s="11">
        <f>((WEEKNUM(Tabla343567891011121314151617181920212223242526272829303132[[#This Row],[FECHA Y HORA DE INICIO]])))-1</f>
        <v>-1</v>
      </c>
    </row>
    <row r="189" spans="2:6">
      <c r="B189" s="6"/>
      <c r="C189" s="9"/>
      <c r="D189" s="10"/>
      <c r="E189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89" s="11">
        <f>((WEEKNUM(Tabla343567891011121314151617181920212223242526272829303132[[#This Row],[FECHA Y HORA DE INICIO]])))-1</f>
        <v>-1</v>
      </c>
    </row>
    <row r="190" spans="2:6">
      <c r="B190" s="6"/>
      <c r="C190" s="9"/>
      <c r="D190" s="10"/>
      <c r="E190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90" s="11">
        <f>((WEEKNUM(Tabla343567891011121314151617181920212223242526272829303132[[#This Row],[FECHA Y HORA DE INICIO]])))-1</f>
        <v>-1</v>
      </c>
    </row>
    <row r="191" spans="2:6">
      <c r="B191" s="6"/>
      <c r="C191" s="9"/>
      <c r="D191" s="10"/>
      <c r="E191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91" s="11">
        <f>((WEEKNUM(Tabla343567891011121314151617181920212223242526272829303132[[#This Row],[FECHA Y HORA DE INICIO]])))-1</f>
        <v>-1</v>
      </c>
    </row>
    <row r="192" spans="2:6">
      <c r="B192" s="6"/>
      <c r="C192" s="9"/>
      <c r="D192" s="10"/>
      <c r="E192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92" s="11">
        <f>((WEEKNUM(Tabla343567891011121314151617181920212223242526272829303132[[#This Row],[FECHA Y HORA DE INICIO]])))-1</f>
        <v>-1</v>
      </c>
    </row>
    <row r="193" spans="2:6">
      <c r="B193" s="6"/>
      <c r="C193" s="9"/>
      <c r="D193" s="10"/>
      <c r="E193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93" s="11">
        <f>((WEEKNUM(Tabla343567891011121314151617181920212223242526272829303132[[#This Row],[FECHA Y HORA DE INICIO]])))-1</f>
        <v>-1</v>
      </c>
    </row>
    <row r="194" spans="2:6">
      <c r="B194" s="6"/>
      <c r="C194" s="9"/>
      <c r="D194" s="10"/>
      <c r="E194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94" s="11">
        <f>((WEEKNUM(Tabla343567891011121314151617181920212223242526272829303132[[#This Row],[FECHA Y HORA DE INICIO]])))-1</f>
        <v>-1</v>
      </c>
    </row>
    <row r="195" spans="2:6">
      <c r="B195" s="6"/>
      <c r="C195" s="9"/>
      <c r="D195" s="10"/>
      <c r="E195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95" s="11">
        <f>((WEEKNUM(Tabla343567891011121314151617181920212223242526272829303132[[#This Row],[FECHA Y HORA DE INICIO]])))-1</f>
        <v>-1</v>
      </c>
    </row>
    <row r="196" spans="2:6">
      <c r="B196" s="6"/>
      <c r="C196" s="9"/>
      <c r="D196" s="10"/>
      <c r="E196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96" s="11">
        <f>((WEEKNUM(Tabla343567891011121314151617181920212223242526272829303132[[#This Row],[FECHA Y HORA DE INICIO]])))-1</f>
        <v>-1</v>
      </c>
    </row>
    <row r="197" spans="2:6">
      <c r="B197" s="6"/>
      <c r="C197" s="9"/>
      <c r="D197" s="10"/>
      <c r="E197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97" s="11">
        <f>((WEEKNUM(Tabla343567891011121314151617181920212223242526272829303132[[#This Row],[FECHA Y HORA DE INICIO]])))-1</f>
        <v>-1</v>
      </c>
    </row>
    <row r="198" spans="2:6">
      <c r="B198" s="6"/>
      <c r="C198" s="9"/>
      <c r="D198" s="10"/>
      <c r="E198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98" s="11">
        <f>((WEEKNUM(Tabla343567891011121314151617181920212223242526272829303132[[#This Row],[FECHA Y HORA DE INICIO]])))-1</f>
        <v>-1</v>
      </c>
    </row>
    <row r="199" spans="2:6">
      <c r="B199" s="6"/>
      <c r="C199" s="9"/>
      <c r="D199" s="10"/>
      <c r="E199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199" s="11">
        <f>((WEEKNUM(Tabla343567891011121314151617181920212223242526272829303132[[#This Row],[FECHA Y HORA DE INICIO]])))-1</f>
        <v>-1</v>
      </c>
    </row>
    <row r="200" spans="2:6">
      <c r="B200" s="6"/>
      <c r="C200" s="9"/>
      <c r="D200" s="10"/>
      <c r="E200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200" s="11">
        <f>((WEEKNUM(Tabla343567891011121314151617181920212223242526272829303132[[#This Row],[FECHA Y HORA DE INICIO]])))-1</f>
        <v>-1</v>
      </c>
    </row>
    <row r="201" spans="2:6">
      <c r="B201" s="6"/>
      <c r="C201" s="9"/>
      <c r="D201" s="10"/>
      <c r="E201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201" s="11">
        <f>((WEEKNUM(Tabla343567891011121314151617181920212223242526272829303132[[#This Row],[FECHA Y HORA DE INICIO]])))-1</f>
        <v>-1</v>
      </c>
    </row>
    <row r="202" spans="2:6">
      <c r="B202" s="6"/>
      <c r="C202" s="9"/>
      <c r="D202" s="10"/>
      <c r="E202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202" s="11">
        <f>((WEEKNUM(Tabla343567891011121314151617181920212223242526272829303132[[#This Row],[FECHA Y HORA DE INICIO]])))-1</f>
        <v>-1</v>
      </c>
    </row>
    <row r="203" spans="2:6">
      <c r="B203" s="9"/>
      <c r="C203" s="9"/>
      <c r="D203" s="10"/>
      <c r="E203" s="8">
        <f>IF((Tabla343567891011121314151617181920212223242526272829303132[[#This Row],[FECHA Y HORA DE TERMINACIÓN ]]-Tabla343567891011121314151617181920212223242526272829303132[[#This Row],[FECHA Y HORA DE INICIO]])&lt;0,0,((Tabla343567891011121314151617181920212223242526272829303132[[#This Row],[FECHA Y HORA DE TERMINACIÓN ]]-Tabla343567891011121314151617181920212223242526272829303132[[#This Row],[FECHA Y HORA DE INICIO]])*24))</f>
        <v>0</v>
      </c>
      <c r="F203" s="11">
        <f>((WEEKNUM(Tabla343567891011121314151617181920212223242526272829303132[[#This Row],[FECHA Y HORA DE INICIO]])))-1</f>
        <v>-1</v>
      </c>
    </row>
  </sheetData>
  <mergeCells count="1">
    <mergeCell ref="B7:F7"/>
  </mergeCells>
  <pageMargins left="0.7" right="0.7" top="0.75" bottom="0.75" header="0.3" footer="0.3"/>
  <ignoredErrors>
    <ignoredError sqref="F12" calculatedColumn="1"/>
  </ignoredErrors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92D050"/>
  </sheetPr>
  <dimension ref="B1:J203"/>
  <sheetViews>
    <sheetView workbookViewId="0">
      <selection activeCell="C3" sqref="C3"/>
    </sheetView>
  </sheetViews>
  <sheetFormatPr defaultColWidth="10.85546875" defaultRowHeight="12.6"/>
  <cols>
    <col min="1" max="1" width="10.85546875" style="3"/>
    <col min="2" max="2" width="15" style="3" bestFit="1" customWidth="1"/>
    <col min="3" max="3" width="24.5703125" style="3" customWidth="1"/>
    <col min="4" max="5" width="16.140625" style="3" customWidth="1"/>
    <col min="6" max="6" width="10.85546875" style="3"/>
    <col min="7" max="7" width="16.140625" style="3" customWidth="1"/>
    <col min="8" max="8" width="14.85546875" style="3" customWidth="1"/>
    <col min="9" max="16384" width="10.85546875" style="3"/>
  </cols>
  <sheetData>
    <row r="1" spans="2:10" ht="12.95">
      <c r="B1" s="1" t="s">
        <v>0</v>
      </c>
      <c r="C1" s="2">
        <v>1167</v>
      </c>
      <c r="D1" s="34"/>
      <c r="E1" s="34"/>
      <c r="F1" s="34"/>
      <c r="G1" s="49" t="s">
        <v>1</v>
      </c>
      <c r="H1" s="50"/>
      <c r="I1" s="51" t="s">
        <v>2</v>
      </c>
      <c r="J1" s="3" t="s">
        <v>205</v>
      </c>
    </row>
    <row r="2" spans="2:10" ht="12.95">
      <c r="B2" s="1" t="s">
        <v>4</v>
      </c>
      <c r="C2" s="2" t="s">
        <v>5</v>
      </c>
      <c r="D2" s="34"/>
      <c r="E2" s="34"/>
      <c r="F2" s="34"/>
      <c r="G2" s="49" t="s">
        <v>6</v>
      </c>
      <c r="H2" s="50">
        <v>51</v>
      </c>
      <c r="I2" s="51" t="s">
        <v>7</v>
      </c>
    </row>
    <row r="3" spans="2:10" ht="14.45" customHeight="1">
      <c r="B3" s="1" t="s">
        <v>8</v>
      </c>
      <c r="C3" s="2" t="s">
        <v>206</v>
      </c>
      <c r="D3" s="34"/>
      <c r="E3" s="34"/>
      <c r="F3" s="34"/>
      <c r="G3" s="49" t="s">
        <v>10</v>
      </c>
      <c r="H3" s="52" t="s">
        <v>207</v>
      </c>
      <c r="I3" s="51" t="s">
        <v>12</v>
      </c>
      <c r="J3" s="3" t="s">
        <v>208</v>
      </c>
    </row>
    <row r="4" spans="2:10" ht="14.45" customHeight="1">
      <c r="B4" s="1" t="s">
        <v>13</v>
      </c>
      <c r="C4" s="2">
        <v>4</v>
      </c>
      <c r="D4" s="53" t="s">
        <v>209</v>
      </c>
      <c r="E4" s="34"/>
      <c r="F4" s="34"/>
      <c r="G4" s="53"/>
      <c r="H4" s="34"/>
      <c r="I4" s="34"/>
    </row>
    <row r="5" spans="2:10" ht="14.45" customHeight="1">
      <c r="B5" s="34" t="s">
        <v>16</v>
      </c>
      <c r="C5" s="2">
        <v>20</v>
      </c>
    </row>
    <row r="6" spans="2:10" ht="14.45" customHeight="1">
      <c r="B6" s="1"/>
      <c r="C6" s="1"/>
    </row>
    <row r="7" spans="2:10" ht="14.45" customHeight="1">
      <c r="B7" s="76" t="s">
        <v>17</v>
      </c>
      <c r="C7" s="77"/>
      <c r="D7" s="77"/>
      <c r="E7" s="77"/>
      <c r="F7" s="77"/>
      <c r="H7" s="12">
        <v>2022</v>
      </c>
      <c r="I7" s="13">
        <v>2795.683333334222</v>
      </c>
    </row>
    <row r="8" spans="2:10" ht="5.0999999999999996" customHeight="1">
      <c r="B8" s="4"/>
      <c r="C8" s="4"/>
      <c r="D8" s="4"/>
      <c r="E8" s="4"/>
    </row>
    <row r="9" spans="2:10" ht="59.1" customHeight="1">
      <c r="B9" s="5" t="s">
        <v>18</v>
      </c>
      <c r="C9" s="5" t="s">
        <v>19</v>
      </c>
      <c r="D9" s="5" t="s">
        <v>20</v>
      </c>
      <c r="E9" s="5" t="s">
        <v>31</v>
      </c>
      <c r="F9" s="5" t="s">
        <v>22</v>
      </c>
      <c r="G9" s="19" t="s">
        <v>32</v>
      </c>
      <c r="H9" s="12" t="s">
        <v>23</v>
      </c>
      <c r="I9" s="13">
        <f>SUM(E10:E203)</f>
        <v>4082.1666666662204</v>
      </c>
    </row>
    <row r="10" spans="2:10">
      <c r="B10" s="25" t="s">
        <v>154</v>
      </c>
      <c r="C10" s="25">
        <v>44934.982638888891</v>
      </c>
      <c r="D10" s="26">
        <v>44939.368055555555</v>
      </c>
      <c r="E10" s="27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105.24999999994179</v>
      </c>
      <c r="F10" s="28">
        <f>((WEEKNUM(Tabla34356789101112131415161718192021222324252627282930313233[[#This Row],[FECHA Y HORA DE INICIO]])))-1</f>
        <v>1</v>
      </c>
      <c r="G10" s="39"/>
    </row>
    <row r="11" spans="2:10">
      <c r="B11" s="25" t="s">
        <v>154</v>
      </c>
      <c r="C11" s="26">
        <v>44945.90625</v>
      </c>
      <c r="D11" s="26">
        <v>44947.854166666664</v>
      </c>
      <c r="E11" s="27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46.749999999941792</v>
      </c>
      <c r="F11" s="28">
        <f>((WEEKNUM(Tabla34356789101112131415161718192021222324252627282930313233[[#This Row],[FECHA Y HORA DE INICIO]])))-1</f>
        <v>2</v>
      </c>
      <c r="G11" s="39"/>
      <c r="H11" s="12" t="s">
        <v>24</v>
      </c>
      <c r="I11" s="13">
        <f>I9+I7</f>
        <v>6877.8500000004424</v>
      </c>
    </row>
    <row r="12" spans="2:10">
      <c r="B12" s="25" t="s">
        <v>34</v>
      </c>
      <c r="C12" s="32">
        <v>44948.96875</v>
      </c>
      <c r="D12" s="33">
        <v>44950.076388888891</v>
      </c>
      <c r="E12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26.583333333372138</v>
      </c>
      <c r="F12" s="28">
        <f>((WEEKNUM(Tabla34356789101112131415161718192021222324252627282930313233[[#This Row],[FECHA Y HORA DE INICIO]])))-1</f>
        <v>3</v>
      </c>
      <c r="G12" s="39"/>
    </row>
    <row r="13" spans="2:10">
      <c r="B13" s="25" t="s">
        <v>210</v>
      </c>
      <c r="C13" s="26">
        <v>44952.145833333336</v>
      </c>
      <c r="D13" s="26">
        <v>44954.618055555555</v>
      </c>
      <c r="E13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59.333333333255723</v>
      </c>
      <c r="F13" s="28">
        <f>((WEEKNUM(Tabla34356789101112131415161718192021222324252627282930313233[[#This Row],[FECHA Y HORA DE INICIO]])))-1</f>
        <v>3</v>
      </c>
      <c r="G13" s="39"/>
    </row>
    <row r="14" spans="2:10">
      <c r="B14" s="25" t="s">
        <v>154</v>
      </c>
      <c r="C14" s="26">
        <v>44955.96875</v>
      </c>
      <c r="D14" s="26">
        <v>44958.006944444445</v>
      </c>
      <c r="E14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48.916666666686069</v>
      </c>
      <c r="F14" s="28">
        <f>((WEEKNUM(Tabla34356789101112131415161718192021222324252627282930313233[[#This Row],[FECHA Y HORA DE INICIO]])))-1</f>
        <v>4</v>
      </c>
      <c r="G14" s="39"/>
    </row>
    <row r="15" spans="2:10">
      <c r="B15" s="25" t="s">
        <v>154</v>
      </c>
      <c r="C15" s="26">
        <v>44974.8125</v>
      </c>
      <c r="D15" s="26">
        <v>44982.597222222219</v>
      </c>
      <c r="E15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186.83333333325572</v>
      </c>
      <c r="F15" s="28">
        <v>8</v>
      </c>
      <c r="G15" s="39"/>
    </row>
    <row r="16" spans="2:10">
      <c r="B16" s="25" t="s">
        <v>34</v>
      </c>
      <c r="C16" s="30">
        <v>44983.993055555555</v>
      </c>
      <c r="D16" s="31">
        <v>44985.96875</v>
      </c>
      <c r="E16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47.416666666686069</v>
      </c>
      <c r="F16" s="28">
        <v>9</v>
      </c>
      <c r="G16" s="39"/>
    </row>
    <row r="17" spans="2:7">
      <c r="B17" s="25" t="s">
        <v>155</v>
      </c>
      <c r="C17" s="30">
        <v>44990.989583333336</v>
      </c>
      <c r="D17" s="31">
        <v>44998.395833333336</v>
      </c>
      <c r="E17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177.75</v>
      </c>
      <c r="F17" s="28">
        <f>((WEEKNUM(Tabla34356789101112131415161718192021222324252627282930313233[[#This Row],[FECHA Y HORA DE INICIO]])))-1</f>
        <v>9</v>
      </c>
      <c r="G17" s="39"/>
    </row>
    <row r="18" spans="2:7">
      <c r="B18" s="25" t="s">
        <v>155</v>
      </c>
      <c r="C18" s="30">
        <v>45006.4375</v>
      </c>
      <c r="D18" s="31">
        <v>45006.635416666664</v>
      </c>
      <c r="E18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4.7499999999417923</v>
      </c>
      <c r="F18" s="28">
        <f>((WEEKNUM(Tabla34356789101112131415161718192021222324252627282930313233[[#This Row],[FECHA Y HORA DE INICIO]])))-1</f>
        <v>11</v>
      </c>
      <c r="G18" s="39"/>
    </row>
    <row r="19" spans="2:7">
      <c r="B19" s="25" t="s">
        <v>154</v>
      </c>
      <c r="C19" s="30">
        <v>45006.798611111109</v>
      </c>
      <c r="D19" s="31">
        <v>45006.90625</v>
      </c>
      <c r="E19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2.5833333333721384</v>
      </c>
      <c r="F19" s="28">
        <f>((WEEKNUM(Tabla34356789101112131415161718192021222324252627282930313233[[#This Row],[FECHA Y HORA DE INICIO]])))-1</f>
        <v>11</v>
      </c>
      <c r="G19" s="39"/>
    </row>
    <row r="20" spans="2:7">
      <c r="B20" s="25" t="s">
        <v>154</v>
      </c>
      <c r="C20" s="30">
        <v>45019.690972222219</v>
      </c>
      <c r="D20" s="31">
        <v>45019.982638888891</v>
      </c>
      <c r="E20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7.0000000001164153</v>
      </c>
      <c r="F20" s="28">
        <f>((WEEKNUM(Tabla34356789101112131415161718192021222324252627282930313233[[#This Row],[FECHA Y HORA DE INICIO]])))-1</f>
        <v>13</v>
      </c>
      <c r="G20" s="39"/>
    </row>
    <row r="21" spans="2:7">
      <c r="B21" s="25" t="s">
        <v>34</v>
      </c>
      <c r="C21" s="30">
        <v>44997.770833333336</v>
      </c>
      <c r="D21" s="31">
        <v>45030.697916666664</v>
      </c>
      <c r="E21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790.24999999988358</v>
      </c>
      <c r="F21" s="28">
        <f>((WEEKNUM(Tabla34356789101112131415161718192021222324252627282930313233[[#This Row],[FECHA Y HORA DE INICIO]])))-1</f>
        <v>10</v>
      </c>
      <c r="G21" s="39"/>
    </row>
    <row r="22" spans="2:7">
      <c r="B22" s="25" t="s">
        <v>154</v>
      </c>
      <c r="C22" s="30">
        <v>45033.180555555555</v>
      </c>
      <c r="D22" s="31">
        <v>45038.597222222219</v>
      </c>
      <c r="E22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129.99999999994179</v>
      </c>
      <c r="F22" s="28">
        <f>((WEEKNUM(Tabla34356789101112131415161718192021222324252627282930313233[[#This Row],[FECHA Y HORA DE INICIO]])))-1</f>
        <v>15</v>
      </c>
      <c r="G22" s="39"/>
    </row>
    <row r="23" spans="2:7">
      <c r="B23" s="25" t="s">
        <v>154</v>
      </c>
      <c r="C23" s="30">
        <v>45043.069444444445</v>
      </c>
      <c r="D23" s="31">
        <v>45045.625</v>
      </c>
      <c r="E23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61.333333333313931</v>
      </c>
      <c r="F23" s="28">
        <f>((WEEKNUM(Tabla34356789101112131415161718192021222324252627282930313233[[#This Row],[FECHA Y HORA DE INICIO]])))-1</f>
        <v>16</v>
      </c>
      <c r="G23" s="39"/>
    </row>
    <row r="24" spans="2:7">
      <c r="B24" s="25" t="s">
        <v>154</v>
      </c>
      <c r="C24" s="30">
        <v>45049.347222222219</v>
      </c>
      <c r="D24" s="31">
        <v>45049.638888888891</v>
      </c>
      <c r="E24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7.0000000001164153</v>
      </c>
      <c r="F24" s="28">
        <f>((WEEKNUM(Tabla34356789101112131415161718192021222324252627282930313233[[#This Row],[FECHA Y HORA DE INICIO]])))-1</f>
        <v>17</v>
      </c>
      <c r="G24" s="39"/>
    </row>
    <row r="25" spans="2:7">
      <c r="B25" s="25" t="s">
        <v>154</v>
      </c>
      <c r="C25" s="30">
        <v>45049.895833333336</v>
      </c>
      <c r="D25" s="31">
        <v>45050.125</v>
      </c>
      <c r="E25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5.4999999999417923</v>
      </c>
      <c r="F25" s="28">
        <f>((WEEKNUM(Tabla34356789101112131415161718192021222324252627282930313233[[#This Row],[FECHA Y HORA DE INICIO]])))-1</f>
        <v>17</v>
      </c>
      <c r="G25" s="39"/>
    </row>
    <row r="26" spans="2:7">
      <c r="B26" s="25" t="s">
        <v>154</v>
      </c>
      <c r="C26" s="30">
        <v>45050.368055555555</v>
      </c>
      <c r="D26" s="31">
        <v>45050.979166666664</v>
      </c>
      <c r="E26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14.666666666627862</v>
      </c>
      <c r="F26" s="28">
        <f>((WEEKNUM(Tabla34356789101112131415161718192021222324252627282930313233[[#This Row],[FECHA Y HORA DE INICIO]])))-1</f>
        <v>17</v>
      </c>
      <c r="G26" s="39"/>
    </row>
    <row r="27" spans="2:7">
      <c r="B27" s="25" t="s">
        <v>154</v>
      </c>
      <c r="C27" s="30">
        <v>45062.857638888891</v>
      </c>
      <c r="D27" s="31">
        <v>45066.604166666664</v>
      </c>
      <c r="E27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89.916666666569654</v>
      </c>
      <c r="F27" s="28">
        <f>((WEEKNUM(Tabla34356789101112131415161718192021222324252627282930313233[[#This Row],[FECHA Y HORA DE INICIO]])))-1</f>
        <v>19</v>
      </c>
      <c r="G27" s="39"/>
    </row>
    <row r="28" spans="2:7">
      <c r="B28" s="25" t="s">
        <v>34</v>
      </c>
      <c r="C28" s="30">
        <v>45069.184027777781</v>
      </c>
      <c r="D28" s="31">
        <v>45070.694444444445</v>
      </c>
      <c r="E28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36.249999999941792</v>
      </c>
      <c r="F28" s="28">
        <f>((WEEKNUM(Tabla34356789101112131415161718192021222324252627282930313233[[#This Row],[FECHA Y HORA DE INICIO]])))-1</f>
        <v>20</v>
      </c>
      <c r="G28" s="39"/>
    </row>
    <row r="29" spans="2:7">
      <c r="B29" s="25" t="s">
        <v>154</v>
      </c>
      <c r="C29" s="30">
        <v>45075.083333333336</v>
      </c>
      <c r="D29" s="31">
        <v>45080.590277777781</v>
      </c>
      <c r="E29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132.16666666668607</v>
      </c>
      <c r="F29" s="28">
        <f>((WEEKNUM(Tabla34356789101112131415161718192021222324252627282930313233[[#This Row],[FECHA Y HORA DE INICIO]])))-1</f>
        <v>21</v>
      </c>
      <c r="G29" s="39"/>
    </row>
    <row r="30" spans="2:7">
      <c r="B30" s="25" t="s">
        <v>154</v>
      </c>
      <c r="C30" s="30">
        <v>45088.989583333336</v>
      </c>
      <c r="D30" s="31">
        <v>45093.729166666664</v>
      </c>
      <c r="E30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113.74999999988358</v>
      </c>
      <c r="F30" s="28">
        <f>((WEEKNUM(Tabla34356789101112131415161718192021222324252627282930313233[[#This Row],[FECHA Y HORA DE INICIO]])))-1</f>
        <v>23</v>
      </c>
      <c r="G30" s="39"/>
    </row>
    <row r="31" spans="2:7">
      <c r="B31" s="25" t="s">
        <v>154</v>
      </c>
      <c r="C31" s="30">
        <v>45093.798611111109</v>
      </c>
      <c r="D31" s="31">
        <v>45094.211805555555</v>
      </c>
      <c r="E31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9.9166666666860692</v>
      </c>
      <c r="F31" s="28">
        <f>((WEEKNUM(Tabla34356789101112131415161718192021222324252627282930313233[[#This Row],[FECHA Y HORA DE INICIO]])))-1</f>
        <v>23</v>
      </c>
      <c r="G31" s="39"/>
    </row>
    <row r="32" spans="2:7">
      <c r="B32" s="25" t="s">
        <v>34</v>
      </c>
      <c r="C32" s="30">
        <v>45096.006944444445</v>
      </c>
      <c r="D32" s="31">
        <v>45101.052083333336</v>
      </c>
      <c r="E32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121.08333333337214</v>
      </c>
      <c r="F32" s="28">
        <f>((WEEKNUM(Tabla34356789101112131415161718192021222324252627282930313233[[#This Row],[FECHA Y HORA DE INICIO]])))-1</f>
        <v>24</v>
      </c>
      <c r="G32" s="39"/>
    </row>
    <row r="33" spans="2:7">
      <c r="B33" s="25" t="s">
        <v>154</v>
      </c>
      <c r="C33" s="30">
        <v>45106.298611111109</v>
      </c>
      <c r="D33" s="31">
        <v>45108.458333333336</v>
      </c>
      <c r="E33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51.833333333430346</v>
      </c>
      <c r="F33" s="28">
        <f>((WEEKNUM(Tabla34356789101112131415161718192021222324252627282930313233[[#This Row],[FECHA Y HORA DE INICIO]])))-1</f>
        <v>25</v>
      </c>
      <c r="G33" s="39"/>
    </row>
    <row r="34" spans="2:7">
      <c r="B34" s="25" t="s">
        <v>154</v>
      </c>
      <c r="C34" s="30">
        <v>45116.989583333336</v>
      </c>
      <c r="D34" s="31">
        <v>45122.583333333336</v>
      </c>
      <c r="E34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134.25</v>
      </c>
      <c r="F34" s="28">
        <f>((WEEKNUM(Tabla34356789101112131415161718192021222324252627282930313233[[#This Row],[FECHA Y HORA DE INICIO]])))-1</f>
        <v>27</v>
      </c>
      <c r="G34" s="39"/>
    </row>
    <row r="35" spans="2:7">
      <c r="B35" s="25" t="s">
        <v>154</v>
      </c>
      <c r="C35" s="30">
        <v>45127.569444444445</v>
      </c>
      <c r="D35" s="31">
        <v>45129.625</v>
      </c>
      <c r="E35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49.333333333313931</v>
      </c>
      <c r="F35" s="28">
        <f>((WEEKNUM(Tabla34356789101112131415161718192021222324252627282930313233[[#This Row],[FECHA Y HORA DE INICIO]])))-1</f>
        <v>28</v>
      </c>
      <c r="G35" s="39"/>
    </row>
    <row r="36" spans="2:7">
      <c r="B36" s="25" t="s">
        <v>154</v>
      </c>
      <c r="C36" s="30">
        <v>45130.982638888891</v>
      </c>
      <c r="D36" s="31">
        <v>45133.135416666664</v>
      </c>
      <c r="E36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51.666666666569654</v>
      </c>
      <c r="F36" s="28">
        <f>((WEEKNUM(Tabla34356789101112131415161718192021222324252627282930313233[[#This Row],[FECHA Y HORA DE INICIO]])))-1</f>
        <v>29</v>
      </c>
      <c r="G36" s="39"/>
    </row>
    <row r="37" spans="2:7">
      <c r="B37" s="25" t="s">
        <v>154</v>
      </c>
      <c r="C37" s="30">
        <v>45141.177083333336</v>
      </c>
      <c r="D37" s="31">
        <v>45141.6875</v>
      </c>
      <c r="E37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12.249999999941792</v>
      </c>
      <c r="F37" s="28">
        <f>((WEEKNUM(Tabla34356789101112131415161718192021222324252627282930313233[[#This Row],[FECHA Y HORA DE INICIO]])))-1</f>
        <v>30</v>
      </c>
      <c r="G37" s="39"/>
    </row>
    <row r="38" spans="2:7">
      <c r="B38" s="25" t="s">
        <v>154</v>
      </c>
      <c r="C38" s="30">
        <v>45142.013888888891</v>
      </c>
      <c r="D38" s="31">
        <v>45145.680555555555</v>
      </c>
      <c r="E38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87.999999999941792</v>
      </c>
      <c r="F38" s="28">
        <f>((WEEKNUM(Tabla34356789101112131415161718192021222324252627282930313233[[#This Row],[FECHA Y HORA DE INICIO]])))-1</f>
        <v>30</v>
      </c>
      <c r="G38" s="39"/>
    </row>
    <row r="39" spans="2:7">
      <c r="B39" s="25" t="s">
        <v>154</v>
      </c>
      <c r="C39" s="30">
        <v>45148.149305555555</v>
      </c>
      <c r="D39" s="31">
        <v>45148.326388888891</v>
      </c>
      <c r="E39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4.2500000000582077</v>
      </c>
      <c r="F39" s="28">
        <f>((WEEKNUM(Tabla34356789101112131415161718192021222324252627282930313233[[#This Row],[FECHA Y HORA DE INICIO]])))-1</f>
        <v>31</v>
      </c>
      <c r="G39" s="39"/>
    </row>
    <row r="40" spans="2:7">
      <c r="B40" s="25" t="s">
        <v>154</v>
      </c>
      <c r="C40" s="30">
        <v>45148.965277777781</v>
      </c>
      <c r="D40" s="31">
        <v>45150.159722222219</v>
      </c>
      <c r="E40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28.666666666511446</v>
      </c>
      <c r="F40" s="28">
        <f>((WEEKNUM(Tabla34356789101112131415161718192021222324252627282930313233[[#This Row],[FECHA Y HORA DE INICIO]])))-1</f>
        <v>31</v>
      </c>
      <c r="G40" s="39"/>
    </row>
    <row r="41" spans="2:7">
      <c r="B41" s="25" t="s">
        <v>154</v>
      </c>
      <c r="C41" s="30">
        <v>45150.340277777781</v>
      </c>
      <c r="D41" s="31">
        <v>45150.847222222219</v>
      </c>
      <c r="E41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12.166666666511446</v>
      </c>
      <c r="F41" s="28">
        <f>((WEEKNUM(Tabla34356789101112131415161718192021222324252627282930313233[[#This Row],[FECHA Y HORA DE INICIO]])))-1</f>
        <v>31</v>
      </c>
      <c r="G41" s="39"/>
    </row>
    <row r="42" spans="2:7">
      <c r="B42" s="25" t="s">
        <v>154</v>
      </c>
      <c r="C42" s="30">
        <v>45152.517361111109</v>
      </c>
      <c r="D42" s="31">
        <v>45158.625</v>
      </c>
      <c r="E42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146.58333333337214</v>
      </c>
      <c r="F42" s="28">
        <f>((WEEKNUM(Tabla34356789101112131415161718192021222324252627282930313233[[#This Row],[FECHA Y HORA DE INICIO]])))-1</f>
        <v>32</v>
      </c>
      <c r="G42" s="39"/>
    </row>
    <row r="43" spans="2:7">
      <c r="B43" s="25" t="s">
        <v>154</v>
      </c>
      <c r="C43" s="30">
        <v>45166</v>
      </c>
      <c r="D43" s="31">
        <v>45168.267361111109</v>
      </c>
      <c r="E43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54.416666666627862</v>
      </c>
      <c r="F43" s="28">
        <f>((WEEKNUM(Tabla34356789101112131415161718192021222324252627282930313233[[#This Row],[FECHA Y HORA DE INICIO]])))-1</f>
        <v>34</v>
      </c>
      <c r="G43" s="39"/>
    </row>
    <row r="44" spans="2:7">
      <c r="B44" s="25" t="s">
        <v>34</v>
      </c>
      <c r="C44" s="9">
        <v>45169.340277777781</v>
      </c>
      <c r="D44" s="31">
        <v>45171.40625</v>
      </c>
      <c r="E44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49.583333333255723</v>
      </c>
      <c r="F44" s="28">
        <f>((WEEKNUM(Tabla34356789101112131415161718192021222324252627282930313233[[#This Row],[FECHA Y HORA DE INICIO]])))-1</f>
        <v>34</v>
      </c>
      <c r="G44" s="39"/>
    </row>
    <row r="45" spans="2:7">
      <c r="B45" s="25" t="s">
        <v>154</v>
      </c>
      <c r="C45" s="30">
        <v>45174.368055555555</v>
      </c>
      <c r="D45" s="31">
        <v>45175.53125</v>
      </c>
      <c r="E45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27.916666666686069</v>
      </c>
      <c r="F45" s="28">
        <f>((WEEKNUM(Tabla34356789101112131415161718192021222324252627282930313233[[#This Row],[FECHA Y HORA DE INICIO]])))-1</f>
        <v>35</v>
      </c>
      <c r="G45" s="39"/>
    </row>
    <row r="46" spans="2:7">
      <c r="B46" s="25" t="s">
        <v>154</v>
      </c>
      <c r="C46" s="30">
        <v>45175.836805555555</v>
      </c>
      <c r="D46" s="31">
        <v>45179.833333333336</v>
      </c>
      <c r="E46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95.916666666744277</v>
      </c>
      <c r="F46" s="28">
        <f>((WEEKNUM(Tabla34356789101112131415161718192021222324252627282930313233[[#This Row],[FECHA Y HORA DE INICIO]])))-1</f>
        <v>35</v>
      </c>
      <c r="G46" s="39"/>
    </row>
    <row r="47" spans="2:7">
      <c r="B47" s="25" t="s">
        <v>154</v>
      </c>
      <c r="C47" s="30">
        <v>45187.298611111109</v>
      </c>
      <c r="D47" s="31">
        <v>45189.145833333336</v>
      </c>
      <c r="E47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44.333333333430346</v>
      </c>
      <c r="F47" s="28">
        <f>((WEEKNUM(Tabla34356789101112131415161718192021222324252627282930313233[[#This Row],[FECHA Y HORA DE INICIO]])))-1</f>
        <v>37</v>
      </c>
      <c r="G47" s="39"/>
    </row>
    <row r="48" spans="2:7">
      <c r="B48" s="25" t="s">
        <v>154</v>
      </c>
      <c r="C48" s="30">
        <v>45189.326388888891</v>
      </c>
      <c r="D48" s="31">
        <v>45192.510416666664</v>
      </c>
      <c r="E48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76.416666666569654</v>
      </c>
      <c r="F48" s="28">
        <f>((WEEKNUM(Tabla34356789101112131415161718192021222324252627282930313233[[#This Row],[FECHA Y HORA DE INICIO]])))-1</f>
        <v>37</v>
      </c>
      <c r="G48" s="39"/>
    </row>
    <row r="49" spans="2:7">
      <c r="B49" s="25" t="s">
        <v>154</v>
      </c>
      <c r="C49" s="30">
        <v>45208.041666666664</v>
      </c>
      <c r="D49" s="31">
        <v>45208.291666666664</v>
      </c>
      <c r="E49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6</v>
      </c>
      <c r="F49" s="28">
        <f>((WEEKNUM(Tabla34356789101112131415161718192021222324252627282930313233[[#This Row],[FECHA Y HORA DE INICIO]])))-1</f>
        <v>40</v>
      </c>
      <c r="G49" s="39"/>
    </row>
    <row r="50" spans="2:7">
      <c r="B50" s="25" t="s">
        <v>154</v>
      </c>
      <c r="C50" s="30">
        <v>45208.559027777781</v>
      </c>
      <c r="D50" s="31">
        <v>45208.822916666664</v>
      </c>
      <c r="E50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6.3333333331975155</v>
      </c>
      <c r="F50" s="28">
        <f>((WEEKNUM(Tabla34356789101112131415161718192021222324252627282930313233[[#This Row],[FECHA Y HORA DE INICIO]])))-1</f>
        <v>40</v>
      </c>
      <c r="G50" s="39"/>
    </row>
    <row r="51" spans="2:7">
      <c r="B51" s="25" t="s">
        <v>154</v>
      </c>
      <c r="C51" s="30">
        <v>45209.017361111109</v>
      </c>
      <c r="D51" s="31">
        <v>45209.326388888891</v>
      </c>
      <c r="E51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7.4166666667442769</v>
      </c>
      <c r="F51" s="28">
        <f>((WEEKNUM(Tabla34356789101112131415161718192021222324252627282930313233[[#This Row],[FECHA Y HORA DE INICIO]])))-1</f>
        <v>40</v>
      </c>
      <c r="G51" s="39"/>
    </row>
    <row r="52" spans="2:7">
      <c r="B52" s="25" t="s">
        <v>154</v>
      </c>
      <c r="C52" s="30">
        <v>45209.572916666664</v>
      </c>
      <c r="D52" s="31">
        <v>45210.020833333336</v>
      </c>
      <c r="E52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10.750000000116415</v>
      </c>
      <c r="F52" s="28">
        <f>((WEEKNUM(Tabla34356789101112131415161718192021222324252627282930313233[[#This Row],[FECHA Y HORA DE INICIO]])))-1</f>
        <v>40</v>
      </c>
      <c r="G52" s="39"/>
    </row>
    <row r="53" spans="2:7">
      <c r="B53" s="25" t="s">
        <v>154</v>
      </c>
      <c r="C53" s="30">
        <v>45210.354166666664</v>
      </c>
      <c r="D53" s="31">
        <v>45211.006944444445</v>
      </c>
      <c r="E53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15.666666666744277</v>
      </c>
      <c r="F53" s="28">
        <f>((WEEKNUM(Tabla34356789101112131415161718192021222324252627282930313233[[#This Row],[FECHA Y HORA DE INICIO]])))-1</f>
        <v>40</v>
      </c>
      <c r="G53" s="39"/>
    </row>
    <row r="54" spans="2:7">
      <c r="B54" s="25" t="s">
        <v>154</v>
      </c>
      <c r="C54" s="30">
        <v>45220.083333333336</v>
      </c>
      <c r="D54" s="31">
        <v>45220.506944444445</v>
      </c>
      <c r="E54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10.166666666627862</v>
      </c>
      <c r="F54" s="28">
        <f>((WEEKNUM(Tabla34356789101112131415161718192021222324252627282930313233[[#This Row],[FECHA Y HORA DE INICIO]])))-1</f>
        <v>41</v>
      </c>
      <c r="G54" s="39"/>
    </row>
    <row r="55" spans="2:7">
      <c r="B55" s="25" t="s">
        <v>154</v>
      </c>
      <c r="C55" s="30">
        <v>45222</v>
      </c>
      <c r="D55" s="31">
        <v>45224.934027777781</v>
      </c>
      <c r="E55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70.416666666744277</v>
      </c>
      <c r="F55" s="28">
        <f>((WEEKNUM(Tabla34356789101112131415161718192021222324252627282930313233[[#This Row],[FECHA Y HORA DE INICIO]])))-1</f>
        <v>42</v>
      </c>
      <c r="G55" s="39"/>
    </row>
    <row r="56" spans="2:7">
      <c r="B56" s="25" t="s">
        <v>154</v>
      </c>
      <c r="C56" s="30">
        <v>45251.430555555555</v>
      </c>
      <c r="D56" s="31">
        <v>45255.402777777781</v>
      </c>
      <c r="E56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95.333333333430346</v>
      </c>
      <c r="F56" s="28">
        <f>((WEEKNUM(Tabla34356789101112131415161718192021222324252627282930313233[[#This Row],[FECHA Y HORA DE INICIO]])))-1</f>
        <v>46</v>
      </c>
      <c r="G56" s="39"/>
    </row>
    <row r="57" spans="2:7">
      <c r="B57" s="25" t="s">
        <v>154</v>
      </c>
      <c r="C57" s="30">
        <v>45264.010416666664</v>
      </c>
      <c r="D57" s="31">
        <v>45267.663194444445</v>
      </c>
      <c r="E57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87.666666666744277</v>
      </c>
      <c r="F57" s="28">
        <f>((WEEKNUM(Tabla34356789101112131415161718192021222324252627282930313233[[#This Row],[FECHA Y HORA DE INICIO]])))-1</f>
        <v>48</v>
      </c>
      <c r="G57" s="39"/>
    </row>
    <row r="58" spans="2:7">
      <c r="B58" s="25" t="s">
        <v>154</v>
      </c>
      <c r="C58" s="30">
        <v>45280.888888888891</v>
      </c>
      <c r="D58" s="31">
        <v>45281.152777777781</v>
      </c>
      <c r="E58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6.3333333333721384</v>
      </c>
      <c r="F58" s="28">
        <f>((WEEKNUM(Tabla34356789101112131415161718192021222324252627282930313233[[#This Row],[FECHA Y HORA DE INICIO]])))-1</f>
        <v>50</v>
      </c>
      <c r="G58" s="39"/>
    </row>
    <row r="59" spans="2:7">
      <c r="B59" s="25" t="s">
        <v>154</v>
      </c>
      <c r="C59" s="30">
        <v>45281.215277777781</v>
      </c>
      <c r="D59" s="31">
        <v>45282.642361111109</v>
      </c>
      <c r="E59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34.249999999883585</v>
      </c>
      <c r="F59" s="28">
        <f>((WEEKNUM(Tabla34356789101112131415161718192021222324252627282930313233[[#This Row],[FECHA Y HORA DE INICIO]])))-1</f>
        <v>50</v>
      </c>
      <c r="G59" s="39"/>
    </row>
    <row r="60" spans="2:7">
      <c r="B60" s="25" t="s">
        <v>154</v>
      </c>
      <c r="C60" s="30">
        <v>45289.055555555555</v>
      </c>
      <c r="D60" s="31">
        <v>45290.517361111109</v>
      </c>
      <c r="E60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35.083333333313931</v>
      </c>
      <c r="F60" s="28">
        <f>((WEEKNUM(Tabla34356789101112131415161718192021222324252627282930313233[[#This Row],[FECHA Y HORA DE INICIO]])))-1</f>
        <v>51</v>
      </c>
      <c r="G60" s="39"/>
    </row>
    <row r="61" spans="2:7">
      <c r="B61" s="25" t="s">
        <v>154</v>
      </c>
      <c r="C61" s="30">
        <v>45293.315972222219</v>
      </c>
      <c r="D61" s="31">
        <v>45295.375</v>
      </c>
      <c r="E61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49.416666666744277</v>
      </c>
      <c r="F61" s="28">
        <f>((WEEKNUM(Tabla34356789101112131415161718192021222324252627282930313233[[#This Row],[FECHA Y HORA DE INICIO]])))-1</f>
        <v>0</v>
      </c>
      <c r="G61" s="39"/>
    </row>
    <row r="62" spans="2:7">
      <c r="B62" s="25" t="s">
        <v>154</v>
      </c>
      <c r="C62" s="30">
        <v>45303.003472222219</v>
      </c>
      <c r="D62" s="10">
        <v>45304.638888888891</v>
      </c>
      <c r="E62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39.250000000116415</v>
      </c>
      <c r="F62" s="28">
        <f>((WEEKNUM(Tabla34356789101112131415161718192021222324252627282930313233[[#This Row],[FECHA Y HORA DE INICIO]])))-1</f>
        <v>1</v>
      </c>
      <c r="G62" s="39"/>
    </row>
    <row r="63" spans="2:7">
      <c r="B63" s="25" t="s">
        <v>154</v>
      </c>
      <c r="C63" s="30">
        <v>45305.982638888891</v>
      </c>
      <c r="D63" s="31">
        <v>45309.197916666664</v>
      </c>
      <c r="E63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77.166666666569654</v>
      </c>
      <c r="F63" s="28">
        <f>((WEEKNUM(Tabla34356789101112131415161718192021222324252627282930313233[[#This Row],[FECHA Y HORA DE INICIO]])))-1</f>
        <v>2</v>
      </c>
      <c r="G63" s="39"/>
    </row>
    <row r="64" spans="2:7">
      <c r="B64" s="25" t="s">
        <v>154</v>
      </c>
      <c r="C64" s="9">
        <v>45312.972222222219</v>
      </c>
      <c r="D64" s="31">
        <v>45316.583333333336</v>
      </c>
      <c r="E64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86.666666666802485</v>
      </c>
      <c r="F64" s="28">
        <f>((WEEKNUM(Tabla34356789101112131415161718192021222324252627282930313233[[#This Row],[FECHA Y HORA DE INICIO]])))-1</f>
        <v>3</v>
      </c>
      <c r="G64" s="39"/>
    </row>
    <row r="65" spans="2:8">
      <c r="B65" s="25" t="s">
        <v>154</v>
      </c>
      <c r="C65" s="30">
        <v>45331</v>
      </c>
      <c r="D65" s="10">
        <v>45332.597222222219</v>
      </c>
      <c r="E65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38.333333333255723</v>
      </c>
      <c r="F65" s="28">
        <f>((WEEKNUM(Tabla34356789101112131415161718192021222324252627282930313233[[#This Row],[FECHA Y HORA DE INICIO]])))-1</f>
        <v>5</v>
      </c>
      <c r="G65" s="39"/>
    </row>
    <row r="66" spans="2:8">
      <c r="B66" s="25" t="s">
        <v>87</v>
      </c>
      <c r="C66" s="30">
        <v>45336.399305555555</v>
      </c>
      <c r="D66" s="31">
        <v>45336.777777777781</v>
      </c>
      <c r="E66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9.0833333334303461</v>
      </c>
      <c r="F66" s="28">
        <f>((WEEKNUM(Tabla34356789101112131415161718192021222324252627282930313233[[#This Row],[FECHA Y HORA DE INICIO]])))-1</f>
        <v>6</v>
      </c>
      <c r="G66" s="43" t="s">
        <v>211</v>
      </c>
      <c r="H66" s="37"/>
    </row>
    <row r="67" spans="2:8">
      <c r="B67" s="25" t="s">
        <v>154</v>
      </c>
      <c r="C67" s="30">
        <v>45337.684027777781</v>
      </c>
      <c r="D67" s="10">
        <v>45339.6875</v>
      </c>
      <c r="E67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48.083333333255723</v>
      </c>
      <c r="F67" s="28">
        <f>((WEEKNUM(Tabla34356789101112131415161718192021222324252627282930313233[[#This Row],[FECHA Y HORA DE INICIO]])))-1</f>
        <v>6</v>
      </c>
      <c r="G67" s="39"/>
    </row>
    <row r="68" spans="2:8">
      <c r="B68" s="25" t="s">
        <v>154</v>
      </c>
      <c r="C68" s="30">
        <v>45341.055555555555</v>
      </c>
      <c r="D68" s="31">
        <v>45343.861111111109</v>
      </c>
      <c r="E68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67.333333333313931</v>
      </c>
      <c r="F68" s="28">
        <f>((WEEKNUM(Tabla34356789101112131415161718192021222324252627282930313233[[#This Row],[FECHA Y HORA DE INICIO]])))-1</f>
        <v>7</v>
      </c>
      <c r="G68" s="39"/>
    </row>
    <row r="69" spans="2:8">
      <c r="B69" s="25" t="s">
        <v>87</v>
      </c>
      <c r="C69" s="30">
        <v>45348.013888888891</v>
      </c>
      <c r="D69" s="31">
        <v>45353.381944444445</v>
      </c>
      <c r="E69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128.83333333331393</v>
      </c>
      <c r="F69" s="28">
        <f>((WEEKNUM(Tabla34356789101112131415161718192021222324252627282930313233[[#This Row],[FECHA Y HORA DE INICIO]])))-1</f>
        <v>8</v>
      </c>
      <c r="G69" s="39"/>
    </row>
    <row r="70" spans="2:8">
      <c r="B70" s="26"/>
      <c r="C70" s="30"/>
      <c r="D70" s="31"/>
      <c r="E70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70" s="28">
        <f>((WEEKNUM(Tabla34356789101112131415161718192021222324252627282930313233[[#This Row],[FECHA Y HORA DE INICIO]])))-1</f>
        <v>-1</v>
      </c>
      <c r="G70" s="39"/>
    </row>
    <row r="71" spans="2:8">
      <c r="B71" s="26"/>
      <c r="C71" s="30"/>
      <c r="D71" s="31"/>
      <c r="E71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71" s="28">
        <f>((WEEKNUM(Tabla34356789101112131415161718192021222324252627282930313233[[#This Row],[FECHA Y HORA DE INICIO]])))-1</f>
        <v>-1</v>
      </c>
      <c r="G71" s="39"/>
    </row>
    <row r="72" spans="2:8">
      <c r="B72" s="26"/>
      <c r="C72" s="30"/>
      <c r="D72" s="31"/>
      <c r="E72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72" s="28">
        <f>((WEEKNUM(Tabla34356789101112131415161718192021222324252627282930313233[[#This Row],[FECHA Y HORA DE INICIO]])))-1</f>
        <v>-1</v>
      </c>
      <c r="G72" s="39"/>
    </row>
    <row r="73" spans="2:8">
      <c r="B73" s="26"/>
      <c r="C73" s="30"/>
      <c r="D73" s="31"/>
      <c r="E73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73" s="28">
        <f>((WEEKNUM(Tabla34356789101112131415161718192021222324252627282930313233[[#This Row],[FECHA Y HORA DE INICIO]])))-1</f>
        <v>-1</v>
      </c>
      <c r="G73" s="39"/>
    </row>
    <row r="74" spans="2:8">
      <c r="B74" s="26"/>
      <c r="C74" s="30"/>
      <c r="D74" s="31"/>
      <c r="E74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74" s="28">
        <f>((WEEKNUM(Tabla34356789101112131415161718192021222324252627282930313233[[#This Row],[FECHA Y HORA DE INICIO]])))-1</f>
        <v>-1</v>
      </c>
      <c r="G74" s="39"/>
    </row>
    <row r="75" spans="2:8">
      <c r="B75" s="26"/>
      <c r="C75" s="30"/>
      <c r="D75" s="31"/>
      <c r="E75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75" s="28">
        <f>((WEEKNUM(Tabla34356789101112131415161718192021222324252627282930313233[[#This Row],[FECHA Y HORA DE INICIO]])))-1</f>
        <v>-1</v>
      </c>
      <c r="G75" s="39"/>
    </row>
    <row r="76" spans="2:8">
      <c r="B76" s="26"/>
      <c r="C76" s="30"/>
      <c r="D76" s="31"/>
      <c r="E76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76" s="28">
        <f>((WEEKNUM(Tabla34356789101112131415161718192021222324252627282930313233[[#This Row],[FECHA Y HORA DE INICIO]])))-1</f>
        <v>-1</v>
      </c>
      <c r="G76" s="39"/>
    </row>
    <row r="77" spans="2:8">
      <c r="B77" s="26"/>
      <c r="C77" s="30"/>
      <c r="D77" s="31"/>
      <c r="E77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77" s="28">
        <f>((WEEKNUM(Tabla34356789101112131415161718192021222324252627282930313233[[#This Row],[FECHA Y HORA DE INICIO]])))-1</f>
        <v>-1</v>
      </c>
      <c r="G77" s="39"/>
    </row>
    <row r="78" spans="2:8">
      <c r="B78" s="26"/>
      <c r="C78" s="30"/>
      <c r="D78" s="31"/>
      <c r="E78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78" s="28">
        <f>((WEEKNUM(Tabla34356789101112131415161718192021222324252627282930313233[[#This Row],[FECHA Y HORA DE INICIO]])))-1</f>
        <v>-1</v>
      </c>
      <c r="G78" s="39"/>
    </row>
    <row r="79" spans="2:8">
      <c r="B79" s="26"/>
      <c r="C79" s="30"/>
      <c r="D79" s="31"/>
      <c r="E79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79" s="28">
        <f>((WEEKNUM(Tabla34356789101112131415161718192021222324252627282930313233[[#This Row],[FECHA Y HORA DE INICIO]])))-1</f>
        <v>-1</v>
      </c>
      <c r="G79" s="39"/>
    </row>
    <row r="80" spans="2:8">
      <c r="B80" s="26"/>
      <c r="C80" s="30"/>
      <c r="D80" s="31"/>
      <c r="E80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80" s="28">
        <f>((WEEKNUM(Tabla34356789101112131415161718192021222324252627282930313233[[#This Row],[FECHA Y HORA DE INICIO]])))-1</f>
        <v>-1</v>
      </c>
      <c r="G80" s="39"/>
    </row>
    <row r="81" spans="2:7">
      <c r="B81" s="26"/>
      <c r="C81" s="30"/>
      <c r="D81" s="31"/>
      <c r="E81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81" s="28">
        <f>((WEEKNUM(Tabla34356789101112131415161718192021222324252627282930313233[[#This Row],[FECHA Y HORA DE INICIO]])))-1</f>
        <v>-1</v>
      </c>
      <c r="G81" s="39"/>
    </row>
    <row r="82" spans="2:7">
      <c r="B82" s="26"/>
      <c r="C82" s="30"/>
      <c r="D82" s="31"/>
      <c r="E82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82" s="28">
        <f>((WEEKNUM(Tabla34356789101112131415161718192021222324252627282930313233[[#This Row],[FECHA Y HORA DE INICIO]])))-1</f>
        <v>-1</v>
      </c>
      <c r="G82" s="39"/>
    </row>
    <row r="83" spans="2:7">
      <c r="B83" s="26"/>
      <c r="C83" s="30"/>
      <c r="D83" s="31"/>
      <c r="E83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83" s="28">
        <f>((WEEKNUM(Tabla34356789101112131415161718192021222324252627282930313233[[#This Row],[FECHA Y HORA DE INICIO]])))-1</f>
        <v>-1</v>
      </c>
      <c r="G83" s="39"/>
    </row>
    <row r="84" spans="2:7">
      <c r="B84" s="26"/>
      <c r="C84" s="30"/>
      <c r="D84" s="31"/>
      <c r="E84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84" s="28">
        <f>((WEEKNUM(Tabla34356789101112131415161718192021222324252627282930313233[[#This Row],[FECHA Y HORA DE INICIO]])))-1</f>
        <v>-1</v>
      </c>
      <c r="G84" s="39"/>
    </row>
    <row r="85" spans="2:7">
      <c r="B85" s="26"/>
      <c r="C85" s="30"/>
      <c r="D85" s="31"/>
      <c r="E85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85" s="28">
        <f>((WEEKNUM(Tabla34356789101112131415161718192021222324252627282930313233[[#This Row],[FECHA Y HORA DE INICIO]])))-1</f>
        <v>-1</v>
      </c>
      <c r="G85" s="39"/>
    </row>
    <row r="86" spans="2:7">
      <c r="B86" s="26"/>
      <c r="C86" s="30"/>
      <c r="D86" s="31"/>
      <c r="E86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86" s="28">
        <f>((WEEKNUM(Tabla34356789101112131415161718192021222324252627282930313233[[#This Row],[FECHA Y HORA DE INICIO]])))-1</f>
        <v>-1</v>
      </c>
      <c r="G86" s="39"/>
    </row>
    <row r="87" spans="2:7">
      <c r="B87" s="26"/>
      <c r="C87" s="30"/>
      <c r="D87" s="31"/>
      <c r="E87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87" s="28">
        <f>((WEEKNUM(Tabla34356789101112131415161718192021222324252627282930313233[[#This Row],[FECHA Y HORA DE INICIO]])))-1</f>
        <v>-1</v>
      </c>
      <c r="G87" s="39"/>
    </row>
    <row r="88" spans="2:7">
      <c r="B88" s="26"/>
      <c r="C88" s="30"/>
      <c r="D88" s="31"/>
      <c r="E88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88" s="28">
        <f>((WEEKNUM(Tabla34356789101112131415161718192021222324252627282930313233[[#This Row],[FECHA Y HORA DE INICIO]])))-1</f>
        <v>-1</v>
      </c>
      <c r="G88" s="39"/>
    </row>
    <row r="89" spans="2:7">
      <c r="B89" s="26"/>
      <c r="C89" s="30"/>
      <c r="D89" s="31"/>
      <c r="E89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89" s="28">
        <f>((WEEKNUM(Tabla34356789101112131415161718192021222324252627282930313233[[#This Row],[FECHA Y HORA DE INICIO]])))-1</f>
        <v>-1</v>
      </c>
      <c r="G89" s="39"/>
    </row>
    <row r="90" spans="2:7">
      <c r="B90" s="26"/>
      <c r="C90" s="30"/>
      <c r="D90" s="31"/>
      <c r="E90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90" s="28">
        <f>((WEEKNUM(Tabla34356789101112131415161718192021222324252627282930313233[[#This Row],[FECHA Y HORA DE INICIO]])))-1</f>
        <v>-1</v>
      </c>
      <c r="G90" s="39"/>
    </row>
    <row r="91" spans="2:7">
      <c r="B91" s="26"/>
      <c r="C91" s="30"/>
      <c r="D91" s="31"/>
      <c r="E91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91" s="28">
        <f>((WEEKNUM(Tabla34356789101112131415161718192021222324252627282930313233[[#This Row],[FECHA Y HORA DE INICIO]])))-1</f>
        <v>-1</v>
      </c>
      <c r="G91" s="39"/>
    </row>
    <row r="92" spans="2:7">
      <c r="B92" s="26"/>
      <c r="C92" s="30"/>
      <c r="D92" s="31"/>
      <c r="E92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92" s="28">
        <f>((WEEKNUM(Tabla34356789101112131415161718192021222324252627282930313233[[#This Row],[FECHA Y HORA DE INICIO]])))-1</f>
        <v>-1</v>
      </c>
      <c r="G92" s="39"/>
    </row>
    <row r="93" spans="2:7">
      <c r="B93" s="26"/>
      <c r="C93" s="30"/>
      <c r="D93" s="31"/>
      <c r="E93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93" s="28">
        <f>((WEEKNUM(Tabla34356789101112131415161718192021222324252627282930313233[[#This Row],[FECHA Y HORA DE INICIO]])))-1</f>
        <v>-1</v>
      </c>
      <c r="G93" s="39"/>
    </row>
    <row r="94" spans="2:7">
      <c r="B94" s="26"/>
      <c r="C94" s="30"/>
      <c r="D94" s="31"/>
      <c r="E94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94" s="28">
        <f>((WEEKNUM(Tabla34356789101112131415161718192021222324252627282930313233[[#This Row],[FECHA Y HORA DE INICIO]])))-1</f>
        <v>-1</v>
      </c>
      <c r="G94" s="39"/>
    </row>
    <row r="95" spans="2:7">
      <c r="B95" s="26"/>
      <c r="C95" s="30"/>
      <c r="D95" s="31"/>
      <c r="E95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95" s="28">
        <f>((WEEKNUM(Tabla34356789101112131415161718192021222324252627282930313233[[#This Row],[FECHA Y HORA DE INICIO]])))-1</f>
        <v>-1</v>
      </c>
      <c r="G95" s="39"/>
    </row>
    <row r="96" spans="2:7">
      <c r="B96" s="26"/>
      <c r="C96" s="30"/>
      <c r="D96" s="31"/>
      <c r="E96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96" s="28">
        <f>((WEEKNUM(Tabla34356789101112131415161718192021222324252627282930313233[[#This Row],[FECHA Y HORA DE INICIO]])))-1</f>
        <v>-1</v>
      </c>
      <c r="G96" s="39"/>
    </row>
    <row r="97" spans="2:7">
      <c r="B97" s="26"/>
      <c r="C97" s="30"/>
      <c r="D97" s="31"/>
      <c r="E97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97" s="28">
        <f>((WEEKNUM(Tabla34356789101112131415161718192021222324252627282930313233[[#This Row],[FECHA Y HORA DE INICIO]])))-1</f>
        <v>-1</v>
      </c>
      <c r="G97" s="39"/>
    </row>
    <row r="98" spans="2:7">
      <c r="B98" s="26"/>
      <c r="C98" s="30"/>
      <c r="D98" s="31"/>
      <c r="E98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98" s="28">
        <f>((WEEKNUM(Tabla34356789101112131415161718192021222324252627282930313233[[#This Row],[FECHA Y HORA DE INICIO]])))-1</f>
        <v>-1</v>
      </c>
      <c r="G98" s="39"/>
    </row>
    <row r="99" spans="2:7">
      <c r="B99" s="26"/>
      <c r="C99" s="30"/>
      <c r="D99" s="31"/>
      <c r="E99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99" s="28">
        <f>((WEEKNUM(Tabla34356789101112131415161718192021222324252627282930313233[[#This Row],[FECHA Y HORA DE INICIO]])))-1</f>
        <v>-1</v>
      </c>
      <c r="G99" s="39"/>
    </row>
    <row r="100" spans="2:7">
      <c r="B100" s="26"/>
      <c r="C100" s="30"/>
      <c r="D100" s="31"/>
      <c r="E100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00" s="28">
        <f>((WEEKNUM(Tabla34356789101112131415161718192021222324252627282930313233[[#This Row],[FECHA Y HORA DE INICIO]])))-1</f>
        <v>-1</v>
      </c>
      <c r="G100" s="39"/>
    </row>
    <row r="101" spans="2:7">
      <c r="B101" s="26"/>
      <c r="C101" s="30"/>
      <c r="D101" s="31"/>
      <c r="E101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01" s="28">
        <f>((WEEKNUM(Tabla34356789101112131415161718192021222324252627282930313233[[#This Row],[FECHA Y HORA DE INICIO]])))-1</f>
        <v>-1</v>
      </c>
      <c r="G101" s="39"/>
    </row>
    <row r="102" spans="2:7">
      <c r="B102" s="26"/>
      <c r="C102" s="30"/>
      <c r="D102" s="31"/>
      <c r="E102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02" s="28">
        <f>((WEEKNUM(Tabla34356789101112131415161718192021222324252627282930313233[[#This Row],[FECHA Y HORA DE INICIO]])))-1</f>
        <v>-1</v>
      </c>
      <c r="G102" s="39"/>
    </row>
    <row r="103" spans="2:7">
      <c r="B103" s="26"/>
      <c r="C103" s="30"/>
      <c r="D103" s="31"/>
      <c r="E103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03" s="28">
        <f>((WEEKNUM(Tabla34356789101112131415161718192021222324252627282930313233[[#This Row],[FECHA Y HORA DE INICIO]])))-1</f>
        <v>-1</v>
      </c>
      <c r="G103" s="39"/>
    </row>
    <row r="104" spans="2:7">
      <c r="B104" s="26"/>
      <c r="C104" s="30"/>
      <c r="D104" s="31"/>
      <c r="E104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04" s="28">
        <f>((WEEKNUM(Tabla34356789101112131415161718192021222324252627282930313233[[#This Row],[FECHA Y HORA DE INICIO]])))-1</f>
        <v>-1</v>
      </c>
      <c r="G104" s="39"/>
    </row>
    <row r="105" spans="2:7">
      <c r="B105" s="26"/>
      <c r="C105" s="30"/>
      <c r="D105" s="31"/>
      <c r="E105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05" s="28">
        <f>((WEEKNUM(Tabla34356789101112131415161718192021222324252627282930313233[[#This Row],[FECHA Y HORA DE INICIO]])))-1</f>
        <v>-1</v>
      </c>
      <c r="G105" s="39"/>
    </row>
    <row r="106" spans="2:7">
      <c r="B106" s="26"/>
      <c r="C106" s="30"/>
      <c r="D106" s="31"/>
      <c r="E106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06" s="28">
        <f>((WEEKNUM(Tabla34356789101112131415161718192021222324252627282930313233[[#This Row],[FECHA Y HORA DE INICIO]])))-1</f>
        <v>-1</v>
      </c>
      <c r="G106" s="39"/>
    </row>
    <row r="107" spans="2:7">
      <c r="B107" s="26"/>
      <c r="C107" s="30"/>
      <c r="D107" s="31"/>
      <c r="E107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07" s="28">
        <f>((WEEKNUM(Tabla34356789101112131415161718192021222324252627282930313233[[#This Row],[FECHA Y HORA DE INICIO]])))-1</f>
        <v>-1</v>
      </c>
      <c r="G107" s="39"/>
    </row>
    <row r="108" spans="2:7">
      <c r="B108" s="26"/>
      <c r="C108" s="30"/>
      <c r="D108" s="31"/>
      <c r="E108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08" s="28">
        <f>((WEEKNUM(Tabla34356789101112131415161718192021222324252627282930313233[[#This Row],[FECHA Y HORA DE INICIO]])))-1</f>
        <v>-1</v>
      </c>
      <c r="G108" s="39"/>
    </row>
    <row r="109" spans="2:7">
      <c r="B109" s="26"/>
      <c r="C109" s="30"/>
      <c r="D109" s="31"/>
      <c r="E109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09" s="28">
        <f>((WEEKNUM(Tabla34356789101112131415161718192021222324252627282930313233[[#This Row],[FECHA Y HORA DE INICIO]])))-1</f>
        <v>-1</v>
      </c>
      <c r="G109" s="39"/>
    </row>
    <row r="110" spans="2:7">
      <c r="B110" s="26"/>
      <c r="C110" s="30"/>
      <c r="D110" s="31"/>
      <c r="E110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10" s="28">
        <f>((WEEKNUM(Tabla34356789101112131415161718192021222324252627282930313233[[#This Row],[FECHA Y HORA DE INICIO]])))-1</f>
        <v>-1</v>
      </c>
      <c r="G110" s="39"/>
    </row>
    <row r="111" spans="2:7">
      <c r="B111" s="26"/>
      <c r="C111" s="30"/>
      <c r="D111" s="31"/>
      <c r="E111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11" s="28">
        <f>((WEEKNUM(Tabla34356789101112131415161718192021222324252627282930313233[[#This Row],[FECHA Y HORA DE INICIO]])))-1</f>
        <v>-1</v>
      </c>
      <c r="G111" s="39"/>
    </row>
    <row r="112" spans="2:7">
      <c r="B112" s="26"/>
      <c r="C112" s="30"/>
      <c r="D112" s="31"/>
      <c r="E112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12" s="28">
        <f>((WEEKNUM(Tabla34356789101112131415161718192021222324252627282930313233[[#This Row],[FECHA Y HORA DE INICIO]])))-1</f>
        <v>-1</v>
      </c>
      <c r="G112" s="39"/>
    </row>
    <row r="113" spans="2:7">
      <c r="B113" s="26"/>
      <c r="C113" s="30"/>
      <c r="D113" s="31"/>
      <c r="E113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13" s="28">
        <f>((WEEKNUM(Tabla34356789101112131415161718192021222324252627282930313233[[#This Row],[FECHA Y HORA DE INICIO]])))-1</f>
        <v>-1</v>
      </c>
      <c r="G113" s="39"/>
    </row>
    <row r="114" spans="2:7">
      <c r="B114" s="26"/>
      <c r="C114" s="30"/>
      <c r="D114" s="31"/>
      <c r="E114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14" s="28">
        <f>((WEEKNUM(Tabla34356789101112131415161718192021222324252627282930313233[[#This Row],[FECHA Y HORA DE INICIO]])))-1</f>
        <v>-1</v>
      </c>
      <c r="G114" s="39"/>
    </row>
    <row r="115" spans="2:7">
      <c r="B115" s="26"/>
      <c r="C115" s="30"/>
      <c r="D115" s="31"/>
      <c r="E115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15" s="28">
        <f>((WEEKNUM(Tabla34356789101112131415161718192021222324252627282930313233[[#This Row],[FECHA Y HORA DE INICIO]])))-1</f>
        <v>-1</v>
      </c>
      <c r="G115" s="39"/>
    </row>
    <row r="116" spans="2:7">
      <c r="B116" s="26"/>
      <c r="C116" s="30"/>
      <c r="D116" s="31"/>
      <c r="E116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16" s="28">
        <f>((WEEKNUM(Tabla34356789101112131415161718192021222324252627282930313233[[#This Row],[FECHA Y HORA DE INICIO]])))-1</f>
        <v>-1</v>
      </c>
      <c r="G116" s="39"/>
    </row>
    <row r="117" spans="2:7">
      <c r="B117" s="26"/>
      <c r="C117" s="30"/>
      <c r="D117" s="31"/>
      <c r="E117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17" s="28">
        <f>((WEEKNUM(Tabla34356789101112131415161718192021222324252627282930313233[[#This Row],[FECHA Y HORA DE INICIO]])))-1</f>
        <v>-1</v>
      </c>
      <c r="G117" s="39"/>
    </row>
    <row r="118" spans="2:7">
      <c r="B118" s="26"/>
      <c r="C118" s="30"/>
      <c r="D118" s="31"/>
      <c r="E118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18" s="28">
        <f>((WEEKNUM(Tabla34356789101112131415161718192021222324252627282930313233[[#This Row],[FECHA Y HORA DE INICIO]])))-1</f>
        <v>-1</v>
      </c>
      <c r="G118" s="39"/>
    </row>
    <row r="119" spans="2:7">
      <c r="B119" s="26"/>
      <c r="C119" s="30"/>
      <c r="D119" s="31"/>
      <c r="E119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19" s="28">
        <f>((WEEKNUM(Tabla34356789101112131415161718192021222324252627282930313233[[#This Row],[FECHA Y HORA DE INICIO]])))-1</f>
        <v>-1</v>
      </c>
      <c r="G119" s="39"/>
    </row>
    <row r="120" spans="2:7">
      <c r="B120" s="26"/>
      <c r="C120" s="30"/>
      <c r="D120" s="31"/>
      <c r="E120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20" s="28">
        <f>((WEEKNUM(Tabla34356789101112131415161718192021222324252627282930313233[[#This Row],[FECHA Y HORA DE INICIO]])))-1</f>
        <v>-1</v>
      </c>
      <c r="G120" s="39"/>
    </row>
    <row r="121" spans="2:7">
      <c r="B121" s="26"/>
      <c r="C121" s="30"/>
      <c r="D121" s="31"/>
      <c r="E121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21" s="28">
        <f>((WEEKNUM(Tabla34356789101112131415161718192021222324252627282930313233[[#This Row],[FECHA Y HORA DE INICIO]])))-1</f>
        <v>-1</v>
      </c>
      <c r="G121" s="39"/>
    </row>
    <row r="122" spans="2:7">
      <c r="B122" s="26"/>
      <c r="C122" s="30"/>
      <c r="D122" s="31"/>
      <c r="E122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22" s="28">
        <f>((WEEKNUM(Tabla34356789101112131415161718192021222324252627282930313233[[#This Row],[FECHA Y HORA DE INICIO]])))-1</f>
        <v>-1</v>
      </c>
      <c r="G122" s="39"/>
    </row>
    <row r="123" spans="2:7">
      <c r="B123" s="26"/>
      <c r="C123" s="30"/>
      <c r="D123" s="31"/>
      <c r="E123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23" s="28">
        <f>((WEEKNUM(Tabla34356789101112131415161718192021222324252627282930313233[[#This Row],[FECHA Y HORA DE INICIO]])))-1</f>
        <v>-1</v>
      </c>
      <c r="G123" s="39"/>
    </row>
    <row r="124" spans="2:7">
      <c r="B124" s="26"/>
      <c r="C124" s="30"/>
      <c r="D124" s="31"/>
      <c r="E124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24" s="28">
        <f>((WEEKNUM(Tabla34356789101112131415161718192021222324252627282930313233[[#This Row],[FECHA Y HORA DE INICIO]])))-1</f>
        <v>-1</v>
      </c>
      <c r="G124" s="39"/>
    </row>
    <row r="125" spans="2:7">
      <c r="B125" s="26"/>
      <c r="C125" s="30"/>
      <c r="D125" s="31"/>
      <c r="E125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25" s="28">
        <f>((WEEKNUM(Tabla34356789101112131415161718192021222324252627282930313233[[#This Row],[FECHA Y HORA DE INICIO]])))-1</f>
        <v>-1</v>
      </c>
      <c r="G125" s="39"/>
    </row>
    <row r="126" spans="2:7">
      <c r="B126" s="26"/>
      <c r="C126" s="30"/>
      <c r="D126" s="31"/>
      <c r="E126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26" s="28">
        <f>((WEEKNUM(Tabla34356789101112131415161718192021222324252627282930313233[[#This Row],[FECHA Y HORA DE INICIO]])))-1</f>
        <v>-1</v>
      </c>
      <c r="G126" s="39"/>
    </row>
    <row r="127" spans="2:7">
      <c r="B127" s="26"/>
      <c r="C127" s="30"/>
      <c r="D127" s="31"/>
      <c r="E127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27" s="28">
        <f>((WEEKNUM(Tabla34356789101112131415161718192021222324252627282930313233[[#This Row],[FECHA Y HORA DE INICIO]])))-1</f>
        <v>-1</v>
      </c>
      <c r="G127" s="39"/>
    </row>
    <row r="128" spans="2:7">
      <c r="B128" s="26"/>
      <c r="C128" s="30"/>
      <c r="D128" s="31"/>
      <c r="E128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28" s="28">
        <f>((WEEKNUM(Tabla34356789101112131415161718192021222324252627282930313233[[#This Row],[FECHA Y HORA DE INICIO]])))-1</f>
        <v>-1</v>
      </c>
      <c r="G128" s="39"/>
    </row>
    <row r="129" spans="2:7">
      <c r="B129" s="26"/>
      <c r="C129" s="30"/>
      <c r="D129" s="31"/>
      <c r="E129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29" s="28">
        <f>((WEEKNUM(Tabla34356789101112131415161718192021222324252627282930313233[[#This Row],[FECHA Y HORA DE INICIO]])))-1</f>
        <v>-1</v>
      </c>
      <c r="G129" s="39"/>
    </row>
    <row r="130" spans="2:7">
      <c r="B130" s="26"/>
      <c r="C130" s="30"/>
      <c r="D130" s="31"/>
      <c r="E130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30" s="28">
        <f>((WEEKNUM(Tabla34356789101112131415161718192021222324252627282930313233[[#This Row],[FECHA Y HORA DE INICIO]])))-1</f>
        <v>-1</v>
      </c>
      <c r="G130" s="39"/>
    </row>
    <row r="131" spans="2:7">
      <c r="B131" s="26"/>
      <c r="C131" s="30"/>
      <c r="D131" s="31"/>
      <c r="E131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31" s="28">
        <f>((WEEKNUM(Tabla34356789101112131415161718192021222324252627282930313233[[#This Row],[FECHA Y HORA DE INICIO]])))-1</f>
        <v>-1</v>
      </c>
      <c r="G131" s="39"/>
    </row>
    <row r="132" spans="2:7">
      <c r="B132" s="26"/>
      <c r="C132" s="30"/>
      <c r="D132" s="31"/>
      <c r="E132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32" s="28">
        <f>((WEEKNUM(Tabla34356789101112131415161718192021222324252627282930313233[[#This Row],[FECHA Y HORA DE INICIO]])))-1</f>
        <v>-1</v>
      </c>
      <c r="G132" s="39"/>
    </row>
    <row r="133" spans="2:7">
      <c r="B133" s="26"/>
      <c r="C133" s="30"/>
      <c r="D133" s="31"/>
      <c r="E133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33" s="28">
        <f>((WEEKNUM(Tabla34356789101112131415161718192021222324252627282930313233[[#This Row],[FECHA Y HORA DE INICIO]])))-1</f>
        <v>-1</v>
      </c>
      <c r="G133" s="39"/>
    </row>
    <row r="134" spans="2:7">
      <c r="B134" s="26"/>
      <c r="C134" s="30"/>
      <c r="D134" s="31"/>
      <c r="E134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34" s="28">
        <f>((WEEKNUM(Tabla34356789101112131415161718192021222324252627282930313233[[#This Row],[FECHA Y HORA DE INICIO]])))-1</f>
        <v>-1</v>
      </c>
      <c r="G134" s="39"/>
    </row>
    <row r="135" spans="2:7">
      <c r="B135" s="26"/>
      <c r="C135" s="30"/>
      <c r="D135" s="31"/>
      <c r="E135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35" s="28">
        <f>((WEEKNUM(Tabla34356789101112131415161718192021222324252627282930313233[[#This Row],[FECHA Y HORA DE INICIO]])))-1</f>
        <v>-1</v>
      </c>
      <c r="G135" s="39"/>
    </row>
    <row r="136" spans="2:7">
      <c r="B136" s="26"/>
      <c r="C136" s="30"/>
      <c r="D136" s="31"/>
      <c r="E136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36" s="28">
        <f>((WEEKNUM(Tabla34356789101112131415161718192021222324252627282930313233[[#This Row],[FECHA Y HORA DE INICIO]])))-1</f>
        <v>-1</v>
      </c>
      <c r="G136" s="39"/>
    </row>
    <row r="137" spans="2:7">
      <c r="B137" s="26"/>
      <c r="C137" s="30"/>
      <c r="D137" s="31"/>
      <c r="E137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37" s="28">
        <f>((WEEKNUM(Tabla34356789101112131415161718192021222324252627282930313233[[#This Row],[FECHA Y HORA DE INICIO]])))-1</f>
        <v>-1</v>
      </c>
      <c r="G137" s="39"/>
    </row>
    <row r="138" spans="2:7">
      <c r="B138" s="26"/>
      <c r="C138" s="30"/>
      <c r="D138" s="31"/>
      <c r="E138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38" s="28">
        <f>((WEEKNUM(Tabla34356789101112131415161718192021222324252627282930313233[[#This Row],[FECHA Y HORA DE INICIO]])))-1</f>
        <v>-1</v>
      </c>
      <c r="G138" s="39"/>
    </row>
    <row r="139" spans="2:7">
      <c r="B139" s="26"/>
      <c r="C139" s="30"/>
      <c r="D139" s="31"/>
      <c r="E139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39" s="28">
        <f>((WEEKNUM(Tabla34356789101112131415161718192021222324252627282930313233[[#This Row],[FECHA Y HORA DE INICIO]])))-1</f>
        <v>-1</v>
      </c>
      <c r="G139" s="39"/>
    </row>
    <row r="140" spans="2:7">
      <c r="B140" s="26"/>
      <c r="C140" s="30"/>
      <c r="D140" s="31"/>
      <c r="E140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40" s="28">
        <f>((WEEKNUM(Tabla34356789101112131415161718192021222324252627282930313233[[#This Row],[FECHA Y HORA DE INICIO]])))-1</f>
        <v>-1</v>
      </c>
      <c r="G140" s="39"/>
    </row>
    <row r="141" spans="2:7">
      <c r="B141" s="26"/>
      <c r="C141" s="30"/>
      <c r="D141" s="31"/>
      <c r="E141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41" s="28">
        <f>((WEEKNUM(Tabla34356789101112131415161718192021222324252627282930313233[[#This Row],[FECHA Y HORA DE INICIO]])))-1</f>
        <v>-1</v>
      </c>
      <c r="G141" s="39"/>
    </row>
    <row r="142" spans="2:7">
      <c r="B142" s="26"/>
      <c r="C142" s="30"/>
      <c r="D142" s="31"/>
      <c r="E142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42" s="28">
        <f>((WEEKNUM(Tabla34356789101112131415161718192021222324252627282930313233[[#This Row],[FECHA Y HORA DE INICIO]])))-1</f>
        <v>-1</v>
      </c>
      <c r="G142" s="39"/>
    </row>
    <row r="143" spans="2:7">
      <c r="B143" s="26"/>
      <c r="C143" s="30"/>
      <c r="D143" s="31"/>
      <c r="E143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43" s="28">
        <f>((WEEKNUM(Tabla34356789101112131415161718192021222324252627282930313233[[#This Row],[FECHA Y HORA DE INICIO]])))-1</f>
        <v>-1</v>
      </c>
      <c r="G143" s="39"/>
    </row>
    <row r="144" spans="2:7">
      <c r="B144" s="26"/>
      <c r="C144" s="30"/>
      <c r="D144" s="31"/>
      <c r="E144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44" s="28">
        <f>((WEEKNUM(Tabla34356789101112131415161718192021222324252627282930313233[[#This Row],[FECHA Y HORA DE INICIO]])))-1</f>
        <v>-1</v>
      </c>
      <c r="G144" s="39"/>
    </row>
    <row r="145" spans="2:7">
      <c r="B145" s="26"/>
      <c r="C145" s="30"/>
      <c r="D145" s="31"/>
      <c r="E145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45" s="28">
        <f>((WEEKNUM(Tabla34356789101112131415161718192021222324252627282930313233[[#This Row],[FECHA Y HORA DE INICIO]])))-1</f>
        <v>-1</v>
      </c>
      <c r="G145" s="39"/>
    </row>
    <row r="146" spans="2:7">
      <c r="B146" s="26"/>
      <c r="C146" s="30"/>
      <c r="D146" s="31"/>
      <c r="E146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46" s="28">
        <f>((WEEKNUM(Tabla34356789101112131415161718192021222324252627282930313233[[#This Row],[FECHA Y HORA DE INICIO]])))-1</f>
        <v>-1</v>
      </c>
      <c r="G146" s="39"/>
    </row>
    <row r="147" spans="2:7">
      <c r="B147" s="26"/>
      <c r="C147" s="30"/>
      <c r="D147" s="31"/>
      <c r="E147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47" s="28">
        <f>((WEEKNUM(Tabla34356789101112131415161718192021222324252627282930313233[[#This Row],[FECHA Y HORA DE INICIO]])))-1</f>
        <v>-1</v>
      </c>
      <c r="G147" s="39"/>
    </row>
    <row r="148" spans="2:7">
      <c r="B148" s="26"/>
      <c r="C148" s="30"/>
      <c r="D148" s="31"/>
      <c r="E148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48" s="28">
        <f>((WEEKNUM(Tabla34356789101112131415161718192021222324252627282930313233[[#This Row],[FECHA Y HORA DE INICIO]])))-1</f>
        <v>-1</v>
      </c>
      <c r="G148" s="39"/>
    </row>
    <row r="149" spans="2:7">
      <c r="B149" s="26"/>
      <c r="C149" s="30"/>
      <c r="D149" s="31"/>
      <c r="E149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49" s="28">
        <f>((WEEKNUM(Tabla34356789101112131415161718192021222324252627282930313233[[#This Row],[FECHA Y HORA DE INICIO]])))-1</f>
        <v>-1</v>
      </c>
      <c r="G149" s="39"/>
    </row>
    <row r="150" spans="2:7">
      <c r="B150" s="26"/>
      <c r="C150" s="30"/>
      <c r="D150" s="31"/>
      <c r="E150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50" s="28">
        <f>((WEEKNUM(Tabla34356789101112131415161718192021222324252627282930313233[[#This Row],[FECHA Y HORA DE INICIO]])))-1</f>
        <v>-1</v>
      </c>
      <c r="G150" s="39"/>
    </row>
    <row r="151" spans="2:7">
      <c r="B151" s="26"/>
      <c r="C151" s="30"/>
      <c r="D151" s="31"/>
      <c r="E151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51" s="28">
        <f>((WEEKNUM(Tabla34356789101112131415161718192021222324252627282930313233[[#This Row],[FECHA Y HORA DE INICIO]])))-1</f>
        <v>-1</v>
      </c>
      <c r="G151" s="39"/>
    </row>
    <row r="152" spans="2:7">
      <c r="B152" s="26"/>
      <c r="C152" s="30"/>
      <c r="D152" s="31"/>
      <c r="E152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52" s="28">
        <f>((WEEKNUM(Tabla34356789101112131415161718192021222324252627282930313233[[#This Row],[FECHA Y HORA DE INICIO]])))-1</f>
        <v>-1</v>
      </c>
      <c r="G152" s="39"/>
    </row>
    <row r="153" spans="2:7">
      <c r="B153" s="26"/>
      <c r="C153" s="30"/>
      <c r="D153" s="31"/>
      <c r="E153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53" s="28">
        <f>((WEEKNUM(Tabla34356789101112131415161718192021222324252627282930313233[[#This Row],[FECHA Y HORA DE INICIO]])))-1</f>
        <v>-1</v>
      </c>
      <c r="G153" s="39"/>
    </row>
    <row r="154" spans="2:7">
      <c r="B154" s="26"/>
      <c r="C154" s="30"/>
      <c r="D154" s="31"/>
      <c r="E154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54" s="28">
        <f>((WEEKNUM(Tabla34356789101112131415161718192021222324252627282930313233[[#This Row],[FECHA Y HORA DE INICIO]])))-1</f>
        <v>-1</v>
      </c>
      <c r="G154" s="39"/>
    </row>
    <row r="155" spans="2:7">
      <c r="B155" s="26"/>
      <c r="C155" s="30"/>
      <c r="D155" s="31"/>
      <c r="E155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55" s="28">
        <f>((WEEKNUM(Tabla34356789101112131415161718192021222324252627282930313233[[#This Row],[FECHA Y HORA DE INICIO]])))-1</f>
        <v>-1</v>
      </c>
      <c r="G155" s="39"/>
    </row>
    <row r="156" spans="2:7">
      <c r="B156" s="26"/>
      <c r="C156" s="30"/>
      <c r="D156" s="31"/>
      <c r="E156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56" s="28">
        <f>((WEEKNUM(Tabla34356789101112131415161718192021222324252627282930313233[[#This Row],[FECHA Y HORA DE INICIO]])))-1</f>
        <v>-1</v>
      </c>
      <c r="G156" s="39"/>
    </row>
    <row r="157" spans="2:7">
      <c r="B157" s="26"/>
      <c r="C157" s="30"/>
      <c r="D157" s="31"/>
      <c r="E157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57" s="28">
        <f>((WEEKNUM(Tabla34356789101112131415161718192021222324252627282930313233[[#This Row],[FECHA Y HORA DE INICIO]])))-1</f>
        <v>-1</v>
      </c>
      <c r="G157" s="39"/>
    </row>
    <row r="158" spans="2:7">
      <c r="B158" s="26"/>
      <c r="C158" s="30"/>
      <c r="D158" s="31"/>
      <c r="E158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58" s="28">
        <f>((WEEKNUM(Tabla34356789101112131415161718192021222324252627282930313233[[#This Row],[FECHA Y HORA DE INICIO]])))-1</f>
        <v>-1</v>
      </c>
      <c r="G158" s="39"/>
    </row>
    <row r="159" spans="2:7">
      <c r="B159" s="26"/>
      <c r="C159" s="30"/>
      <c r="D159" s="31"/>
      <c r="E159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59" s="28">
        <f>((WEEKNUM(Tabla34356789101112131415161718192021222324252627282930313233[[#This Row],[FECHA Y HORA DE INICIO]])))-1</f>
        <v>-1</v>
      </c>
      <c r="G159" s="39"/>
    </row>
    <row r="160" spans="2:7">
      <c r="B160" s="26"/>
      <c r="C160" s="30"/>
      <c r="D160" s="31"/>
      <c r="E160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60" s="28">
        <f>((WEEKNUM(Tabla34356789101112131415161718192021222324252627282930313233[[#This Row],[FECHA Y HORA DE INICIO]])))-1</f>
        <v>-1</v>
      </c>
      <c r="G160" s="39"/>
    </row>
    <row r="161" spans="2:7">
      <c r="B161" s="26"/>
      <c r="C161" s="30"/>
      <c r="D161" s="31"/>
      <c r="E161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61" s="28">
        <f>((WEEKNUM(Tabla34356789101112131415161718192021222324252627282930313233[[#This Row],[FECHA Y HORA DE INICIO]])))-1</f>
        <v>-1</v>
      </c>
      <c r="G161" s="39"/>
    </row>
    <row r="162" spans="2:7">
      <c r="B162" s="26"/>
      <c r="C162" s="30"/>
      <c r="D162" s="31"/>
      <c r="E162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62" s="28">
        <f>((WEEKNUM(Tabla34356789101112131415161718192021222324252627282930313233[[#This Row],[FECHA Y HORA DE INICIO]])))-1</f>
        <v>-1</v>
      </c>
      <c r="G162" s="39"/>
    </row>
    <row r="163" spans="2:7">
      <c r="B163" s="26"/>
      <c r="C163" s="30"/>
      <c r="D163" s="31"/>
      <c r="E163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63" s="28">
        <f>((WEEKNUM(Tabla34356789101112131415161718192021222324252627282930313233[[#This Row],[FECHA Y HORA DE INICIO]])))-1</f>
        <v>-1</v>
      </c>
      <c r="G163" s="39"/>
    </row>
    <row r="164" spans="2:7">
      <c r="B164" s="26"/>
      <c r="C164" s="30"/>
      <c r="D164" s="31"/>
      <c r="E164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64" s="28">
        <f>((WEEKNUM(Tabla34356789101112131415161718192021222324252627282930313233[[#This Row],[FECHA Y HORA DE INICIO]])))-1</f>
        <v>-1</v>
      </c>
      <c r="G164" s="39"/>
    </row>
    <row r="165" spans="2:7">
      <c r="B165" s="26"/>
      <c r="C165" s="30"/>
      <c r="D165" s="31"/>
      <c r="E165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65" s="28">
        <f>((WEEKNUM(Tabla34356789101112131415161718192021222324252627282930313233[[#This Row],[FECHA Y HORA DE INICIO]])))-1</f>
        <v>-1</v>
      </c>
      <c r="G165" s="39"/>
    </row>
    <row r="166" spans="2:7">
      <c r="B166" s="26"/>
      <c r="C166" s="30"/>
      <c r="D166" s="31"/>
      <c r="E166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66" s="28">
        <f>((WEEKNUM(Tabla34356789101112131415161718192021222324252627282930313233[[#This Row],[FECHA Y HORA DE INICIO]])))-1</f>
        <v>-1</v>
      </c>
      <c r="G166" s="39"/>
    </row>
    <row r="167" spans="2:7">
      <c r="B167" s="26"/>
      <c r="C167" s="30"/>
      <c r="D167" s="31"/>
      <c r="E167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67" s="28">
        <f>((WEEKNUM(Tabla34356789101112131415161718192021222324252627282930313233[[#This Row],[FECHA Y HORA DE INICIO]])))-1</f>
        <v>-1</v>
      </c>
      <c r="G167" s="39"/>
    </row>
    <row r="168" spans="2:7">
      <c r="B168" s="26"/>
      <c r="C168" s="30"/>
      <c r="D168" s="31"/>
      <c r="E168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68" s="28">
        <f>((WEEKNUM(Tabla34356789101112131415161718192021222324252627282930313233[[#This Row],[FECHA Y HORA DE INICIO]])))-1</f>
        <v>-1</v>
      </c>
      <c r="G168" s="39"/>
    </row>
    <row r="169" spans="2:7">
      <c r="B169" s="26"/>
      <c r="C169" s="30"/>
      <c r="D169" s="31"/>
      <c r="E169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69" s="28">
        <f>((WEEKNUM(Tabla34356789101112131415161718192021222324252627282930313233[[#This Row],[FECHA Y HORA DE INICIO]])))-1</f>
        <v>-1</v>
      </c>
      <c r="G169" s="39"/>
    </row>
    <row r="170" spans="2:7">
      <c r="B170" s="26"/>
      <c r="C170" s="30"/>
      <c r="D170" s="31"/>
      <c r="E170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70" s="28">
        <f>((WEEKNUM(Tabla34356789101112131415161718192021222324252627282930313233[[#This Row],[FECHA Y HORA DE INICIO]])))-1</f>
        <v>-1</v>
      </c>
      <c r="G170" s="39"/>
    </row>
    <row r="171" spans="2:7">
      <c r="B171" s="26"/>
      <c r="C171" s="30"/>
      <c r="D171" s="31"/>
      <c r="E171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71" s="28">
        <f>((WEEKNUM(Tabla34356789101112131415161718192021222324252627282930313233[[#This Row],[FECHA Y HORA DE INICIO]])))-1</f>
        <v>-1</v>
      </c>
      <c r="G171" s="39"/>
    </row>
    <row r="172" spans="2:7">
      <c r="B172" s="26"/>
      <c r="C172" s="30"/>
      <c r="D172" s="31"/>
      <c r="E172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72" s="28">
        <f>((WEEKNUM(Tabla34356789101112131415161718192021222324252627282930313233[[#This Row],[FECHA Y HORA DE INICIO]])))-1</f>
        <v>-1</v>
      </c>
      <c r="G172" s="39"/>
    </row>
    <row r="173" spans="2:7">
      <c r="B173" s="26"/>
      <c r="C173" s="30"/>
      <c r="D173" s="31"/>
      <c r="E173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73" s="28">
        <f>((WEEKNUM(Tabla34356789101112131415161718192021222324252627282930313233[[#This Row],[FECHA Y HORA DE INICIO]])))-1</f>
        <v>-1</v>
      </c>
      <c r="G173" s="39"/>
    </row>
    <row r="174" spans="2:7">
      <c r="B174" s="26"/>
      <c r="C174" s="30"/>
      <c r="D174" s="31"/>
      <c r="E174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74" s="28">
        <f>((WEEKNUM(Tabla34356789101112131415161718192021222324252627282930313233[[#This Row],[FECHA Y HORA DE INICIO]])))-1</f>
        <v>-1</v>
      </c>
      <c r="G174" s="39"/>
    </row>
    <row r="175" spans="2:7">
      <c r="B175" s="26"/>
      <c r="C175" s="30"/>
      <c r="D175" s="31"/>
      <c r="E175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75" s="28">
        <f>((WEEKNUM(Tabla34356789101112131415161718192021222324252627282930313233[[#This Row],[FECHA Y HORA DE INICIO]])))-1</f>
        <v>-1</v>
      </c>
      <c r="G175" s="39"/>
    </row>
    <row r="176" spans="2:7">
      <c r="B176" s="26"/>
      <c r="C176" s="30"/>
      <c r="D176" s="31"/>
      <c r="E176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76" s="28">
        <f>((WEEKNUM(Tabla34356789101112131415161718192021222324252627282930313233[[#This Row],[FECHA Y HORA DE INICIO]])))-1</f>
        <v>-1</v>
      </c>
      <c r="G176" s="39"/>
    </row>
    <row r="177" spans="2:7">
      <c r="B177" s="26"/>
      <c r="C177" s="30"/>
      <c r="D177" s="31"/>
      <c r="E177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77" s="28">
        <f>((WEEKNUM(Tabla34356789101112131415161718192021222324252627282930313233[[#This Row],[FECHA Y HORA DE INICIO]])))-1</f>
        <v>-1</v>
      </c>
      <c r="G177" s="39"/>
    </row>
    <row r="178" spans="2:7">
      <c r="B178" s="26"/>
      <c r="C178" s="30"/>
      <c r="D178" s="31"/>
      <c r="E178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78" s="28">
        <f>((WEEKNUM(Tabla34356789101112131415161718192021222324252627282930313233[[#This Row],[FECHA Y HORA DE INICIO]])))-1</f>
        <v>-1</v>
      </c>
      <c r="G178" s="39"/>
    </row>
    <row r="179" spans="2:7">
      <c r="B179" s="26"/>
      <c r="C179" s="30"/>
      <c r="D179" s="31"/>
      <c r="E179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79" s="28">
        <f>((WEEKNUM(Tabla34356789101112131415161718192021222324252627282930313233[[#This Row],[FECHA Y HORA DE INICIO]])))-1</f>
        <v>-1</v>
      </c>
      <c r="G179" s="39"/>
    </row>
    <row r="180" spans="2:7">
      <c r="B180" s="26"/>
      <c r="C180" s="30"/>
      <c r="D180" s="31"/>
      <c r="E180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80" s="28">
        <f>((WEEKNUM(Tabla34356789101112131415161718192021222324252627282930313233[[#This Row],[FECHA Y HORA DE INICIO]])))-1</f>
        <v>-1</v>
      </c>
      <c r="G180" s="39"/>
    </row>
    <row r="181" spans="2:7">
      <c r="B181" s="26"/>
      <c r="C181" s="30"/>
      <c r="D181" s="31"/>
      <c r="E181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81" s="28">
        <f>((WEEKNUM(Tabla34356789101112131415161718192021222324252627282930313233[[#This Row],[FECHA Y HORA DE INICIO]])))-1</f>
        <v>-1</v>
      </c>
      <c r="G181" s="39"/>
    </row>
    <row r="182" spans="2:7">
      <c r="B182" s="26"/>
      <c r="C182" s="30"/>
      <c r="D182" s="31"/>
      <c r="E182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82" s="28">
        <f>((WEEKNUM(Tabla34356789101112131415161718192021222324252627282930313233[[#This Row],[FECHA Y HORA DE INICIO]])))-1</f>
        <v>-1</v>
      </c>
      <c r="G182" s="39"/>
    </row>
    <row r="183" spans="2:7">
      <c r="B183" s="26"/>
      <c r="C183" s="30"/>
      <c r="D183" s="31"/>
      <c r="E183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83" s="28">
        <f>((WEEKNUM(Tabla34356789101112131415161718192021222324252627282930313233[[#This Row],[FECHA Y HORA DE INICIO]])))-1</f>
        <v>-1</v>
      </c>
      <c r="G183" s="39"/>
    </row>
    <row r="184" spans="2:7">
      <c r="B184" s="26"/>
      <c r="C184" s="30"/>
      <c r="D184" s="31"/>
      <c r="E184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84" s="28">
        <f>((WEEKNUM(Tabla34356789101112131415161718192021222324252627282930313233[[#This Row],[FECHA Y HORA DE INICIO]])))-1</f>
        <v>-1</v>
      </c>
      <c r="G184" s="39"/>
    </row>
    <row r="185" spans="2:7">
      <c r="B185" s="26"/>
      <c r="C185" s="30"/>
      <c r="D185" s="31"/>
      <c r="E185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85" s="28">
        <f>((WEEKNUM(Tabla34356789101112131415161718192021222324252627282930313233[[#This Row],[FECHA Y HORA DE INICIO]])))-1</f>
        <v>-1</v>
      </c>
      <c r="G185" s="39"/>
    </row>
    <row r="186" spans="2:7">
      <c r="B186" s="26"/>
      <c r="C186" s="30"/>
      <c r="D186" s="31"/>
      <c r="E186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86" s="28">
        <f>((WEEKNUM(Tabla34356789101112131415161718192021222324252627282930313233[[#This Row],[FECHA Y HORA DE INICIO]])))-1</f>
        <v>-1</v>
      </c>
      <c r="G186" s="39"/>
    </row>
    <row r="187" spans="2:7">
      <c r="B187" s="26"/>
      <c r="C187" s="30"/>
      <c r="D187" s="31"/>
      <c r="E187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87" s="28">
        <f>((WEEKNUM(Tabla34356789101112131415161718192021222324252627282930313233[[#This Row],[FECHA Y HORA DE INICIO]])))-1</f>
        <v>-1</v>
      </c>
      <c r="G187" s="39"/>
    </row>
    <row r="188" spans="2:7">
      <c r="B188" s="26"/>
      <c r="C188" s="30"/>
      <c r="D188" s="31"/>
      <c r="E188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88" s="28">
        <f>((WEEKNUM(Tabla34356789101112131415161718192021222324252627282930313233[[#This Row],[FECHA Y HORA DE INICIO]])))-1</f>
        <v>-1</v>
      </c>
      <c r="G188" s="39"/>
    </row>
    <row r="189" spans="2:7">
      <c r="B189" s="26"/>
      <c r="C189" s="30"/>
      <c r="D189" s="31"/>
      <c r="E189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89" s="28">
        <f>((WEEKNUM(Tabla34356789101112131415161718192021222324252627282930313233[[#This Row],[FECHA Y HORA DE INICIO]])))-1</f>
        <v>-1</v>
      </c>
      <c r="G189" s="39"/>
    </row>
    <row r="190" spans="2:7">
      <c r="B190" s="26"/>
      <c r="C190" s="30"/>
      <c r="D190" s="31"/>
      <c r="E190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90" s="28">
        <f>((WEEKNUM(Tabla34356789101112131415161718192021222324252627282930313233[[#This Row],[FECHA Y HORA DE INICIO]])))-1</f>
        <v>-1</v>
      </c>
      <c r="G190" s="39"/>
    </row>
    <row r="191" spans="2:7">
      <c r="B191" s="26"/>
      <c r="C191" s="30"/>
      <c r="D191" s="31"/>
      <c r="E191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91" s="28">
        <f>((WEEKNUM(Tabla34356789101112131415161718192021222324252627282930313233[[#This Row],[FECHA Y HORA DE INICIO]])))-1</f>
        <v>-1</v>
      </c>
      <c r="G191" s="39"/>
    </row>
    <row r="192" spans="2:7">
      <c r="B192" s="26"/>
      <c r="C192" s="30"/>
      <c r="D192" s="31"/>
      <c r="E192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92" s="28">
        <f>((WEEKNUM(Tabla34356789101112131415161718192021222324252627282930313233[[#This Row],[FECHA Y HORA DE INICIO]])))-1</f>
        <v>-1</v>
      </c>
      <c r="G192" s="39"/>
    </row>
    <row r="193" spans="2:7">
      <c r="B193" s="26"/>
      <c r="C193" s="30"/>
      <c r="D193" s="31"/>
      <c r="E193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93" s="28">
        <f>((WEEKNUM(Tabla34356789101112131415161718192021222324252627282930313233[[#This Row],[FECHA Y HORA DE INICIO]])))-1</f>
        <v>-1</v>
      </c>
      <c r="G193" s="39"/>
    </row>
    <row r="194" spans="2:7">
      <c r="B194" s="26"/>
      <c r="C194" s="30"/>
      <c r="D194" s="31"/>
      <c r="E194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94" s="28">
        <f>((WEEKNUM(Tabla34356789101112131415161718192021222324252627282930313233[[#This Row],[FECHA Y HORA DE INICIO]])))-1</f>
        <v>-1</v>
      </c>
      <c r="G194" s="39"/>
    </row>
    <row r="195" spans="2:7">
      <c r="B195" s="26"/>
      <c r="C195" s="30"/>
      <c r="D195" s="31"/>
      <c r="E195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95" s="28">
        <f>((WEEKNUM(Tabla34356789101112131415161718192021222324252627282930313233[[#This Row],[FECHA Y HORA DE INICIO]])))-1</f>
        <v>-1</v>
      </c>
      <c r="G195" s="39"/>
    </row>
    <row r="196" spans="2:7">
      <c r="B196" s="26"/>
      <c r="C196" s="30"/>
      <c r="D196" s="31"/>
      <c r="E196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96" s="28">
        <f>((WEEKNUM(Tabla34356789101112131415161718192021222324252627282930313233[[#This Row],[FECHA Y HORA DE INICIO]])))-1</f>
        <v>-1</v>
      </c>
      <c r="G196" s="39"/>
    </row>
    <row r="197" spans="2:7">
      <c r="B197" s="26"/>
      <c r="C197" s="30"/>
      <c r="D197" s="31"/>
      <c r="E197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97" s="28">
        <f>((WEEKNUM(Tabla34356789101112131415161718192021222324252627282930313233[[#This Row],[FECHA Y HORA DE INICIO]])))-1</f>
        <v>-1</v>
      </c>
      <c r="G197" s="39"/>
    </row>
    <row r="198" spans="2:7">
      <c r="B198" s="26"/>
      <c r="C198" s="30"/>
      <c r="D198" s="31"/>
      <c r="E198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98" s="28">
        <f>((WEEKNUM(Tabla34356789101112131415161718192021222324252627282930313233[[#This Row],[FECHA Y HORA DE INICIO]])))-1</f>
        <v>-1</v>
      </c>
      <c r="G198" s="39"/>
    </row>
    <row r="199" spans="2:7">
      <c r="B199" s="26"/>
      <c r="C199" s="30"/>
      <c r="D199" s="31"/>
      <c r="E199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199" s="28">
        <f>((WEEKNUM(Tabla34356789101112131415161718192021222324252627282930313233[[#This Row],[FECHA Y HORA DE INICIO]])))-1</f>
        <v>-1</v>
      </c>
      <c r="G199" s="39"/>
    </row>
    <row r="200" spans="2:7">
      <c r="B200" s="26"/>
      <c r="C200" s="30"/>
      <c r="D200" s="31"/>
      <c r="E200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200" s="28">
        <f>((WEEKNUM(Tabla34356789101112131415161718192021222324252627282930313233[[#This Row],[FECHA Y HORA DE INICIO]])))-1</f>
        <v>-1</v>
      </c>
      <c r="G200" s="39"/>
    </row>
    <row r="201" spans="2:7">
      <c r="B201" s="26"/>
      <c r="C201" s="30"/>
      <c r="D201" s="31"/>
      <c r="E201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201" s="28">
        <f>((WEEKNUM(Tabla34356789101112131415161718192021222324252627282930313233[[#This Row],[FECHA Y HORA DE INICIO]])))-1</f>
        <v>-1</v>
      </c>
      <c r="G201" s="39"/>
    </row>
    <row r="202" spans="2:7">
      <c r="B202" s="26"/>
      <c r="C202" s="30"/>
      <c r="D202" s="31"/>
      <c r="E202" s="29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202" s="28">
        <f>((WEEKNUM(Tabla34356789101112131415161718192021222324252627282930313233[[#This Row],[FECHA Y HORA DE INICIO]])))-1</f>
        <v>-1</v>
      </c>
      <c r="G202" s="39"/>
    </row>
    <row r="203" spans="2:7">
      <c r="B203" s="9"/>
      <c r="C203" s="9"/>
      <c r="D203" s="10"/>
      <c r="E203" s="8">
        <f>IF((Tabla34356789101112131415161718192021222324252627282930313233[[#This Row],[FECHA Y HORA DE TERMINACIÓN ]]-Tabla34356789101112131415161718192021222324252627282930313233[[#This Row],[FECHA Y HORA DE INICIO]])&lt;0,0,((Tabla34356789101112131415161718192021222324252627282930313233[[#This Row],[FECHA Y HORA DE TERMINACIÓN ]]-Tabla34356789101112131415161718192021222324252627282930313233[[#This Row],[FECHA Y HORA DE INICIO]])*24))</f>
        <v>0</v>
      </c>
      <c r="F203" s="11">
        <f>((WEEKNUM(Tabla34356789101112131415161718192021222324252627282930313233[[#This Row],[FECHA Y HORA DE INICIO]])))-1</f>
        <v>-1</v>
      </c>
      <c r="G203" s="39"/>
    </row>
  </sheetData>
  <mergeCells count="1">
    <mergeCell ref="B7:F7"/>
  </mergeCells>
  <pageMargins left="0.7" right="0.7" top="0.75" bottom="0.75" header="0.3" footer="0.3"/>
  <pageSetup orientation="portrait" r:id="rId1"/>
  <ignoredErrors>
    <ignoredError sqref="F15:F16" calculatedColumn="1"/>
  </ignoredErrors>
  <tableParts count="1">
    <tablePart r:id="rId2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92D050"/>
  </sheetPr>
  <dimension ref="B1:J203"/>
  <sheetViews>
    <sheetView workbookViewId="0">
      <selection activeCell="H3" sqref="H3"/>
    </sheetView>
  </sheetViews>
  <sheetFormatPr defaultColWidth="10.85546875" defaultRowHeight="12.6"/>
  <cols>
    <col min="1" max="1" width="10.85546875" style="3"/>
    <col min="2" max="2" width="15.28515625" style="3" bestFit="1" customWidth="1"/>
    <col min="3" max="3" width="24.5703125" style="3" customWidth="1"/>
    <col min="4" max="5" width="16.140625" style="3" customWidth="1"/>
    <col min="6" max="6" width="10.85546875" style="3"/>
    <col min="7" max="7" width="16.140625" style="3" customWidth="1"/>
    <col min="8" max="8" width="14.85546875" style="3" customWidth="1"/>
    <col min="9" max="16384" width="10.85546875" style="3"/>
  </cols>
  <sheetData>
    <row r="1" spans="2:10" ht="12.95">
      <c r="B1" s="1" t="s">
        <v>0</v>
      </c>
      <c r="C1" s="2">
        <v>1168</v>
      </c>
      <c r="G1" s="40" t="s">
        <v>1</v>
      </c>
      <c r="H1" s="41"/>
      <c r="I1" s="42" t="s">
        <v>2</v>
      </c>
    </row>
    <row r="2" spans="2:10" ht="12.95">
      <c r="B2" s="1" t="s">
        <v>4</v>
      </c>
      <c r="C2" s="2" t="s">
        <v>5</v>
      </c>
      <c r="G2" s="40" t="s">
        <v>6</v>
      </c>
      <c r="H2" s="41">
        <v>18</v>
      </c>
      <c r="I2" s="42" t="s">
        <v>7</v>
      </c>
    </row>
    <row r="3" spans="2:10" ht="14.45" customHeight="1">
      <c r="B3" s="1" t="s">
        <v>8</v>
      </c>
      <c r="C3" s="2" t="s">
        <v>57</v>
      </c>
      <c r="G3" s="40" t="s">
        <v>10</v>
      </c>
      <c r="H3" s="41" t="s">
        <v>58</v>
      </c>
      <c r="I3" s="42" t="s">
        <v>12</v>
      </c>
      <c r="J3" s="3" t="s">
        <v>59</v>
      </c>
    </row>
    <row r="4" spans="2:10" ht="14.45" customHeight="1">
      <c r="B4" s="1" t="s">
        <v>13</v>
      </c>
      <c r="C4" s="2">
        <v>2</v>
      </c>
      <c r="D4" s="38" t="s">
        <v>212</v>
      </c>
    </row>
    <row r="5" spans="2:10" ht="14.45" customHeight="1">
      <c r="B5" s="1" t="s">
        <v>16</v>
      </c>
      <c r="C5" s="2">
        <v>20</v>
      </c>
    </row>
    <row r="6" spans="2:10" ht="14.45" customHeight="1">
      <c r="B6" s="1"/>
      <c r="C6" s="1"/>
    </row>
    <row r="7" spans="2:10" ht="14.45" customHeight="1">
      <c r="B7" s="76" t="s">
        <v>17</v>
      </c>
      <c r="C7" s="77"/>
      <c r="D7" s="77"/>
      <c r="E7" s="77"/>
      <c r="F7" s="77"/>
      <c r="H7" s="12">
        <v>2022</v>
      </c>
      <c r="I7" s="13">
        <v>3559.166666666104</v>
      </c>
    </row>
    <row r="8" spans="2:10">
      <c r="B8" s="4"/>
      <c r="C8" s="4"/>
      <c r="D8" s="4"/>
      <c r="E8" s="4"/>
    </row>
    <row r="9" spans="2:10" ht="59.1" customHeight="1">
      <c r="B9" s="5" t="s">
        <v>18</v>
      </c>
      <c r="C9" s="5" t="s">
        <v>19</v>
      </c>
      <c r="D9" s="5" t="s">
        <v>20</v>
      </c>
      <c r="E9" s="5" t="s">
        <v>31</v>
      </c>
      <c r="F9" s="5" t="s">
        <v>22</v>
      </c>
      <c r="H9" s="12" t="s">
        <v>23</v>
      </c>
      <c r="I9" s="13">
        <f>SUM(E10:E203)</f>
        <v>5303.0833333334886</v>
      </c>
    </row>
    <row r="10" spans="2:10">
      <c r="B10" s="14" t="s">
        <v>63</v>
      </c>
      <c r="C10" s="14">
        <v>44928.364583333336</v>
      </c>
      <c r="D10" s="6">
        <v>44933.326388888891</v>
      </c>
      <c r="E10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119.08333333331393</v>
      </c>
      <c r="F10" s="11">
        <f>((WEEKNUM(Tabla3435678910111213141516171819202122232425262728293031323334[[#This Row],[FECHA Y HORA DE INICIO]])))</f>
        <v>1</v>
      </c>
    </row>
    <row r="11" spans="2:10">
      <c r="B11" s="14" t="s">
        <v>63</v>
      </c>
      <c r="C11" s="6">
        <v>44934.993055555555</v>
      </c>
      <c r="D11" s="6">
        <v>44936.0625</v>
      </c>
      <c r="E11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25.666666666686069</v>
      </c>
      <c r="F11" s="11">
        <f>((WEEKNUM(Tabla3435678910111213141516171819202122232425262728293031323334[[#This Row],[FECHA Y HORA DE INICIO]])))</f>
        <v>2</v>
      </c>
      <c r="H11" s="12" t="s">
        <v>24</v>
      </c>
      <c r="I11" s="13">
        <f>I9+I7</f>
        <v>8862.2499999995925</v>
      </c>
    </row>
    <row r="12" spans="2:10">
      <c r="B12" s="14" t="s">
        <v>63</v>
      </c>
      <c r="C12" s="14">
        <v>44943.645833333336</v>
      </c>
      <c r="D12" s="6">
        <v>44947.947916666664</v>
      </c>
      <c r="E12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103.24999999988358</v>
      </c>
      <c r="F12" s="11">
        <f>((WEEKNUM(Tabla3435678910111213141516171819202122232425262728293031323334[[#This Row],[FECHA Y HORA DE INICIO]])))</f>
        <v>3</v>
      </c>
    </row>
    <row r="13" spans="2:10">
      <c r="B13" s="14" t="s">
        <v>63</v>
      </c>
      <c r="C13" s="6">
        <v>44950.486111111109</v>
      </c>
      <c r="D13" s="6">
        <v>44951.625</v>
      </c>
      <c r="E13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27.333333333372138</v>
      </c>
      <c r="F13" s="11">
        <f>((WEEKNUM(Tabla3435678910111213141516171819202122232425262728293031323334[[#This Row],[FECHA Y HORA DE INICIO]])))</f>
        <v>4</v>
      </c>
    </row>
    <row r="14" spans="2:10">
      <c r="B14" s="14" t="s">
        <v>63</v>
      </c>
      <c r="C14" s="6">
        <v>44973.458333333336</v>
      </c>
      <c r="D14" s="6">
        <v>44982.631944444445</v>
      </c>
      <c r="E14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220.16666666662786</v>
      </c>
      <c r="F14" s="11">
        <f>((WEEKNUM(Tabla3435678910111213141516171819202122232425262728293031323334[[#This Row],[FECHA Y HORA DE INICIO]])))</f>
        <v>7</v>
      </c>
    </row>
    <row r="15" spans="2:10">
      <c r="B15" s="14" t="s">
        <v>63</v>
      </c>
      <c r="C15" s="6">
        <v>44984.069444444445</v>
      </c>
      <c r="D15" s="6">
        <v>44986.052083333336</v>
      </c>
      <c r="E15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47.583333333372138</v>
      </c>
      <c r="F15" s="11">
        <f>((WEEKNUM(Tabla3435678910111213141516171819202122232425262728293031323334[[#This Row],[FECHA Y HORA DE INICIO]])))</f>
        <v>9</v>
      </c>
    </row>
    <row r="16" spans="2:10">
      <c r="B16" s="14" t="s">
        <v>63</v>
      </c>
      <c r="C16" s="9">
        <v>45012.041666666664</v>
      </c>
      <c r="D16" s="10">
        <v>45014.743055555555</v>
      </c>
      <c r="E16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64.833333333372138</v>
      </c>
      <c r="F16" s="11">
        <f>((WEEKNUM(Tabla3435678910111213141516171819202122232425262728293031323334[[#This Row],[FECHA Y HORA DE INICIO]])))</f>
        <v>13</v>
      </c>
    </row>
    <row r="17" spans="2:6">
      <c r="B17" s="14" t="s">
        <v>63</v>
      </c>
      <c r="C17" s="9">
        <v>45014.979166666664</v>
      </c>
      <c r="D17" s="10">
        <v>45017.638888888891</v>
      </c>
      <c r="E17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63.833333333430346</v>
      </c>
      <c r="F17" s="11">
        <f>((WEEKNUM(Tabla3435678910111213141516171819202122232425262728293031323334[[#This Row],[FECHA Y HORA DE INICIO]])))</f>
        <v>13</v>
      </c>
    </row>
    <row r="18" spans="2:6">
      <c r="B18" s="14" t="s">
        <v>63</v>
      </c>
      <c r="C18" s="9">
        <v>45019.041666666664</v>
      </c>
      <c r="D18" s="10">
        <v>45022.090277777781</v>
      </c>
      <c r="E18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73.166666666802485</v>
      </c>
      <c r="F18" s="11">
        <f>((WEEKNUM(Tabla3435678910111213141516171819202122232425262728293031323334[[#This Row],[FECHA Y HORA DE INICIO]])))</f>
        <v>14</v>
      </c>
    </row>
    <row r="19" spans="2:6">
      <c r="B19" s="14" t="s">
        <v>63</v>
      </c>
      <c r="C19" s="9">
        <v>45027.298611111109</v>
      </c>
      <c r="D19" s="10">
        <v>45032.986111111109</v>
      </c>
      <c r="E19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136.5</v>
      </c>
      <c r="F19" s="11">
        <f>((WEEKNUM(Tabla3435678910111213141516171819202122232425262728293031323334[[#This Row],[FECHA Y HORA DE INICIO]])))</f>
        <v>15</v>
      </c>
    </row>
    <row r="20" spans="2:6">
      <c r="B20" s="14" t="s">
        <v>62</v>
      </c>
      <c r="C20" s="9">
        <v>45036.079861111109</v>
      </c>
      <c r="D20" s="10">
        <v>43943.527777777781</v>
      </c>
      <c r="E20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20" s="11">
        <f>((WEEKNUM(Tabla3435678910111213141516171819202122232425262728293031323334[[#This Row],[FECHA Y HORA DE INICIO]])))</f>
        <v>16</v>
      </c>
    </row>
    <row r="21" spans="2:6">
      <c r="B21" s="14" t="s">
        <v>63</v>
      </c>
      <c r="C21" s="9">
        <v>45040</v>
      </c>
      <c r="D21" s="10">
        <v>45042.434027777781</v>
      </c>
      <c r="E21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58.416666666744277</v>
      </c>
      <c r="F21" s="11">
        <f>((WEEKNUM(Tabla3435678910111213141516171819202122232425262728293031323334[[#This Row],[FECHA Y HORA DE INICIO]])))</f>
        <v>17</v>
      </c>
    </row>
    <row r="22" spans="2:6">
      <c r="B22" s="14" t="s">
        <v>62</v>
      </c>
      <c r="C22" s="9">
        <v>45049.638888888891</v>
      </c>
      <c r="D22" s="10">
        <v>44991.493055555555</v>
      </c>
      <c r="E22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22" s="11">
        <f>((WEEKNUM(Tabla3435678910111213141516171819202122232425262728293031323334[[#This Row],[FECHA Y HORA DE INICIO]])))</f>
        <v>18</v>
      </c>
    </row>
    <row r="23" spans="2:6">
      <c r="B23" s="14" t="s">
        <v>63</v>
      </c>
      <c r="C23" s="9">
        <v>45054.052083333336</v>
      </c>
      <c r="D23" s="10">
        <v>45063.902777777781</v>
      </c>
      <c r="E23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236.41666666668607</v>
      </c>
      <c r="F23" s="11">
        <f>((WEEKNUM(Tabla3435678910111213141516171819202122232425262728293031323334[[#This Row],[FECHA Y HORA DE INICIO]])))</f>
        <v>19</v>
      </c>
    </row>
    <row r="24" spans="2:6">
      <c r="B24" s="14" t="s">
        <v>63</v>
      </c>
      <c r="C24" s="9">
        <v>45071.743055555555</v>
      </c>
      <c r="D24" s="10">
        <v>45073.479166666664</v>
      </c>
      <c r="E24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41.666666666627862</v>
      </c>
      <c r="F24" s="11">
        <f>((WEEKNUM(Tabla3435678910111213141516171819202122232425262728293031323334[[#This Row],[FECHA Y HORA DE INICIO]])))</f>
        <v>21</v>
      </c>
    </row>
    <row r="25" spans="2:6">
      <c r="B25" s="14" t="s">
        <v>63</v>
      </c>
      <c r="C25" s="9">
        <v>45073.680555555555</v>
      </c>
      <c r="D25" s="10">
        <v>45049.677083333336</v>
      </c>
      <c r="E25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25" s="11">
        <f>((WEEKNUM(Tabla3435678910111213141516171819202122232425262728293031323334[[#This Row],[FECHA Y HORA DE INICIO]])))</f>
        <v>21</v>
      </c>
    </row>
    <row r="26" spans="2:6">
      <c r="B26" s="14" t="s">
        <v>63</v>
      </c>
      <c r="C26" s="9">
        <v>45084.652777777781</v>
      </c>
      <c r="D26" s="10">
        <v>45092.125</v>
      </c>
      <c r="E26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179.33333333325572</v>
      </c>
      <c r="F26" s="11">
        <f>((WEEKNUM(Tabla3435678910111213141516171819202122232425262728293031323334[[#This Row],[FECHA Y HORA DE INICIO]])))</f>
        <v>23</v>
      </c>
    </row>
    <row r="27" spans="2:6">
      <c r="B27" s="14" t="s">
        <v>63</v>
      </c>
      <c r="C27" s="9">
        <v>45098.097222222219</v>
      </c>
      <c r="D27" s="10">
        <v>45102.597222222219</v>
      </c>
      <c r="E27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108</v>
      </c>
      <c r="F27" s="11">
        <f>((WEEKNUM(Tabla3435678910111213141516171819202122232425262728293031323334[[#This Row],[FECHA Y HORA DE INICIO]])))</f>
        <v>25</v>
      </c>
    </row>
    <row r="28" spans="2:6">
      <c r="B28" s="14" t="s">
        <v>63</v>
      </c>
      <c r="C28" s="9">
        <v>45102.854166666664</v>
      </c>
      <c r="D28" s="10">
        <v>45108.625</v>
      </c>
      <c r="E28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138.50000000005821</v>
      </c>
      <c r="F28" s="11">
        <f>((WEEKNUM(Tabla3435678910111213141516171819202122232425262728293031323334[[#This Row],[FECHA Y HORA DE INICIO]])))</f>
        <v>26</v>
      </c>
    </row>
    <row r="29" spans="2:6">
      <c r="B29" s="14" t="s">
        <v>63</v>
      </c>
      <c r="C29" s="9">
        <v>45113.736111111109</v>
      </c>
      <c r="D29" s="10">
        <v>45114.625</v>
      </c>
      <c r="E29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21.333333333372138</v>
      </c>
      <c r="F29" s="11">
        <f>((WEEKNUM(Tabla3435678910111213141516171819202122232425262728293031323334[[#This Row],[FECHA Y HORA DE INICIO]])))</f>
        <v>27</v>
      </c>
    </row>
    <row r="30" spans="2:6">
      <c r="B30" s="14" t="s">
        <v>63</v>
      </c>
      <c r="C30" s="9">
        <v>45117.027777777781</v>
      </c>
      <c r="D30" s="10">
        <v>45119.913194444445</v>
      </c>
      <c r="E30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69.249999999941792</v>
      </c>
      <c r="F30" s="11">
        <f>((WEEKNUM(Tabla3435678910111213141516171819202122232425262728293031323334[[#This Row],[FECHA Y HORA DE INICIO]])))</f>
        <v>28</v>
      </c>
    </row>
    <row r="31" spans="2:6">
      <c r="B31" s="14" t="s">
        <v>63</v>
      </c>
      <c r="C31" s="9">
        <v>45117.090277777781</v>
      </c>
      <c r="D31" s="10">
        <v>45122.621527777781</v>
      </c>
      <c r="E31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132.75</v>
      </c>
      <c r="F31" s="11">
        <f>((WEEKNUM(Tabla3435678910111213141516171819202122232425262728293031323334[[#This Row],[FECHA Y HORA DE INICIO]])))</f>
        <v>28</v>
      </c>
    </row>
    <row r="32" spans="2:6">
      <c r="B32" s="14" t="s">
        <v>63</v>
      </c>
      <c r="C32" s="9">
        <v>45123.027777777781</v>
      </c>
      <c r="D32" s="10">
        <v>45128.357638888891</v>
      </c>
      <c r="E32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127.91666666662786</v>
      </c>
      <c r="F32" s="11">
        <f>((WEEKNUM(Tabla3435678910111213141516171819202122232425262728293031323334[[#This Row],[FECHA Y HORA DE INICIO]])))</f>
        <v>29</v>
      </c>
    </row>
    <row r="33" spans="2:6">
      <c r="B33" s="14" t="s">
        <v>62</v>
      </c>
      <c r="C33" s="9">
        <v>45131.010416666664</v>
      </c>
      <c r="D33" s="10">
        <v>45136.590277777781</v>
      </c>
      <c r="E33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133.91666666680248</v>
      </c>
      <c r="F33" s="11">
        <f>((WEEKNUM(Tabla3435678910111213141516171819202122232425262728293031323334[[#This Row],[FECHA Y HORA DE INICIO]])))</f>
        <v>30</v>
      </c>
    </row>
    <row r="34" spans="2:6">
      <c r="B34" s="14" t="s">
        <v>63</v>
      </c>
      <c r="C34" s="9">
        <v>45141.201388888891</v>
      </c>
      <c r="D34" s="10">
        <v>45141.708333333336</v>
      </c>
      <c r="E34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12.166666666686069</v>
      </c>
      <c r="F34" s="11">
        <f>((WEEKNUM(Tabla3435678910111213141516171819202122232425262728293031323334[[#This Row],[FECHA Y HORA DE INICIO]])))</f>
        <v>31</v>
      </c>
    </row>
    <row r="35" spans="2:6">
      <c r="B35" s="14" t="s">
        <v>63</v>
      </c>
      <c r="C35" s="9">
        <v>45142.194444444445</v>
      </c>
      <c r="D35" s="10">
        <v>45143.666666666664</v>
      </c>
      <c r="E35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35.333333333255723</v>
      </c>
      <c r="F35" s="11">
        <f>((WEEKNUM(Tabla3435678910111213141516171819202122232425262728293031323334[[#This Row],[FECHA Y HORA DE INICIO]])))</f>
        <v>31</v>
      </c>
    </row>
    <row r="36" spans="2:6">
      <c r="B36" s="14" t="s">
        <v>62</v>
      </c>
      <c r="C36" s="9">
        <v>45145</v>
      </c>
      <c r="D36" s="10">
        <v>45150.652777777781</v>
      </c>
      <c r="E36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135.66666666674428</v>
      </c>
      <c r="F36" s="11">
        <f>((WEEKNUM(Tabla3435678910111213141516171819202122232425262728293031323334[[#This Row],[FECHA Y HORA DE INICIO]])))</f>
        <v>32</v>
      </c>
    </row>
    <row r="37" spans="2:6">
      <c r="B37" s="14" t="s">
        <v>62</v>
      </c>
      <c r="C37" s="9">
        <v>45152.027777777781</v>
      </c>
      <c r="D37" s="10">
        <v>45157.645833333336</v>
      </c>
      <c r="E37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134.83333333331393</v>
      </c>
      <c r="F37" s="11">
        <f>((WEEKNUM(Tabla3435678910111213141516171819202122232425262728293031323334[[#This Row],[FECHA Y HORA DE INICIO]])))</f>
        <v>33</v>
      </c>
    </row>
    <row r="38" spans="2:6">
      <c r="B38" s="14" t="s">
        <v>63</v>
      </c>
      <c r="C38" s="9">
        <v>45158.993055555555</v>
      </c>
      <c r="D38" s="10">
        <v>45160.798611111109</v>
      </c>
      <c r="E38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43.333333333313931</v>
      </c>
      <c r="F38" s="11">
        <f>((WEEKNUM(Tabla3435678910111213141516171819202122232425262728293031323334[[#This Row],[FECHA Y HORA DE INICIO]])))</f>
        <v>34</v>
      </c>
    </row>
    <row r="39" spans="2:6">
      <c r="B39" s="14" t="s">
        <v>63</v>
      </c>
      <c r="C39" s="9">
        <v>45166</v>
      </c>
      <c r="D39" s="10">
        <v>45170.305555555555</v>
      </c>
      <c r="E39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103.33333333331393</v>
      </c>
      <c r="F39" s="11">
        <f>((WEEKNUM(Tabla3435678910111213141516171819202122232425262728293031323334[[#This Row],[FECHA Y HORA DE INICIO]])))</f>
        <v>35</v>
      </c>
    </row>
    <row r="40" spans="2:6">
      <c r="B40" s="14" t="s">
        <v>63</v>
      </c>
      <c r="C40" s="9">
        <v>45173.020833333336</v>
      </c>
      <c r="D40" s="10">
        <v>45175.527777777781</v>
      </c>
      <c r="E40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60.166666666686069</v>
      </c>
      <c r="F40" s="11">
        <f>((WEEKNUM(Tabla3435678910111213141516171819202122232425262728293031323334[[#This Row],[FECHA Y HORA DE INICIO]])))</f>
        <v>36</v>
      </c>
    </row>
    <row r="41" spans="2:6">
      <c r="B41" s="14" t="s">
        <v>63</v>
      </c>
      <c r="C41" s="9">
        <v>45180.020833333336</v>
      </c>
      <c r="D41" s="10">
        <v>45184.5625</v>
      </c>
      <c r="E41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108.99999999994179</v>
      </c>
      <c r="F41" s="11">
        <f>((WEEKNUM(Tabla3435678910111213141516171819202122232425262728293031323334[[#This Row],[FECHA Y HORA DE INICIO]])))</f>
        <v>37</v>
      </c>
    </row>
    <row r="42" spans="2:6">
      <c r="B42" s="14" t="s">
        <v>63</v>
      </c>
      <c r="C42" s="9">
        <v>45189.503472222219</v>
      </c>
      <c r="D42" s="10">
        <v>45192.555555555555</v>
      </c>
      <c r="E42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73.250000000058208</v>
      </c>
      <c r="F42" s="11">
        <f>((WEEKNUM(Tabla3435678910111213141516171819202122232425262728293031323334[[#This Row],[FECHA Y HORA DE INICIO]])))</f>
        <v>38</v>
      </c>
    </row>
    <row r="43" spans="2:6">
      <c r="B43" s="14" t="s">
        <v>63</v>
      </c>
      <c r="C43" s="9">
        <v>45194.027777777781</v>
      </c>
      <c r="D43" s="10">
        <v>45196.736111111109</v>
      </c>
      <c r="E43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64.999999999883585</v>
      </c>
      <c r="F43" s="11">
        <f>((WEEKNUM(Tabla3435678910111213141516171819202122232425262728293031323334[[#This Row],[FECHA Y HORA DE INICIO]])))</f>
        <v>39</v>
      </c>
    </row>
    <row r="44" spans="2:6">
      <c r="B44" s="14" t="s">
        <v>63</v>
      </c>
      <c r="C44" s="9">
        <v>45197</v>
      </c>
      <c r="D44" s="10">
        <v>45201.038194444445</v>
      </c>
      <c r="E44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96.916666666686069</v>
      </c>
      <c r="F44" s="11">
        <f>((WEEKNUM(Tabla3435678910111213141516171819202122232425262728293031323334[[#This Row],[FECHA Y HORA DE INICIO]])))</f>
        <v>39</v>
      </c>
    </row>
    <row r="45" spans="2:6">
      <c r="B45" s="14" t="s">
        <v>62</v>
      </c>
      <c r="C45" s="9">
        <v>45208</v>
      </c>
      <c r="D45" s="10">
        <v>45210.357638888891</v>
      </c>
      <c r="E45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56.583333333372138</v>
      </c>
      <c r="F45" s="11">
        <f>((WEEKNUM(Tabla3435678910111213141516171819202122232425262728293031323334[[#This Row],[FECHA Y HORA DE INICIO]])))</f>
        <v>41</v>
      </c>
    </row>
    <row r="46" spans="2:6">
      <c r="B46" s="14" t="s">
        <v>63</v>
      </c>
      <c r="C46" s="9">
        <v>45211.190972222219</v>
      </c>
      <c r="D46" s="10">
        <v>45213.5625</v>
      </c>
      <c r="E46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56.916666666744277</v>
      </c>
      <c r="F46" s="11">
        <f>((WEEKNUM(Tabla3435678910111213141516171819202122232425262728293031323334[[#This Row],[FECHA Y HORA DE INICIO]])))</f>
        <v>41</v>
      </c>
    </row>
    <row r="47" spans="2:6">
      <c r="B47" s="14" t="s">
        <v>63</v>
      </c>
      <c r="C47" s="9">
        <v>45215.083333333336</v>
      </c>
      <c r="D47" s="10">
        <v>45220.552083333336</v>
      </c>
      <c r="E47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131.25</v>
      </c>
      <c r="F47" s="11">
        <f>((WEEKNUM(Tabla3435678910111213141516171819202122232425262728293031323334[[#This Row],[FECHA Y HORA DE INICIO]])))</f>
        <v>42</v>
      </c>
    </row>
    <row r="48" spans="2:6">
      <c r="B48" s="14" t="s">
        <v>62</v>
      </c>
      <c r="C48" s="9">
        <v>45222.052083333336</v>
      </c>
      <c r="D48" s="10">
        <v>45227.611111111109</v>
      </c>
      <c r="E48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133.41666666656965</v>
      </c>
      <c r="F48" s="11">
        <f>((WEEKNUM(Tabla3435678910111213141516171819202122232425262728293031323334[[#This Row],[FECHA Y HORA DE INICIO]])))</f>
        <v>43</v>
      </c>
    </row>
    <row r="49" spans="2:6">
      <c r="B49" s="14" t="s">
        <v>62</v>
      </c>
      <c r="C49" s="9">
        <v>45231.020833333336</v>
      </c>
      <c r="D49" s="10">
        <v>45233.493055555555</v>
      </c>
      <c r="E49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59.333333333255723</v>
      </c>
      <c r="F49" s="11">
        <f>((WEEKNUM(Tabla3435678910111213141516171819202122232425262728293031323334[[#This Row],[FECHA Y HORA DE INICIO]])))</f>
        <v>44</v>
      </c>
    </row>
    <row r="50" spans="2:6">
      <c r="B50" s="14" t="s">
        <v>62</v>
      </c>
      <c r="C50" s="9">
        <v>45233.805555555555</v>
      </c>
      <c r="D50" s="10">
        <v>45234.583333333336</v>
      </c>
      <c r="E50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18.666666666744277</v>
      </c>
      <c r="F50" s="11">
        <f>((WEEKNUM(Tabla3435678910111213141516171819202122232425262728293031323334[[#This Row],[FECHA Y HORA DE INICIO]])))</f>
        <v>44</v>
      </c>
    </row>
    <row r="51" spans="2:6">
      <c r="B51" s="14" t="s">
        <v>63</v>
      </c>
      <c r="C51" s="9">
        <v>45237.572916666664</v>
      </c>
      <c r="D51" s="10">
        <v>45241.53125</v>
      </c>
      <c r="E51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95.000000000058208</v>
      </c>
      <c r="F51" s="11">
        <f>((WEEKNUM(Tabla3435678910111213141516171819202122232425262728293031323334[[#This Row],[FECHA Y HORA DE INICIO]])))</f>
        <v>45</v>
      </c>
    </row>
    <row r="52" spans="2:6">
      <c r="B52" s="14" t="s">
        <v>63</v>
      </c>
      <c r="C52" s="9">
        <v>45243.048611111109</v>
      </c>
      <c r="D52" s="10">
        <v>45248.534722222219</v>
      </c>
      <c r="E52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131.66666666662786</v>
      </c>
      <c r="F52" s="11">
        <f>((WEEKNUM(Tabla3435678910111213141516171819202122232425262728293031323334[[#This Row],[FECHA Y HORA DE INICIO]])))</f>
        <v>46</v>
      </c>
    </row>
    <row r="53" spans="2:6">
      <c r="B53" s="14" t="s">
        <v>62</v>
      </c>
      <c r="C53" s="9">
        <v>45250.006944444445</v>
      </c>
      <c r="D53" s="10">
        <v>45255.611111111109</v>
      </c>
      <c r="E53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134.49999999994179</v>
      </c>
      <c r="F53" s="11">
        <f>((WEEKNUM(Tabla3435678910111213141516171819202122232425262728293031323334[[#This Row],[FECHA Y HORA DE INICIO]])))</f>
        <v>47</v>
      </c>
    </row>
    <row r="54" spans="2:6">
      <c r="B54" s="14" t="s">
        <v>63</v>
      </c>
      <c r="C54" s="9">
        <v>45257.024305555555</v>
      </c>
      <c r="D54" s="10">
        <v>45261.597222222219</v>
      </c>
      <c r="E54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109.74999999994179</v>
      </c>
      <c r="F54" s="11">
        <f>((WEEKNUM(Tabla3435678910111213141516171819202122232425262728293031323334[[#This Row],[FECHA Y HORA DE INICIO]])))</f>
        <v>48</v>
      </c>
    </row>
    <row r="55" spans="2:6">
      <c r="B55" s="14" t="s">
        <v>63</v>
      </c>
      <c r="C55" s="9">
        <v>45264.083333333336</v>
      </c>
      <c r="D55" s="10">
        <v>45267.697916666664</v>
      </c>
      <c r="E55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86.749999999883585</v>
      </c>
      <c r="F55" s="11">
        <f>((WEEKNUM(Tabla3435678910111213141516171819202122232425262728293031323334[[#This Row],[FECHA Y HORA DE INICIO]])))</f>
        <v>49</v>
      </c>
    </row>
    <row r="56" spans="2:6">
      <c r="B56" s="14" t="s">
        <v>63</v>
      </c>
      <c r="C56" s="9">
        <v>45271.041666666664</v>
      </c>
      <c r="D56" s="10">
        <v>45275.298611111109</v>
      </c>
      <c r="E56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102.16666666668607</v>
      </c>
      <c r="F56" s="11">
        <f>((WEEKNUM(Tabla3435678910111213141516171819202122232425262728293031323334[[#This Row],[FECHA Y HORA DE INICIO]])))</f>
        <v>50</v>
      </c>
    </row>
    <row r="57" spans="2:6">
      <c r="B57" s="14" t="s">
        <v>63</v>
      </c>
      <c r="C57" s="9">
        <v>45278.03125</v>
      </c>
      <c r="D57" s="10">
        <v>45282.59375</v>
      </c>
      <c r="E57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109.5</v>
      </c>
      <c r="F57" s="11">
        <f>((WEEKNUM(Tabla3435678910111213141516171819202122232425262728293031323334[[#This Row],[FECHA Y HORA DE INICIO]])))</f>
        <v>51</v>
      </c>
    </row>
    <row r="58" spans="2:6">
      <c r="B58" s="14" t="s">
        <v>63</v>
      </c>
      <c r="C58" s="9">
        <v>45286.048611111109</v>
      </c>
      <c r="D58" s="31">
        <v>45290.520833333336</v>
      </c>
      <c r="E58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107.33333333343035</v>
      </c>
      <c r="F58" s="11">
        <f>((WEEKNUM(Tabla3435678910111213141516171819202122232425262728293031323334[[#This Row],[FECHA Y HORA DE INICIO]])))</f>
        <v>52</v>
      </c>
    </row>
    <row r="59" spans="2:6">
      <c r="B59" s="14" t="s">
        <v>63</v>
      </c>
      <c r="C59" s="9">
        <v>45293.333333333336</v>
      </c>
      <c r="D59" s="10">
        <v>45297.631944444445</v>
      </c>
      <c r="E59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103.16666666662786</v>
      </c>
      <c r="F59" s="11">
        <f>((WEEKNUM(Tabla3435678910111213141516171819202122232425262728293031323334[[#This Row],[FECHA Y HORA DE INICIO]])))</f>
        <v>1</v>
      </c>
    </row>
    <row r="60" spans="2:6">
      <c r="B60" s="14" t="s">
        <v>62</v>
      </c>
      <c r="C60" s="9">
        <v>45301.472222222219</v>
      </c>
      <c r="D60" s="10">
        <v>45304.645833333336</v>
      </c>
      <c r="E60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76.166666666802485</v>
      </c>
      <c r="F60" s="11">
        <f>((WEEKNUM(Tabla3435678910111213141516171819202122232425262728293031323334[[#This Row],[FECHA Y HORA DE INICIO]])))</f>
        <v>2</v>
      </c>
    </row>
    <row r="61" spans="2:6">
      <c r="B61" s="14" t="s">
        <v>63</v>
      </c>
      <c r="C61" s="9">
        <v>45305.989583333336</v>
      </c>
      <c r="D61" s="10">
        <v>45311.670138888891</v>
      </c>
      <c r="E61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136.33333333331393</v>
      </c>
      <c r="F61" s="11">
        <f>((WEEKNUM(Tabla3435678910111213141516171819202122232425262728293031323334[[#This Row],[FECHA Y HORA DE INICIO]])))</f>
        <v>3</v>
      </c>
    </row>
    <row r="62" spans="2:6">
      <c r="B62" s="14" t="s">
        <v>63</v>
      </c>
      <c r="C62" s="9">
        <v>45313.020833333336</v>
      </c>
      <c r="D62" s="10">
        <v>45318.909722222219</v>
      </c>
      <c r="E62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141.33333333319752</v>
      </c>
      <c r="F62" s="11">
        <f>((WEEKNUM(Tabla3435678910111213141516171819202122232425262728293031323334[[#This Row],[FECHA Y HORA DE INICIO]])))</f>
        <v>4</v>
      </c>
    </row>
    <row r="63" spans="2:6">
      <c r="B63" s="14" t="s">
        <v>63</v>
      </c>
      <c r="C63" s="9">
        <v>45320</v>
      </c>
      <c r="D63" s="10">
        <v>45325.069444444445</v>
      </c>
      <c r="E63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121.66666666668607</v>
      </c>
      <c r="F63" s="11">
        <f>((WEEKNUM(Tabla3435678910111213141516171819202122232425262728293031323334[[#This Row],[FECHA Y HORA DE INICIO]])))</f>
        <v>5</v>
      </c>
    </row>
    <row r="64" spans="2:6">
      <c r="B64" s="14" t="s">
        <v>62</v>
      </c>
      <c r="C64" s="9">
        <v>45328.013888888891</v>
      </c>
      <c r="D64" s="10">
        <v>45332.666666666664</v>
      </c>
      <c r="E64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111.66666666656965</v>
      </c>
      <c r="F64" s="11">
        <f>((WEEKNUM(Tabla3435678910111213141516171819202122232425262728293031323334[[#This Row],[FECHA Y HORA DE INICIO]])))</f>
        <v>6</v>
      </c>
    </row>
    <row r="65" spans="2:6">
      <c r="B65" s="14" t="s">
        <v>63</v>
      </c>
      <c r="C65" s="9">
        <v>45334</v>
      </c>
      <c r="D65" s="10">
        <v>45339.527777777781</v>
      </c>
      <c r="E65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132.66666666674428</v>
      </c>
      <c r="F65" s="11">
        <f>((WEEKNUM(Tabla3435678910111213141516171819202122232425262728293031323334[[#This Row],[FECHA Y HORA DE INICIO]])))</f>
        <v>7</v>
      </c>
    </row>
    <row r="66" spans="2:6">
      <c r="B66" s="6" t="s">
        <v>63</v>
      </c>
      <c r="C66" s="9">
        <v>45343.791666666664</v>
      </c>
      <c r="D66" s="10">
        <v>45346.625</v>
      </c>
      <c r="E66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68.000000000058208</v>
      </c>
      <c r="F66" s="11">
        <f>((WEEKNUM(Tabla3435678910111213141516171819202122232425262728293031323334[[#This Row],[FECHA Y HORA DE INICIO]])))</f>
        <v>8</v>
      </c>
    </row>
    <row r="67" spans="2:6">
      <c r="B67" s="14" t="s">
        <v>62</v>
      </c>
      <c r="C67" s="9">
        <v>45350.229166666664</v>
      </c>
      <c r="D67" s="10">
        <v>45353.618055555555</v>
      </c>
      <c r="E67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81.333333333372138</v>
      </c>
      <c r="F67" s="11">
        <f>((WEEKNUM(Tabla3435678910111213141516171819202122232425262728293031323334[[#This Row],[FECHA Y HORA DE INICIO]])))</f>
        <v>9</v>
      </c>
    </row>
    <row r="68" spans="2:6">
      <c r="B68" s="14"/>
      <c r="C68" s="9"/>
      <c r="D68" s="10"/>
      <c r="E68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68" s="11">
        <f>((WEEKNUM(Tabla3435678910111213141516171819202122232425262728293031323334[[#This Row],[FECHA Y HORA DE INICIO]])))</f>
        <v>0</v>
      </c>
    </row>
    <row r="69" spans="2:6">
      <c r="B69" s="14"/>
      <c r="C69" s="9"/>
      <c r="D69" s="10"/>
      <c r="E69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69" s="11">
        <f>((WEEKNUM(Tabla3435678910111213141516171819202122232425262728293031323334[[#This Row],[FECHA Y HORA DE INICIO]])))</f>
        <v>0</v>
      </c>
    </row>
    <row r="70" spans="2:6">
      <c r="B70" s="6"/>
      <c r="C70" s="9"/>
      <c r="D70" s="10"/>
      <c r="E70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70" s="11">
        <f>((WEEKNUM(Tabla3435678910111213141516171819202122232425262728293031323334[[#This Row],[FECHA Y HORA DE INICIO]])))</f>
        <v>0</v>
      </c>
    </row>
    <row r="71" spans="2:6">
      <c r="B71" s="6"/>
      <c r="C71" s="9"/>
      <c r="D71" s="10"/>
      <c r="E71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71" s="11">
        <f>((WEEKNUM(Tabla3435678910111213141516171819202122232425262728293031323334[[#This Row],[FECHA Y HORA DE INICIO]])))</f>
        <v>0</v>
      </c>
    </row>
    <row r="72" spans="2:6">
      <c r="B72" s="6"/>
      <c r="C72" s="9"/>
      <c r="D72" s="10"/>
      <c r="E72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72" s="11">
        <f>((WEEKNUM(Tabla3435678910111213141516171819202122232425262728293031323334[[#This Row],[FECHA Y HORA DE INICIO]])))</f>
        <v>0</v>
      </c>
    </row>
    <row r="73" spans="2:6">
      <c r="B73" s="6"/>
      <c r="C73" s="9"/>
      <c r="D73" s="10"/>
      <c r="E73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73" s="11">
        <f>((WEEKNUM(Tabla3435678910111213141516171819202122232425262728293031323334[[#This Row],[FECHA Y HORA DE INICIO]])))</f>
        <v>0</v>
      </c>
    </row>
    <row r="74" spans="2:6">
      <c r="B74" s="6"/>
      <c r="C74" s="9"/>
      <c r="D74" s="10"/>
      <c r="E74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74" s="11">
        <f>((WEEKNUM(Tabla3435678910111213141516171819202122232425262728293031323334[[#This Row],[FECHA Y HORA DE INICIO]])))</f>
        <v>0</v>
      </c>
    </row>
    <row r="75" spans="2:6">
      <c r="B75" s="6"/>
      <c r="C75" s="9"/>
      <c r="D75" s="10"/>
      <c r="E75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75" s="11">
        <f>((WEEKNUM(Tabla3435678910111213141516171819202122232425262728293031323334[[#This Row],[FECHA Y HORA DE INICIO]])))</f>
        <v>0</v>
      </c>
    </row>
    <row r="76" spans="2:6">
      <c r="B76" s="6"/>
      <c r="C76" s="9"/>
      <c r="D76" s="10"/>
      <c r="E76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76" s="11">
        <f>((WEEKNUM(Tabla3435678910111213141516171819202122232425262728293031323334[[#This Row],[FECHA Y HORA DE INICIO]])))</f>
        <v>0</v>
      </c>
    </row>
    <row r="77" spans="2:6">
      <c r="B77" s="6"/>
      <c r="C77" s="9"/>
      <c r="D77" s="10"/>
      <c r="E77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77" s="11">
        <f>((WEEKNUM(Tabla3435678910111213141516171819202122232425262728293031323334[[#This Row],[FECHA Y HORA DE INICIO]])))</f>
        <v>0</v>
      </c>
    </row>
    <row r="78" spans="2:6">
      <c r="B78" s="6"/>
      <c r="C78" s="9"/>
      <c r="D78" s="10"/>
      <c r="E78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78" s="11">
        <f>((WEEKNUM(Tabla3435678910111213141516171819202122232425262728293031323334[[#This Row],[FECHA Y HORA DE INICIO]])))</f>
        <v>0</v>
      </c>
    </row>
    <row r="79" spans="2:6">
      <c r="B79" s="6"/>
      <c r="C79" s="9"/>
      <c r="D79" s="10"/>
      <c r="E79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79" s="11">
        <f>((WEEKNUM(Tabla3435678910111213141516171819202122232425262728293031323334[[#This Row],[FECHA Y HORA DE INICIO]])))</f>
        <v>0</v>
      </c>
    </row>
    <row r="80" spans="2:6">
      <c r="B80" s="6"/>
      <c r="C80" s="9"/>
      <c r="D80" s="10"/>
      <c r="E80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80" s="11">
        <f>((WEEKNUM(Tabla3435678910111213141516171819202122232425262728293031323334[[#This Row],[FECHA Y HORA DE INICIO]])))</f>
        <v>0</v>
      </c>
    </row>
    <row r="81" spans="2:6">
      <c r="B81" s="6"/>
      <c r="C81" s="9"/>
      <c r="D81" s="10"/>
      <c r="E81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81" s="11">
        <f>((WEEKNUM(Tabla3435678910111213141516171819202122232425262728293031323334[[#This Row],[FECHA Y HORA DE INICIO]])))</f>
        <v>0</v>
      </c>
    </row>
    <row r="82" spans="2:6">
      <c r="B82" s="6"/>
      <c r="C82" s="9"/>
      <c r="D82" s="10"/>
      <c r="E82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82" s="11">
        <f>((WEEKNUM(Tabla3435678910111213141516171819202122232425262728293031323334[[#This Row],[FECHA Y HORA DE INICIO]])))</f>
        <v>0</v>
      </c>
    </row>
    <row r="83" spans="2:6">
      <c r="B83" s="6"/>
      <c r="C83" s="9"/>
      <c r="D83" s="10"/>
      <c r="E83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83" s="11">
        <f>((WEEKNUM(Tabla3435678910111213141516171819202122232425262728293031323334[[#This Row],[FECHA Y HORA DE INICIO]])))</f>
        <v>0</v>
      </c>
    </row>
    <row r="84" spans="2:6">
      <c r="B84" s="6"/>
      <c r="C84" s="9"/>
      <c r="D84" s="10"/>
      <c r="E84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84" s="11">
        <f>((WEEKNUM(Tabla3435678910111213141516171819202122232425262728293031323334[[#This Row],[FECHA Y HORA DE INICIO]])))</f>
        <v>0</v>
      </c>
    </row>
    <row r="85" spans="2:6">
      <c r="B85" s="6"/>
      <c r="C85" s="9"/>
      <c r="D85" s="10"/>
      <c r="E85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85" s="11">
        <f>((WEEKNUM(Tabla3435678910111213141516171819202122232425262728293031323334[[#This Row],[FECHA Y HORA DE INICIO]])))</f>
        <v>0</v>
      </c>
    </row>
    <row r="86" spans="2:6">
      <c r="B86" s="6"/>
      <c r="C86" s="9"/>
      <c r="D86" s="10"/>
      <c r="E86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86" s="11">
        <f>((WEEKNUM(Tabla3435678910111213141516171819202122232425262728293031323334[[#This Row],[FECHA Y HORA DE INICIO]])))</f>
        <v>0</v>
      </c>
    </row>
    <row r="87" spans="2:6">
      <c r="B87" s="6"/>
      <c r="C87" s="9"/>
      <c r="D87" s="10"/>
      <c r="E87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87" s="11">
        <f>((WEEKNUM(Tabla3435678910111213141516171819202122232425262728293031323334[[#This Row],[FECHA Y HORA DE INICIO]])))</f>
        <v>0</v>
      </c>
    </row>
    <row r="88" spans="2:6">
      <c r="B88" s="6"/>
      <c r="C88" s="9"/>
      <c r="D88" s="10"/>
      <c r="E88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88" s="11">
        <f>((WEEKNUM(Tabla3435678910111213141516171819202122232425262728293031323334[[#This Row],[FECHA Y HORA DE INICIO]])))</f>
        <v>0</v>
      </c>
    </row>
    <row r="89" spans="2:6">
      <c r="B89" s="6"/>
      <c r="C89" s="9"/>
      <c r="D89" s="10"/>
      <c r="E89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89" s="11">
        <f>((WEEKNUM(Tabla3435678910111213141516171819202122232425262728293031323334[[#This Row],[FECHA Y HORA DE INICIO]])))</f>
        <v>0</v>
      </c>
    </row>
    <row r="90" spans="2:6">
      <c r="B90" s="6"/>
      <c r="C90" s="9"/>
      <c r="D90" s="10"/>
      <c r="E90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90" s="11">
        <f>((WEEKNUM(Tabla3435678910111213141516171819202122232425262728293031323334[[#This Row],[FECHA Y HORA DE INICIO]])))</f>
        <v>0</v>
      </c>
    </row>
    <row r="91" spans="2:6">
      <c r="B91" s="6"/>
      <c r="C91" s="9"/>
      <c r="D91" s="10"/>
      <c r="E91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91" s="11">
        <f>((WEEKNUM(Tabla3435678910111213141516171819202122232425262728293031323334[[#This Row],[FECHA Y HORA DE INICIO]])))</f>
        <v>0</v>
      </c>
    </row>
    <row r="92" spans="2:6">
      <c r="B92" s="6"/>
      <c r="C92" s="9"/>
      <c r="D92" s="10"/>
      <c r="E92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92" s="11">
        <f>((WEEKNUM(Tabla3435678910111213141516171819202122232425262728293031323334[[#This Row],[FECHA Y HORA DE INICIO]])))</f>
        <v>0</v>
      </c>
    </row>
    <row r="93" spans="2:6">
      <c r="B93" s="6"/>
      <c r="C93" s="9"/>
      <c r="D93" s="10"/>
      <c r="E93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93" s="11">
        <f>((WEEKNUM(Tabla3435678910111213141516171819202122232425262728293031323334[[#This Row],[FECHA Y HORA DE INICIO]])))</f>
        <v>0</v>
      </c>
    </row>
    <row r="94" spans="2:6">
      <c r="B94" s="6"/>
      <c r="C94" s="9"/>
      <c r="D94" s="10"/>
      <c r="E94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94" s="11">
        <f>((WEEKNUM(Tabla3435678910111213141516171819202122232425262728293031323334[[#This Row],[FECHA Y HORA DE INICIO]])))</f>
        <v>0</v>
      </c>
    </row>
    <row r="95" spans="2:6">
      <c r="B95" s="6"/>
      <c r="C95" s="9"/>
      <c r="D95" s="10"/>
      <c r="E95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95" s="11">
        <f>((WEEKNUM(Tabla3435678910111213141516171819202122232425262728293031323334[[#This Row],[FECHA Y HORA DE INICIO]])))</f>
        <v>0</v>
      </c>
    </row>
    <row r="96" spans="2:6">
      <c r="B96" s="6"/>
      <c r="C96" s="9"/>
      <c r="D96" s="10"/>
      <c r="E96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96" s="11">
        <f>((WEEKNUM(Tabla3435678910111213141516171819202122232425262728293031323334[[#This Row],[FECHA Y HORA DE INICIO]])))</f>
        <v>0</v>
      </c>
    </row>
    <row r="97" spans="2:6">
      <c r="B97" s="6"/>
      <c r="C97" s="9"/>
      <c r="D97" s="10"/>
      <c r="E97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97" s="11">
        <f>((WEEKNUM(Tabla3435678910111213141516171819202122232425262728293031323334[[#This Row],[FECHA Y HORA DE INICIO]])))</f>
        <v>0</v>
      </c>
    </row>
    <row r="98" spans="2:6">
      <c r="B98" s="6"/>
      <c r="C98" s="9"/>
      <c r="D98" s="10"/>
      <c r="E98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98" s="11">
        <f>((WEEKNUM(Tabla3435678910111213141516171819202122232425262728293031323334[[#This Row],[FECHA Y HORA DE INICIO]])))</f>
        <v>0</v>
      </c>
    </row>
    <row r="99" spans="2:6">
      <c r="B99" s="6"/>
      <c r="C99" s="9"/>
      <c r="D99" s="10"/>
      <c r="E99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99" s="11">
        <f>((WEEKNUM(Tabla3435678910111213141516171819202122232425262728293031323334[[#This Row],[FECHA Y HORA DE INICIO]])))</f>
        <v>0</v>
      </c>
    </row>
    <row r="100" spans="2:6">
      <c r="B100" s="6"/>
      <c r="C100" s="9"/>
      <c r="D100" s="10"/>
      <c r="E100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00" s="11">
        <f>((WEEKNUM(Tabla3435678910111213141516171819202122232425262728293031323334[[#This Row],[FECHA Y HORA DE INICIO]])))</f>
        <v>0</v>
      </c>
    </row>
    <row r="101" spans="2:6">
      <c r="B101" s="6"/>
      <c r="C101" s="9"/>
      <c r="D101" s="10"/>
      <c r="E101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01" s="11">
        <f>((WEEKNUM(Tabla3435678910111213141516171819202122232425262728293031323334[[#This Row],[FECHA Y HORA DE INICIO]])))</f>
        <v>0</v>
      </c>
    </row>
    <row r="102" spans="2:6">
      <c r="B102" s="6"/>
      <c r="C102" s="9"/>
      <c r="D102" s="10"/>
      <c r="E102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02" s="11">
        <f>((WEEKNUM(Tabla3435678910111213141516171819202122232425262728293031323334[[#This Row],[FECHA Y HORA DE INICIO]])))</f>
        <v>0</v>
      </c>
    </row>
    <row r="103" spans="2:6">
      <c r="B103" s="6"/>
      <c r="C103" s="9"/>
      <c r="D103" s="10"/>
      <c r="E103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03" s="11">
        <f>((WEEKNUM(Tabla3435678910111213141516171819202122232425262728293031323334[[#This Row],[FECHA Y HORA DE INICIO]])))</f>
        <v>0</v>
      </c>
    </row>
    <row r="104" spans="2:6">
      <c r="B104" s="6"/>
      <c r="C104" s="9"/>
      <c r="D104" s="10"/>
      <c r="E104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04" s="11">
        <f>((WEEKNUM(Tabla3435678910111213141516171819202122232425262728293031323334[[#This Row],[FECHA Y HORA DE INICIO]])))</f>
        <v>0</v>
      </c>
    </row>
    <row r="105" spans="2:6">
      <c r="B105" s="6"/>
      <c r="C105" s="9"/>
      <c r="D105" s="10"/>
      <c r="E105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05" s="11">
        <f>((WEEKNUM(Tabla3435678910111213141516171819202122232425262728293031323334[[#This Row],[FECHA Y HORA DE INICIO]])))</f>
        <v>0</v>
      </c>
    </row>
    <row r="106" spans="2:6">
      <c r="B106" s="6"/>
      <c r="C106" s="9"/>
      <c r="D106" s="10"/>
      <c r="E106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06" s="11">
        <f>((WEEKNUM(Tabla3435678910111213141516171819202122232425262728293031323334[[#This Row],[FECHA Y HORA DE INICIO]])))</f>
        <v>0</v>
      </c>
    </row>
    <row r="107" spans="2:6">
      <c r="B107" s="6"/>
      <c r="C107" s="9"/>
      <c r="D107" s="10"/>
      <c r="E107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07" s="11">
        <f>((WEEKNUM(Tabla3435678910111213141516171819202122232425262728293031323334[[#This Row],[FECHA Y HORA DE INICIO]])))</f>
        <v>0</v>
      </c>
    </row>
    <row r="108" spans="2:6">
      <c r="B108" s="6"/>
      <c r="C108" s="9"/>
      <c r="D108" s="10"/>
      <c r="E108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08" s="11">
        <f>((WEEKNUM(Tabla3435678910111213141516171819202122232425262728293031323334[[#This Row],[FECHA Y HORA DE INICIO]])))</f>
        <v>0</v>
      </c>
    </row>
    <row r="109" spans="2:6">
      <c r="B109" s="6"/>
      <c r="C109" s="9"/>
      <c r="D109" s="10"/>
      <c r="E109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09" s="11">
        <f>((WEEKNUM(Tabla3435678910111213141516171819202122232425262728293031323334[[#This Row],[FECHA Y HORA DE INICIO]])))</f>
        <v>0</v>
      </c>
    </row>
    <row r="110" spans="2:6">
      <c r="B110" s="6"/>
      <c r="C110" s="9"/>
      <c r="D110" s="10"/>
      <c r="E110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10" s="11">
        <f>((WEEKNUM(Tabla3435678910111213141516171819202122232425262728293031323334[[#This Row],[FECHA Y HORA DE INICIO]])))</f>
        <v>0</v>
      </c>
    </row>
    <row r="111" spans="2:6">
      <c r="B111" s="6"/>
      <c r="C111" s="9"/>
      <c r="D111" s="10"/>
      <c r="E111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11" s="11">
        <f>((WEEKNUM(Tabla3435678910111213141516171819202122232425262728293031323334[[#This Row],[FECHA Y HORA DE INICIO]])))</f>
        <v>0</v>
      </c>
    </row>
    <row r="112" spans="2:6">
      <c r="B112" s="6"/>
      <c r="C112" s="9"/>
      <c r="D112" s="10"/>
      <c r="E112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12" s="11">
        <f>((WEEKNUM(Tabla3435678910111213141516171819202122232425262728293031323334[[#This Row],[FECHA Y HORA DE INICIO]])))</f>
        <v>0</v>
      </c>
    </row>
    <row r="113" spans="2:6">
      <c r="B113" s="6"/>
      <c r="C113" s="9"/>
      <c r="D113" s="10"/>
      <c r="E113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13" s="11">
        <f>((WEEKNUM(Tabla3435678910111213141516171819202122232425262728293031323334[[#This Row],[FECHA Y HORA DE INICIO]])))</f>
        <v>0</v>
      </c>
    </row>
    <row r="114" spans="2:6">
      <c r="B114" s="6"/>
      <c r="C114" s="9"/>
      <c r="D114" s="10"/>
      <c r="E114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14" s="11">
        <f>((WEEKNUM(Tabla3435678910111213141516171819202122232425262728293031323334[[#This Row],[FECHA Y HORA DE INICIO]])))</f>
        <v>0</v>
      </c>
    </row>
    <row r="115" spans="2:6">
      <c r="B115" s="6"/>
      <c r="C115" s="9"/>
      <c r="D115" s="10"/>
      <c r="E115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15" s="11">
        <f>((WEEKNUM(Tabla3435678910111213141516171819202122232425262728293031323334[[#This Row],[FECHA Y HORA DE INICIO]])))</f>
        <v>0</v>
      </c>
    </row>
    <row r="116" spans="2:6">
      <c r="B116" s="6"/>
      <c r="C116" s="9"/>
      <c r="D116" s="10"/>
      <c r="E116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16" s="11">
        <f>((WEEKNUM(Tabla3435678910111213141516171819202122232425262728293031323334[[#This Row],[FECHA Y HORA DE INICIO]])))</f>
        <v>0</v>
      </c>
    </row>
    <row r="117" spans="2:6">
      <c r="B117" s="6"/>
      <c r="C117" s="9"/>
      <c r="D117" s="10"/>
      <c r="E117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17" s="11">
        <f>((WEEKNUM(Tabla3435678910111213141516171819202122232425262728293031323334[[#This Row],[FECHA Y HORA DE INICIO]])))</f>
        <v>0</v>
      </c>
    </row>
    <row r="118" spans="2:6">
      <c r="B118" s="6"/>
      <c r="C118" s="9"/>
      <c r="D118" s="10"/>
      <c r="E118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18" s="11">
        <f>((WEEKNUM(Tabla3435678910111213141516171819202122232425262728293031323334[[#This Row],[FECHA Y HORA DE INICIO]])))</f>
        <v>0</v>
      </c>
    </row>
    <row r="119" spans="2:6">
      <c r="B119" s="6"/>
      <c r="C119" s="9"/>
      <c r="D119" s="10"/>
      <c r="E119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19" s="11">
        <f>((WEEKNUM(Tabla3435678910111213141516171819202122232425262728293031323334[[#This Row],[FECHA Y HORA DE INICIO]])))</f>
        <v>0</v>
      </c>
    </row>
    <row r="120" spans="2:6">
      <c r="B120" s="6"/>
      <c r="C120" s="9"/>
      <c r="D120" s="10"/>
      <c r="E120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20" s="11">
        <f>((WEEKNUM(Tabla3435678910111213141516171819202122232425262728293031323334[[#This Row],[FECHA Y HORA DE INICIO]])))</f>
        <v>0</v>
      </c>
    </row>
    <row r="121" spans="2:6">
      <c r="B121" s="6"/>
      <c r="C121" s="9"/>
      <c r="D121" s="10"/>
      <c r="E121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21" s="11">
        <f>((WEEKNUM(Tabla3435678910111213141516171819202122232425262728293031323334[[#This Row],[FECHA Y HORA DE INICIO]])))</f>
        <v>0</v>
      </c>
    </row>
    <row r="122" spans="2:6">
      <c r="B122" s="6"/>
      <c r="C122" s="9"/>
      <c r="D122" s="10"/>
      <c r="E122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22" s="11">
        <f>((WEEKNUM(Tabla3435678910111213141516171819202122232425262728293031323334[[#This Row],[FECHA Y HORA DE INICIO]])))</f>
        <v>0</v>
      </c>
    </row>
    <row r="123" spans="2:6">
      <c r="B123" s="6"/>
      <c r="C123" s="9"/>
      <c r="D123" s="10"/>
      <c r="E123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23" s="11">
        <f>((WEEKNUM(Tabla3435678910111213141516171819202122232425262728293031323334[[#This Row],[FECHA Y HORA DE INICIO]])))</f>
        <v>0</v>
      </c>
    </row>
    <row r="124" spans="2:6">
      <c r="B124" s="6"/>
      <c r="C124" s="9"/>
      <c r="D124" s="10"/>
      <c r="E124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24" s="11">
        <f>((WEEKNUM(Tabla3435678910111213141516171819202122232425262728293031323334[[#This Row],[FECHA Y HORA DE INICIO]])))</f>
        <v>0</v>
      </c>
    </row>
    <row r="125" spans="2:6">
      <c r="B125" s="6"/>
      <c r="C125" s="9"/>
      <c r="D125" s="10"/>
      <c r="E125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25" s="11">
        <f>((WEEKNUM(Tabla3435678910111213141516171819202122232425262728293031323334[[#This Row],[FECHA Y HORA DE INICIO]])))</f>
        <v>0</v>
      </c>
    </row>
    <row r="126" spans="2:6">
      <c r="B126" s="6"/>
      <c r="C126" s="9"/>
      <c r="D126" s="10"/>
      <c r="E126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26" s="11">
        <f>((WEEKNUM(Tabla3435678910111213141516171819202122232425262728293031323334[[#This Row],[FECHA Y HORA DE INICIO]])))</f>
        <v>0</v>
      </c>
    </row>
    <row r="127" spans="2:6">
      <c r="B127" s="6"/>
      <c r="C127" s="9"/>
      <c r="D127" s="10"/>
      <c r="E127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27" s="11">
        <f>((WEEKNUM(Tabla3435678910111213141516171819202122232425262728293031323334[[#This Row],[FECHA Y HORA DE INICIO]])))</f>
        <v>0</v>
      </c>
    </row>
    <row r="128" spans="2:6">
      <c r="B128" s="6"/>
      <c r="C128" s="9"/>
      <c r="D128" s="10"/>
      <c r="E128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28" s="11">
        <f>((WEEKNUM(Tabla3435678910111213141516171819202122232425262728293031323334[[#This Row],[FECHA Y HORA DE INICIO]])))</f>
        <v>0</v>
      </c>
    </row>
    <row r="129" spans="2:6">
      <c r="B129" s="6"/>
      <c r="C129" s="9"/>
      <c r="D129" s="10"/>
      <c r="E129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29" s="11">
        <f>((WEEKNUM(Tabla3435678910111213141516171819202122232425262728293031323334[[#This Row],[FECHA Y HORA DE INICIO]])))</f>
        <v>0</v>
      </c>
    </row>
    <row r="130" spans="2:6">
      <c r="B130" s="6"/>
      <c r="C130" s="9"/>
      <c r="D130" s="10"/>
      <c r="E130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30" s="11">
        <f>((WEEKNUM(Tabla3435678910111213141516171819202122232425262728293031323334[[#This Row],[FECHA Y HORA DE INICIO]])))</f>
        <v>0</v>
      </c>
    </row>
    <row r="131" spans="2:6">
      <c r="B131" s="6"/>
      <c r="C131" s="9"/>
      <c r="D131" s="10"/>
      <c r="E131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31" s="11">
        <f>((WEEKNUM(Tabla3435678910111213141516171819202122232425262728293031323334[[#This Row],[FECHA Y HORA DE INICIO]])))</f>
        <v>0</v>
      </c>
    </row>
    <row r="132" spans="2:6">
      <c r="B132" s="6"/>
      <c r="C132" s="9"/>
      <c r="D132" s="10"/>
      <c r="E132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32" s="11">
        <f>((WEEKNUM(Tabla3435678910111213141516171819202122232425262728293031323334[[#This Row],[FECHA Y HORA DE INICIO]])))</f>
        <v>0</v>
      </c>
    </row>
    <row r="133" spans="2:6">
      <c r="B133" s="6"/>
      <c r="C133" s="9"/>
      <c r="D133" s="10"/>
      <c r="E133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33" s="11">
        <f>((WEEKNUM(Tabla3435678910111213141516171819202122232425262728293031323334[[#This Row],[FECHA Y HORA DE INICIO]])))</f>
        <v>0</v>
      </c>
    </row>
    <row r="134" spans="2:6">
      <c r="B134" s="6"/>
      <c r="C134" s="9"/>
      <c r="D134" s="10"/>
      <c r="E134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34" s="11">
        <f>((WEEKNUM(Tabla3435678910111213141516171819202122232425262728293031323334[[#This Row],[FECHA Y HORA DE INICIO]])))</f>
        <v>0</v>
      </c>
    </row>
    <row r="135" spans="2:6">
      <c r="B135" s="6"/>
      <c r="C135" s="9"/>
      <c r="D135" s="10"/>
      <c r="E135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35" s="11">
        <f>((WEEKNUM(Tabla3435678910111213141516171819202122232425262728293031323334[[#This Row],[FECHA Y HORA DE INICIO]])))</f>
        <v>0</v>
      </c>
    </row>
    <row r="136" spans="2:6">
      <c r="B136" s="6"/>
      <c r="C136" s="9"/>
      <c r="D136" s="10"/>
      <c r="E136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36" s="11">
        <f>((WEEKNUM(Tabla3435678910111213141516171819202122232425262728293031323334[[#This Row],[FECHA Y HORA DE INICIO]])))</f>
        <v>0</v>
      </c>
    </row>
    <row r="137" spans="2:6">
      <c r="B137" s="6"/>
      <c r="C137" s="9"/>
      <c r="D137" s="10"/>
      <c r="E137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37" s="11">
        <f>((WEEKNUM(Tabla3435678910111213141516171819202122232425262728293031323334[[#This Row],[FECHA Y HORA DE INICIO]])))</f>
        <v>0</v>
      </c>
    </row>
    <row r="138" spans="2:6">
      <c r="B138" s="6"/>
      <c r="C138" s="9"/>
      <c r="D138" s="10"/>
      <c r="E138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38" s="11">
        <f>((WEEKNUM(Tabla3435678910111213141516171819202122232425262728293031323334[[#This Row],[FECHA Y HORA DE INICIO]])))</f>
        <v>0</v>
      </c>
    </row>
    <row r="139" spans="2:6">
      <c r="B139" s="6"/>
      <c r="C139" s="9"/>
      <c r="D139" s="10"/>
      <c r="E139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39" s="11">
        <f>((WEEKNUM(Tabla3435678910111213141516171819202122232425262728293031323334[[#This Row],[FECHA Y HORA DE INICIO]])))</f>
        <v>0</v>
      </c>
    </row>
    <row r="140" spans="2:6">
      <c r="B140" s="6"/>
      <c r="C140" s="9"/>
      <c r="D140" s="10"/>
      <c r="E140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40" s="11">
        <f>((WEEKNUM(Tabla3435678910111213141516171819202122232425262728293031323334[[#This Row],[FECHA Y HORA DE INICIO]])))</f>
        <v>0</v>
      </c>
    </row>
    <row r="141" spans="2:6">
      <c r="B141" s="6"/>
      <c r="C141" s="9"/>
      <c r="D141" s="10"/>
      <c r="E141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41" s="11">
        <f>((WEEKNUM(Tabla3435678910111213141516171819202122232425262728293031323334[[#This Row],[FECHA Y HORA DE INICIO]])))</f>
        <v>0</v>
      </c>
    </row>
    <row r="142" spans="2:6">
      <c r="B142" s="6"/>
      <c r="C142" s="9"/>
      <c r="D142" s="10"/>
      <c r="E142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42" s="11">
        <f>((WEEKNUM(Tabla3435678910111213141516171819202122232425262728293031323334[[#This Row],[FECHA Y HORA DE INICIO]])))</f>
        <v>0</v>
      </c>
    </row>
    <row r="143" spans="2:6">
      <c r="B143" s="6"/>
      <c r="C143" s="9"/>
      <c r="D143" s="10"/>
      <c r="E143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43" s="11">
        <f>((WEEKNUM(Tabla3435678910111213141516171819202122232425262728293031323334[[#This Row],[FECHA Y HORA DE INICIO]])))</f>
        <v>0</v>
      </c>
    </row>
    <row r="144" spans="2:6">
      <c r="B144" s="6"/>
      <c r="C144" s="9"/>
      <c r="D144" s="10"/>
      <c r="E144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44" s="11">
        <f>((WEEKNUM(Tabla3435678910111213141516171819202122232425262728293031323334[[#This Row],[FECHA Y HORA DE INICIO]])))</f>
        <v>0</v>
      </c>
    </row>
    <row r="145" spans="2:6">
      <c r="B145" s="6"/>
      <c r="C145" s="9"/>
      <c r="D145" s="10"/>
      <c r="E145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45" s="11">
        <f>((WEEKNUM(Tabla3435678910111213141516171819202122232425262728293031323334[[#This Row],[FECHA Y HORA DE INICIO]])))</f>
        <v>0</v>
      </c>
    </row>
    <row r="146" spans="2:6">
      <c r="B146" s="6"/>
      <c r="C146" s="9"/>
      <c r="D146" s="10"/>
      <c r="E146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46" s="11">
        <f>((WEEKNUM(Tabla3435678910111213141516171819202122232425262728293031323334[[#This Row],[FECHA Y HORA DE INICIO]])))</f>
        <v>0</v>
      </c>
    </row>
    <row r="147" spans="2:6">
      <c r="B147" s="6"/>
      <c r="C147" s="9"/>
      <c r="D147" s="10"/>
      <c r="E147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47" s="11">
        <f>((WEEKNUM(Tabla3435678910111213141516171819202122232425262728293031323334[[#This Row],[FECHA Y HORA DE INICIO]])))</f>
        <v>0</v>
      </c>
    </row>
    <row r="148" spans="2:6">
      <c r="B148" s="6"/>
      <c r="C148" s="9"/>
      <c r="D148" s="10"/>
      <c r="E148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48" s="11">
        <f>((WEEKNUM(Tabla3435678910111213141516171819202122232425262728293031323334[[#This Row],[FECHA Y HORA DE INICIO]])))</f>
        <v>0</v>
      </c>
    </row>
    <row r="149" spans="2:6">
      <c r="B149" s="6"/>
      <c r="C149" s="9"/>
      <c r="D149" s="10"/>
      <c r="E149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49" s="11">
        <f>((WEEKNUM(Tabla3435678910111213141516171819202122232425262728293031323334[[#This Row],[FECHA Y HORA DE INICIO]])))</f>
        <v>0</v>
      </c>
    </row>
    <row r="150" spans="2:6">
      <c r="B150" s="6"/>
      <c r="C150" s="9"/>
      <c r="D150" s="10"/>
      <c r="E150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50" s="11">
        <f>((WEEKNUM(Tabla3435678910111213141516171819202122232425262728293031323334[[#This Row],[FECHA Y HORA DE INICIO]])))</f>
        <v>0</v>
      </c>
    </row>
    <row r="151" spans="2:6">
      <c r="B151" s="6"/>
      <c r="C151" s="9"/>
      <c r="D151" s="10"/>
      <c r="E151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51" s="11">
        <f>((WEEKNUM(Tabla3435678910111213141516171819202122232425262728293031323334[[#This Row],[FECHA Y HORA DE INICIO]])))</f>
        <v>0</v>
      </c>
    </row>
    <row r="152" spans="2:6">
      <c r="B152" s="6"/>
      <c r="C152" s="9"/>
      <c r="D152" s="10"/>
      <c r="E152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52" s="11">
        <f>((WEEKNUM(Tabla3435678910111213141516171819202122232425262728293031323334[[#This Row],[FECHA Y HORA DE INICIO]])))</f>
        <v>0</v>
      </c>
    </row>
    <row r="153" spans="2:6">
      <c r="B153" s="6"/>
      <c r="C153" s="9"/>
      <c r="D153" s="10"/>
      <c r="E153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53" s="11">
        <f>((WEEKNUM(Tabla3435678910111213141516171819202122232425262728293031323334[[#This Row],[FECHA Y HORA DE INICIO]])))</f>
        <v>0</v>
      </c>
    </row>
    <row r="154" spans="2:6">
      <c r="B154" s="6"/>
      <c r="C154" s="9"/>
      <c r="D154" s="10"/>
      <c r="E154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54" s="11">
        <f>((WEEKNUM(Tabla3435678910111213141516171819202122232425262728293031323334[[#This Row],[FECHA Y HORA DE INICIO]])))</f>
        <v>0</v>
      </c>
    </row>
    <row r="155" spans="2:6">
      <c r="B155" s="6"/>
      <c r="C155" s="9"/>
      <c r="D155" s="10"/>
      <c r="E155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55" s="11">
        <f>((WEEKNUM(Tabla3435678910111213141516171819202122232425262728293031323334[[#This Row],[FECHA Y HORA DE INICIO]])))</f>
        <v>0</v>
      </c>
    </row>
    <row r="156" spans="2:6">
      <c r="B156" s="6"/>
      <c r="C156" s="9"/>
      <c r="D156" s="10"/>
      <c r="E156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56" s="11">
        <f>((WEEKNUM(Tabla3435678910111213141516171819202122232425262728293031323334[[#This Row],[FECHA Y HORA DE INICIO]])))</f>
        <v>0</v>
      </c>
    </row>
    <row r="157" spans="2:6">
      <c r="B157" s="6"/>
      <c r="C157" s="9"/>
      <c r="D157" s="10"/>
      <c r="E157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57" s="11">
        <f>((WEEKNUM(Tabla3435678910111213141516171819202122232425262728293031323334[[#This Row],[FECHA Y HORA DE INICIO]])))</f>
        <v>0</v>
      </c>
    </row>
    <row r="158" spans="2:6">
      <c r="B158" s="6"/>
      <c r="C158" s="9"/>
      <c r="D158" s="10"/>
      <c r="E158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58" s="11">
        <f>((WEEKNUM(Tabla3435678910111213141516171819202122232425262728293031323334[[#This Row],[FECHA Y HORA DE INICIO]])))</f>
        <v>0</v>
      </c>
    </row>
    <row r="159" spans="2:6">
      <c r="B159" s="6"/>
      <c r="C159" s="9"/>
      <c r="D159" s="10"/>
      <c r="E159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59" s="11">
        <f>((WEEKNUM(Tabla3435678910111213141516171819202122232425262728293031323334[[#This Row],[FECHA Y HORA DE INICIO]])))</f>
        <v>0</v>
      </c>
    </row>
    <row r="160" spans="2:6">
      <c r="B160" s="6"/>
      <c r="C160" s="9"/>
      <c r="D160" s="10"/>
      <c r="E160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60" s="11">
        <f>((WEEKNUM(Tabla3435678910111213141516171819202122232425262728293031323334[[#This Row],[FECHA Y HORA DE INICIO]])))</f>
        <v>0</v>
      </c>
    </row>
    <row r="161" spans="2:6">
      <c r="B161" s="6"/>
      <c r="C161" s="9"/>
      <c r="D161" s="10"/>
      <c r="E161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61" s="11">
        <f>((WEEKNUM(Tabla3435678910111213141516171819202122232425262728293031323334[[#This Row],[FECHA Y HORA DE INICIO]])))</f>
        <v>0</v>
      </c>
    </row>
    <row r="162" spans="2:6">
      <c r="B162" s="6"/>
      <c r="C162" s="9"/>
      <c r="D162" s="10"/>
      <c r="E162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62" s="11">
        <f>((WEEKNUM(Tabla3435678910111213141516171819202122232425262728293031323334[[#This Row],[FECHA Y HORA DE INICIO]])))</f>
        <v>0</v>
      </c>
    </row>
    <row r="163" spans="2:6">
      <c r="B163" s="6"/>
      <c r="C163" s="9"/>
      <c r="D163" s="10"/>
      <c r="E163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63" s="11">
        <f>((WEEKNUM(Tabla3435678910111213141516171819202122232425262728293031323334[[#This Row],[FECHA Y HORA DE INICIO]])))</f>
        <v>0</v>
      </c>
    </row>
    <row r="164" spans="2:6">
      <c r="B164" s="6"/>
      <c r="C164" s="9"/>
      <c r="D164" s="10"/>
      <c r="E164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64" s="11">
        <f>((WEEKNUM(Tabla3435678910111213141516171819202122232425262728293031323334[[#This Row],[FECHA Y HORA DE INICIO]])))</f>
        <v>0</v>
      </c>
    </row>
    <row r="165" spans="2:6">
      <c r="B165" s="6"/>
      <c r="C165" s="9"/>
      <c r="D165" s="10"/>
      <c r="E165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65" s="11">
        <f>((WEEKNUM(Tabla3435678910111213141516171819202122232425262728293031323334[[#This Row],[FECHA Y HORA DE INICIO]])))</f>
        <v>0</v>
      </c>
    </row>
    <row r="166" spans="2:6">
      <c r="B166" s="6"/>
      <c r="C166" s="9"/>
      <c r="D166" s="10"/>
      <c r="E166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66" s="11">
        <f>((WEEKNUM(Tabla3435678910111213141516171819202122232425262728293031323334[[#This Row],[FECHA Y HORA DE INICIO]])))</f>
        <v>0</v>
      </c>
    </row>
    <row r="167" spans="2:6">
      <c r="B167" s="6"/>
      <c r="C167" s="9"/>
      <c r="D167" s="10"/>
      <c r="E167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67" s="11">
        <f>((WEEKNUM(Tabla3435678910111213141516171819202122232425262728293031323334[[#This Row],[FECHA Y HORA DE INICIO]])))</f>
        <v>0</v>
      </c>
    </row>
    <row r="168" spans="2:6">
      <c r="B168" s="6"/>
      <c r="C168" s="9"/>
      <c r="D168" s="10"/>
      <c r="E168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68" s="11">
        <f>((WEEKNUM(Tabla3435678910111213141516171819202122232425262728293031323334[[#This Row],[FECHA Y HORA DE INICIO]])))</f>
        <v>0</v>
      </c>
    </row>
    <row r="169" spans="2:6">
      <c r="B169" s="6"/>
      <c r="C169" s="9"/>
      <c r="D169" s="10"/>
      <c r="E169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69" s="11">
        <f>((WEEKNUM(Tabla3435678910111213141516171819202122232425262728293031323334[[#This Row],[FECHA Y HORA DE INICIO]])))</f>
        <v>0</v>
      </c>
    </row>
    <row r="170" spans="2:6">
      <c r="B170" s="6"/>
      <c r="C170" s="9"/>
      <c r="D170" s="10"/>
      <c r="E170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70" s="11">
        <f>((WEEKNUM(Tabla3435678910111213141516171819202122232425262728293031323334[[#This Row],[FECHA Y HORA DE INICIO]])))</f>
        <v>0</v>
      </c>
    </row>
    <row r="171" spans="2:6">
      <c r="B171" s="6"/>
      <c r="C171" s="9"/>
      <c r="D171" s="10"/>
      <c r="E171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71" s="11">
        <f>((WEEKNUM(Tabla3435678910111213141516171819202122232425262728293031323334[[#This Row],[FECHA Y HORA DE INICIO]])))</f>
        <v>0</v>
      </c>
    </row>
    <row r="172" spans="2:6">
      <c r="B172" s="6"/>
      <c r="C172" s="9"/>
      <c r="D172" s="10"/>
      <c r="E172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72" s="11">
        <f>((WEEKNUM(Tabla3435678910111213141516171819202122232425262728293031323334[[#This Row],[FECHA Y HORA DE INICIO]])))</f>
        <v>0</v>
      </c>
    </row>
    <row r="173" spans="2:6">
      <c r="B173" s="6"/>
      <c r="C173" s="9"/>
      <c r="D173" s="10"/>
      <c r="E173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73" s="11">
        <f>((WEEKNUM(Tabla3435678910111213141516171819202122232425262728293031323334[[#This Row],[FECHA Y HORA DE INICIO]])))</f>
        <v>0</v>
      </c>
    </row>
    <row r="174" spans="2:6">
      <c r="B174" s="6"/>
      <c r="C174" s="9"/>
      <c r="D174" s="10"/>
      <c r="E174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74" s="11">
        <f>((WEEKNUM(Tabla3435678910111213141516171819202122232425262728293031323334[[#This Row],[FECHA Y HORA DE INICIO]])))</f>
        <v>0</v>
      </c>
    </row>
    <row r="175" spans="2:6">
      <c r="B175" s="6"/>
      <c r="C175" s="9"/>
      <c r="D175" s="10"/>
      <c r="E175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75" s="11">
        <f>((WEEKNUM(Tabla3435678910111213141516171819202122232425262728293031323334[[#This Row],[FECHA Y HORA DE INICIO]])))</f>
        <v>0</v>
      </c>
    </row>
    <row r="176" spans="2:6">
      <c r="B176" s="6"/>
      <c r="C176" s="9"/>
      <c r="D176" s="10"/>
      <c r="E176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76" s="11">
        <f>((WEEKNUM(Tabla3435678910111213141516171819202122232425262728293031323334[[#This Row],[FECHA Y HORA DE INICIO]])))</f>
        <v>0</v>
      </c>
    </row>
    <row r="177" spans="2:6">
      <c r="B177" s="6"/>
      <c r="C177" s="9"/>
      <c r="D177" s="10"/>
      <c r="E177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77" s="11">
        <f>((WEEKNUM(Tabla3435678910111213141516171819202122232425262728293031323334[[#This Row],[FECHA Y HORA DE INICIO]])))</f>
        <v>0</v>
      </c>
    </row>
    <row r="178" spans="2:6">
      <c r="B178" s="6"/>
      <c r="C178" s="9"/>
      <c r="D178" s="10"/>
      <c r="E178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78" s="11">
        <f>((WEEKNUM(Tabla3435678910111213141516171819202122232425262728293031323334[[#This Row],[FECHA Y HORA DE INICIO]])))</f>
        <v>0</v>
      </c>
    </row>
    <row r="179" spans="2:6">
      <c r="B179" s="6"/>
      <c r="C179" s="9"/>
      <c r="D179" s="10"/>
      <c r="E179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79" s="11">
        <f>((WEEKNUM(Tabla3435678910111213141516171819202122232425262728293031323334[[#This Row],[FECHA Y HORA DE INICIO]])))</f>
        <v>0</v>
      </c>
    </row>
    <row r="180" spans="2:6">
      <c r="B180" s="6"/>
      <c r="C180" s="9"/>
      <c r="D180" s="10"/>
      <c r="E180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80" s="11">
        <f>((WEEKNUM(Tabla3435678910111213141516171819202122232425262728293031323334[[#This Row],[FECHA Y HORA DE INICIO]])))</f>
        <v>0</v>
      </c>
    </row>
    <row r="181" spans="2:6">
      <c r="B181" s="6"/>
      <c r="C181" s="9"/>
      <c r="D181" s="10"/>
      <c r="E181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81" s="11">
        <f>((WEEKNUM(Tabla3435678910111213141516171819202122232425262728293031323334[[#This Row],[FECHA Y HORA DE INICIO]])))</f>
        <v>0</v>
      </c>
    </row>
    <row r="182" spans="2:6">
      <c r="B182" s="6"/>
      <c r="C182" s="9"/>
      <c r="D182" s="10"/>
      <c r="E182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82" s="11">
        <f>((WEEKNUM(Tabla3435678910111213141516171819202122232425262728293031323334[[#This Row],[FECHA Y HORA DE INICIO]])))</f>
        <v>0</v>
      </c>
    </row>
    <row r="183" spans="2:6">
      <c r="B183" s="6"/>
      <c r="C183" s="9"/>
      <c r="D183" s="10"/>
      <c r="E183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83" s="11">
        <f>((WEEKNUM(Tabla3435678910111213141516171819202122232425262728293031323334[[#This Row],[FECHA Y HORA DE INICIO]])))</f>
        <v>0</v>
      </c>
    </row>
    <row r="184" spans="2:6">
      <c r="B184" s="6"/>
      <c r="C184" s="9"/>
      <c r="D184" s="10"/>
      <c r="E184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84" s="11">
        <f>((WEEKNUM(Tabla3435678910111213141516171819202122232425262728293031323334[[#This Row],[FECHA Y HORA DE INICIO]])))</f>
        <v>0</v>
      </c>
    </row>
    <row r="185" spans="2:6">
      <c r="B185" s="6"/>
      <c r="C185" s="9"/>
      <c r="D185" s="10"/>
      <c r="E185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85" s="11">
        <f>((WEEKNUM(Tabla3435678910111213141516171819202122232425262728293031323334[[#This Row],[FECHA Y HORA DE INICIO]])))</f>
        <v>0</v>
      </c>
    </row>
    <row r="186" spans="2:6">
      <c r="B186" s="6"/>
      <c r="C186" s="9"/>
      <c r="D186" s="10"/>
      <c r="E186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86" s="11">
        <f>((WEEKNUM(Tabla3435678910111213141516171819202122232425262728293031323334[[#This Row],[FECHA Y HORA DE INICIO]])))</f>
        <v>0</v>
      </c>
    </row>
    <row r="187" spans="2:6">
      <c r="B187" s="6"/>
      <c r="C187" s="9"/>
      <c r="D187" s="10"/>
      <c r="E187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87" s="11">
        <f>((WEEKNUM(Tabla3435678910111213141516171819202122232425262728293031323334[[#This Row],[FECHA Y HORA DE INICIO]])))</f>
        <v>0</v>
      </c>
    </row>
    <row r="188" spans="2:6">
      <c r="B188" s="6"/>
      <c r="C188" s="9"/>
      <c r="D188" s="10"/>
      <c r="E188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88" s="11">
        <f>((WEEKNUM(Tabla3435678910111213141516171819202122232425262728293031323334[[#This Row],[FECHA Y HORA DE INICIO]])))</f>
        <v>0</v>
      </c>
    </row>
    <row r="189" spans="2:6">
      <c r="B189" s="6"/>
      <c r="C189" s="9"/>
      <c r="D189" s="10"/>
      <c r="E189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89" s="11">
        <f>((WEEKNUM(Tabla3435678910111213141516171819202122232425262728293031323334[[#This Row],[FECHA Y HORA DE INICIO]])))</f>
        <v>0</v>
      </c>
    </row>
    <row r="190" spans="2:6">
      <c r="B190" s="6"/>
      <c r="C190" s="9"/>
      <c r="D190" s="10"/>
      <c r="E190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90" s="11">
        <f>((WEEKNUM(Tabla3435678910111213141516171819202122232425262728293031323334[[#This Row],[FECHA Y HORA DE INICIO]])))</f>
        <v>0</v>
      </c>
    </row>
    <row r="191" spans="2:6">
      <c r="B191" s="6"/>
      <c r="C191" s="9"/>
      <c r="D191" s="10"/>
      <c r="E191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91" s="11">
        <f>((WEEKNUM(Tabla3435678910111213141516171819202122232425262728293031323334[[#This Row],[FECHA Y HORA DE INICIO]])))</f>
        <v>0</v>
      </c>
    </row>
    <row r="192" spans="2:6">
      <c r="B192" s="6"/>
      <c r="C192" s="9"/>
      <c r="D192" s="10"/>
      <c r="E192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92" s="11">
        <f>((WEEKNUM(Tabla3435678910111213141516171819202122232425262728293031323334[[#This Row],[FECHA Y HORA DE INICIO]])))</f>
        <v>0</v>
      </c>
    </row>
    <row r="193" spans="2:6">
      <c r="B193" s="6"/>
      <c r="C193" s="9"/>
      <c r="D193" s="10"/>
      <c r="E193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93" s="11">
        <f>((WEEKNUM(Tabla3435678910111213141516171819202122232425262728293031323334[[#This Row],[FECHA Y HORA DE INICIO]])))</f>
        <v>0</v>
      </c>
    </row>
    <row r="194" spans="2:6">
      <c r="B194" s="6"/>
      <c r="C194" s="9"/>
      <c r="D194" s="10"/>
      <c r="E194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94" s="11">
        <f>((WEEKNUM(Tabla3435678910111213141516171819202122232425262728293031323334[[#This Row],[FECHA Y HORA DE INICIO]])))</f>
        <v>0</v>
      </c>
    </row>
    <row r="195" spans="2:6">
      <c r="B195" s="6"/>
      <c r="C195" s="9"/>
      <c r="D195" s="10"/>
      <c r="E195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95" s="11">
        <f>((WEEKNUM(Tabla3435678910111213141516171819202122232425262728293031323334[[#This Row],[FECHA Y HORA DE INICIO]])))</f>
        <v>0</v>
      </c>
    </row>
    <row r="196" spans="2:6">
      <c r="B196" s="6"/>
      <c r="C196" s="9"/>
      <c r="D196" s="10"/>
      <c r="E196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96" s="11">
        <f>((WEEKNUM(Tabla3435678910111213141516171819202122232425262728293031323334[[#This Row],[FECHA Y HORA DE INICIO]])))</f>
        <v>0</v>
      </c>
    </row>
    <row r="197" spans="2:6">
      <c r="B197" s="6"/>
      <c r="C197" s="9"/>
      <c r="D197" s="10"/>
      <c r="E197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97" s="11">
        <f>((WEEKNUM(Tabla3435678910111213141516171819202122232425262728293031323334[[#This Row],[FECHA Y HORA DE INICIO]])))</f>
        <v>0</v>
      </c>
    </row>
    <row r="198" spans="2:6">
      <c r="B198" s="6"/>
      <c r="C198" s="9"/>
      <c r="D198" s="10"/>
      <c r="E198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98" s="11">
        <f>((WEEKNUM(Tabla3435678910111213141516171819202122232425262728293031323334[[#This Row],[FECHA Y HORA DE INICIO]])))</f>
        <v>0</v>
      </c>
    </row>
    <row r="199" spans="2:6">
      <c r="B199" s="6"/>
      <c r="C199" s="9"/>
      <c r="D199" s="10"/>
      <c r="E199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199" s="11">
        <f>((WEEKNUM(Tabla3435678910111213141516171819202122232425262728293031323334[[#This Row],[FECHA Y HORA DE INICIO]])))</f>
        <v>0</v>
      </c>
    </row>
    <row r="200" spans="2:6">
      <c r="B200" s="6"/>
      <c r="C200" s="9"/>
      <c r="D200" s="10"/>
      <c r="E200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200" s="11">
        <f>((WEEKNUM(Tabla3435678910111213141516171819202122232425262728293031323334[[#This Row],[FECHA Y HORA DE INICIO]])))</f>
        <v>0</v>
      </c>
    </row>
    <row r="201" spans="2:6">
      <c r="B201" s="6"/>
      <c r="C201" s="9"/>
      <c r="D201" s="10"/>
      <c r="E201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201" s="11">
        <f>((WEEKNUM(Tabla3435678910111213141516171819202122232425262728293031323334[[#This Row],[FECHA Y HORA DE INICIO]])))</f>
        <v>0</v>
      </c>
    </row>
    <row r="202" spans="2:6">
      <c r="B202" s="6"/>
      <c r="C202" s="9"/>
      <c r="D202" s="10"/>
      <c r="E202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202" s="11">
        <f>((WEEKNUM(Tabla3435678910111213141516171819202122232425262728293031323334[[#This Row],[FECHA Y HORA DE INICIO]])))</f>
        <v>0</v>
      </c>
    </row>
    <row r="203" spans="2:6">
      <c r="B203" s="9"/>
      <c r="C203" s="9"/>
      <c r="D203" s="10"/>
      <c r="E203" s="7">
        <f>IF((Tabla3435678910111213141516171819202122232425262728293031323334[[#This Row],[FECHA Y HORA DE TERMINACIÓN ]]-Tabla3435678910111213141516171819202122232425262728293031323334[[#This Row],[FECHA Y HORA DE INICIO]])&lt;0,0,((Tabla3435678910111213141516171819202122232425262728293031323334[[#This Row],[FECHA Y HORA DE TERMINACIÓN ]]-Tabla3435678910111213141516171819202122232425262728293031323334[[#This Row],[FECHA Y HORA DE INICIO]])*24))</f>
        <v>0</v>
      </c>
      <c r="F203" s="11">
        <f>((WEEKNUM(Tabla3435678910111213141516171819202122232425262728293031323334[[#This Row],[FECHA Y HORA DE INICIO]])))</f>
        <v>0</v>
      </c>
    </row>
  </sheetData>
  <mergeCells count="1">
    <mergeCell ref="B7:F7"/>
  </mergeCells>
  <pageMargins left="0.7" right="0.7" top="0.75" bottom="0.75" header="0.3" footer="0.3"/>
  <drawing r:id="rId1"/>
  <tableParts count="1">
    <tablePart r:id="rId2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rgb="FF92D050"/>
  </sheetPr>
  <dimension ref="B1:J200"/>
  <sheetViews>
    <sheetView workbookViewId="0">
      <selection activeCell="D1" sqref="D1:J4"/>
    </sheetView>
  </sheetViews>
  <sheetFormatPr defaultColWidth="10.85546875" defaultRowHeight="12.6"/>
  <cols>
    <col min="1" max="1" width="10.85546875" style="3"/>
    <col min="2" max="2" width="15" style="3" bestFit="1" customWidth="1"/>
    <col min="3" max="3" width="24.5703125" style="3" customWidth="1"/>
    <col min="4" max="5" width="16.140625" style="3" customWidth="1"/>
    <col min="6" max="6" width="10.85546875" style="3"/>
    <col min="7" max="7" width="16.140625" style="3" customWidth="1"/>
    <col min="8" max="8" width="14.85546875" style="3" customWidth="1"/>
    <col min="9" max="9" width="16.85546875" style="3" customWidth="1"/>
    <col min="10" max="16384" width="10.85546875" style="3"/>
  </cols>
  <sheetData>
    <row r="1" spans="2:10" ht="12.95">
      <c r="B1" s="1" t="s">
        <v>0</v>
      </c>
      <c r="C1" s="2">
        <v>1170</v>
      </c>
      <c r="G1" s="40" t="s">
        <v>1</v>
      </c>
      <c r="H1" s="41"/>
      <c r="I1" s="42" t="s">
        <v>2</v>
      </c>
    </row>
    <row r="2" spans="2:10" ht="12.95">
      <c r="B2" s="1" t="s">
        <v>4</v>
      </c>
      <c r="C2" s="2" t="s">
        <v>5</v>
      </c>
      <c r="G2" s="40" t="s">
        <v>6</v>
      </c>
      <c r="H2" s="41" t="s">
        <v>213</v>
      </c>
      <c r="I2" s="42" t="s">
        <v>7</v>
      </c>
    </row>
    <row r="3" spans="2:10" ht="14.45" customHeight="1">
      <c r="B3" s="1" t="s">
        <v>8</v>
      </c>
      <c r="C3" s="2" t="s">
        <v>37</v>
      </c>
      <c r="G3" s="40" t="s">
        <v>10</v>
      </c>
      <c r="H3" s="47" t="s">
        <v>214</v>
      </c>
      <c r="I3" s="42" t="s">
        <v>12</v>
      </c>
      <c r="J3" s="3" t="s">
        <v>215</v>
      </c>
    </row>
    <row r="4" spans="2:10" ht="14.45" customHeight="1">
      <c r="B4" s="1" t="s">
        <v>13</v>
      </c>
      <c r="C4" s="2">
        <v>3</v>
      </c>
      <c r="D4" s="38" t="s">
        <v>216</v>
      </c>
      <c r="G4" s="38" t="s">
        <v>15</v>
      </c>
    </row>
    <row r="5" spans="2:10" ht="14.45" customHeight="1">
      <c r="B5" s="1" t="s">
        <v>16</v>
      </c>
      <c r="C5" s="2">
        <v>20</v>
      </c>
    </row>
    <row r="6" spans="2:10" ht="14.45" customHeight="1">
      <c r="B6" s="1"/>
      <c r="C6" s="1"/>
    </row>
    <row r="7" spans="2:10" ht="14.45" customHeight="1">
      <c r="B7" s="76" t="s">
        <v>17</v>
      </c>
      <c r="C7" s="77"/>
      <c r="D7" s="77"/>
      <c r="E7" s="77"/>
      <c r="F7" s="77"/>
      <c r="H7" s="12">
        <v>2022</v>
      </c>
      <c r="I7" s="13">
        <v>791.83333333348855</v>
      </c>
    </row>
    <row r="8" spans="2:10" ht="5.0999999999999996" customHeight="1">
      <c r="B8" s="4"/>
      <c r="C8" s="4"/>
      <c r="D8" s="4"/>
      <c r="E8" s="4"/>
    </row>
    <row r="9" spans="2:10" ht="59.1" customHeight="1">
      <c r="B9" s="5" t="s">
        <v>18</v>
      </c>
      <c r="C9" s="5" t="s">
        <v>19</v>
      </c>
      <c r="D9" s="5" t="s">
        <v>20</v>
      </c>
      <c r="E9" s="5" t="s">
        <v>31</v>
      </c>
      <c r="F9" s="5" t="s">
        <v>22</v>
      </c>
      <c r="H9" s="12" t="s">
        <v>23</v>
      </c>
      <c r="I9" s="13">
        <f>SUM(E10:E200)</f>
        <v>995.66666666680248</v>
      </c>
    </row>
    <row r="10" spans="2:10">
      <c r="B10" s="14" t="s">
        <v>123</v>
      </c>
      <c r="C10" s="14">
        <v>44941.96875</v>
      </c>
      <c r="D10" s="6">
        <v>44943.229166666664</v>
      </c>
      <c r="E10" s="7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30.249999999941792</v>
      </c>
      <c r="F10" s="11">
        <f>((WEEKNUM(Tabla343567891011121314151617181920212223242526272829303132333435[[#This Row],[FECHA Y HORA DE INICIO]])))-1</f>
        <v>2</v>
      </c>
    </row>
    <row r="11" spans="2:10">
      <c r="B11" s="14" t="s">
        <v>123</v>
      </c>
      <c r="C11" s="6">
        <v>44964.017361111109</v>
      </c>
      <c r="D11" s="6">
        <v>44966.75</v>
      </c>
      <c r="E11" s="7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65.583333333372138</v>
      </c>
      <c r="F11" s="11">
        <f>((WEEKNUM(Tabla343567891011121314151617181920212223242526272829303132333435[[#This Row],[FECHA Y HORA DE INICIO]])))-1</f>
        <v>5</v>
      </c>
      <c r="H11" s="12" t="s">
        <v>24</v>
      </c>
      <c r="I11" s="13">
        <f>I9+I7</f>
        <v>1787.500000000291</v>
      </c>
    </row>
    <row r="12" spans="2:10">
      <c r="B12" s="14" t="s">
        <v>123</v>
      </c>
      <c r="C12" s="14">
        <v>44966.875</v>
      </c>
      <c r="D12" s="6">
        <v>44968.53125</v>
      </c>
      <c r="E12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39.75</v>
      </c>
      <c r="F12" s="11">
        <f>((WEEKNUM(Tabla343567891011121314151617181920212223242526272829303132333435[[#This Row],[FECHA Y HORA DE INICIO]])))-1</f>
        <v>5</v>
      </c>
    </row>
    <row r="13" spans="2:10">
      <c r="B13" s="14" t="s">
        <v>123</v>
      </c>
      <c r="C13" s="6">
        <v>44996.916666666664</v>
      </c>
      <c r="D13" s="6">
        <v>45001.041666666664</v>
      </c>
      <c r="E13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99</v>
      </c>
      <c r="F13" s="11">
        <f>((WEEKNUM(Tabla343567891011121314151617181920212223242526272829303132333435[[#This Row],[FECHA Y HORA DE INICIO]])))-1</f>
        <v>9</v>
      </c>
    </row>
    <row r="14" spans="2:10">
      <c r="B14" s="14" t="s">
        <v>123</v>
      </c>
      <c r="C14" s="6">
        <v>45029.3125</v>
      </c>
      <c r="D14" s="6">
        <v>45031.954861111109</v>
      </c>
      <c r="E14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63.416666666627862</v>
      </c>
      <c r="F14" s="11">
        <f>((WEEKNUM(Tabla343567891011121314151617181920212223242526272829303132333435[[#This Row],[FECHA Y HORA DE INICIO]])))-1</f>
        <v>14</v>
      </c>
    </row>
    <row r="15" spans="2:10">
      <c r="B15" s="14" t="s">
        <v>123</v>
      </c>
      <c r="C15" s="6">
        <v>45062.763888888891</v>
      </c>
      <c r="D15" s="6">
        <v>45064.8125</v>
      </c>
      <c r="E15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49.166666666627862</v>
      </c>
      <c r="F15" s="11">
        <f>((WEEKNUM(Tabla343567891011121314151617181920212223242526272829303132333435[[#This Row],[FECHA Y HORA DE INICIO]])))-1</f>
        <v>19</v>
      </c>
    </row>
    <row r="16" spans="2:10">
      <c r="B16" s="14" t="s">
        <v>123</v>
      </c>
      <c r="C16" s="9">
        <v>45064.958333333336</v>
      </c>
      <c r="D16" s="10">
        <v>45061.625</v>
      </c>
      <c r="E16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6" s="11">
        <f>((WEEKNUM(Tabla343567891011121314151617181920212223242526272829303132333435[[#This Row],[FECHA Y HORA DE INICIO]])))-1</f>
        <v>19</v>
      </c>
    </row>
    <row r="17" spans="2:6">
      <c r="B17" s="14" t="s">
        <v>123</v>
      </c>
      <c r="C17" s="9">
        <v>45090.034722222219</v>
      </c>
      <c r="D17" s="10">
        <v>45093.986111111109</v>
      </c>
      <c r="E17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94.833333333372138</v>
      </c>
      <c r="F17" s="11">
        <f>((WEEKNUM(Tabla343567891011121314151617181920212223242526272829303132333435[[#This Row],[FECHA Y HORA DE INICIO]])))-1</f>
        <v>23</v>
      </c>
    </row>
    <row r="18" spans="2:6">
      <c r="B18" s="14" t="s">
        <v>123</v>
      </c>
      <c r="C18" s="9">
        <v>45131</v>
      </c>
      <c r="D18" s="10">
        <v>45134.111111111109</v>
      </c>
      <c r="E18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74.666666666627862</v>
      </c>
      <c r="F18" s="11">
        <f>((WEEKNUM(Tabla343567891011121314151617181920212223242526272829303132333435[[#This Row],[FECHA Y HORA DE INICIO]])))-1</f>
        <v>29</v>
      </c>
    </row>
    <row r="19" spans="2:6">
      <c r="B19" s="14" t="s">
        <v>123</v>
      </c>
      <c r="C19" s="9">
        <v>45146.784722222219</v>
      </c>
      <c r="D19" s="10">
        <v>45148.5</v>
      </c>
      <c r="E19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41.166666666744277</v>
      </c>
      <c r="F19" s="11">
        <f>((WEEKNUM(Tabla343567891011121314151617181920212223242526272829303132333435[[#This Row],[FECHA Y HORA DE INICIO]])))-1</f>
        <v>31</v>
      </c>
    </row>
    <row r="20" spans="2:6">
      <c r="B20" s="14" t="s">
        <v>86</v>
      </c>
      <c r="C20" s="9">
        <v>45173.53125</v>
      </c>
      <c r="D20" s="10">
        <v>45175.534722222219</v>
      </c>
      <c r="E20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48.083333333255723</v>
      </c>
      <c r="F20" s="11">
        <f>((WEEKNUM(Tabla343567891011121314151617181920212223242526272829303132333435[[#This Row],[FECHA Y HORA DE INICIO]])))-1</f>
        <v>35</v>
      </c>
    </row>
    <row r="21" spans="2:6">
      <c r="B21" s="14" t="s">
        <v>86</v>
      </c>
      <c r="C21" s="9">
        <v>45203.09375</v>
      </c>
      <c r="D21" s="10">
        <v>45206.131944444445</v>
      </c>
      <c r="E21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72.916666666686069</v>
      </c>
      <c r="F21" s="11">
        <f>((WEEKNUM(Tabla343567891011121314151617181920212223242526272829303132333435[[#This Row],[FECHA Y HORA DE INICIO]])))-1</f>
        <v>39</v>
      </c>
    </row>
    <row r="22" spans="2:6">
      <c r="B22" s="14" t="s">
        <v>86</v>
      </c>
      <c r="C22" s="9">
        <v>45229.291666666664</v>
      </c>
      <c r="D22" s="10">
        <v>45232.1875</v>
      </c>
      <c r="E22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69.500000000058208</v>
      </c>
      <c r="F22" s="11">
        <f>((WEEKNUM(Tabla343567891011121314151617181920212223242526272829303132333435[[#This Row],[FECHA Y HORA DE INICIO]])))-1</f>
        <v>43</v>
      </c>
    </row>
    <row r="23" spans="2:6">
      <c r="B23" s="14" t="s">
        <v>86</v>
      </c>
      <c r="C23" s="9">
        <v>45271.013888888891</v>
      </c>
      <c r="D23" s="10">
        <v>45274.3125</v>
      </c>
      <c r="E23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79.166666666627862</v>
      </c>
      <c r="F23" s="11">
        <f>((WEEKNUM(Tabla343567891011121314151617181920212223242526272829303132333435[[#This Row],[FECHA Y HORA DE INICIO]])))-1</f>
        <v>49</v>
      </c>
    </row>
    <row r="24" spans="2:6">
      <c r="B24" s="14" t="s">
        <v>86</v>
      </c>
      <c r="C24" s="9">
        <v>45299.024305555555</v>
      </c>
      <c r="D24" s="10">
        <v>45302.576388888891</v>
      </c>
      <c r="E24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85.250000000058208</v>
      </c>
      <c r="F24" s="11">
        <f>((WEEKNUM(Tabla343567891011121314151617181920212223242526272829303132333435[[#This Row],[FECHA Y HORA DE INICIO]])))-1</f>
        <v>1</v>
      </c>
    </row>
    <row r="25" spans="2:6">
      <c r="B25" s="14" t="s">
        <v>86</v>
      </c>
      <c r="C25" s="9">
        <v>45320.003472222219</v>
      </c>
      <c r="D25" s="10">
        <v>45323.458333333336</v>
      </c>
      <c r="E25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82.916666666802485</v>
      </c>
      <c r="F25" s="11">
        <f>((WEEKNUM(Tabla343567891011121314151617181920212223242526272829303132333435[[#This Row],[FECHA Y HORA DE INICIO]])))-1</f>
        <v>4</v>
      </c>
    </row>
    <row r="26" spans="2:6">
      <c r="B26" s="14" t="s">
        <v>86</v>
      </c>
      <c r="C26" s="9">
        <v>45355</v>
      </c>
      <c r="D26" s="10"/>
      <c r="E26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26" s="11">
        <f>((WEEKNUM(Tabla343567891011121314151617181920212223242526272829303132333435[[#This Row],[FECHA Y HORA DE INICIO]])))-1</f>
        <v>9</v>
      </c>
    </row>
    <row r="27" spans="2:6">
      <c r="B27" s="14"/>
      <c r="C27" s="9"/>
      <c r="D27" s="10"/>
      <c r="E27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27" s="11">
        <f>((WEEKNUM(Tabla343567891011121314151617181920212223242526272829303132333435[[#This Row],[FECHA Y HORA DE INICIO]])))-1</f>
        <v>-1</v>
      </c>
    </row>
    <row r="28" spans="2:6">
      <c r="B28" s="14"/>
      <c r="C28" s="9"/>
      <c r="D28" s="10"/>
      <c r="E28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28" s="11">
        <f>((WEEKNUM(Tabla343567891011121314151617181920212223242526272829303132333435[[#This Row],[FECHA Y HORA DE INICIO]])))-1</f>
        <v>-1</v>
      </c>
    </row>
    <row r="29" spans="2:6">
      <c r="B29" s="14"/>
      <c r="C29" s="9"/>
      <c r="D29" s="10"/>
      <c r="E29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29" s="11">
        <f>((WEEKNUM(Tabla343567891011121314151617181920212223242526272829303132333435[[#This Row],[FECHA Y HORA DE INICIO]])))-1</f>
        <v>-1</v>
      </c>
    </row>
    <row r="30" spans="2:6">
      <c r="B30" s="14"/>
      <c r="C30" s="9"/>
      <c r="D30" s="10"/>
      <c r="E30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30" s="11">
        <f>((WEEKNUM(Tabla343567891011121314151617181920212223242526272829303132333435[[#This Row],[FECHA Y HORA DE INICIO]])))-1</f>
        <v>-1</v>
      </c>
    </row>
    <row r="31" spans="2:6">
      <c r="B31" s="14"/>
      <c r="C31" s="9"/>
      <c r="D31" s="10"/>
      <c r="E31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31" s="11">
        <f>((WEEKNUM(Tabla343567891011121314151617181920212223242526272829303132333435[[#This Row],[FECHA Y HORA DE INICIO]])))-1</f>
        <v>-1</v>
      </c>
    </row>
    <row r="32" spans="2:6">
      <c r="B32" s="14"/>
      <c r="C32" s="9"/>
      <c r="D32" s="10"/>
      <c r="E32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32" s="11">
        <f>((WEEKNUM(Tabla343567891011121314151617181920212223242526272829303132333435[[#This Row],[FECHA Y HORA DE INICIO]])))-1</f>
        <v>-1</v>
      </c>
    </row>
    <row r="33" spans="2:6">
      <c r="B33" s="14"/>
      <c r="C33" s="9"/>
      <c r="D33" s="10"/>
      <c r="E33" s="8"/>
      <c r="F33" s="11"/>
    </row>
    <row r="34" spans="2:6">
      <c r="B34" s="14"/>
      <c r="C34" s="9"/>
      <c r="D34" s="10"/>
      <c r="E34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34" s="11">
        <f>((WEEKNUM(Tabla343567891011121314151617181920212223242526272829303132333435[[#This Row],[FECHA Y HORA DE INICIO]])))-1</f>
        <v>-1</v>
      </c>
    </row>
    <row r="35" spans="2:6">
      <c r="B35" s="14"/>
      <c r="C35" s="9"/>
      <c r="D35" s="10"/>
      <c r="E35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35" s="11">
        <f>((WEEKNUM(Tabla343567891011121314151617181920212223242526272829303132333435[[#This Row],[FECHA Y HORA DE INICIO]])))-1</f>
        <v>-1</v>
      </c>
    </row>
    <row r="36" spans="2:6">
      <c r="B36" s="14"/>
      <c r="C36" s="9"/>
      <c r="D36" s="10"/>
      <c r="E36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36" s="11">
        <f>((WEEKNUM(Tabla343567891011121314151617181920212223242526272829303132333435[[#This Row],[FECHA Y HORA DE INICIO]])))-1</f>
        <v>-1</v>
      </c>
    </row>
    <row r="37" spans="2:6">
      <c r="B37" s="14"/>
      <c r="C37" s="9"/>
      <c r="D37" s="10"/>
      <c r="E37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37" s="11">
        <f>((WEEKNUM(Tabla343567891011121314151617181920212223242526272829303132333435[[#This Row],[FECHA Y HORA DE INICIO]])))-1</f>
        <v>-1</v>
      </c>
    </row>
    <row r="38" spans="2:6">
      <c r="B38" s="14"/>
      <c r="C38" s="9"/>
      <c r="D38" s="10"/>
      <c r="E38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38" s="11">
        <f>((WEEKNUM(Tabla343567891011121314151617181920212223242526272829303132333435[[#This Row],[FECHA Y HORA DE INICIO]])))-1</f>
        <v>-1</v>
      </c>
    </row>
    <row r="39" spans="2:6">
      <c r="B39" s="14"/>
      <c r="C39" s="9"/>
      <c r="D39" s="10"/>
      <c r="E39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39" s="11">
        <f>((WEEKNUM(Tabla343567891011121314151617181920212223242526272829303132333435[[#This Row],[FECHA Y HORA DE INICIO]])))-1</f>
        <v>-1</v>
      </c>
    </row>
    <row r="40" spans="2:6">
      <c r="B40" s="14"/>
      <c r="C40" s="9"/>
      <c r="D40" s="10"/>
      <c r="E40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40" s="11">
        <f>((WEEKNUM(Tabla343567891011121314151617181920212223242526272829303132333435[[#This Row],[FECHA Y HORA DE INICIO]])))-1</f>
        <v>-1</v>
      </c>
    </row>
    <row r="41" spans="2:6">
      <c r="B41" s="14"/>
      <c r="C41" s="9"/>
      <c r="D41" s="10"/>
      <c r="E41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41" s="11">
        <f>((WEEKNUM(Tabla343567891011121314151617181920212223242526272829303132333435[[#This Row],[FECHA Y HORA DE INICIO]])))-1</f>
        <v>-1</v>
      </c>
    </row>
    <row r="42" spans="2:6">
      <c r="B42" s="14"/>
      <c r="C42" s="9"/>
      <c r="D42" s="10"/>
      <c r="E42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42" s="11">
        <f>((WEEKNUM(Tabla343567891011121314151617181920212223242526272829303132333435[[#This Row],[FECHA Y HORA DE INICIO]])))-1</f>
        <v>-1</v>
      </c>
    </row>
    <row r="43" spans="2:6">
      <c r="B43" s="14"/>
      <c r="C43" s="9"/>
      <c r="D43" s="10"/>
      <c r="E43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43" s="11">
        <f>((WEEKNUM(Tabla343567891011121314151617181920212223242526272829303132333435[[#This Row],[FECHA Y HORA DE INICIO]])))-1</f>
        <v>-1</v>
      </c>
    </row>
    <row r="44" spans="2:6">
      <c r="B44" s="14"/>
      <c r="C44" s="9"/>
      <c r="D44" s="10"/>
      <c r="E44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44" s="11">
        <f>((WEEKNUM(Tabla343567891011121314151617181920212223242526272829303132333435[[#This Row],[FECHA Y HORA DE INICIO]])))-1</f>
        <v>-1</v>
      </c>
    </row>
    <row r="45" spans="2:6">
      <c r="B45" s="14"/>
      <c r="C45" s="9"/>
      <c r="D45" s="10"/>
      <c r="E45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45" s="11">
        <f>((WEEKNUM(Tabla343567891011121314151617181920212223242526272829303132333435[[#This Row],[FECHA Y HORA DE INICIO]])))-1</f>
        <v>-1</v>
      </c>
    </row>
    <row r="46" spans="2:6">
      <c r="B46" s="14"/>
      <c r="C46" s="9"/>
      <c r="D46" s="10"/>
      <c r="E46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46" s="11">
        <f>((WEEKNUM(Tabla343567891011121314151617181920212223242526272829303132333435[[#This Row],[FECHA Y HORA DE INICIO]])))-1</f>
        <v>-1</v>
      </c>
    </row>
    <row r="47" spans="2:6">
      <c r="B47" s="14"/>
      <c r="C47" s="9"/>
      <c r="D47" s="10"/>
      <c r="E47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47" s="11">
        <f>((WEEKNUM(Tabla343567891011121314151617181920212223242526272829303132333435[[#This Row],[FECHA Y HORA DE INICIO]])))-1</f>
        <v>-1</v>
      </c>
    </row>
    <row r="48" spans="2:6">
      <c r="B48" s="14"/>
      <c r="C48" s="9"/>
      <c r="D48" s="10"/>
      <c r="E48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48" s="11">
        <f>((WEEKNUM(Tabla343567891011121314151617181920212223242526272829303132333435[[#This Row],[FECHA Y HORA DE INICIO]])))-1</f>
        <v>-1</v>
      </c>
    </row>
    <row r="49" spans="2:6">
      <c r="B49" s="14"/>
      <c r="C49" s="9"/>
      <c r="D49" s="10"/>
      <c r="E49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49" s="11">
        <f>((WEEKNUM(Tabla343567891011121314151617181920212223242526272829303132333435[[#This Row],[FECHA Y HORA DE INICIO]])))-1</f>
        <v>-1</v>
      </c>
    </row>
    <row r="50" spans="2:6">
      <c r="B50" s="14"/>
      <c r="C50" s="9"/>
      <c r="D50" s="10"/>
      <c r="E50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50" s="11">
        <f>((WEEKNUM(Tabla343567891011121314151617181920212223242526272829303132333435[[#This Row],[FECHA Y HORA DE INICIO]])))-1</f>
        <v>-1</v>
      </c>
    </row>
    <row r="51" spans="2:6">
      <c r="B51" s="14"/>
      <c r="C51" s="9"/>
      <c r="D51" s="10"/>
      <c r="E51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51" s="11">
        <f>((WEEKNUM(Tabla343567891011121314151617181920212223242526272829303132333435[[#This Row],[FECHA Y HORA DE INICIO]])))-1</f>
        <v>-1</v>
      </c>
    </row>
    <row r="52" spans="2:6">
      <c r="B52" s="14"/>
      <c r="C52" s="9"/>
      <c r="D52" s="10"/>
      <c r="E52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52" s="11">
        <f>((WEEKNUM(Tabla343567891011121314151617181920212223242526272829303132333435[[#This Row],[FECHA Y HORA DE INICIO]])))-1</f>
        <v>-1</v>
      </c>
    </row>
    <row r="53" spans="2:6">
      <c r="B53" s="14"/>
      <c r="C53" s="9"/>
      <c r="D53" s="10"/>
      <c r="E53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53" s="11">
        <f>((WEEKNUM(Tabla343567891011121314151617181920212223242526272829303132333435[[#This Row],[FECHA Y HORA DE INICIO]])))-1</f>
        <v>-1</v>
      </c>
    </row>
    <row r="54" spans="2:6">
      <c r="B54" s="14"/>
      <c r="C54" s="9"/>
      <c r="D54" s="10"/>
      <c r="E54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54" s="11">
        <f>((WEEKNUM(Tabla343567891011121314151617181920212223242526272829303132333435[[#This Row],[FECHA Y HORA DE INICIO]])))-1</f>
        <v>-1</v>
      </c>
    </row>
    <row r="55" spans="2:6">
      <c r="B55" s="14"/>
      <c r="C55" s="9"/>
      <c r="D55" s="10"/>
      <c r="E55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55" s="11">
        <f>((WEEKNUM(Tabla343567891011121314151617181920212223242526272829303132333435[[#This Row],[FECHA Y HORA DE INICIO]])))-1</f>
        <v>-1</v>
      </c>
    </row>
    <row r="56" spans="2:6">
      <c r="B56" s="14"/>
      <c r="C56" s="9"/>
      <c r="D56" s="10"/>
      <c r="E56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56" s="11">
        <f>((WEEKNUM(Tabla343567891011121314151617181920212223242526272829303132333435[[#This Row],[FECHA Y HORA DE INICIO]])))-1</f>
        <v>-1</v>
      </c>
    </row>
    <row r="57" spans="2:6">
      <c r="B57" s="14"/>
      <c r="C57" s="9"/>
      <c r="D57" s="10"/>
      <c r="E57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57" s="11">
        <f>((WEEKNUM(Tabla343567891011121314151617181920212223242526272829303132333435[[#This Row],[FECHA Y HORA DE INICIO]])))-1</f>
        <v>-1</v>
      </c>
    </row>
    <row r="58" spans="2:6">
      <c r="B58" s="14"/>
      <c r="C58" s="9"/>
      <c r="D58" s="10"/>
      <c r="E58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58" s="11">
        <f>((WEEKNUM(Tabla343567891011121314151617181920212223242526272829303132333435[[#This Row],[FECHA Y HORA DE INICIO]])))-1</f>
        <v>-1</v>
      </c>
    </row>
    <row r="59" spans="2:6">
      <c r="B59" s="14"/>
      <c r="C59" s="9"/>
      <c r="D59" s="10"/>
      <c r="E59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59" s="11">
        <f>((WEEKNUM(Tabla343567891011121314151617181920212223242526272829303132333435[[#This Row],[FECHA Y HORA DE INICIO]])))-1</f>
        <v>-1</v>
      </c>
    </row>
    <row r="60" spans="2:6">
      <c r="B60" s="14"/>
      <c r="C60" s="9"/>
      <c r="D60" s="10"/>
      <c r="E60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60" s="11">
        <f>((WEEKNUM(Tabla343567891011121314151617181920212223242526272829303132333435[[#This Row],[FECHA Y HORA DE INICIO]])))-1</f>
        <v>-1</v>
      </c>
    </row>
    <row r="61" spans="2:6">
      <c r="B61" s="14"/>
      <c r="C61" s="9"/>
      <c r="D61" s="10"/>
      <c r="E61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61" s="11">
        <f>((WEEKNUM(Tabla343567891011121314151617181920212223242526272829303132333435[[#This Row],[FECHA Y HORA DE INICIO]])))-1</f>
        <v>-1</v>
      </c>
    </row>
    <row r="62" spans="2:6">
      <c r="B62" s="14"/>
      <c r="C62" s="9"/>
      <c r="D62" s="10"/>
      <c r="E62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62" s="11">
        <f>((WEEKNUM(Tabla343567891011121314151617181920212223242526272829303132333435[[#This Row],[FECHA Y HORA DE INICIO]])))-1</f>
        <v>-1</v>
      </c>
    </row>
    <row r="63" spans="2:6">
      <c r="B63" s="14"/>
      <c r="C63" s="9"/>
      <c r="D63" s="10"/>
      <c r="E63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63" s="11">
        <f>((WEEKNUM(Tabla343567891011121314151617181920212223242526272829303132333435[[#This Row],[FECHA Y HORA DE INICIO]])))-1</f>
        <v>-1</v>
      </c>
    </row>
    <row r="64" spans="2:6">
      <c r="B64" s="14"/>
      <c r="C64" s="9"/>
      <c r="D64" s="10"/>
      <c r="E64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64" s="11">
        <f>((WEEKNUM(Tabla343567891011121314151617181920212223242526272829303132333435[[#This Row],[FECHA Y HORA DE INICIO]])))-1</f>
        <v>-1</v>
      </c>
    </row>
    <row r="65" spans="2:6">
      <c r="B65" s="14"/>
      <c r="C65" s="9"/>
      <c r="D65" s="10"/>
      <c r="E65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65" s="11">
        <f>((WEEKNUM(Tabla343567891011121314151617181920212223242526272829303132333435[[#This Row],[FECHA Y HORA DE INICIO]])))-1</f>
        <v>-1</v>
      </c>
    </row>
    <row r="66" spans="2:6">
      <c r="B66" s="14"/>
      <c r="C66" s="9"/>
      <c r="D66" s="10"/>
      <c r="E66" s="8"/>
      <c r="F66" s="11"/>
    </row>
    <row r="67" spans="2:6">
      <c r="B67" s="6"/>
      <c r="C67" s="9"/>
      <c r="D67" s="10"/>
      <c r="E67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67" s="11">
        <f>((WEEKNUM(Tabla343567891011121314151617181920212223242526272829303132333435[[#This Row],[FECHA Y HORA DE INICIO]])))-1</f>
        <v>-1</v>
      </c>
    </row>
    <row r="68" spans="2:6">
      <c r="B68" s="6"/>
      <c r="C68" s="9"/>
      <c r="D68" s="10"/>
      <c r="E68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68" s="11">
        <f>((WEEKNUM(Tabla343567891011121314151617181920212223242526272829303132333435[[#This Row],[FECHA Y HORA DE INICIO]])))-1</f>
        <v>-1</v>
      </c>
    </row>
    <row r="69" spans="2:6">
      <c r="B69" s="6"/>
      <c r="C69" s="9"/>
      <c r="D69" s="10"/>
      <c r="E69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69" s="11">
        <f>((WEEKNUM(Tabla343567891011121314151617181920212223242526272829303132333435[[#This Row],[FECHA Y HORA DE INICIO]])))-1</f>
        <v>-1</v>
      </c>
    </row>
    <row r="70" spans="2:6">
      <c r="B70" s="6"/>
      <c r="C70" s="9"/>
      <c r="D70" s="10"/>
      <c r="E70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70" s="11">
        <f>((WEEKNUM(Tabla343567891011121314151617181920212223242526272829303132333435[[#This Row],[FECHA Y HORA DE INICIO]])))-1</f>
        <v>-1</v>
      </c>
    </row>
    <row r="71" spans="2:6">
      <c r="B71" s="6"/>
      <c r="C71" s="9"/>
      <c r="D71" s="10"/>
      <c r="E71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71" s="11">
        <f>((WEEKNUM(Tabla343567891011121314151617181920212223242526272829303132333435[[#This Row],[FECHA Y HORA DE INICIO]])))-1</f>
        <v>-1</v>
      </c>
    </row>
    <row r="72" spans="2:6">
      <c r="B72" s="6"/>
      <c r="C72" s="9"/>
      <c r="D72" s="10"/>
      <c r="E72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72" s="11">
        <f>((WEEKNUM(Tabla343567891011121314151617181920212223242526272829303132333435[[#This Row],[FECHA Y HORA DE INICIO]])))-1</f>
        <v>-1</v>
      </c>
    </row>
    <row r="73" spans="2:6">
      <c r="B73" s="6"/>
      <c r="C73" s="9"/>
      <c r="D73" s="10"/>
      <c r="E73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73" s="11">
        <f>((WEEKNUM(Tabla343567891011121314151617181920212223242526272829303132333435[[#This Row],[FECHA Y HORA DE INICIO]])))-1</f>
        <v>-1</v>
      </c>
    </row>
    <row r="74" spans="2:6">
      <c r="B74" s="6"/>
      <c r="C74" s="9"/>
      <c r="D74" s="10"/>
      <c r="E74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74" s="11">
        <f>((WEEKNUM(Tabla343567891011121314151617181920212223242526272829303132333435[[#This Row],[FECHA Y HORA DE INICIO]])))-1</f>
        <v>-1</v>
      </c>
    </row>
    <row r="75" spans="2:6">
      <c r="B75" s="6"/>
      <c r="C75" s="9"/>
      <c r="D75" s="10"/>
      <c r="E75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75" s="11">
        <f>((WEEKNUM(Tabla343567891011121314151617181920212223242526272829303132333435[[#This Row],[FECHA Y HORA DE INICIO]])))-1</f>
        <v>-1</v>
      </c>
    </row>
    <row r="76" spans="2:6">
      <c r="B76" s="6"/>
      <c r="C76" s="9"/>
      <c r="D76" s="10"/>
      <c r="E76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76" s="11">
        <f>((WEEKNUM(Tabla343567891011121314151617181920212223242526272829303132333435[[#This Row],[FECHA Y HORA DE INICIO]])))-1</f>
        <v>-1</v>
      </c>
    </row>
    <row r="77" spans="2:6">
      <c r="B77" s="6"/>
      <c r="C77" s="9"/>
      <c r="D77" s="10"/>
      <c r="E77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77" s="11">
        <f>((WEEKNUM(Tabla343567891011121314151617181920212223242526272829303132333435[[#This Row],[FECHA Y HORA DE INICIO]])))-1</f>
        <v>-1</v>
      </c>
    </row>
    <row r="78" spans="2:6">
      <c r="B78" s="6"/>
      <c r="C78" s="9"/>
      <c r="D78" s="10"/>
      <c r="E78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78" s="11">
        <f>((WEEKNUM(Tabla343567891011121314151617181920212223242526272829303132333435[[#This Row],[FECHA Y HORA DE INICIO]])))-1</f>
        <v>-1</v>
      </c>
    </row>
    <row r="79" spans="2:6">
      <c r="B79" s="6"/>
      <c r="C79" s="9"/>
      <c r="D79" s="10"/>
      <c r="E79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79" s="11">
        <f>((WEEKNUM(Tabla343567891011121314151617181920212223242526272829303132333435[[#This Row],[FECHA Y HORA DE INICIO]])))-1</f>
        <v>-1</v>
      </c>
    </row>
    <row r="80" spans="2:6">
      <c r="B80" s="6"/>
      <c r="C80" s="9"/>
      <c r="D80" s="10"/>
      <c r="E80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80" s="11">
        <f>((WEEKNUM(Tabla343567891011121314151617181920212223242526272829303132333435[[#This Row],[FECHA Y HORA DE INICIO]])))-1</f>
        <v>-1</v>
      </c>
    </row>
    <row r="81" spans="2:6">
      <c r="B81" s="6"/>
      <c r="C81" s="9"/>
      <c r="D81" s="10"/>
      <c r="E81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81" s="11">
        <f>((WEEKNUM(Tabla343567891011121314151617181920212223242526272829303132333435[[#This Row],[FECHA Y HORA DE INICIO]])))-1</f>
        <v>-1</v>
      </c>
    </row>
    <row r="82" spans="2:6">
      <c r="B82" s="6"/>
      <c r="C82" s="9"/>
      <c r="D82" s="10"/>
      <c r="E82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82" s="11">
        <f>((WEEKNUM(Tabla343567891011121314151617181920212223242526272829303132333435[[#This Row],[FECHA Y HORA DE INICIO]])))-1</f>
        <v>-1</v>
      </c>
    </row>
    <row r="83" spans="2:6">
      <c r="B83" s="6"/>
      <c r="C83" s="9"/>
      <c r="D83" s="10"/>
      <c r="E83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83" s="11">
        <f>((WEEKNUM(Tabla343567891011121314151617181920212223242526272829303132333435[[#This Row],[FECHA Y HORA DE INICIO]])))-1</f>
        <v>-1</v>
      </c>
    </row>
    <row r="84" spans="2:6">
      <c r="B84" s="6"/>
      <c r="C84" s="9"/>
      <c r="D84" s="10"/>
      <c r="E84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84" s="11">
        <f>((WEEKNUM(Tabla343567891011121314151617181920212223242526272829303132333435[[#This Row],[FECHA Y HORA DE INICIO]])))-1</f>
        <v>-1</v>
      </c>
    </row>
    <row r="85" spans="2:6">
      <c r="B85" s="6"/>
      <c r="C85" s="9"/>
      <c r="D85" s="10"/>
      <c r="E85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85" s="11">
        <f>((WEEKNUM(Tabla343567891011121314151617181920212223242526272829303132333435[[#This Row],[FECHA Y HORA DE INICIO]])))-1</f>
        <v>-1</v>
      </c>
    </row>
    <row r="86" spans="2:6">
      <c r="B86" s="6"/>
      <c r="C86" s="9"/>
      <c r="D86" s="10"/>
      <c r="E86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86" s="11">
        <f>((WEEKNUM(Tabla343567891011121314151617181920212223242526272829303132333435[[#This Row],[FECHA Y HORA DE INICIO]])))-1</f>
        <v>-1</v>
      </c>
    </row>
    <row r="87" spans="2:6">
      <c r="B87" s="6"/>
      <c r="C87" s="9"/>
      <c r="D87" s="10"/>
      <c r="E87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87" s="11">
        <f>((WEEKNUM(Tabla343567891011121314151617181920212223242526272829303132333435[[#This Row],[FECHA Y HORA DE INICIO]])))-1</f>
        <v>-1</v>
      </c>
    </row>
    <row r="88" spans="2:6">
      <c r="B88" s="6"/>
      <c r="C88" s="9"/>
      <c r="D88" s="10"/>
      <c r="E88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88" s="11">
        <f>((WEEKNUM(Tabla343567891011121314151617181920212223242526272829303132333435[[#This Row],[FECHA Y HORA DE INICIO]])))-1</f>
        <v>-1</v>
      </c>
    </row>
    <row r="89" spans="2:6">
      <c r="B89" s="6"/>
      <c r="C89" s="9"/>
      <c r="D89" s="10"/>
      <c r="E89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89" s="11">
        <f>((WEEKNUM(Tabla343567891011121314151617181920212223242526272829303132333435[[#This Row],[FECHA Y HORA DE INICIO]])))-1</f>
        <v>-1</v>
      </c>
    </row>
    <row r="90" spans="2:6">
      <c r="B90" s="6"/>
      <c r="C90" s="9"/>
      <c r="D90" s="10"/>
      <c r="E90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90" s="11">
        <f>((WEEKNUM(Tabla343567891011121314151617181920212223242526272829303132333435[[#This Row],[FECHA Y HORA DE INICIO]])))-1</f>
        <v>-1</v>
      </c>
    </row>
    <row r="91" spans="2:6">
      <c r="B91" s="6"/>
      <c r="C91" s="9"/>
      <c r="D91" s="10"/>
      <c r="E91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91" s="11">
        <f>((WEEKNUM(Tabla343567891011121314151617181920212223242526272829303132333435[[#This Row],[FECHA Y HORA DE INICIO]])))-1</f>
        <v>-1</v>
      </c>
    </row>
    <row r="92" spans="2:6">
      <c r="B92" s="6"/>
      <c r="C92" s="9"/>
      <c r="D92" s="10"/>
      <c r="E92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92" s="11">
        <f>((WEEKNUM(Tabla343567891011121314151617181920212223242526272829303132333435[[#This Row],[FECHA Y HORA DE INICIO]])))-1</f>
        <v>-1</v>
      </c>
    </row>
    <row r="93" spans="2:6">
      <c r="B93" s="6"/>
      <c r="C93" s="9"/>
      <c r="D93" s="10"/>
      <c r="E93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93" s="11">
        <f>((WEEKNUM(Tabla343567891011121314151617181920212223242526272829303132333435[[#This Row],[FECHA Y HORA DE INICIO]])))-1</f>
        <v>-1</v>
      </c>
    </row>
    <row r="94" spans="2:6">
      <c r="B94" s="6"/>
      <c r="C94" s="9"/>
      <c r="D94" s="10"/>
      <c r="E94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94" s="11">
        <f>((WEEKNUM(Tabla343567891011121314151617181920212223242526272829303132333435[[#This Row],[FECHA Y HORA DE INICIO]])))-1</f>
        <v>-1</v>
      </c>
    </row>
    <row r="95" spans="2:6">
      <c r="B95" s="6"/>
      <c r="C95" s="9"/>
      <c r="D95" s="10"/>
      <c r="E95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95" s="11">
        <f>((WEEKNUM(Tabla343567891011121314151617181920212223242526272829303132333435[[#This Row],[FECHA Y HORA DE INICIO]])))-1</f>
        <v>-1</v>
      </c>
    </row>
    <row r="96" spans="2:6">
      <c r="B96" s="6"/>
      <c r="C96" s="9"/>
      <c r="D96" s="10"/>
      <c r="E96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96" s="11">
        <f>((WEEKNUM(Tabla343567891011121314151617181920212223242526272829303132333435[[#This Row],[FECHA Y HORA DE INICIO]])))-1</f>
        <v>-1</v>
      </c>
    </row>
    <row r="97" spans="2:6">
      <c r="B97" s="6"/>
      <c r="C97" s="9"/>
      <c r="D97" s="10"/>
      <c r="E97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97" s="11">
        <f>((WEEKNUM(Tabla343567891011121314151617181920212223242526272829303132333435[[#This Row],[FECHA Y HORA DE INICIO]])))-1</f>
        <v>-1</v>
      </c>
    </row>
    <row r="98" spans="2:6">
      <c r="B98" s="6"/>
      <c r="C98" s="9"/>
      <c r="D98" s="10"/>
      <c r="E98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98" s="11">
        <f>((WEEKNUM(Tabla343567891011121314151617181920212223242526272829303132333435[[#This Row],[FECHA Y HORA DE INICIO]])))-1</f>
        <v>-1</v>
      </c>
    </row>
    <row r="99" spans="2:6">
      <c r="B99" s="6"/>
      <c r="C99" s="9"/>
      <c r="D99" s="10"/>
      <c r="E99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99" s="11">
        <f>((WEEKNUM(Tabla343567891011121314151617181920212223242526272829303132333435[[#This Row],[FECHA Y HORA DE INICIO]])))-1</f>
        <v>-1</v>
      </c>
    </row>
    <row r="100" spans="2:6">
      <c r="B100" s="6"/>
      <c r="C100" s="9"/>
      <c r="D100" s="10"/>
      <c r="E100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00" s="11">
        <f>((WEEKNUM(Tabla343567891011121314151617181920212223242526272829303132333435[[#This Row],[FECHA Y HORA DE INICIO]])))-1</f>
        <v>-1</v>
      </c>
    </row>
    <row r="101" spans="2:6">
      <c r="B101" s="6"/>
      <c r="C101" s="9"/>
      <c r="D101" s="10"/>
      <c r="E101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01" s="11">
        <f>((WEEKNUM(Tabla343567891011121314151617181920212223242526272829303132333435[[#This Row],[FECHA Y HORA DE INICIO]])))-1</f>
        <v>-1</v>
      </c>
    </row>
    <row r="102" spans="2:6">
      <c r="B102" s="6"/>
      <c r="C102" s="9"/>
      <c r="D102" s="10"/>
      <c r="E102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02" s="11">
        <f>((WEEKNUM(Tabla343567891011121314151617181920212223242526272829303132333435[[#This Row],[FECHA Y HORA DE INICIO]])))-1</f>
        <v>-1</v>
      </c>
    </row>
    <row r="103" spans="2:6">
      <c r="B103" s="6"/>
      <c r="C103" s="9"/>
      <c r="D103" s="10"/>
      <c r="E103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03" s="11">
        <f>((WEEKNUM(Tabla343567891011121314151617181920212223242526272829303132333435[[#This Row],[FECHA Y HORA DE INICIO]])))-1</f>
        <v>-1</v>
      </c>
    </row>
    <row r="104" spans="2:6">
      <c r="B104" s="6"/>
      <c r="C104" s="9"/>
      <c r="D104" s="10"/>
      <c r="E104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04" s="11">
        <f>((WEEKNUM(Tabla343567891011121314151617181920212223242526272829303132333435[[#This Row],[FECHA Y HORA DE INICIO]])))-1</f>
        <v>-1</v>
      </c>
    </row>
    <row r="105" spans="2:6">
      <c r="B105" s="6"/>
      <c r="C105" s="9"/>
      <c r="D105" s="10"/>
      <c r="E105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05" s="11">
        <f>((WEEKNUM(Tabla343567891011121314151617181920212223242526272829303132333435[[#This Row],[FECHA Y HORA DE INICIO]])))-1</f>
        <v>-1</v>
      </c>
    </row>
    <row r="106" spans="2:6">
      <c r="B106" s="6"/>
      <c r="C106" s="9"/>
      <c r="D106" s="10"/>
      <c r="E106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06" s="11">
        <f>((WEEKNUM(Tabla343567891011121314151617181920212223242526272829303132333435[[#This Row],[FECHA Y HORA DE INICIO]])))-1</f>
        <v>-1</v>
      </c>
    </row>
    <row r="107" spans="2:6">
      <c r="B107" s="6"/>
      <c r="C107" s="9"/>
      <c r="D107" s="10"/>
      <c r="E107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07" s="11">
        <f>((WEEKNUM(Tabla343567891011121314151617181920212223242526272829303132333435[[#This Row],[FECHA Y HORA DE INICIO]])))-1</f>
        <v>-1</v>
      </c>
    </row>
    <row r="108" spans="2:6">
      <c r="B108" s="6"/>
      <c r="C108" s="9"/>
      <c r="D108" s="10"/>
      <c r="E108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08" s="11">
        <f>((WEEKNUM(Tabla343567891011121314151617181920212223242526272829303132333435[[#This Row],[FECHA Y HORA DE INICIO]])))-1</f>
        <v>-1</v>
      </c>
    </row>
    <row r="109" spans="2:6">
      <c r="B109" s="6"/>
      <c r="C109" s="9"/>
      <c r="D109" s="10"/>
      <c r="E109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09" s="11">
        <f>((WEEKNUM(Tabla343567891011121314151617181920212223242526272829303132333435[[#This Row],[FECHA Y HORA DE INICIO]])))-1</f>
        <v>-1</v>
      </c>
    </row>
    <row r="110" spans="2:6">
      <c r="B110" s="6"/>
      <c r="C110" s="9"/>
      <c r="D110" s="10"/>
      <c r="E110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10" s="11">
        <f>((WEEKNUM(Tabla343567891011121314151617181920212223242526272829303132333435[[#This Row],[FECHA Y HORA DE INICIO]])))-1</f>
        <v>-1</v>
      </c>
    </row>
    <row r="111" spans="2:6">
      <c r="B111" s="6"/>
      <c r="C111" s="9"/>
      <c r="D111" s="10"/>
      <c r="E111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11" s="11">
        <f>((WEEKNUM(Tabla343567891011121314151617181920212223242526272829303132333435[[#This Row],[FECHA Y HORA DE INICIO]])))-1</f>
        <v>-1</v>
      </c>
    </row>
    <row r="112" spans="2:6">
      <c r="B112" s="6"/>
      <c r="C112" s="9"/>
      <c r="D112" s="10"/>
      <c r="E112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12" s="11">
        <f>((WEEKNUM(Tabla343567891011121314151617181920212223242526272829303132333435[[#This Row],[FECHA Y HORA DE INICIO]])))-1</f>
        <v>-1</v>
      </c>
    </row>
    <row r="113" spans="2:6">
      <c r="B113" s="6"/>
      <c r="C113" s="9"/>
      <c r="D113" s="10"/>
      <c r="E113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13" s="11">
        <f>((WEEKNUM(Tabla343567891011121314151617181920212223242526272829303132333435[[#This Row],[FECHA Y HORA DE INICIO]])))-1</f>
        <v>-1</v>
      </c>
    </row>
    <row r="114" spans="2:6">
      <c r="B114" s="6"/>
      <c r="C114" s="9"/>
      <c r="D114" s="10"/>
      <c r="E114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14" s="11">
        <f>((WEEKNUM(Tabla343567891011121314151617181920212223242526272829303132333435[[#This Row],[FECHA Y HORA DE INICIO]])))-1</f>
        <v>-1</v>
      </c>
    </row>
    <row r="115" spans="2:6">
      <c r="B115" s="6"/>
      <c r="C115" s="9"/>
      <c r="D115" s="10"/>
      <c r="E115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15" s="11">
        <f>((WEEKNUM(Tabla343567891011121314151617181920212223242526272829303132333435[[#This Row],[FECHA Y HORA DE INICIO]])))-1</f>
        <v>-1</v>
      </c>
    </row>
    <row r="116" spans="2:6">
      <c r="B116" s="6"/>
      <c r="C116" s="9"/>
      <c r="D116" s="10"/>
      <c r="E116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16" s="11">
        <f>((WEEKNUM(Tabla343567891011121314151617181920212223242526272829303132333435[[#This Row],[FECHA Y HORA DE INICIO]])))-1</f>
        <v>-1</v>
      </c>
    </row>
    <row r="117" spans="2:6">
      <c r="B117" s="6"/>
      <c r="C117" s="9"/>
      <c r="D117" s="10"/>
      <c r="E117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17" s="11">
        <f>((WEEKNUM(Tabla343567891011121314151617181920212223242526272829303132333435[[#This Row],[FECHA Y HORA DE INICIO]])))-1</f>
        <v>-1</v>
      </c>
    </row>
    <row r="118" spans="2:6">
      <c r="B118" s="6"/>
      <c r="C118" s="9"/>
      <c r="D118" s="10"/>
      <c r="E118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18" s="11">
        <f>((WEEKNUM(Tabla343567891011121314151617181920212223242526272829303132333435[[#This Row],[FECHA Y HORA DE INICIO]])))-1</f>
        <v>-1</v>
      </c>
    </row>
    <row r="119" spans="2:6">
      <c r="B119" s="6"/>
      <c r="C119" s="9"/>
      <c r="D119" s="10"/>
      <c r="E119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19" s="11">
        <f>((WEEKNUM(Tabla343567891011121314151617181920212223242526272829303132333435[[#This Row],[FECHA Y HORA DE INICIO]])))-1</f>
        <v>-1</v>
      </c>
    </row>
    <row r="120" spans="2:6">
      <c r="B120" s="6"/>
      <c r="C120" s="9"/>
      <c r="D120" s="10"/>
      <c r="E120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20" s="11">
        <f>((WEEKNUM(Tabla343567891011121314151617181920212223242526272829303132333435[[#This Row],[FECHA Y HORA DE INICIO]])))-1</f>
        <v>-1</v>
      </c>
    </row>
    <row r="121" spans="2:6">
      <c r="B121" s="6"/>
      <c r="C121" s="9"/>
      <c r="D121" s="10"/>
      <c r="E121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21" s="11">
        <f>((WEEKNUM(Tabla343567891011121314151617181920212223242526272829303132333435[[#This Row],[FECHA Y HORA DE INICIO]])))-1</f>
        <v>-1</v>
      </c>
    </row>
    <row r="122" spans="2:6">
      <c r="B122" s="6"/>
      <c r="C122" s="9"/>
      <c r="D122" s="10"/>
      <c r="E122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22" s="11">
        <f>((WEEKNUM(Tabla343567891011121314151617181920212223242526272829303132333435[[#This Row],[FECHA Y HORA DE INICIO]])))-1</f>
        <v>-1</v>
      </c>
    </row>
    <row r="123" spans="2:6">
      <c r="B123" s="6"/>
      <c r="C123" s="9"/>
      <c r="D123" s="10"/>
      <c r="E123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23" s="11">
        <f>((WEEKNUM(Tabla343567891011121314151617181920212223242526272829303132333435[[#This Row],[FECHA Y HORA DE INICIO]])))-1</f>
        <v>-1</v>
      </c>
    </row>
    <row r="124" spans="2:6">
      <c r="B124" s="6"/>
      <c r="C124" s="9"/>
      <c r="D124" s="10"/>
      <c r="E124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24" s="11">
        <f>((WEEKNUM(Tabla343567891011121314151617181920212223242526272829303132333435[[#This Row],[FECHA Y HORA DE INICIO]])))-1</f>
        <v>-1</v>
      </c>
    </row>
    <row r="125" spans="2:6">
      <c r="B125" s="6"/>
      <c r="C125" s="9"/>
      <c r="D125" s="10"/>
      <c r="E125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25" s="11">
        <f>((WEEKNUM(Tabla343567891011121314151617181920212223242526272829303132333435[[#This Row],[FECHA Y HORA DE INICIO]])))-1</f>
        <v>-1</v>
      </c>
    </row>
    <row r="126" spans="2:6">
      <c r="B126" s="6"/>
      <c r="C126" s="9"/>
      <c r="D126" s="10"/>
      <c r="E126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26" s="11">
        <f>((WEEKNUM(Tabla343567891011121314151617181920212223242526272829303132333435[[#This Row],[FECHA Y HORA DE INICIO]])))-1</f>
        <v>-1</v>
      </c>
    </row>
    <row r="127" spans="2:6">
      <c r="B127" s="6"/>
      <c r="C127" s="9"/>
      <c r="D127" s="10"/>
      <c r="E127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27" s="11">
        <f>((WEEKNUM(Tabla343567891011121314151617181920212223242526272829303132333435[[#This Row],[FECHA Y HORA DE INICIO]])))-1</f>
        <v>-1</v>
      </c>
    </row>
    <row r="128" spans="2:6">
      <c r="B128" s="6"/>
      <c r="C128" s="9"/>
      <c r="D128" s="10"/>
      <c r="E128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28" s="11">
        <f>((WEEKNUM(Tabla343567891011121314151617181920212223242526272829303132333435[[#This Row],[FECHA Y HORA DE INICIO]])))-1</f>
        <v>-1</v>
      </c>
    </row>
    <row r="129" spans="2:6">
      <c r="B129" s="6"/>
      <c r="C129" s="9"/>
      <c r="D129" s="10"/>
      <c r="E129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29" s="11">
        <f>((WEEKNUM(Tabla343567891011121314151617181920212223242526272829303132333435[[#This Row],[FECHA Y HORA DE INICIO]])))-1</f>
        <v>-1</v>
      </c>
    </row>
    <row r="130" spans="2:6">
      <c r="B130" s="6"/>
      <c r="C130" s="9"/>
      <c r="D130" s="10"/>
      <c r="E130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30" s="11">
        <f>((WEEKNUM(Tabla343567891011121314151617181920212223242526272829303132333435[[#This Row],[FECHA Y HORA DE INICIO]])))-1</f>
        <v>-1</v>
      </c>
    </row>
    <row r="131" spans="2:6">
      <c r="B131" s="6"/>
      <c r="C131" s="9"/>
      <c r="D131" s="10"/>
      <c r="E131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31" s="11">
        <f>((WEEKNUM(Tabla343567891011121314151617181920212223242526272829303132333435[[#This Row],[FECHA Y HORA DE INICIO]])))-1</f>
        <v>-1</v>
      </c>
    </row>
    <row r="132" spans="2:6">
      <c r="B132" s="6"/>
      <c r="C132" s="9"/>
      <c r="D132" s="10"/>
      <c r="E132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32" s="11">
        <f>((WEEKNUM(Tabla343567891011121314151617181920212223242526272829303132333435[[#This Row],[FECHA Y HORA DE INICIO]])))-1</f>
        <v>-1</v>
      </c>
    </row>
    <row r="133" spans="2:6">
      <c r="B133" s="6"/>
      <c r="C133" s="9"/>
      <c r="D133" s="10"/>
      <c r="E133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33" s="11">
        <f>((WEEKNUM(Tabla343567891011121314151617181920212223242526272829303132333435[[#This Row],[FECHA Y HORA DE INICIO]])))-1</f>
        <v>-1</v>
      </c>
    </row>
    <row r="134" spans="2:6">
      <c r="B134" s="6"/>
      <c r="C134" s="9"/>
      <c r="D134" s="10"/>
      <c r="E134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34" s="11">
        <f>((WEEKNUM(Tabla343567891011121314151617181920212223242526272829303132333435[[#This Row],[FECHA Y HORA DE INICIO]])))-1</f>
        <v>-1</v>
      </c>
    </row>
    <row r="135" spans="2:6">
      <c r="B135" s="6"/>
      <c r="C135" s="9"/>
      <c r="D135" s="10"/>
      <c r="E135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35" s="11">
        <f>((WEEKNUM(Tabla343567891011121314151617181920212223242526272829303132333435[[#This Row],[FECHA Y HORA DE INICIO]])))-1</f>
        <v>-1</v>
      </c>
    </row>
    <row r="136" spans="2:6">
      <c r="B136" s="6"/>
      <c r="C136" s="9"/>
      <c r="D136" s="10"/>
      <c r="E136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36" s="11">
        <f>((WEEKNUM(Tabla343567891011121314151617181920212223242526272829303132333435[[#This Row],[FECHA Y HORA DE INICIO]])))-1</f>
        <v>-1</v>
      </c>
    </row>
    <row r="137" spans="2:6">
      <c r="B137" s="6"/>
      <c r="C137" s="9"/>
      <c r="D137" s="10"/>
      <c r="E137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37" s="11">
        <f>((WEEKNUM(Tabla343567891011121314151617181920212223242526272829303132333435[[#This Row],[FECHA Y HORA DE INICIO]])))-1</f>
        <v>-1</v>
      </c>
    </row>
    <row r="138" spans="2:6">
      <c r="B138" s="6"/>
      <c r="C138" s="9"/>
      <c r="D138" s="10"/>
      <c r="E138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38" s="11">
        <f>((WEEKNUM(Tabla343567891011121314151617181920212223242526272829303132333435[[#This Row],[FECHA Y HORA DE INICIO]])))-1</f>
        <v>-1</v>
      </c>
    </row>
    <row r="139" spans="2:6">
      <c r="B139" s="6"/>
      <c r="C139" s="9"/>
      <c r="D139" s="10"/>
      <c r="E139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39" s="11">
        <f>((WEEKNUM(Tabla343567891011121314151617181920212223242526272829303132333435[[#This Row],[FECHA Y HORA DE INICIO]])))-1</f>
        <v>-1</v>
      </c>
    </row>
    <row r="140" spans="2:6">
      <c r="B140" s="6"/>
      <c r="C140" s="9"/>
      <c r="D140" s="10"/>
      <c r="E140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40" s="11">
        <f>((WEEKNUM(Tabla343567891011121314151617181920212223242526272829303132333435[[#This Row],[FECHA Y HORA DE INICIO]])))-1</f>
        <v>-1</v>
      </c>
    </row>
    <row r="141" spans="2:6">
      <c r="B141" s="6"/>
      <c r="C141" s="9"/>
      <c r="D141" s="10"/>
      <c r="E141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41" s="11">
        <f>((WEEKNUM(Tabla343567891011121314151617181920212223242526272829303132333435[[#This Row],[FECHA Y HORA DE INICIO]])))-1</f>
        <v>-1</v>
      </c>
    </row>
    <row r="142" spans="2:6">
      <c r="B142" s="6"/>
      <c r="C142" s="9"/>
      <c r="D142" s="10"/>
      <c r="E142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42" s="11">
        <f>((WEEKNUM(Tabla343567891011121314151617181920212223242526272829303132333435[[#This Row],[FECHA Y HORA DE INICIO]])))-1</f>
        <v>-1</v>
      </c>
    </row>
    <row r="143" spans="2:6">
      <c r="B143" s="6"/>
      <c r="C143" s="9"/>
      <c r="D143" s="10"/>
      <c r="E143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43" s="11">
        <f>((WEEKNUM(Tabla343567891011121314151617181920212223242526272829303132333435[[#This Row],[FECHA Y HORA DE INICIO]])))-1</f>
        <v>-1</v>
      </c>
    </row>
    <row r="144" spans="2:6">
      <c r="B144" s="6"/>
      <c r="C144" s="9"/>
      <c r="D144" s="10"/>
      <c r="E144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44" s="11">
        <f>((WEEKNUM(Tabla343567891011121314151617181920212223242526272829303132333435[[#This Row],[FECHA Y HORA DE INICIO]])))-1</f>
        <v>-1</v>
      </c>
    </row>
    <row r="145" spans="2:6">
      <c r="B145" s="6"/>
      <c r="C145" s="9"/>
      <c r="D145" s="10"/>
      <c r="E145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45" s="11">
        <f>((WEEKNUM(Tabla343567891011121314151617181920212223242526272829303132333435[[#This Row],[FECHA Y HORA DE INICIO]])))-1</f>
        <v>-1</v>
      </c>
    </row>
    <row r="146" spans="2:6">
      <c r="B146" s="6"/>
      <c r="C146" s="9"/>
      <c r="D146" s="10"/>
      <c r="E146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46" s="11">
        <f>((WEEKNUM(Tabla343567891011121314151617181920212223242526272829303132333435[[#This Row],[FECHA Y HORA DE INICIO]])))-1</f>
        <v>-1</v>
      </c>
    </row>
    <row r="147" spans="2:6">
      <c r="B147" s="6"/>
      <c r="C147" s="9"/>
      <c r="D147" s="10"/>
      <c r="E147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47" s="11">
        <f>((WEEKNUM(Tabla343567891011121314151617181920212223242526272829303132333435[[#This Row],[FECHA Y HORA DE INICIO]])))-1</f>
        <v>-1</v>
      </c>
    </row>
    <row r="148" spans="2:6">
      <c r="B148" s="6"/>
      <c r="C148" s="9"/>
      <c r="D148" s="10"/>
      <c r="E148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48" s="11">
        <f>((WEEKNUM(Tabla343567891011121314151617181920212223242526272829303132333435[[#This Row],[FECHA Y HORA DE INICIO]])))-1</f>
        <v>-1</v>
      </c>
    </row>
    <row r="149" spans="2:6">
      <c r="B149" s="6"/>
      <c r="C149" s="9"/>
      <c r="D149" s="10"/>
      <c r="E149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49" s="11">
        <f>((WEEKNUM(Tabla343567891011121314151617181920212223242526272829303132333435[[#This Row],[FECHA Y HORA DE INICIO]])))-1</f>
        <v>-1</v>
      </c>
    </row>
    <row r="150" spans="2:6">
      <c r="B150" s="6"/>
      <c r="C150" s="9"/>
      <c r="D150" s="10"/>
      <c r="E150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50" s="11">
        <f>((WEEKNUM(Tabla343567891011121314151617181920212223242526272829303132333435[[#This Row],[FECHA Y HORA DE INICIO]])))-1</f>
        <v>-1</v>
      </c>
    </row>
    <row r="151" spans="2:6">
      <c r="B151" s="6"/>
      <c r="C151" s="9"/>
      <c r="D151" s="10"/>
      <c r="E151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51" s="11">
        <f>((WEEKNUM(Tabla343567891011121314151617181920212223242526272829303132333435[[#This Row],[FECHA Y HORA DE INICIO]])))-1</f>
        <v>-1</v>
      </c>
    </row>
    <row r="152" spans="2:6">
      <c r="B152" s="6"/>
      <c r="C152" s="9"/>
      <c r="D152" s="10"/>
      <c r="E152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52" s="11">
        <f>((WEEKNUM(Tabla343567891011121314151617181920212223242526272829303132333435[[#This Row],[FECHA Y HORA DE INICIO]])))-1</f>
        <v>-1</v>
      </c>
    </row>
    <row r="153" spans="2:6">
      <c r="B153" s="6"/>
      <c r="C153" s="9"/>
      <c r="D153" s="10"/>
      <c r="E153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53" s="11">
        <f>((WEEKNUM(Tabla343567891011121314151617181920212223242526272829303132333435[[#This Row],[FECHA Y HORA DE INICIO]])))-1</f>
        <v>-1</v>
      </c>
    </row>
    <row r="154" spans="2:6">
      <c r="B154" s="6"/>
      <c r="C154" s="9"/>
      <c r="D154" s="10"/>
      <c r="E154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54" s="11">
        <f>((WEEKNUM(Tabla343567891011121314151617181920212223242526272829303132333435[[#This Row],[FECHA Y HORA DE INICIO]])))-1</f>
        <v>-1</v>
      </c>
    </row>
    <row r="155" spans="2:6">
      <c r="B155" s="6"/>
      <c r="C155" s="9"/>
      <c r="D155" s="10"/>
      <c r="E155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55" s="11">
        <f>((WEEKNUM(Tabla343567891011121314151617181920212223242526272829303132333435[[#This Row],[FECHA Y HORA DE INICIO]])))-1</f>
        <v>-1</v>
      </c>
    </row>
    <row r="156" spans="2:6">
      <c r="B156" s="6"/>
      <c r="C156" s="9"/>
      <c r="D156" s="10"/>
      <c r="E156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56" s="11">
        <f>((WEEKNUM(Tabla343567891011121314151617181920212223242526272829303132333435[[#This Row],[FECHA Y HORA DE INICIO]])))-1</f>
        <v>-1</v>
      </c>
    </row>
    <row r="157" spans="2:6">
      <c r="B157" s="6"/>
      <c r="C157" s="9"/>
      <c r="D157" s="10"/>
      <c r="E157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57" s="11">
        <f>((WEEKNUM(Tabla343567891011121314151617181920212223242526272829303132333435[[#This Row],[FECHA Y HORA DE INICIO]])))-1</f>
        <v>-1</v>
      </c>
    </row>
    <row r="158" spans="2:6">
      <c r="B158" s="6"/>
      <c r="C158" s="9"/>
      <c r="D158" s="10"/>
      <c r="E158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58" s="11">
        <f>((WEEKNUM(Tabla343567891011121314151617181920212223242526272829303132333435[[#This Row],[FECHA Y HORA DE INICIO]])))-1</f>
        <v>-1</v>
      </c>
    </row>
    <row r="159" spans="2:6">
      <c r="B159" s="6"/>
      <c r="C159" s="9"/>
      <c r="D159" s="10"/>
      <c r="E159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59" s="11">
        <f>((WEEKNUM(Tabla343567891011121314151617181920212223242526272829303132333435[[#This Row],[FECHA Y HORA DE INICIO]])))-1</f>
        <v>-1</v>
      </c>
    </row>
    <row r="160" spans="2:6">
      <c r="B160" s="6"/>
      <c r="C160" s="9"/>
      <c r="D160" s="10"/>
      <c r="E160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60" s="11">
        <f>((WEEKNUM(Tabla343567891011121314151617181920212223242526272829303132333435[[#This Row],[FECHA Y HORA DE INICIO]])))-1</f>
        <v>-1</v>
      </c>
    </row>
    <row r="161" spans="2:6">
      <c r="B161" s="6"/>
      <c r="C161" s="9"/>
      <c r="D161" s="10"/>
      <c r="E161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61" s="11">
        <f>((WEEKNUM(Tabla343567891011121314151617181920212223242526272829303132333435[[#This Row],[FECHA Y HORA DE INICIO]])))-1</f>
        <v>-1</v>
      </c>
    </row>
    <row r="162" spans="2:6">
      <c r="B162" s="6"/>
      <c r="C162" s="9"/>
      <c r="D162" s="10"/>
      <c r="E162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62" s="11">
        <f>((WEEKNUM(Tabla343567891011121314151617181920212223242526272829303132333435[[#This Row],[FECHA Y HORA DE INICIO]])))-1</f>
        <v>-1</v>
      </c>
    </row>
    <row r="163" spans="2:6">
      <c r="B163" s="6"/>
      <c r="C163" s="9"/>
      <c r="D163" s="10"/>
      <c r="E163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63" s="11">
        <f>((WEEKNUM(Tabla343567891011121314151617181920212223242526272829303132333435[[#This Row],[FECHA Y HORA DE INICIO]])))-1</f>
        <v>-1</v>
      </c>
    </row>
    <row r="164" spans="2:6">
      <c r="B164" s="6"/>
      <c r="C164" s="9"/>
      <c r="D164" s="10"/>
      <c r="E164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64" s="11">
        <f>((WEEKNUM(Tabla343567891011121314151617181920212223242526272829303132333435[[#This Row],[FECHA Y HORA DE INICIO]])))-1</f>
        <v>-1</v>
      </c>
    </row>
    <row r="165" spans="2:6">
      <c r="B165" s="6"/>
      <c r="C165" s="9"/>
      <c r="D165" s="10"/>
      <c r="E165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65" s="11">
        <f>((WEEKNUM(Tabla343567891011121314151617181920212223242526272829303132333435[[#This Row],[FECHA Y HORA DE INICIO]])))-1</f>
        <v>-1</v>
      </c>
    </row>
    <row r="166" spans="2:6">
      <c r="B166" s="6"/>
      <c r="C166" s="9"/>
      <c r="D166" s="10"/>
      <c r="E166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66" s="11">
        <f>((WEEKNUM(Tabla343567891011121314151617181920212223242526272829303132333435[[#This Row],[FECHA Y HORA DE INICIO]])))-1</f>
        <v>-1</v>
      </c>
    </row>
    <row r="167" spans="2:6">
      <c r="B167" s="6"/>
      <c r="C167" s="9"/>
      <c r="D167" s="10"/>
      <c r="E167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67" s="11">
        <f>((WEEKNUM(Tabla343567891011121314151617181920212223242526272829303132333435[[#This Row],[FECHA Y HORA DE INICIO]])))-1</f>
        <v>-1</v>
      </c>
    </row>
    <row r="168" spans="2:6">
      <c r="B168" s="6"/>
      <c r="C168" s="9"/>
      <c r="D168" s="10"/>
      <c r="E168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68" s="11">
        <f>((WEEKNUM(Tabla343567891011121314151617181920212223242526272829303132333435[[#This Row],[FECHA Y HORA DE INICIO]])))-1</f>
        <v>-1</v>
      </c>
    </row>
    <row r="169" spans="2:6">
      <c r="B169" s="6"/>
      <c r="C169" s="9"/>
      <c r="D169" s="10"/>
      <c r="E169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69" s="11">
        <f>((WEEKNUM(Tabla343567891011121314151617181920212223242526272829303132333435[[#This Row],[FECHA Y HORA DE INICIO]])))-1</f>
        <v>-1</v>
      </c>
    </row>
    <row r="170" spans="2:6">
      <c r="B170" s="6"/>
      <c r="C170" s="9"/>
      <c r="D170" s="10"/>
      <c r="E170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70" s="11">
        <f>((WEEKNUM(Tabla343567891011121314151617181920212223242526272829303132333435[[#This Row],[FECHA Y HORA DE INICIO]])))-1</f>
        <v>-1</v>
      </c>
    </row>
    <row r="171" spans="2:6">
      <c r="B171" s="6"/>
      <c r="C171" s="9"/>
      <c r="D171" s="10"/>
      <c r="E171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71" s="11">
        <f>((WEEKNUM(Tabla343567891011121314151617181920212223242526272829303132333435[[#This Row],[FECHA Y HORA DE INICIO]])))-1</f>
        <v>-1</v>
      </c>
    </row>
    <row r="172" spans="2:6">
      <c r="B172" s="6"/>
      <c r="C172" s="9"/>
      <c r="D172" s="10"/>
      <c r="E172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72" s="11">
        <f>((WEEKNUM(Tabla343567891011121314151617181920212223242526272829303132333435[[#This Row],[FECHA Y HORA DE INICIO]])))-1</f>
        <v>-1</v>
      </c>
    </row>
    <row r="173" spans="2:6">
      <c r="B173" s="6"/>
      <c r="C173" s="9"/>
      <c r="D173" s="10"/>
      <c r="E173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73" s="11">
        <f>((WEEKNUM(Tabla343567891011121314151617181920212223242526272829303132333435[[#This Row],[FECHA Y HORA DE INICIO]])))-1</f>
        <v>-1</v>
      </c>
    </row>
    <row r="174" spans="2:6">
      <c r="B174" s="6"/>
      <c r="C174" s="9"/>
      <c r="D174" s="10"/>
      <c r="E174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74" s="11">
        <f>((WEEKNUM(Tabla343567891011121314151617181920212223242526272829303132333435[[#This Row],[FECHA Y HORA DE INICIO]])))-1</f>
        <v>-1</v>
      </c>
    </row>
    <row r="175" spans="2:6">
      <c r="B175" s="6"/>
      <c r="C175" s="9"/>
      <c r="D175" s="10"/>
      <c r="E175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75" s="11">
        <f>((WEEKNUM(Tabla343567891011121314151617181920212223242526272829303132333435[[#This Row],[FECHA Y HORA DE INICIO]])))-1</f>
        <v>-1</v>
      </c>
    </row>
    <row r="176" spans="2:6">
      <c r="B176" s="6"/>
      <c r="C176" s="9"/>
      <c r="D176" s="10"/>
      <c r="E176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76" s="11">
        <f>((WEEKNUM(Tabla343567891011121314151617181920212223242526272829303132333435[[#This Row],[FECHA Y HORA DE INICIO]])))-1</f>
        <v>-1</v>
      </c>
    </row>
    <row r="177" spans="2:6">
      <c r="B177" s="6"/>
      <c r="C177" s="9"/>
      <c r="D177" s="10"/>
      <c r="E177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77" s="11">
        <f>((WEEKNUM(Tabla343567891011121314151617181920212223242526272829303132333435[[#This Row],[FECHA Y HORA DE INICIO]])))-1</f>
        <v>-1</v>
      </c>
    </row>
    <row r="178" spans="2:6">
      <c r="B178" s="6"/>
      <c r="C178" s="9"/>
      <c r="D178" s="10"/>
      <c r="E178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78" s="11">
        <f>((WEEKNUM(Tabla343567891011121314151617181920212223242526272829303132333435[[#This Row],[FECHA Y HORA DE INICIO]])))-1</f>
        <v>-1</v>
      </c>
    </row>
    <row r="179" spans="2:6">
      <c r="B179" s="6"/>
      <c r="C179" s="9"/>
      <c r="D179" s="10"/>
      <c r="E179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79" s="11">
        <f>((WEEKNUM(Tabla343567891011121314151617181920212223242526272829303132333435[[#This Row],[FECHA Y HORA DE INICIO]])))-1</f>
        <v>-1</v>
      </c>
    </row>
    <row r="180" spans="2:6">
      <c r="B180" s="6"/>
      <c r="C180" s="9"/>
      <c r="D180" s="10"/>
      <c r="E180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80" s="11">
        <f>((WEEKNUM(Tabla343567891011121314151617181920212223242526272829303132333435[[#This Row],[FECHA Y HORA DE INICIO]])))-1</f>
        <v>-1</v>
      </c>
    </row>
    <row r="181" spans="2:6">
      <c r="B181" s="6"/>
      <c r="C181" s="9"/>
      <c r="D181" s="10"/>
      <c r="E181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81" s="11">
        <f>((WEEKNUM(Tabla343567891011121314151617181920212223242526272829303132333435[[#This Row],[FECHA Y HORA DE INICIO]])))-1</f>
        <v>-1</v>
      </c>
    </row>
    <row r="182" spans="2:6">
      <c r="B182" s="6"/>
      <c r="C182" s="9"/>
      <c r="D182" s="10"/>
      <c r="E182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82" s="11">
        <f>((WEEKNUM(Tabla343567891011121314151617181920212223242526272829303132333435[[#This Row],[FECHA Y HORA DE INICIO]])))-1</f>
        <v>-1</v>
      </c>
    </row>
    <row r="183" spans="2:6">
      <c r="B183" s="6"/>
      <c r="C183" s="9"/>
      <c r="D183" s="10"/>
      <c r="E183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83" s="11">
        <f>((WEEKNUM(Tabla343567891011121314151617181920212223242526272829303132333435[[#This Row],[FECHA Y HORA DE INICIO]])))-1</f>
        <v>-1</v>
      </c>
    </row>
    <row r="184" spans="2:6">
      <c r="B184" s="6"/>
      <c r="C184" s="9"/>
      <c r="D184" s="10"/>
      <c r="E184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84" s="11">
        <f>((WEEKNUM(Tabla343567891011121314151617181920212223242526272829303132333435[[#This Row],[FECHA Y HORA DE INICIO]])))-1</f>
        <v>-1</v>
      </c>
    </row>
    <row r="185" spans="2:6">
      <c r="B185" s="6"/>
      <c r="C185" s="9"/>
      <c r="D185" s="10"/>
      <c r="E185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85" s="11">
        <f>((WEEKNUM(Tabla343567891011121314151617181920212223242526272829303132333435[[#This Row],[FECHA Y HORA DE INICIO]])))-1</f>
        <v>-1</v>
      </c>
    </row>
    <row r="186" spans="2:6">
      <c r="B186" s="6"/>
      <c r="C186" s="9"/>
      <c r="D186" s="10"/>
      <c r="E186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86" s="11">
        <f>((WEEKNUM(Tabla343567891011121314151617181920212223242526272829303132333435[[#This Row],[FECHA Y HORA DE INICIO]])))-1</f>
        <v>-1</v>
      </c>
    </row>
    <row r="187" spans="2:6">
      <c r="B187" s="6"/>
      <c r="C187" s="9"/>
      <c r="D187" s="10"/>
      <c r="E187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87" s="11">
        <f>((WEEKNUM(Tabla343567891011121314151617181920212223242526272829303132333435[[#This Row],[FECHA Y HORA DE INICIO]])))-1</f>
        <v>-1</v>
      </c>
    </row>
    <row r="188" spans="2:6">
      <c r="B188" s="6"/>
      <c r="C188" s="9"/>
      <c r="D188" s="10"/>
      <c r="E188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88" s="11">
        <f>((WEEKNUM(Tabla343567891011121314151617181920212223242526272829303132333435[[#This Row],[FECHA Y HORA DE INICIO]])))-1</f>
        <v>-1</v>
      </c>
    </row>
    <row r="189" spans="2:6">
      <c r="B189" s="6"/>
      <c r="C189" s="9"/>
      <c r="D189" s="10"/>
      <c r="E189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89" s="11">
        <f>((WEEKNUM(Tabla343567891011121314151617181920212223242526272829303132333435[[#This Row],[FECHA Y HORA DE INICIO]])))-1</f>
        <v>-1</v>
      </c>
    </row>
    <row r="190" spans="2:6">
      <c r="B190" s="6"/>
      <c r="C190" s="9"/>
      <c r="D190" s="10"/>
      <c r="E190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90" s="11">
        <f>((WEEKNUM(Tabla343567891011121314151617181920212223242526272829303132333435[[#This Row],[FECHA Y HORA DE INICIO]])))-1</f>
        <v>-1</v>
      </c>
    </row>
    <row r="191" spans="2:6">
      <c r="B191" s="6"/>
      <c r="C191" s="9"/>
      <c r="D191" s="10"/>
      <c r="E191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91" s="11">
        <f>((WEEKNUM(Tabla343567891011121314151617181920212223242526272829303132333435[[#This Row],[FECHA Y HORA DE INICIO]])))-1</f>
        <v>-1</v>
      </c>
    </row>
    <row r="192" spans="2:6">
      <c r="B192" s="6"/>
      <c r="C192" s="9"/>
      <c r="D192" s="10"/>
      <c r="E192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92" s="11">
        <f>((WEEKNUM(Tabla343567891011121314151617181920212223242526272829303132333435[[#This Row],[FECHA Y HORA DE INICIO]])))-1</f>
        <v>-1</v>
      </c>
    </row>
    <row r="193" spans="2:6">
      <c r="B193" s="6"/>
      <c r="C193" s="9"/>
      <c r="D193" s="10"/>
      <c r="E193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93" s="11">
        <f>((WEEKNUM(Tabla343567891011121314151617181920212223242526272829303132333435[[#This Row],[FECHA Y HORA DE INICIO]])))-1</f>
        <v>-1</v>
      </c>
    </row>
    <row r="194" spans="2:6">
      <c r="B194" s="6"/>
      <c r="C194" s="9"/>
      <c r="D194" s="10"/>
      <c r="E194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94" s="11">
        <f>((WEEKNUM(Tabla343567891011121314151617181920212223242526272829303132333435[[#This Row],[FECHA Y HORA DE INICIO]])))-1</f>
        <v>-1</v>
      </c>
    </row>
    <row r="195" spans="2:6">
      <c r="B195" s="6"/>
      <c r="C195" s="9"/>
      <c r="D195" s="10"/>
      <c r="E195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95" s="11">
        <f>((WEEKNUM(Tabla343567891011121314151617181920212223242526272829303132333435[[#This Row],[FECHA Y HORA DE INICIO]])))-1</f>
        <v>-1</v>
      </c>
    </row>
    <row r="196" spans="2:6">
      <c r="B196" s="6"/>
      <c r="C196" s="9"/>
      <c r="D196" s="10"/>
      <c r="E196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96" s="11">
        <f>((WEEKNUM(Tabla343567891011121314151617181920212223242526272829303132333435[[#This Row],[FECHA Y HORA DE INICIO]])))-1</f>
        <v>-1</v>
      </c>
    </row>
    <row r="197" spans="2:6">
      <c r="B197" s="6"/>
      <c r="C197" s="9"/>
      <c r="D197" s="10"/>
      <c r="E197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97" s="11">
        <f>((WEEKNUM(Tabla343567891011121314151617181920212223242526272829303132333435[[#This Row],[FECHA Y HORA DE INICIO]])))-1</f>
        <v>-1</v>
      </c>
    </row>
    <row r="198" spans="2:6">
      <c r="B198" s="6"/>
      <c r="C198" s="9"/>
      <c r="D198" s="10"/>
      <c r="E198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98" s="11">
        <f>((WEEKNUM(Tabla343567891011121314151617181920212223242526272829303132333435[[#This Row],[FECHA Y HORA DE INICIO]])))-1</f>
        <v>-1</v>
      </c>
    </row>
    <row r="199" spans="2:6">
      <c r="B199" s="6"/>
      <c r="C199" s="9"/>
      <c r="D199" s="10"/>
      <c r="E199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99" s="11">
        <f>((WEEKNUM(Tabla343567891011121314151617181920212223242526272829303132333435[[#This Row],[FECHA Y HORA DE INICIO]])))-1</f>
        <v>-1</v>
      </c>
    </row>
    <row r="200" spans="2:6">
      <c r="B200" s="9"/>
      <c r="C200" s="9"/>
      <c r="D200" s="10"/>
      <c r="E200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200" s="11">
        <f>((WEEKNUM(Tabla343567891011121314151617181920212223242526272829303132333435[[#This Row],[FECHA Y HORA DE INICIO]])))-1</f>
        <v>-1</v>
      </c>
    </row>
  </sheetData>
  <mergeCells count="1">
    <mergeCell ref="B7:F7"/>
  </mergeCells>
  <pageMargins left="0.7" right="0.7" top="0.75" bottom="0.75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92D050"/>
  </sheetPr>
  <dimension ref="B1:J203"/>
  <sheetViews>
    <sheetView workbookViewId="0">
      <selection activeCell="J3" sqref="J3"/>
    </sheetView>
  </sheetViews>
  <sheetFormatPr defaultColWidth="10.85546875" defaultRowHeight="12.6"/>
  <cols>
    <col min="1" max="1" width="10.85546875" style="3"/>
    <col min="2" max="2" width="15" style="3" bestFit="1" customWidth="1"/>
    <col min="3" max="3" width="24.5703125" style="3" customWidth="1"/>
    <col min="4" max="5" width="16.140625" style="3" customWidth="1"/>
    <col min="6" max="6" width="10.85546875" style="3"/>
    <col min="7" max="7" width="16.140625" style="3" customWidth="1"/>
    <col min="8" max="8" width="14.85546875" style="3" customWidth="1"/>
    <col min="9" max="16384" width="10.85546875" style="3"/>
  </cols>
  <sheetData>
    <row r="1" spans="2:10" ht="12.95">
      <c r="B1" s="1" t="s">
        <v>0</v>
      </c>
      <c r="C1" s="2">
        <v>1171</v>
      </c>
      <c r="G1" s="40" t="s">
        <v>1</v>
      </c>
      <c r="H1" s="41"/>
      <c r="I1" s="42" t="s">
        <v>2</v>
      </c>
      <c r="J1" s="3" t="s">
        <v>191</v>
      </c>
    </row>
    <row r="2" spans="2:10" ht="12.95">
      <c r="B2" s="1" t="s">
        <v>4</v>
      </c>
      <c r="C2" s="2" t="s">
        <v>5</v>
      </c>
      <c r="G2" s="40" t="s">
        <v>6</v>
      </c>
      <c r="H2" s="41">
        <v>26</v>
      </c>
      <c r="I2" s="42" t="s">
        <v>7</v>
      </c>
    </row>
    <row r="3" spans="2:10" ht="14.45" customHeight="1">
      <c r="B3" s="1" t="s">
        <v>8</v>
      </c>
      <c r="C3" s="2" t="s">
        <v>217</v>
      </c>
      <c r="G3" s="40" t="s">
        <v>10</v>
      </c>
      <c r="H3" s="47" t="s">
        <v>147</v>
      </c>
      <c r="I3" s="42" t="s">
        <v>12</v>
      </c>
      <c r="J3" s="3" t="s">
        <v>218</v>
      </c>
    </row>
    <row r="4" spans="2:10" ht="14.45" customHeight="1">
      <c r="B4" s="1" t="s">
        <v>13</v>
      </c>
      <c r="C4" s="2">
        <v>2</v>
      </c>
      <c r="D4" s="38" t="s">
        <v>219</v>
      </c>
      <c r="G4" s="38" t="s">
        <v>15</v>
      </c>
    </row>
    <row r="5" spans="2:10" ht="14.45" customHeight="1">
      <c r="B5" s="1" t="s">
        <v>16</v>
      </c>
      <c r="C5" s="2">
        <v>20</v>
      </c>
    </row>
    <row r="6" spans="2:10" ht="14.45" customHeight="1">
      <c r="B6" s="1"/>
      <c r="C6" s="1"/>
    </row>
    <row r="7" spans="2:10" ht="14.45" customHeight="1">
      <c r="B7" s="76" t="s">
        <v>17</v>
      </c>
      <c r="C7" s="77"/>
      <c r="D7" s="77"/>
      <c r="E7" s="77"/>
      <c r="F7" s="77"/>
      <c r="H7" s="12">
        <v>2022</v>
      </c>
      <c r="I7" s="13">
        <v>500.50000000011642</v>
      </c>
    </row>
    <row r="8" spans="2:10" ht="5.0999999999999996" customHeight="1">
      <c r="B8" s="4"/>
      <c r="C8" s="4"/>
      <c r="D8" s="4"/>
      <c r="E8" s="4"/>
    </row>
    <row r="9" spans="2:10" ht="59.1" customHeight="1">
      <c r="B9" s="5" t="s">
        <v>18</v>
      </c>
      <c r="C9" s="5" t="s">
        <v>19</v>
      </c>
      <c r="D9" s="5" t="s">
        <v>20</v>
      </c>
      <c r="E9" s="5" t="s">
        <v>31</v>
      </c>
      <c r="F9" s="5" t="s">
        <v>22</v>
      </c>
      <c r="H9" s="12" t="s">
        <v>23</v>
      </c>
      <c r="I9" s="13">
        <f>SUM(E10:E203)</f>
        <v>893.58333333302289</v>
      </c>
    </row>
    <row r="10" spans="2:10">
      <c r="B10" s="14" t="s">
        <v>61</v>
      </c>
      <c r="C10" s="14">
        <v>44942.027777777781</v>
      </c>
      <c r="D10" s="6">
        <v>44943.652777777781</v>
      </c>
      <c r="E10" s="7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39</v>
      </c>
      <c r="F10" s="11">
        <f>((WEEKNUM(Tabla34356789101112131415161718192021222324252627282930313233343536[[#This Row],[FECHA Y HORA DE INICIO]])))-1</f>
        <v>2</v>
      </c>
    </row>
    <row r="11" spans="2:10">
      <c r="B11" s="14" t="s">
        <v>61</v>
      </c>
      <c r="C11" s="6">
        <v>44964</v>
      </c>
      <c r="D11" s="6">
        <v>44967.416666666664</v>
      </c>
      <c r="E11" s="7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81.999999999941792</v>
      </c>
      <c r="F11" s="11">
        <f>((WEEKNUM(Tabla34356789101112131415161718192021222324252627282930313233343536[[#This Row],[FECHA Y HORA DE INICIO]])))-1</f>
        <v>5</v>
      </c>
      <c r="H11" s="12" t="s">
        <v>24</v>
      </c>
      <c r="I11" s="13">
        <f>I9+I7</f>
        <v>1394.0833333331393</v>
      </c>
    </row>
    <row r="12" spans="2:10">
      <c r="B12" s="14" t="s">
        <v>61</v>
      </c>
      <c r="C12" s="14">
        <v>44995</v>
      </c>
      <c r="D12" s="6">
        <v>44997.069444444445</v>
      </c>
      <c r="E12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49.666666666686069</v>
      </c>
      <c r="F12" s="11">
        <f>((WEEKNUM(Tabla34356789101112131415161718192021222324252627282930313233343536[[#This Row],[FECHA Y HORA DE INICIO]])))-1</f>
        <v>9</v>
      </c>
    </row>
    <row r="13" spans="2:10">
      <c r="B13" s="14" t="s">
        <v>61</v>
      </c>
      <c r="C13" s="6">
        <v>45026.010416666664</v>
      </c>
      <c r="D13" s="6">
        <v>45027.21875</v>
      </c>
      <c r="E13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29.000000000058208</v>
      </c>
      <c r="F13" s="11">
        <f>((WEEKNUM(Tabla34356789101112131415161718192021222324252627282930313233343536[[#This Row],[FECHA Y HORA DE INICIO]])))-1</f>
        <v>14</v>
      </c>
    </row>
    <row r="14" spans="2:10">
      <c r="B14" s="14" t="s">
        <v>61</v>
      </c>
      <c r="C14" s="6">
        <v>45042.434027777781</v>
      </c>
      <c r="D14" s="6">
        <v>45042.545138888891</v>
      </c>
      <c r="E14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2.6666666666278616</v>
      </c>
      <c r="F14" s="11">
        <f>((WEEKNUM(Tabla34356789101112131415161718192021222324252627282930313233343536[[#This Row],[FECHA Y HORA DE INICIO]])))-1</f>
        <v>16</v>
      </c>
    </row>
    <row r="15" spans="2:10">
      <c r="B15" s="14" t="s">
        <v>61</v>
      </c>
      <c r="C15" s="6">
        <v>45068.086805555555</v>
      </c>
      <c r="D15" s="6">
        <v>45069.118055555555</v>
      </c>
      <c r="E15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24.75</v>
      </c>
      <c r="F15" s="11">
        <f>((WEEKNUM(Tabla34356789101112131415161718192021222324252627282930313233343536[[#This Row],[FECHA Y HORA DE INICIO]])))-1</f>
        <v>20</v>
      </c>
    </row>
    <row r="16" spans="2:10">
      <c r="B16" s="14" t="s">
        <v>61</v>
      </c>
      <c r="C16" s="9">
        <v>45069.375</v>
      </c>
      <c r="D16" s="10">
        <v>45071.375</v>
      </c>
      <c r="E16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48</v>
      </c>
      <c r="F16" s="11">
        <f>((WEEKNUM(Tabla34356789101112131415161718192021222324252627282930313233343536[[#This Row],[FECHA Y HORA DE INICIO]])))-1</f>
        <v>20</v>
      </c>
    </row>
    <row r="17" spans="2:6">
      <c r="B17" s="14" t="s">
        <v>61</v>
      </c>
      <c r="C17" s="9">
        <v>45095.993055555555</v>
      </c>
      <c r="D17" s="10">
        <v>45098.072916666664</v>
      </c>
      <c r="E17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49.916666666627862</v>
      </c>
      <c r="F17" s="11">
        <f>((WEEKNUM(Tabla34356789101112131415161718192021222324252627282930313233343536[[#This Row],[FECHA Y HORA DE INICIO]])))-1</f>
        <v>24</v>
      </c>
    </row>
    <row r="18" spans="2:6">
      <c r="B18" s="14" t="s">
        <v>63</v>
      </c>
      <c r="C18" s="9">
        <v>45110.645833333336</v>
      </c>
      <c r="D18" s="10">
        <v>45111.635416666664</v>
      </c>
      <c r="E18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23.749999999883585</v>
      </c>
      <c r="F18" s="11">
        <f>((WEEKNUM(Tabla34356789101112131415161718192021222324252627282930313233343536[[#This Row],[FECHA Y HORA DE INICIO]])))-1</f>
        <v>26</v>
      </c>
    </row>
    <row r="19" spans="2:6">
      <c r="B19" s="14" t="s">
        <v>63</v>
      </c>
      <c r="C19" s="9">
        <v>45130.993055555555</v>
      </c>
      <c r="D19" s="10">
        <v>45134.111111111109</v>
      </c>
      <c r="E19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74.833333333313931</v>
      </c>
      <c r="F19" s="11">
        <f>((WEEKNUM(Tabla34356789101112131415161718192021222324252627282930313233343536[[#This Row],[FECHA Y HORA DE INICIO]])))-1</f>
        <v>29</v>
      </c>
    </row>
    <row r="20" spans="2:6">
      <c r="B20" s="14" t="s">
        <v>63</v>
      </c>
      <c r="C20" s="9">
        <v>45186.965277777781</v>
      </c>
      <c r="D20" s="10">
        <v>45189.274305555555</v>
      </c>
      <c r="E20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55.416666666569654</v>
      </c>
      <c r="F20" s="11">
        <f>((WEEKNUM(Tabla34356789101112131415161718192021222324252627282930313233343536[[#This Row],[FECHA Y HORA DE INICIO]])))-1</f>
        <v>37</v>
      </c>
    </row>
    <row r="21" spans="2:6">
      <c r="B21" s="14" t="s">
        <v>63</v>
      </c>
      <c r="C21" s="9">
        <v>45222.048611111109</v>
      </c>
      <c r="D21" s="10">
        <v>45224.375</v>
      </c>
      <c r="E21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55.833333333372138</v>
      </c>
      <c r="F21" s="11">
        <f>((WEEKNUM(Tabla34356789101112131415161718192021222324252627282930313233343536[[#This Row],[FECHA Y HORA DE INICIO]])))-1</f>
        <v>42</v>
      </c>
    </row>
    <row r="22" spans="2:6">
      <c r="B22" s="14" t="s">
        <v>63</v>
      </c>
      <c r="C22" s="9">
        <v>45229.069444444445</v>
      </c>
      <c r="D22" s="10">
        <v>45231.034722222219</v>
      </c>
      <c r="E22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47.166666666569654</v>
      </c>
      <c r="F22" s="11">
        <f>((WEEKNUM(Tabla34356789101112131415161718192021222324252627282930313233343536[[#This Row],[FECHA Y HORA DE INICIO]])))-1</f>
        <v>43</v>
      </c>
    </row>
    <row r="23" spans="2:6">
      <c r="B23" s="14" t="s">
        <v>63</v>
      </c>
      <c r="C23" s="9">
        <v>45236.013888888891</v>
      </c>
      <c r="D23" s="10">
        <v>45237.53125</v>
      </c>
      <c r="E23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36.416666666627862</v>
      </c>
      <c r="F23" s="11">
        <f>((WEEKNUM(Tabla34356789101112131415161718192021222324252627282930313233343536[[#This Row],[FECHA Y HORA DE INICIO]])))-1</f>
        <v>44</v>
      </c>
    </row>
    <row r="24" spans="2:6">
      <c r="B24" s="14" t="s">
        <v>62</v>
      </c>
      <c r="C24" s="9">
        <v>45239.666666666664</v>
      </c>
      <c r="D24" s="10">
        <v>45239.972222222219</v>
      </c>
      <c r="E24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7.3333333333139308</v>
      </c>
      <c r="F24" s="11">
        <f>((WEEKNUM(Tabla34356789101112131415161718192021222324252627282930313233343536[[#This Row],[FECHA Y HORA DE INICIO]])))-1</f>
        <v>44</v>
      </c>
    </row>
    <row r="25" spans="2:6">
      <c r="B25" s="14" t="s">
        <v>63</v>
      </c>
      <c r="C25" s="9">
        <v>45253.125</v>
      </c>
      <c r="D25" s="10">
        <v>45255.576388888891</v>
      </c>
      <c r="E25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58.833333333372138</v>
      </c>
      <c r="F25" s="11">
        <f>((WEEKNUM(Tabla34356789101112131415161718192021222324252627282930313233343536[[#This Row],[FECHA Y HORA DE INICIO]])))-1</f>
        <v>46</v>
      </c>
    </row>
    <row r="26" spans="2:6">
      <c r="B26" s="14" t="s">
        <v>63</v>
      </c>
      <c r="C26" s="9">
        <v>45275.336805555555</v>
      </c>
      <c r="D26" s="10">
        <v>45276.638888888891</v>
      </c>
      <c r="E26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31.250000000058208</v>
      </c>
      <c r="F26" s="11">
        <f>((WEEKNUM(Tabla34356789101112131415161718192021222324252627282930313233343536[[#This Row],[FECHA Y HORA DE INICIO]])))-1</f>
        <v>49</v>
      </c>
    </row>
    <row r="27" spans="2:6">
      <c r="B27" s="14" t="s">
        <v>63</v>
      </c>
      <c r="C27" s="9">
        <v>45302.833333333336</v>
      </c>
      <c r="D27" s="10">
        <v>45304.645833333336</v>
      </c>
      <c r="E27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43.5</v>
      </c>
      <c r="F27" s="11">
        <f>((WEEKNUM(Tabla34356789101112131415161718192021222324252627282930313233343536[[#This Row],[FECHA Y HORA DE INICIO]])))-1</f>
        <v>1</v>
      </c>
    </row>
    <row r="28" spans="2:6">
      <c r="B28" s="14" t="s">
        <v>63</v>
      </c>
      <c r="C28" s="9">
        <v>45328.010416666664</v>
      </c>
      <c r="D28" s="6">
        <v>45330.347222222219</v>
      </c>
      <c r="E28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56.083333333313931</v>
      </c>
      <c r="F28" s="11">
        <f>((WEEKNUM(Tabla34356789101112131415161718192021222324252627282930313233343536[[#This Row],[FECHA Y HORA DE INICIO]])))-1</f>
        <v>5</v>
      </c>
    </row>
    <row r="29" spans="2:6">
      <c r="B29" s="14" t="s">
        <v>62</v>
      </c>
      <c r="C29" s="9">
        <v>45344.5</v>
      </c>
      <c r="D29" s="10">
        <v>45345.166666666664</v>
      </c>
      <c r="E29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15.999999999941792</v>
      </c>
      <c r="F29" s="11">
        <f>((WEEKNUM(Tabla34356789101112131415161718192021222324252627282930313233343536[[#This Row],[FECHA Y HORA DE INICIO]])))-1</f>
        <v>7</v>
      </c>
    </row>
    <row r="30" spans="2:6">
      <c r="B30" s="14" t="s">
        <v>63</v>
      </c>
      <c r="C30" s="9">
        <v>45347.993055555555</v>
      </c>
      <c r="D30" s="10">
        <v>45350.583333333336</v>
      </c>
      <c r="E30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62.166666666744277</v>
      </c>
      <c r="F30" s="11">
        <f>((WEEKNUM(Tabla34356789101112131415161718192021222324252627282930313233343536[[#This Row],[FECHA Y HORA DE INICIO]])))-1</f>
        <v>8</v>
      </c>
    </row>
    <row r="31" spans="2:6">
      <c r="B31" s="14" t="s">
        <v>156</v>
      </c>
      <c r="C31" s="9"/>
      <c r="D31" s="10"/>
      <c r="E31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31" s="11">
        <f>((WEEKNUM(Tabla34356789101112131415161718192021222324252627282930313233343536[[#This Row],[FECHA Y HORA DE INICIO]])))-1</f>
        <v>-1</v>
      </c>
    </row>
    <row r="32" spans="2:6">
      <c r="B32" s="14" t="s">
        <v>156</v>
      </c>
      <c r="C32" s="9"/>
      <c r="D32" s="10"/>
      <c r="E32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32" s="11">
        <f>((WEEKNUM(Tabla34356789101112131415161718192021222324252627282930313233343536[[#This Row],[FECHA Y HORA DE INICIO]])))-1</f>
        <v>-1</v>
      </c>
    </row>
    <row r="33" spans="2:6">
      <c r="B33" s="14" t="s">
        <v>156</v>
      </c>
      <c r="C33" s="9"/>
      <c r="D33" s="10"/>
      <c r="E33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33" s="11">
        <f>((WEEKNUM(Tabla34356789101112131415161718192021222324252627282930313233343536[[#This Row],[FECHA Y HORA DE INICIO]])))-1</f>
        <v>-1</v>
      </c>
    </row>
    <row r="34" spans="2:6">
      <c r="B34" s="14" t="s">
        <v>156</v>
      </c>
      <c r="C34" s="9"/>
      <c r="D34" s="10"/>
      <c r="E34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34" s="11">
        <f>((WEEKNUM(Tabla34356789101112131415161718192021222324252627282930313233343536[[#This Row],[FECHA Y HORA DE INICIO]])))-1</f>
        <v>-1</v>
      </c>
    </row>
    <row r="35" spans="2:6">
      <c r="B35" s="14" t="s">
        <v>156</v>
      </c>
      <c r="C35" s="9"/>
      <c r="D35" s="10"/>
      <c r="E35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35" s="11">
        <f>((WEEKNUM(Tabla34356789101112131415161718192021222324252627282930313233343536[[#This Row],[FECHA Y HORA DE INICIO]])))-1</f>
        <v>-1</v>
      </c>
    </row>
    <row r="36" spans="2:6">
      <c r="B36" s="14" t="s">
        <v>156</v>
      </c>
      <c r="C36" s="9"/>
      <c r="D36" s="10"/>
      <c r="E36" s="8"/>
      <c r="F36" s="11"/>
    </row>
    <row r="37" spans="2:6">
      <c r="B37" s="14"/>
      <c r="C37" s="9"/>
      <c r="D37" s="10"/>
      <c r="E37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37" s="11">
        <f>((WEEKNUM(Tabla34356789101112131415161718192021222324252627282930313233343536[[#This Row],[FECHA Y HORA DE INICIO]])))-1</f>
        <v>-1</v>
      </c>
    </row>
    <row r="38" spans="2:6">
      <c r="B38" s="14"/>
      <c r="C38" s="9"/>
      <c r="D38" s="10"/>
      <c r="E38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38" s="11">
        <f>((WEEKNUM(Tabla34356789101112131415161718192021222324252627282930313233343536[[#This Row],[FECHA Y HORA DE INICIO]])))-1</f>
        <v>-1</v>
      </c>
    </row>
    <row r="39" spans="2:6">
      <c r="B39" s="14"/>
      <c r="C39" s="9"/>
      <c r="D39" s="10"/>
      <c r="E39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39" s="11">
        <f>((WEEKNUM(Tabla34356789101112131415161718192021222324252627282930313233343536[[#This Row],[FECHA Y HORA DE INICIO]])))-1</f>
        <v>-1</v>
      </c>
    </row>
    <row r="40" spans="2:6">
      <c r="B40" s="14"/>
      <c r="C40" s="9"/>
      <c r="D40" s="10"/>
      <c r="E40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40" s="11">
        <f>((WEEKNUM(Tabla34356789101112131415161718192021222324252627282930313233343536[[#This Row],[FECHA Y HORA DE INICIO]])))-1</f>
        <v>-1</v>
      </c>
    </row>
    <row r="41" spans="2:6">
      <c r="B41" s="14"/>
      <c r="C41" s="9"/>
      <c r="D41" s="10"/>
      <c r="E41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41" s="11">
        <f>((WEEKNUM(Tabla34356789101112131415161718192021222324252627282930313233343536[[#This Row],[FECHA Y HORA DE INICIO]])))-1</f>
        <v>-1</v>
      </c>
    </row>
    <row r="42" spans="2:6">
      <c r="B42" s="14"/>
      <c r="C42" s="9"/>
      <c r="D42" s="10"/>
      <c r="E42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42" s="11">
        <f>((WEEKNUM(Tabla34356789101112131415161718192021222324252627282930313233343536[[#This Row],[FECHA Y HORA DE INICIO]])))-1</f>
        <v>-1</v>
      </c>
    </row>
    <row r="43" spans="2:6">
      <c r="B43" s="14"/>
      <c r="C43" s="9"/>
      <c r="D43" s="10"/>
      <c r="E43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43" s="11">
        <f>((WEEKNUM(Tabla34356789101112131415161718192021222324252627282930313233343536[[#This Row],[FECHA Y HORA DE INICIO]])))-1</f>
        <v>-1</v>
      </c>
    </row>
    <row r="44" spans="2:6">
      <c r="B44" s="14"/>
      <c r="C44" s="9"/>
      <c r="D44" s="10"/>
      <c r="E44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44" s="11">
        <f>((WEEKNUM(Tabla34356789101112131415161718192021222324252627282930313233343536[[#This Row],[FECHA Y HORA DE INICIO]])))-1</f>
        <v>-1</v>
      </c>
    </row>
    <row r="45" spans="2:6">
      <c r="B45" s="14"/>
      <c r="C45" s="9"/>
      <c r="D45" s="10"/>
      <c r="E45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45" s="11">
        <f>((WEEKNUM(Tabla34356789101112131415161718192021222324252627282930313233343536[[#This Row],[FECHA Y HORA DE INICIO]])))-1</f>
        <v>-1</v>
      </c>
    </row>
    <row r="46" spans="2:6">
      <c r="B46" s="14"/>
      <c r="C46" s="9"/>
      <c r="D46" s="10"/>
      <c r="E46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46" s="11">
        <f>((WEEKNUM(Tabla34356789101112131415161718192021222324252627282930313233343536[[#This Row],[FECHA Y HORA DE INICIO]])))-1</f>
        <v>-1</v>
      </c>
    </row>
    <row r="47" spans="2:6">
      <c r="B47" s="14"/>
      <c r="C47" s="9"/>
      <c r="D47" s="10"/>
      <c r="E47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47" s="11">
        <f>((WEEKNUM(Tabla34356789101112131415161718192021222324252627282930313233343536[[#This Row],[FECHA Y HORA DE INICIO]])))-1</f>
        <v>-1</v>
      </c>
    </row>
    <row r="48" spans="2:6">
      <c r="B48" s="14"/>
      <c r="C48" s="9"/>
      <c r="D48" s="10"/>
      <c r="E48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48" s="11">
        <f>((WEEKNUM(Tabla34356789101112131415161718192021222324252627282930313233343536[[#This Row],[FECHA Y HORA DE INICIO]])))-1</f>
        <v>-1</v>
      </c>
    </row>
    <row r="49" spans="2:6">
      <c r="B49" s="14"/>
      <c r="C49" s="9"/>
      <c r="D49" s="10"/>
      <c r="E49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49" s="11">
        <f>((WEEKNUM(Tabla34356789101112131415161718192021222324252627282930313233343536[[#This Row],[FECHA Y HORA DE INICIO]])))-1</f>
        <v>-1</v>
      </c>
    </row>
    <row r="50" spans="2:6">
      <c r="B50" s="14"/>
      <c r="C50" s="9"/>
      <c r="D50" s="10"/>
      <c r="E50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50" s="11">
        <f>((WEEKNUM(Tabla34356789101112131415161718192021222324252627282930313233343536[[#This Row],[FECHA Y HORA DE INICIO]])))-1</f>
        <v>-1</v>
      </c>
    </row>
    <row r="51" spans="2:6">
      <c r="B51" s="14"/>
      <c r="C51" s="9"/>
      <c r="D51" s="10"/>
      <c r="E51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51" s="11">
        <f>((WEEKNUM(Tabla34356789101112131415161718192021222324252627282930313233343536[[#This Row],[FECHA Y HORA DE INICIO]])))-1</f>
        <v>-1</v>
      </c>
    </row>
    <row r="52" spans="2:6">
      <c r="B52" s="14"/>
      <c r="C52" s="9"/>
      <c r="D52" s="10"/>
      <c r="E52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52" s="11">
        <f>((WEEKNUM(Tabla34356789101112131415161718192021222324252627282930313233343536[[#This Row],[FECHA Y HORA DE INICIO]])))-1</f>
        <v>-1</v>
      </c>
    </row>
    <row r="53" spans="2:6">
      <c r="B53" s="14"/>
      <c r="C53" s="9"/>
      <c r="D53" s="10"/>
      <c r="E53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53" s="11">
        <f>((WEEKNUM(Tabla34356789101112131415161718192021222324252627282930313233343536[[#This Row],[FECHA Y HORA DE INICIO]])))-1</f>
        <v>-1</v>
      </c>
    </row>
    <row r="54" spans="2:6">
      <c r="B54" s="14"/>
      <c r="C54" s="9"/>
      <c r="D54" s="10"/>
      <c r="E54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54" s="11">
        <f>((WEEKNUM(Tabla34356789101112131415161718192021222324252627282930313233343536[[#This Row],[FECHA Y HORA DE INICIO]])))-1</f>
        <v>-1</v>
      </c>
    </row>
    <row r="55" spans="2:6">
      <c r="B55" s="14"/>
      <c r="C55" s="9"/>
      <c r="D55" s="10"/>
      <c r="E55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55" s="11">
        <f>((WEEKNUM(Tabla34356789101112131415161718192021222324252627282930313233343536[[#This Row],[FECHA Y HORA DE INICIO]])))-1</f>
        <v>-1</v>
      </c>
    </row>
    <row r="56" spans="2:6">
      <c r="B56" s="14"/>
      <c r="C56" s="9"/>
      <c r="D56" s="10"/>
      <c r="E56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56" s="11">
        <f>((WEEKNUM(Tabla34356789101112131415161718192021222324252627282930313233343536[[#This Row],[FECHA Y HORA DE INICIO]])))-1</f>
        <v>-1</v>
      </c>
    </row>
    <row r="57" spans="2:6">
      <c r="B57" s="14"/>
      <c r="C57" s="9"/>
      <c r="D57" s="10"/>
      <c r="E57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57" s="11">
        <f>((WEEKNUM(Tabla34356789101112131415161718192021222324252627282930313233343536[[#This Row],[FECHA Y HORA DE INICIO]])))-1</f>
        <v>-1</v>
      </c>
    </row>
    <row r="58" spans="2:6">
      <c r="B58" s="14"/>
      <c r="C58" s="9"/>
      <c r="D58" s="10"/>
      <c r="E58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58" s="11">
        <f>((WEEKNUM(Tabla34356789101112131415161718192021222324252627282930313233343536[[#This Row],[FECHA Y HORA DE INICIO]])))-1</f>
        <v>-1</v>
      </c>
    </row>
    <row r="59" spans="2:6">
      <c r="B59" s="14"/>
      <c r="C59" s="9"/>
      <c r="D59" s="10"/>
      <c r="E59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59" s="11">
        <f>((WEEKNUM(Tabla34356789101112131415161718192021222324252627282930313233343536[[#This Row],[FECHA Y HORA DE INICIO]])))-1</f>
        <v>-1</v>
      </c>
    </row>
    <row r="60" spans="2:6">
      <c r="B60" s="14"/>
      <c r="C60" s="9"/>
      <c r="D60" s="10"/>
      <c r="E60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60" s="11">
        <f>((WEEKNUM(Tabla34356789101112131415161718192021222324252627282930313233343536[[#This Row],[FECHA Y HORA DE INICIO]])))-1</f>
        <v>-1</v>
      </c>
    </row>
    <row r="61" spans="2:6">
      <c r="B61" s="14"/>
      <c r="C61" s="9"/>
      <c r="D61" s="10"/>
      <c r="E61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61" s="11">
        <f>((WEEKNUM(Tabla34356789101112131415161718192021222324252627282930313233343536[[#This Row],[FECHA Y HORA DE INICIO]])))-1</f>
        <v>-1</v>
      </c>
    </row>
    <row r="62" spans="2:6">
      <c r="B62" s="14"/>
      <c r="C62" s="9"/>
      <c r="D62" s="10"/>
      <c r="E62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62" s="11">
        <f>((WEEKNUM(Tabla34356789101112131415161718192021222324252627282930313233343536[[#This Row],[FECHA Y HORA DE INICIO]])))-1</f>
        <v>-1</v>
      </c>
    </row>
    <row r="63" spans="2:6">
      <c r="B63" s="14"/>
      <c r="C63" s="9"/>
      <c r="D63" s="10"/>
      <c r="E63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63" s="11">
        <f>((WEEKNUM(Tabla34356789101112131415161718192021222324252627282930313233343536[[#This Row],[FECHA Y HORA DE INICIO]])))-1</f>
        <v>-1</v>
      </c>
    </row>
    <row r="64" spans="2:6">
      <c r="B64" s="14"/>
      <c r="C64" s="9"/>
      <c r="D64" s="10"/>
      <c r="E64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64" s="11">
        <f>((WEEKNUM(Tabla34356789101112131415161718192021222324252627282930313233343536[[#This Row],[FECHA Y HORA DE INICIO]])))-1</f>
        <v>-1</v>
      </c>
    </row>
    <row r="65" spans="2:6">
      <c r="B65" s="14"/>
      <c r="C65" s="9"/>
      <c r="D65" s="10"/>
      <c r="E65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65" s="11">
        <f>((WEEKNUM(Tabla34356789101112131415161718192021222324252627282930313233343536[[#This Row],[FECHA Y HORA DE INICIO]])))-1</f>
        <v>-1</v>
      </c>
    </row>
    <row r="66" spans="2:6">
      <c r="B66" s="14"/>
      <c r="C66" s="9"/>
      <c r="D66" s="10"/>
      <c r="E66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66" s="11">
        <f>((WEEKNUM(Tabla34356789101112131415161718192021222324252627282930313233343536[[#This Row],[FECHA Y HORA DE INICIO]])))-1</f>
        <v>-1</v>
      </c>
    </row>
    <row r="67" spans="2:6">
      <c r="B67" s="14"/>
      <c r="C67" s="9"/>
      <c r="D67" s="10"/>
      <c r="E67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67" s="11">
        <f>((WEEKNUM(Tabla34356789101112131415161718192021222324252627282930313233343536[[#This Row],[FECHA Y HORA DE INICIO]])))-1</f>
        <v>-1</v>
      </c>
    </row>
    <row r="68" spans="2:6">
      <c r="B68" s="14"/>
      <c r="C68" s="9"/>
      <c r="D68" s="10"/>
      <c r="E68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68" s="11">
        <f>((WEEKNUM(Tabla34356789101112131415161718192021222324252627282930313233343536[[#This Row],[FECHA Y HORA DE INICIO]])))-1</f>
        <v>-1</v>
      </c>
    </row>
    <row r="69" spans="2:6">
      <c r="B69" s="14"/>
      <c r="C69" s="9"/>
      <c r="D69" s="10"/>
      <c r="E69" s="8"/>
      <c r="F69" s="11"/>
    </row>
    <row r="70" spans="2:6">
      <c r="B70" s="6"/>
      <c r="C70" s="9"/>
      <c r="D70" s="10"/>
      <c r="E70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70" s="11">
        <f>((WEEKNUM(Tabla34356789101112131415161718192021222324252627282930313233343536[[#This Row],[FECHA Y HORA DE INICIO]])))-1</f>
        <v>-1</v>
      </c>
    </row>
    <row r="71" spans="2:6">
      <c r="B71" s="6"/>
      <c r="C71" s="9"/>
      <c r="D71" s="10"/>
      <c r="E71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71" s="11">
        <f>((WEEKNUM(Tabla34356789101112131415161718192021222324252627282930313233343536[[#This Row],[FECHA Y HORA DE INICIO]])))-1</f>
        <v>-1</v>
      </c>
    </row>
    <row r="72" spans="2:6">
      <c r="B72" s="6"/>
      <c r="C72" s="9"/>
      <c r="D72" s="10"/>
      <c r="E72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72" s="11">
        <f>((WEEKNUM(Tabla34356789101112131415161718192021222324252627282930313233343536[[#This Row],[FECHA Y HORA DE INICIO]])))-1</f>
        <v>-1</v>
      </c>
    </row>
    <row r="73" spans="2:6">
      <c r="B73" s="6"/>
      <c r="C73" s="9"/>
      <c r="D73" s="10"/>
      <c r="E73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73" s="11">
        <f>((WEEKNUM(Tabla34356789101112131415161718192021222324252627282930313233343536[[#This Row],[FECHA Y HORA DE INICIO]])))-1</f>
        <v>-1</v>
      </c>
    </row>
    <row r="74" spans="2:6">
      <c r="B74" s="6"/>
      <c r="C74" s="9"/>
      <c r="D74" s="10"/>
      <c r="E74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74" s="11">
        <f>((WEEKNUM(Tabla34356789101112131415161718192021222324252627282930313233343536[[#This Row],[FECHA Y HORA DE INICIO]])))-1</f>
        <v>-1</v>
      </c>
    </row>
    <row r="75" spans="2:6">
      <c r="B75" s="6"/>
      <c r="C75" s="9"/>
      <c r="D75" s="10"/>
      <c r="E75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75" s="11">
        <f>((WEEKNUM(Tabla34356789101112131415161718192021222324252627282930313233343536[[#This Row],[FECHA Y HORA DE INICIO]])))-1</f>
        <v>-1</v>
      </c>
    </row>
    <row r="76" spans="2:6">
      <c r="B76" s="6"/>
      <c r="C76" s="9"/>
      <c r="D76" s="10"/>
      <c r="E76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76" s="11">
        <f>((WEEKNUM(Tabla34356789101112131415161718192021222324252627282930313233343536[[#This Row],[FECHA Y HORA DE INICIO]])))-1</f>
        <v>-1</v>
      </c>
    </row>
    <row r="77" spans="2:6">
      <c r="B77" s="6"/>
      <c r="C77" s="9"/>
      <c r="D77" s="10"/>
      <c r="E77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77" s="11">
        <f>((WEEKNUM(Tabla34356789101112131415161718192021222324252627282930313233343536[[#This Row],[FECHA Y HORA DE INICIO]])))-1</f>
        <v>-1</v>
      </c>
    </row>
    <row r="78" spans="2:6">
      <c r="B78" s="6"/>
      <c r="C78" s="9"/>
      <c r="D78" s="10"/>
      <c r="E78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78" s="11">
        <f>((WEEKNUM(Tabla34356789101112131415161718192021222324252627282930313233343536[[#This Row],[FECHA Y HORA DE INICIO]])))-1</f>
        <v>-1</v>
      </c>
    </row>
    <row r="79" spans="2:6">
      <c r="B79" s="6"/>
      <c r="C79" s="9"/>
      <c r="D79" s="10"/>
      <c r="E79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79" s="11">
        <f>((WEEKNUM(Tabla34356789101112131415161718192021222324252627282930313233343536[[#This Row],[FECHA Y HORA DE INICIO]])))-1</f>
        <v>-1</v>
      </c>
    </row>
    <row r="80" spans="2:6">
      <c r="B80" s="6"/>
      <c r="C80" s="9"/>
      <c r="D80" s="10"/>
      <c r="E80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80" s="11">
        <f>((WEEKNUM(Tabla34356789101112131415161718192021222324252627282930313233343536[[#This Row],[FECHA Y HORA DE INICIO]])))-1</f>
        <v>-1</v>
      </c>
    </row>
    <row r="81" spans="2:6">
      <c r="B81" s="6"/>
      <c r="C81" s="9"/>
      <c r="D81" s="10"/>
      <c r="E81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81" s="11">
        <f>((WEEKNUM(Tabla34356789101112131415161718192021222324252627282930313233343536[[#This Row],[FECHA Y HORA DE INICIO]])))-1</f>
        <v>-1</v>
      </c>
    </row>
    <row r="82" spans="2:6">
      <c r="B82" s="6"/>
      <c r="C82" s="9"/>
      <c r="D82" s="10"/>
      <c r="E82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82" s="11">
        <f>((WEEKNUM(Tabla34356789101112131415161718192021222324252627282930313233343536[[#This Row],[FECHA Y HORA DE INICIO]])))-1</f>
        <v>-1</v>
      </c>
    </row>
    <row r="83" spans="2:6">
      <c r="B83" s="6"/>
      <c r="C83" s="9"/>
      <c r="D83" s="10"/>
      <c r="E83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83" s="11">
        <f>((WEEKNUM(Tabla34356789101112131415161718192021222324252627282930313233343536[[#This Row],[FECHA Y HORA DE INICIO]])))-1</f>
        <v>-1</v>
      </c>
    </row>
    <row r="84" spans="2:6">
      <c r="B84" s="6"/>
      <c r="C84" s="9"/>
      <c r="D84" s="10"/>
      <c r="E84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84" s="11">
        <f>((WEEKNUM(Tabla34356789101112131415161718192021222324252627282930313233343536[[#This Row],[FECHA Y HORA DE INICIO]])))-1</f>
        <v>-1</v>
      </c>
    </row>
    <row r="85" spans="2:6">
      <c r="B85" s="6"/>
      <c r="C85" s="9"/>
      <c r="D85" s="10"/>
      <c r="E85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85" s="11">
        <f>((WEEKNUM(Tabla34356789101112131415161718192021222324252627282930313233343536[[#This Row],[FECHA Y HORA DE INICIO]])))-1</f>
        <v>-1</v>
      </c>
    </row>
    <row r="86" spans="2:6">
      <c r="B86" s="6"/>
      <c r="C86" s="9"/>
      <c r="D86" s="10"/>
      <c r="E86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86" s="11">
        <f>((WEEKNUM(Tabla34356789101112131415161718192021222324252627282930313233343536[[#This Row],[FECHA Y HORA DE INICIO]])))-1</f>
        <v>-1</v>
      </c>
    </row>
    <row r="87" spans="2:6">
      <c r="B87" s="6"/>
      <c r="C87" s="9"/>
      <c r="D87" s="10"/>
      <c r="E87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87" s="11">
        <f>((WEEKNUM(Tabla34356789101112131415161718192021222324252627282930313233343536[[#This Row],[FECHA Y HORA DE INICIO]])))-1</f>
        <v>-1</v>
      </c>
    </row>
    <row r="88" spans="2:6">
      <c r="B88" s="6"/>
      <c r="C88" s="9"/>
      <c r="D88" s="10"/>
      <c r="E88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88" s="11">
        <f>((WEEKNUM(Tabla34356789101112131415161718192021222324252627282930313233343536[[#This Row],[FECHA Y HORA DE INICIO]])))-1</f>
        <v>-1</v>
      </c>
    </row>
    <row r="89" spans="2:6">
      <c r="B89" s="6"/>
      <c r="C89" s="9"/>
      <c r="D89" s="10"/>
      <c r="E89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89" s="11">
        <f>((WEEKNUM(Tabla34356789101112131415161718192021222324252627282930313233343536[[#This Row],[FECHA Y HORA DE INICIO]])))-1</f>
        <v>-1</v>
      </c>
    </row>
    <row r="90" spans="2:6">
      <c r="B90" s="6"/>
      <c r="C90" s="9"/>
      <c r="D90" s="10"/>
      <c r="E90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90" s="11">
        <f>((WEEKNUM(Tabla34356789101112131415161718192021222324252627282930313233343536[[#This Row],[FECHA Y HORA DE INICIO]])))-1</f>
        <v>-1</v>
      </c>
    </row>
    <row r="91" spans="2:6">
      <c r="B91" s="6"/>
      <c r="C91" s="9"/>
      <c r="D91" s="10"/>
      <c r="E91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91" s="11">
        <f>((WEEKNUM(Tabla34356789101112131415161718192021222324252627282930313233343536[[#This Row],[FECHA Y HORA DE INICIO]])))-1</f>
        <v>-1</v>
      </c>
    </row>
    <row r="92" spans="2:6">
      <c r="B92" s="6"/>
      <c r="C92" s="9"/>
      <c r="D92" s="10"/>
      <c r="E92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92" s="11">
        <f>((WEEKNUM(Tabla34356789101112131415161718192021222324252627282930313233343536[[#This Row],[FECHA Y HORA DE INICIO]])))-1</f>
        <v>-1</v>
      </c>
    </row>
    <row r="93" spans="2:6">
      <c r="B93" s="6"/>
      <c r="C93" s="9"/>
      <c r="D93" s="10"/>
      <c r="E93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93" s="11">
        <f>((WEEKNUM(Tabla34356789101112131415161718192021222324252627282930313233343536[[#This Row],[FECHA Y HORA DE INICIO]])))-1</f>
        <v>-1</v>
      </c>
    </row>
    <row r="94" spans="2:6">
      <c r="B94" s="6"/>
      <c r="C94" s="9"/>
      <c r="D94" s="10"/>
      <c r="E94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94" s="11">
        <f>((WEEKNUM(Tabla34356789101112131415161718192021222324252627282930313233343536[[#This Row],[FECHA Y HORA DE INICIO]])))-1</f>
        <v>-1</v>
      </c>
    </row>
    <row r="95" spans="2:6">
      <c r="B95" s="6"/>
      <c r="C95" s="9"/>
      <c r="D95" s="10"/>
      <c r="E95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95" s="11">
        <f>((WEEKNUM(Tabla34356789101112131415161718192021222324252627282930313233343536[[#This Row],[FECHA Y HORA DE INICIO]])))-1</f>
        <v>-1</v>
      </c>
    </row>
    <row r="96" spans="2:6">
      <c r="B96" s="6"/>
      <c r="C96" s="9"/>
      <c r="D96" s="10"/>
      <c r="E96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96" s="11">
        <f>((WEEKNUM(Tabla34356789101112131415161718192021222324252627282930313233343536[[#This Row],[FECHA Y HORA DE INICIO]])))-1</f>
        <v>-1</v>
      </c>
    </row>
    <row r="97" spans="2:6">
      <c r="B97" s="6"/>
      <c r="C97" s="9"/>
      <c r="D97" s="10"/>
      <c r="E97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97" s="11">
        <f>((WEEKNUM(Tabla34356789101112131415161718192021222324252627282930313233343536[[#This Row],[FECHA Y HORA DE INICIO]])))-1</f>
        <v>-1</v>
      </c>
    </row>
    <row r="98" spans="2:6">
      <c r="B98" s="6"/>
      <c r="C98" s="9"/>
      <c r="D98" s="10"/>
      <c r="E98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98" s="11">
        <f>((WEEKNUM(Tabla34356789101112131415161718192021222324252627282930313233343536[[#This Row],[FECHA Y HORA DE INICIO]])))-1</f>
        <v>-1</v>
      </c>
    </row>
    <row r="99" spans="2:6">
      <c r="B99" s="6"/>
      <c r="C99" s="9"/>
      <c r="D99" s="10"/>
      <c r="E99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99" s="11">
        <f>((WEEKNUM(Tabla34356789101112131415161718192021222324252627282930313233343536[[#This Row],[FECHA Y HORA DE INICIO]])))-1</f>
        <v>-1</v>
      </c>
    </row>
    <row r="100" spans="2:6">
      <c r="B100" s="6"/>
      <c r="C100" s="9"/>
      <c r="D100" s="10"/>
      <c r="E100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00" s="11">
        <f>((WEEKNUM(Tabla34356789101112131415161718192021222324252627282930313233343536[[#This Row],[FECHA Y HORA DE INICIO]])))-1</f>
        <v>-1</v>
      </c>
    </row>
    <row r="101" spans="2:6">
      <c r="B101" s="6"/>
      <c r="C101" s="9"/>
      <c r="D101" s="10"/>
      <c r="E101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01" s="11">
        <f>((WEEKNUM(Tabla34356789101112131415161718192021222324252627282930313233343536[[#This Row],[FECHA Y HORA DE INICIO]])))-1</f>
        <v>-1</v>
      </c>
    </row>
    <row r="102" spans="2:6">
      <c r="B102" s="6"/>
      <c r="C102" s="9"/>
      <c r="D102" s="10"/>
      <c r="E102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02" s="11">
        <f>((WEEKNUM(Tabla34356789101112131415161718192021222324252627282930313233343536[[#This Row],[FECHA Y HORA DE INICIO]])))-1</f>
        <v>-1</v>
      </c>
    </row>
    <row r="103" spans="2:6">
      <c r="B103" s="6"/>
      <c r="C103" s="9"/>
      <c r="D103" s="10"/>
      <c r="E103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03" s="11">
        <f>((WEEKNUM(Tabla34356789101112131415161718192021222324252627282930313233343536[[#This Row],[FECHA Y HORA DE INICIO]])))-1</f>
        <v>-1</v>
      </c>
    </row>
    <row r="104" spans="2:6">
      <c r="B104" s="6"/>
      <c r="C104" s="9"/>
      <c r="D104" s="10"/>
      <c r="E104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04" s="11">
        <f>((WEEKNUM(Tabla34356789101112131415161718192021222324252627282930313233343536[[#This Row],[FECHA Y HORA DE INICIO]])))-1</f>
        <v>-1</v>
      </c>
    </row>
    <row r="105" spans="2:6">
      <c r="B105" s="6"/>
      <c r="C105" s="9"/>
      <c r="D105" s="10"/>
      <c r="E105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05" s="11">
        <f>((WEEKNUM(Tabla34356789101112131415161718192021222324252627282930313233343536[[#This Row],[FECHA Y HORA DE INICIO]])))-1</f>
        <v>-1</v>
      </c>
    </row>
    <row r="106" spans="2:6">
      <c r="B106" s="6"/>
      <c r="C106" s="9"/>
      <c r="D106" s="10"/>
      <c r="E106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06" s="11">
        <f>((WEEKNUM(Tabla34356789101112131415161718192021222324252627282930313233343536[[#This Row],[FECHA Y HORA DE INICIO]])))-1</f>
        <v>-1</v>
      </c>
    </row>
    <row r="107" spans="2:6">
      <c r="B107" s="6"/>
      <c r="C107" s="9"/>
      <c r="D107" s="10"/>
      <c r="E107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07" s="11">
        <f>((WEEKNUM(Tabla34356789101112131415161718192021222324252627282930313233343536[[#This Row],[FECHA Y HORA DE INICIO]])))-1</f>
        <v>-1</v>
      </c>
    </row>
    <row r="108" spans="2:6">
      <c r="B108" s="6"/>
      <c r="C108" s="9"/>
      <c r="D108" s="10"/>
      <c r="E108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08" s="11">
        <f>((WEEKNUM(Tabla34356789101112131415161718192021222324252627282930313233343536[[#This Row],[FECHA Y HORA DE INICIO]])))-1</f>
        <v>-1</v>
      </c>
    </row>
    <row r="109" spans="2:6">
      <c r="B109" s="6"/>
      <c r="C109" s="9"/>
      <c r="D109" s="10"/>
      <c r="E109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09" s="11">
        <f>((WEEKNUM(Tabla34356789101112131415161718192021222324252627282930313233343536[[#This Row],[FECHA Y HORA DE INICIO]])))-1</f>
        <v>-1</v>
      </c>
    </row>
    <row r="110" spans="2:6">
      <c r="B110" s="6"/>
      <c r="C110" s="9"/>
      <c r="D110" s="10"/>
      <c r="E110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10" s="11">
        <f>((WEEKNUM(Tabla34356789101112131415161718192021222324252627282930313233343536[[#This Row],[FECHA Y HORA DE INICIO]])))-1</f>
        <v>-1</v>
      </c>
    </row>
    <row r="111" spans="2:6">
      <c r="B111" s="6"/>
      <c r="C111" s="9"/>
      <c r="D111" s="10"/>
      <c r="E111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11" s="11">
        <f>((WEEKNUM(Tabla34356789101112131415161718192021222324252627282930313233343536[[#This Row],[FECHA Y HORA DE INICIO]])))-1</f>
        <v>-1</v>
      </c>
    </row>
    <row r="112" spans="2:6">
      <c r="B112" s="6"/>
      <c r="C112" s="9"/>
      <c r="D112" s="10"/>
      <c r="E112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12" s="11">
        <f>((WEEKNUM(Tabla34356789101112131415161718192021222324252627282930313233343536[[#This Row],[FECHA Y HORA DE INICIO]])))-1</f>
        <v>-1</v>
      </c>
    </row>
    <row r="113" spans="2:6">
      <c r="B113" s="6"/>
      <c r="C113" s="9"/>
      <c r="D113" s="10"/>
      <c r="E113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13" s="11">
        <f>((WEEKNUM(Tabla34356789101112131415161718192021222324252627282930313233343536[[#This Row],[FECHA Y HORA DE INICIO]])))-1</f>
        <v>-1</v>
      </c>
    </row>
    <row r="114" spans="2:6">
      <c r="B114" s="6"/>
      <c r="C114" s="9"/>
      <c r="D114" s="10"/>
      <c r="E114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14" s="11">
        <f>((WEEKNUM(Tabla34356789101112131415161718192021222324252627282930313233343536[[#This Row],[FECHA Y HORA DE INICIO]])))-1</f>
        <v>-1</v>
      </c>
    </row>
    <row r="115" spans="2:6">
      <c r="B115" s="6"/>
      <c r="C115" s="9"/>
      <c r="D115" s="10"/>
      <c r="E115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15" s="11">
        <f>((WEEKNUM(Tabla34356789101112131415161718192021222324252627282930313233343536[[#This Row],[FECHA Y HORA DE INICIO]])))-1</f>
        <v>-1</v>
      </c>
    </row>
    <row r="116" spans="2:6">
      <c r="B116" s="6"/>
      <c r="C116" s="9"/>
      <c r="D116" s="10"/>
      <c r="E116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16" s="11">
        <f>((WEEKNUM(Tabla34356789101112131415161718192021222324252627282930313233343536[[#This Row],[FECHA Y HORA DE INICIO]])))-1</f>
        <v>-1</v>
      </c>
    </row>
    <row r="117" spans="2:6">
      <c r="B117" s="6"/>
      <c r="C117" s="9"/>
      <c r="D117" s="10"/>
      <c r="E117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17" s="11">
        <f>((WEEKNUM(Tabla34356789101112131415161718192021222324252627282930313233343536[[#This Row],[FECHA Y HORA DE INICIO]])))-1</f>
        <v>-1</v>
      </c>
    </row>
    <row r="118" spans="2:6">
      <c r="B118" s="6"/>
      <c r="C118" s="9"/>
      <c r="D118" s="10"/>
      <c r="E118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18" s="11">
        <f>((WEEKNUM(Tabla34356789101112131415161718192021222324252627282930313233343536[[#This Row],[FECHA Y HORA DE INICIO]])))-1</f>
        <v>-1</v>
      </c>
    </row>
    <row r="119" spans="2:6">
      <c r="B119" s="6"/>
      <c r="C119" s="9"/>
      <c r="D119" s="10"/>
      <c r="E119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19" s="11">
        <f>((WEEKNUM(Tabla34356789101112131415161718192021222324252627282930313233343536[[#This Row],[FECHA Y HORA DE INICIO]])))-1</f>
        <v>-1</v>
      </c>
    </row>
    <row r="120" spans="2:6">
      <c r="B120" s="6"/>
      <c r="C120" s="9"/>
      <c r="D120" s="10"/>
      <c r="E120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20" s="11">
        <f>((WEEKNUM(Tabla34356789101112131415161718192021222324252627282930313233343536[[#This Row],[FECHA Y HORA DE INICIO]])))-1</f>
        <v>-1</v>
      </c>
    </row>
    <row r="121" spans="2:6">
      <c r="B121" s="6"/>
      <c r="C121" s="9"/>
      <c r="D121" s="10"/>
      <c r="E121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21" s="11">
        <f>((WEEKNUM(Tabla34356789101112131415161718192021222324252627282930313233343536[[#This Row],[FECHA Y HORA DE INICIO]])))-1</f>
        <v>-1</v>
      </c>
    </row>
    <row r="122" spans="2:6">
      <c r="B122" s="6"/>
      <c r="C122" s="9"/>
      <c r="D122" s="10"/>
      <c r="E122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22" s="11">
        <f>((WEEKNUM(Tabla34356789101112131415161718192021222324252627282930313233343536[[#This Row],[FECHA Y HORA DE INICIO]])))-1</f>
        <v>-1</v>
      </c>
    </row>
    <row r="123" spans="2:6">
      <c r="B123" s="6"/>
      <c r="C123" s="9"/>
      <c r="D123" s="10"/>
      <c r="E123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23" s="11">
        <f>((WEEKNUM(Tabla34356789101112131415161718192021222324252627282930313233343536[[#This Row],[FECHA Y HORA DE INICIO]])))-1</f>
        <v>-1</v>
      </c>
    </row>
    <row r="124" spans="2:6">
      <c r="B124" s="6"/>
      <c r="C124" s="9"/>
      <c r="D124" s="10"/>
      <c r="E124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24" s="11">
        <f>((WEEKNUM(Tabla34356789101112131415161718192021222324252627282930313233343536[[#This Row],[FECHA Y HORA DE INICIO]])))-1</f>
        <v>-1</v>
      </c>
    </row>
    <row r="125" spans="2:6">
      <c r="B125" s="6"/>
      <c r="C125" s="9"/>
      <c r="D125" s="10"/>
      <c r="E125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25" s="11">
        <f>((WEEKNUM(Tabla34356789101112131415161718192021222324252627282930313233343536[[#This Row],[FECHA Y HORA DE INICIO]])))-1</f>
        <v>-1</v>
      </c>
    </row>
    <row r="126" spans="2:6">
      <c r="B126" s="6"/>
      <c r="C126" s="9"/>
      <c r="D126" s="10"/>
      <c r="E126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26" s="11">
        <f>((WEEKNUM(Tabla34356789101112131415161718192021222324252627282930313233343536[[#This Row],[FECHA Y HORA DE INICIO]])))-1</f>
        <v>-1</v>
      </c>
    </row>
    <row r="127" spans="2:6">
      <c r="B127" s="6"/>
      <c r="C127" s="9"/>
      <c r="D127" s="10"/>
      <c r="E127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27" s="11">
        <f>((WEEKNUM(Tabla34356789101112131415161718192021222324252627282930313233343536[[#This Row],[FECHA Y HORA DE INICIO]])))-1</f>
        <v>-1</v>
      </c>
    </row>
    <row r="128" spans="2:6">
      <c r="B128" s="6"/>
      <c r="C128" s="9"/>
      <c r="D128" s="10"/>
      <c r="E128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28" s="11">
        <f>((WEEKNUM(Tabla34356789101112131415161718192021222324252627282930313233343536[[#This Row],[FECHA Y HORA DE INICIO]])))-1</f>
        <v>-1</v>
      </c>
    </row>
    <row r="129" spans="2:6">
      <c r="B129" s="6"/>
      <c r="C129" s="9"/>
      <c r="D129" s="10"/>
      <c r="E129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29" s="11">
        <f>((WEEKNUM(Tabla34356789101112131415161718192021222324252627282930313233343536[[#This Row],[FECHA Y HORA DE INICIO]])))-1</f>
        <v>-1</v>
      </c>
    </row>
    <row r="130" spans="2:6">
      <c r="B130" s="6"/>
      <c r="C130" s="9"/>
      <c r="D130" s="10"/>
      <c r="E130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30" s="11">
        <f>((WEEKNUM(Tabla34356789101112131415161718192021222324252627282930313233343536[[#This Row],[FECHA Y HORA DE INICIO]])))-1</f>
        <v>-1</v>
      </c>
    </row>
    <row r="131" spans="2:6">
      <c r="B131" s="6"/>
      <c r="C131" s="9"/>
      <c r="D131" s="10"/>
      <c r="E131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31" s="11">
        <f>((WEEKNUM(Tabla34356789101112131415161718192021222324252627282930313233343536[[#This Row],[FECHA Y HORA DE INICIO]])))-1</f>
        <v>-1</v>
      </c>
    </row>
    <row r="132" spans="2:6">
      <c r="B132" s="6"/>
      <c r="C132" s="9"/>
      <c r="D132" s="10"/>
      <c r="E132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32" s="11">
        <f>((WEEKNUM(Tabla34356789101112131415161718192021222324252627282930313233343536[[#This Row],[FECHA Y HORA DE INICIO]])))-1</f>
        <v>-1</v>
      </c>
    </row>
    <row r="133" spans="2:6">
      <c r="B133" s="6"/>
      <c r="C133" s="9"/>
      <c r="D133" s="10"/>
      <c r="E133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33" s="11">
        <f>((WEEKNUM(Tabla34356789101112131415161718192021222324252627282930313233343536[[#This Row],[FECHA Y HORA DE INICIO]])))-1</f>
        <v>-1</v>
      </c>
    </row>
    <row r="134" spans="2:6">
      <c r="B134" s="6"/>
      <c r="C134" s="9"/>
      <c r="D134" s="10"/>
      <c r="E134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34" s="11">
        <f>((WEEKNUM(Tabla34356789101112131415161718192021222324252627282930313233343536[[#This Row],[FECHA Y HORA DE INICIO]])))-1</f>
        <v>-1</v>
      </c>
    </row>
    <row r="135" spans="2:6">
      <c r="B135" s="6"/>
      <c r="C135" s="9"/>
      <c r="D135" s="10"/>
      <c r="E135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35" s="11">
        <f>((WEEKNUM(Tabla34356789101112131415161718192021222324252627282930313233343536[[#This Row],[FECHA Y HORA DE INICIO]])))-1</f>
        <v>-1</v>
      </c>
    </row>
    <row r="136" spans="2:6">
      <c r="B136" s="6"/>
      <c r="C136" s="9"/>
      <c r="D136" s="10"/>
      <c r="E136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36" s="11">
        <f>((WEEKNUM(Tabla34356789101112131415161718192021222324252627282930313233343536[[#This Row],[FECHA Y HORA DE INICIO]])))-1</f>
        <v>-1</v>
      </c>
    </row>
    <row r="137" spans="2:6">
      <c r="B137" s="6"/>
      <c r="C137" s="9"/>
      <c r="D137" s="10"/>
      <c r="E137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37" s="11">
        <f>((WEEKNUM(Tabla34356789101112131415161718192021222324252627282930313233343536[[#This Row],[FECHA Y HORA DE INICIO]])))-1</f>
        <v>-1</v>
      </c>
    </row>
    <row r="138" spans="2:6">
      <c r="B138" s="6"/>
      <c r="C138" s="9"/>
      <c r="D138" s="10"/>
      <c r="E138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38" s="11">
        <f>((WEEKNUM(Tabla34356789101112131415161718192021222324252627282930313233343536[[#This Row],[FECHA Y HORA DE INICIO]])))-1</f>
        <v>-1</v>
      </c>
    </row>
    <row r="139" spans="2:6">
      <c r="B139" s="6"/>
      <c r="C139" s="9"/>
      <c r="D139" s="10"/>
      <c r="E139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39" s="11">
        <f>((WEEKNUM(Tabla34356789101112131415161718192021222324252627282930313233343536[[#This Row],[FECHA Y HORA DE INICIO]])))-1</f>
        <v>-1</v>
      </c>
    </row>
    <row r="140" spans="2:6">
      <c r="B140" s="6"/>
      <c r="C140" s="9"/>
      <c r="D140" s="10"/>
      <c r="E140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40" s="11">
        <f>((WEEKNUM(Tabla34356789101112131415161718192021222324252627282930313233343536[[#This Row],[FECHA Y HORA DE INICIO]])))-1</f>
        <v>-1</v>
      </c>
    </row>
    <row r="141" spans="2:6">
      <c r="B141" s="6"/>
      <c r="C141" s="9"/>
      <c r="D141" s="10"/>
      <c r="E141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41" s="11">
        <f>((WEEKNUM(Tabla34356789101112131415161718192021222324252627282930313233343536[[#This Row],[FECHA Y HORA DE INICIO]])))-1</f>
        <v>-1</v>
      </c>
    </row>
    <row r="142" spans="2:6">
      <c r="B142" s="6"/>
      <c r="C142" s="9"/>
      <c r="D142" s="10"/>
      <c r="E142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42" s="11">
        <f>((WEEKNUM(Tabla34356789101112131415161718192021222324252627282930313233343536[[#This Row],[FECHA Y HORA DE INICIO]])))-1</f>
        <v>-1</v>
      </c>
    </row>
    <row r="143" spans="2:6">
      <c r="B143" s="6"/>
      <c r="C143" s="9"/>
      <c r="D143" s="10"/>
      <c r="E143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43" s="11">
        <f>((WEEKNUM(Tabla34356789101112131415161718192021222324252627282930313233343536[[#This Row],[FECHA Y HORA DE INICIO]])))-1</f>
        <v>-1</v>
      </c>
    </row>
    <row r="144" spans="2:6">
      <c r="B144" s="6"/>
      <c r="C144" s="9"/>
      <c r="D144" s="10"/>
      <c r="E144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44" s="11">
        <f>((WEEKNUM(Tabla34356789101112131415161718192021222324252627282930313233343536[[#This Row],[FECHA Y HORA DE INICIO]])))-1</f>
        <v>-1</v>
      </c>
    </row>
    <row r="145" spans="2:6">
      <c r="B145" s="6"/>
      <c r="C145" s="9"/>
      <c r="D145" s="10"/>
      <c r="E145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45" s="11">
        <f>((WEEKNUM(Tabla34356789101112131415161718192021222324252627282930313233343536[[#This Row],[FECHA Y HORA DE INICIO]])))-1</f>
        <v>-1</v>
      </c>
    </row>
    <row r="146" spans="2:6">
      <c r="B146" s="6"/>
      <c r="C146" s="9"/>
      <c r="D146" s="10"/>
      <c r="E146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46" s="11">
        <f>((WEEKNUM(Tabla34356789101112131415161718192021222324252627282930313233343536[[#This Row],[FECHA Y HORA DE INICIO]])))-1</f>
        <v>-1</v>
      </c>
    </row>
    <row r="147" spans="2:6">
      <c r="B147" s="6"/>
      <c r="C147" s="9"/>
      <c r="D147" s="10"/>
      <c r="E147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47" s="11">
        <f>((WEEKNUM(Tabla34356789101112131415161718192021222324252627282930313233343536[[#This Row],[FECHA Y HORA DE INICIO]])))-1</f>
        <v>-1</v>
      </c>
    </row>
    <row r="148" spans="2:6">
      <c r="B148" s="6"/>
      <c r="C148" s="9"/>
      <c r="D148" s="10"/>
      <c r="E148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48" s="11">
        <f>((WEEKNUM(Tabla34356789101112131415161718192021222324252627282930313233343536[[#This Row],[FECHA Y HORA DE INICIO]])))-1</f>
        <v>-1</v>
      </c>
    </row>
    <row r="149" spans="2:6">
      <c r="B149" s="6"/>
      <c r="C149" s="9"/>
      <c r="D149" s="10"/>
      <c r="E149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49" s="11">
        <f>((WEEKNUM(Tabla34356789101112131415161718192021222324252627282930313233343536[[#This Row],[FECHA Y HORA DE INICIO]])))-1</f>
        <v>-1</v>
      </c>
    </row>
    <row r="150" spans="2:6">
      <c r="B150" s="6"/>
      <c r="C150" s="9"/>
      <c r="D150" s="10"/>
      <c r="E150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50" s="11">
        <f>((WEEKNUM(Tabla34356789101112131415161718192021222324252627282930313233343536[[#This Row],[FECHA Y HORA DE INICIO]])))-1</f>
        <v>-1</v>
      </c>
    </row>
    <row r="151" spans="2:6">
      <c r="B151" s="6"/>
      <c r="C151" s="9"/>
      <c r="D151" s="10"/>
      <c r="E151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51" s="11">
        <f>((WEEKNUM(Tabla34356789101112131415161718192021222324252627282930313233343536[[#This Row],[FECHA Y HORA DE INICIO]])))-1</f>
        <v>-1</v>
      </c>
    </row>
    <row r="152" spans="2:6">
      <c r="B152" s="6"/>
      <c r="C152" s="9"/>
      <c r="D152" s="10"/>
      <c r="E152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52" s="11">
        <f>((WEEKNUM(Tabla34356789101112131415161718192021222324252627282930313233343536[[#This Row],[FECHA Y HORA DE INICIO]])))-1</f>
        <v>-1</v>
      </c>
    </row>
    <row r="153" spans="2:6">
      <c r="B153" s="6"/>
      <c r="C153" s="9"/>
      <c r="D153" s="10"/>
      <c r="E153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53" s="11">
        <f>((WEEKNUM(Tabla34356789101112131415161718192021222324252627282930313233343536[[#This Row],[FECHA Y HORA DE INICIO]])))-1</f>
        <v>-1</v>
      </c>
    </row>
    <row r="154" spans="2:6">
      <c r="B154" s="6"/>
      <c r="C154" s="9"/>
      <c r="D154" s="10"/>
      <c r="E154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54" s="11">
        <f>((WEEKNUM(Tabla34356789101112131415161718192021222324252627282930313233343536[[#This Row],[FECHA Y HORA DE INICIO]])))-1</f>
        <v>-1</v>
      </c>
    </row>
    <row r="155" spans="2:6">
      <c r="B155" s="6"/>
      <c r="C155" s="9"/>
      <c r="D155" s="10"/>
      <c r="E155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55" s="11">
        <f>((WEEKNUM(Tabla34356789101112131415161718192021222324252627282930313233343536[[#This Row],[FECHA Y HORA DE INICIO]])))-1</f>
        <v>-1</v>
      </c>
    </row>
    <row r="156" spans="2:6">
      <c r="B156" s="6"/>
      <c r="C156" s="9"/>
      <c r="D156" s="10"/>
      <c r="E156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56" s="11">
        <f>((WEEKNUM(Tabla34356789101112131415161718192021222324252627282930313233343536[[#This Row],[FECHA Y HORA DE INICIO]])))-1</f>
        <v>-1</v>
      </c>
    </row>
    <row r="157" spans="2:6">
      <c r="B157" s="6"/>
      <c r="C157" s="9"/>
      <c r="D157" s="10"/>
      <c r="E157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57" s="11">
        <f>((WEEKNUM(Tabla34356789101112131415161718192021222324252627282930313233343536[[#This Row],[FECHA Y HORA DE INICIO]])))-1</f>
        <v>-1</v>
      </c>
    </row>
    <row r="158" spans="2:6">
      <c r="B158" s="6"/>
      <c r="C158" s="9"/>
      <c r="D158" s="10"/>
      <c r="E158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58" s="11">
        <f>((WEEKNUM(Tabla34356789101112131415161718192021222324252627282930313233343536[[#This Row],[FECHA Y HORA DE INICIO]])))-1</f>
        <v>-1</v>
      </c>
    </row>
    <row r="159" spans="2:6">
      <c r="B159" s="6"/>
      <c r="C159" s="9"/>
      <c r="D159" s="10"/>
      <c r="E159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59" s="11">
        <f>((WEEKNUM(Tabla34356789101112131415161718192021222324252627282930313233343536[[#This Row],[FECHA Y HORA DE INICIO]])))-1</f>
        <v>-1</v>
      </c>
    </row>
    <row r="160" spans="2:6">
      <c r="B160" s="6"/>
      <c r="C160" s="9"/>
      <c r="D160" s="10"/>
      <c r="E160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60" s="11">
        <f>((WEEKNUM(Tabla34356789101112131415161718192021222324252627282930313233343536[[#This Row],[FECHA Y HORA DE INICIO]])))-1</f>
        <v>-1</v>
      </c>
    </row>
    <row r="161" spans="2:6">
      <c r="B161" s="6"/>
      <c r="C161" s="9"/>
      <c r="D161" s="10"/>
      <c r="E161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61" s="11">
        <f>((WEEKNUM(Tabla34356789101112131415161718192021222324252627282930313233343536[[#This Row],[FECHA Y HORA DE INICIO]])))-1</f>
        <v>-1</v>
      </c>
    </row>
    <row r="162" spans="2:6">
      <c r="B162" s="6"/>
      <c r="C162" s="9"/>
      <c r="D162" s="10"/>
      <c r="E162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62" s="11">
        <f>((WEEKNUM(Tabla34356789101112131415161718192021222324252627282930313233343536[[#This Row],[FECHA Y HORA DE INICIO]])))-1</f>
        <v>-1</v>
      </c>
    </row>
    <row r="163" spans="2:6">
      <c r="B163" s="6"/>
      <c r="C163" s="9"/>
      <c r="D163" s="10"/>
      <c r="E163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63" s="11">
        <f>((WEEKNUM(Tabla34356789101112131415161718192021222324252627282930313233343536[[#This Row],[FECHA Y HORA DE INICIO]])))-1</f>
        <v>-1</v>
      </c>
    </row>
    <row r="164" spans="2:6">
      <c r="B164" s="6"/>
      <c r="C164" s="9"/>
      <c r="D164" s="10"/>
      <c r="E164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64" s="11">
        <f>((WEEKNUM(Tabla34356789101112131415161718192021222324252627282930313233343536[[#This Row],[FECHA Y HORA DE INICIO]])))-1</f>
        <v>-1</v>
      </c>
    </row>
    <row r="165" spans="2:6">
      <c r="B165" s="6"/>
      <c r="C165" s="9"/>
      <c r="D165" s="10"/>
      <c r="E165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65" s="11">
        <f>((WEEKNUM(Tabla34356789101112131415161718192021222324252627282930313233343536[[#This Row],[FECHA Y HORA DE INICIO]])))-1</f>
        <v>-1</v>
      </c>
    </row>
    <row r="166" spans="2:6">
      <c r="B166" s="6"/>
      <c r="C166" s="9"/>
      <c r="D166" s="10"/>
      <c r="E166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66" s="11">
        <f>((WEEKNUM(Tabla34356789101112131415161718192021222324252627282930313233343536[[#This Row],[FECHA Y HORA DE INICIO]])))-1</f>
        <v>-1</v>
      </c>
    </row>
    <row r="167" spans="2:6">
      <c r="B167" s="6"/>
      <c r="C167" s="9"/>
      <c r="D167" s="10"/>
      <c r="E167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67" s="11">
        <f>((WEEKNUM(Tabla34356789101112131415161718192021222324252627282930313233343536[[#This Row],[FECHA Y HORA DE INICIO]])))-1</f>
        <v>-1</v>
      </c>
    </row>
    <row r="168" spans="2:6">
      <c r="B168" s="6"/>
      <c r="C168" s="9"/>
      <c r="D168" s="10"/>
      <c r="E168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68" s="11">
        <f>((WEEKNUM(Tabla34356789101112131415161718192021222324252627282930313233343536[[#This Row],[FECHA Y HORA DE INICIO]])))-1</f>
        <v>-1</v>
      </c>
    </row>
    <row r="169" spans="2:6">
      <c r="B169" s="6"/>
      <c r="C169" s="9"/>
      <c r="D169" s="10"/>
      <c r="E169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69" s="11">
        <f>((WEEKNUM(Tabla34356789101112131415161718192021222324252627282930313233343536[[#This Row],[FECHA Y HORA DE INICIO]])))-1</f>
        <v>-1</v>
      </c>
    </row>
    <row r="170" spans="2:6">
      <c r="B170" s="6"/>
      <c r="C170" s="9"/>
      <c r="D170" s="10"/>
      <c r="E170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70" s="11">
        <f>((WEEKNUM(Tabla34356789101112131415161718192021222324252627282930313233343536[[#This Row],[FECHA Y HORA DE INICIO]])))-1</f>
        <v>-1</v>
      </c>
    </row>
    <row r="171" spans="2:6">
      <c r="B171" s="6"/>
      <c r="C171" s="9"/>
      <c r="D171" s="10"/>
      <c r="E171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71" s="11">
        <f>((WEEKNUM(Tabla34356789101112131415161718192021222324252627282930313233343536[[#This Row],[FECHA Y HORA DE INICIO]])))-1</f>
        <v>-1</v>
      </c>
    </row>
    <row r="172" spans="2:6">
      <c r="B172" s="6"/>
      <c r="C172" s="9"/>
      <c r="D172" s="10"/>
      <c r="E172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72" s="11">
        <f>((WEEKNUM(Tabla34356789101112131415161718192021222324252627282930313233343536[[#This Row],[FECHA Y HORA DE INICIO]])))-1</f>
        <v>-1</v>
      </c>
    </row>
    <row r="173" spans="2:6">
      <c r="B173" s="6"/>
      <c r="C173" s="9"/>
      <c r="D173" s="10"/>
      <c r="E173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73" s="11">
        <f>((WEEKNUM(Tabla34356789101112131415161718192021222324252627282930313233343536[[#This Row],[FECHA Y HORA DE INICIO]])))-1</f>
        <v>-1</v>
      </c>
    </row>
    <row r="174" spans="2:6">
      <c r="B174" s="6"/>
      <c r="C174" s="9"/>
      <c r="D174" s="10"/>
      <c r="E174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74" s="11">
        <f>((WEEKNUM(Tabla34356789101112131415161718192021222324252627282930313233343536[[#This Row],[FECHA Y HORA DE INICIO]])))-1</f>
        <v>-1</v>
      </c>
    </row>
    <row r="175" spans="2:6">
      <c r="B175" s="6"/>
      <c r="C175" s="9"/>
      <c r="D175" s="10"/>
      <c r="E175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75" s="11">
        <f>((WEEKNUM(Tabla34356789101112131415161718192021222324252627282930313233343536[[#This Row],[FECHA Y HORA DE INICIO]])))-1</f>
        <v>-1</v>
      </c>
    </row>
    <row r="176" spans="2:6">
      <c r="B176" s="6"/>
      <c r="C176" s="9"/>
      <c r="D176" s="10"/>
      <c r="E176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76" s="11">
        <f>((WEEKNUM(Tabla34356789101112131415161718192021222324252627282930313233343536[[#This Row],[FECHA Y HORA DE INICIO]])))-1</f>
        <v>-1</v>
      </c>
    </row>
    <row r="177" spans="2:6">
      <c r="B177" s="6"/>
      <c r="C177" s="9"/>
      <c r="D177" s="10"/>
      <c r="E177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77" s="11">
        <f>((WEEKNUM(Tabla34356789101112131415161718192021222324252627282930313233343536[[#This Row],[FECHA Y HORA DE INICIO]])))-1</f>
        <v>-1</v>
      </c>
    </row>
    <row r="178" spans="2:6">
      <c r="B178" s="6"/>
      <c r="C178" s="9"/>
      <c r="D178" s="10"/>
      <c r="E178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78" s="11">
        <f>((WEEKNUM(Tabla34356789101112131415161718192021222324252627282930313233343536[[#This Row],[FECHA Y HORA DE INICIO]])))-1</f>
        <v>-1</v>
      </c>
    </row>
    <row r="179" spans="2:6">
      <c r="B179" s="6"/>
      <c r="C179" s="9"/>
      <c r="D179" s="10"/>
      <c r="E179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79" s="11">
        <f>((WEEKNUM(Tabla34356789101112131415161718192021222324252627282930313233343536[[#This Row],[FECHA Y HORA DE INICIO]])))-1</f>
        <v>-1</v>
      </c>
    </row>
    <row r="180" spans="2:6">
      <c r="B180" s="6"/>
      <c r="C180" s="9"/>
      <c r="D180" s="10"/>
      <c r="E180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80" s="11">
        <f>((WEEKNUM(Tabla34356789101112131415161718192021222324252627282930313233343536[[#This Row],[FECHA Y HORA DE INICIO]])))-1</f>
        <v>-1</v>
      </c>
    </row>
    <row r="181" spans="2:6">
      <c r="B181" s="6"/>
      <c r="C181" s="9"/>
      <c r="D181" s="10"/>
      <c r="E181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81" s="11">
        <f>((WEEKNUM(Tabla34356789101112131415161718192021222324252627282930313233343536[[#This Row],[FECHA Y HORA DE INICIO]])))-1</f>
        <v>-1</v>
      </c>
    </row>
    <row r="182" spans="2:6">
      <c r="B182" s="6"/>
      <c r="C182" s="9"/>
      <c r="D182" s="10"/>
      <c r="E182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82" s="11">
        <f>((WEEKNUM(Tabla34356789101112131415161718192021222324252627282930313233343536[[#This Row],[FECHA Y HORA DE INICIO]])))-1</f>
        <v>-1</v>
      </c>
    </row>
    <row r="183" spans="2:6">
      <c r="B183" s="6"/>
      <c r="C183" s="9"/>
      <c r="D183" s="10"/>
      <c r="E183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83" s="11">
        <f>((WEEKNUM(Tabla34356789101112131415161718192021222324252627282930313233343536[[#This Row],[FECHA Y HORA DE INICIO]])))-1</f>
        <v>-1</v>
      </c>
    </row>
    <row r="184" spans="2:6">
      <c r="B184" s="6"/>
      <c r="C184" s="9"/>
      <c r="D184" s="10"/>
      <c r="E184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84" s="11">
        <f>((WEEKNUM(Tabla34356789101112131415161718192021222324252627282930313233343536[[#This Row],[FECHA Y HORA DE INICIO]])))-1</f>
        <v>-1</v>
      </c>
    </row>
    <row r="185" spans="2:6">
      <c r="B185" s="6"/>
      <c r="C185" s="9"/>
      <c r="D185" s="10"/>
      <c r="E185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85" s="11">
        <f>((WEEKNUM(Tabla34356789101112131415161718192021222324252627282930313233343536[[#This Row],[FECHA Y HORA DE INICIO]])))-1</f>
        <v>-1</v>
      </c>
    </row>
    <row r="186" spans="2:6">
      <c r="B186" s="6"/>
      <c r="C186" s="9"/>
      <c r="D186" s="10"/>
      <c r="E186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86" s="11">
        <f>((WEEKNUM(Tabla34356789101112131415161718192021222324252627282930313233343536[[#This Row],[FECHA Y HORA DE INICIO]])))-1</f>
        <v>-1</v>
      </c>
    </row>
    <row r="187" spans="2:6">
      <c r="B187" s="6"/>
      <c r="C187" s="9"/>
      <c r="D187" s="10"/>
      <c r="E187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87" s="11">
        <f>((WEEKNUM(Tabla34356789101112131415161718192021222324252627282930313233343536[[#This Row],[FECHA Y HORA DE INICIO]])))-1</f>
        <v>-1</v>
      </c>
    </row>
    <row r="188" spans="2:6">
      <c r="B188" s="6"/>
      <c r="C188" s="9"/>
      <c r="D188" s="10"/>
      <c r="E188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88" s="11">
        <f>((WEEKNUM(Tabla34356789101112131415161718192021222324252627282930313233343536[[#This Row],[FECHA Y HORA DE INICIO]])))-1</f>
        <v>-1</v>
      </c>
    </row>
    <row r="189" spans="2:6">
      <c r="B189" s="6"/>
      <c r="C189" s="9"/>
      <c r="D189" s="10"/>
      <c r="E189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89" s="11">
        <f>((WEEKNUM(Tabla34356789101112131415161718192021222324252627282930313233343536[[#This Row],[FECHA Y HORA DE INICIO]])))-1</f>
        <v>-1</v>
      </c>
    </row>
    <row r="190" spans="2:6">
      <c r="B190" s="6"/>
      <c r="C190" s="9"/>
      <c r="D190" s="10"/>
      <c r="E190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90" s="11">
        <f>((WEEKNUM(Tabla34356789101112131415161718192021222324252627282930313233343536[[#This Row],[FECHA Y HORA DE INICIO]])))-1</f>
        <v>-1</v>
      </c>
    </row>
    <row r="191" spans="2:6">
      <c r="B191" s="6"/>
      <c r="C191" s="9"/>
      <c r="D191" s="10"/>
      <c r="E191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91" s="11">
        <f>((WEEKNUM(Tabla34356789101112131415161718192021222324252627282930313233343536[[#This Row],[FECHA Y HORA DE INICIO]])))-1</f>
        <v>-1</v>
      </c>
    </row>
    <row r="192" spans="2:6">
      <c r="B192" s="6"/>
      <c r="C192" s="9"/>
      <c r="D192" s="10"/>
      <c r="E192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92" s="11">
        <f>((WEEKNUM(Tabla34356789101112131415161718192021222324252627282930313233343536[[#This Row],[FECHA Y HORA DE INICIO]])))-1</f>
        <v>-1</v>
      </c>
    </row>
    <row r="193" spans="2:6">
      <c r="B193" s="6"/>
      <c r="C193" s="9"/>
      <c r="D193" s="10"/>
      <c r="E193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93" s="11">
        <f>((WEEKNUM(Tabla34356789101112131415161718192021222324252627282930313233343536[[#This Row],[FECHA Y HORA DE INICIO]])))-1</f>
        <v>-1</v>
      </c>
    </row>
    <row r="194" spans="2:6">
      <c r="B194" s="6"/>
      <c r="C194" s="9"/>
      <c r="D194" s="10"/>
      <c r="E194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94" s="11">
        <f>((WEEKNUM(Tabla34356789101112131415161718192021222324252627282930313233343536[[#This Row],[FECHA Y HORA DE INICIO]])))-1</f>
        <v>-1</v>
      </c>
    </row>
    <row r="195" spans="2:6">
      <c r="B195" s="6"/>
      <c r="C195" s="9"/>
      <c r="D195" s="10"/>
      <c r="E195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95" s="11">
        <f>((WEEKNUM(Tabla34356789101112131415161718192021222324252627282930313233343536[[#This Row],[FECHA Y HORA DE INICIO]])))-1</f>
        <v>-1</v>
      </c>
    </row>
    <row r="196" spans="2:6">
      <c r="B196" s="6"/>
      <c r="C196" s="9"/>
      <c r="D196" s="10"/>
      <c r="E196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96" s="11">
        <f>((WEEKNUM(Tabla34356789101112131415161718192021222324252627282930313233343536[[#This Row],[FECHA Y HORA DE INICIO]])))-1</f>
        <v>-1</v>
      </c>
    </row>
    <row r="197" spans="2:6">
      <c r="B197" s="6"/>
      <c r="C197" s="9"/>
      <c r="D197" s="10"/>
      <c r="E197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97" s="11">
        <f>((WEEKNUM(Tabla34356789101112131415161718192021222324252627282930313233343536[[#This Row],[FECHA Y HORA DE INICIO]])))-1</f>
        <v>-1</v>
      </c>
    </row>
    <row r="198" spans="2:6">
      <c r="B198" s="6"/>
      <c r="C198" s="9"/>
      <c r="D198" s="10"/>
      <c r="E198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98" s="11">
        <f>((WEEKNUM(Tabla34356789101112131415161718192021222324252627282930313233343536[[#This Row],[FECHA Y HORA DE INICIO]])))-1</f>
        <v>-1</v>
      </c>
    </row>
    <row r="199" spans="2:6">
      <c r="B199" s="6"/>
      <c r="C199" s="9"/>
      <c r="D199" s="10"/>
      <c r="E199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199" s="11">
        <f>((WEEKNUM(Tabla34356789101112131415161718192021222324252627282930313233343536[[#This Row],[FECHA Y HORA DE INICIO]])))-1</f>
        <v>-1</v>
      </c>
    </row>
    <row r="200" spans="2:6">
      <c r="B200" s="6"/>
      <c r="C200" s="9"/>
      <c r="D200" s="10"/>
      <c r="E200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200" s="11">
        <f>((WEEKNUM(Tabla34356789101112131415161718192021222324252627282930313233343536[[#This Row],[FECHA Y HORA DE INICIO]])))-1</f>
        <v>-1</v>
      </c>
    </row>
    <row r="201" spans="2:6">
      <c r="B201" s="6"/>
      <c r="C201" s="9"/>
      <c r="D201" s="10"/>
      <c r="E201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201" s="11">
        <f>((WEEKNUM(Tabla34356789101112131415161718192021222324252627282930313233343536[[#This Row],[FECHA Y HORA DE INICIO]])))-1</f>
        <v>-1</v>
      </c>
    </row>
    <row r="202" spans="2:6">
      <c r="B202" s="6"/>
      <c r="C202" s="9"/>
      <c r="D202" s="10"/>
      <c r="E202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202" s="11">
        <f>((WEEKNUM(Tabla34356789101112131415161718192021222324252627282930313233343536[[#This Row],[FECHA Y HORA DE INICIO]])))-1</f>
        <v>-1</v>
      </c>
    </row>
    <row r="203" spans="2:6">
      <c r="B203" s="9"/>
      <c r="C203" s="9"/>
      <c r="D203" s="10"/>
      <c r="E203" s="8">
        <f>IF((Tabla34356789101112131415161718192021222324252627282930313233343536[[#This Row],[FECHA Y HORA DE TERMINACIÓN ]]-Tabla34356789101112131415161718192021222324252627282930313233343536[[#This Row],[FECHA Y HORA DE INICIO]])&lt;0,0,((Tabla34356789101112131415161718192021222324252627282930313233343536[[#This Row],[FECHA Y HORA DE TERMINACIÓN ]]-Tabla34356789101112131415161718192021222324252627282930313233343536[[#This Row],[FECHA Y HORA DE INICIO]])*24))</f>
        <v>0</v>
      </c>
      <c r="F203" s="11">
        <f>((WEEKNUM(Tabla34356789101112131415161718192021222324252627282930313233343536[[#This Row],[FECHA Y HORA DE INICIO]])))-1</f>
        <v>-1</v>
      </c>
    </row>
  </sheetData>
  <mergeCells count="1">
    <mergeCell ref="B7:F7"/>
  </mergeCells>
  <pageMargins left="0.7" right="0.7" top="0.75" bottom="0.75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rgb="FF7030A0"/>
  </sheetPr>
  <dimension ref="B1:J203"/>
  <sheetViews>
    <sheetView workbookViewId="0">
      <selection activeCell="H2" sqref="H2"/>
    </sheetView>
  </sheetViews>
  <sheetFormatPr defaultColWidth="10.85546875" defaultRowHeight="12.6"/>
  <cols>
    <col min="1" max="1" width="10.85546875" style="3"/>
    <col min="2" max="2" width="15" style="3" bestFit="1" customWidth="1"/>
    <col min="3" max="3" width="24.5703125" style="3" customWidth="1"/>
    <col min="4" max="5" width="16.140625" style="3" customWidth="1"/>
    <col min="6" max="6" width="10.85546875" style="3"/>
    <col min="7" max="7" width="16.140625" style="3" customWidth="1"/>
    <col min="8" max="8" width="14.85546875" style="3" customWidth="1"/>
    <col min="9" max="16384" width="10.85546875" style="3"/>
  </cols>
  <sheetData>
    <row r="1" spans="2:10" ht="12.95">
      <c r="B1" s="1" t="s">
        <v>0</v>
      </c>
      <c r="C1" s="2">
        <v>1172</v>
      </c>
      <c r="G1" s="40" t="s">
        <v>1</v>
      </c>
      <c r="H1" s="41"/>
      <c r="I1" s="42" t="s">
        <v>2</v>
      </c>
    </row>
    <row r="2" spans="2:10" ht="12.95">
      <c r="B2" s="1" t="s">
        <v>4</v>
      </c>
      <c r="C2" s="2" t="s">
        <v>5</v>
      </c>
      <c r="D2" s="34"/>
      <c r="G2" s="40" t="s">
        <v>6</v>
      </c>
      <c r="H2" s="41">
        <v>143</v>
      </c>
      <c r="I2" s="42" t="s">
        <v>7</v>
      </c>
    </row>
    <row r="3" spans="2:10" ht="14.45" customHeight="1">
      <c r="B3" s="1" t="s">
        <v>8</v>
      </c>
      <c r="C3" s="48" t="s">
        <v>146</v>
      </c>
      <c r="G3" s="40" t="s">
        <v>10</v>
      </c>
      <c r="H3" s="47" t="s">
        <v>220</v>
      </c>
      <c r="I3" s="42" t="s">
        <v>12</v>
      </c>
      <c r="J3" s="3" t="s">
        <v>221</v>
      </c>
    </row>
    <row r="4" spans="2:10" ht="14.45" customHeight="1">
      <c r="B4" s="1" t="s">
        <v>13</v>
      </c>
      <c r="C4" s="2">
        <v>5</v>
      </c>
      <c r="D4" s="38" t="s">
        <v>222</v>
      </c>
      <c r="G4" s="38" t="s">
        <v>15</v>
      </c>
    </row>
    <row r="5" spans="2:10" ht="14.45" customHeight="1">
      <c r="B5" s="1" t="s">
        <v>16</v>
      </c>
      <c r="C5" s="2">
        <v>20</v>
      </c>
    </row>
    <row r="6" spans="2:10" ht="14.45" customHeight="1">
      <c r="B6" s="1"/>
      <c r="C6" s="1"/>
    </row>
    <row r="7" spans="2:10" ht="14.45" customHeight="1">
      <c r="B7" s="76" t="s">
        <v>17</v>
      </c>
      <c r="C7" s="77"/>
      <c r="D7" s="77"/>
      <c r="E7" s="77"/>
      <c r="F7" s="77"/>
      <c r="H7" s="12">
        <v>2022</v>
      </c>
      <c r="I7" s="13">
        <v>9.0833333332557231</v>
      </c>
    </row>
    <row r="8" spans="2:10" ht="5.0999999999999996" customHeight="1">
      <c r="B8" s="4"/>
      <c r="C8" s="4"/>
      <c r="D8" s="4"/>
      <c r="E8" s="4"/>
    </row>
    <row r="9" spans="2:10" ht="59.1" customHeight="1">
      <c r="B9" s="5" t="s">
        <v>18</v>
      </c>
      <c r="C9" s="5" t="s">
        <v>19</v>
      </c>
      <c r="D9" s="5" t="s">
        <v>20</v>
      </c>
      <c r="E9" s="5" t="s">
        <v>31</v>
      </c>
      <c r="F9" s="5" t="s">
        <v>22</v>
      </c>
      <c r="H9" s="12" t="s">
        <v>23</v>
      </c>
      <c r="I9" s="13">
        <f>SUM(E10:E203)</f>
        <v>55.000000000116415</v>
      </c>
    </row>
    <row r="10" spans="2:10">
      <c r="B10" s="14" t="s">
        <v>67</v>
      </c>
      <c r="C10" s="14">
        <v>44938.555555555555</v>
      </c>
      <c r="D10" s="6">
        <v>44938.631944444445</v>
      </c>
      <c r="E10" s="7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1.8333333333721384</v>
      </c>
      <c r="F10" s="11">
        <f>((WEEKNUM(Tabla3435678910111213141516171819202122232425262728293031323334353637[[#This Row],[FECHA Y HORA DE INICIO]])))-1</f>
        <v>1</v>
      </c>
    </row>
    <row r="11" spans="2:10">
      <c r="B11" s="14" t="s">
        <v>74</v>
      </c>
      <c r="C11" s="6">
        <v>44949.270833333336</v>
      </c>
      <c r="D11" s="6">
        <v>44949.756944444445</v>
      </c>
      <c r="E11" s="7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11.666666666627862</v>
      </c>
      <c r="F11" s="11">
        <f>((WEEKNUM(Tabla3435678910111213141516171819202122232425262728293031323334353637[[#This Row],[FECHA Y HORA DE INICIO]])))-1</f>
        <v>3</v>
      </c>
      <c r="H11" s="12" t="s">
        <v>24</v>
      </c>
      <c r="I11" s="13">
        <f>I9+I7</f>
        <v>64.083333333372138</v>
      </c>
    </row>
    <row r="12" spans="2:10">
      <c r="B12" s="14" t="s">
        <v>33</v>
      </c>
      <c r="C12" s="14">
        <v>44994.284722222219</v>
      </c>
      <c r="D12" s="6">
        <v>44994.416666666664</v>
      </c>
      <c r="E12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3.1666666666860692</v>
      </c>
      <c r="F12" s="11">
        <f>((WEEKNUM(Tabla3435678910111213141516171819202122232425262728293031323334353637[[#This Row],[FECHA Y HORA DE INICIO]])))-1</f>
        <v>9</v>
      </c>
    </row>
    <row r="13" spans="2:10">
      <c r="B13" s="14" t="s">
        <v>33</v>
      </c>
      <c r="C13" s="6">
        <v>45033.486111111109</v>
      </c>
      <c r="D13" s="6">
        <v>45033.763888888891</v>
      </c>
      <c r="E13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6.6666666667442769</v>
      </c>
      <c r="F13" s="11">
        <f>((WEEKNUM(Tabla3435678910111213141516171819202122232425262728293031323334353637[[#This Row],[FECHA Y HORA DE INICIO]])))-1</f>
        <v>15</v>
      </c>
    </row>
    <row r="14" spans="2:10">
      <c r="B14" s="14" t="s">
        <v>154</v>
      </c>
      <c r="C14" s="6">
        <v>45058</v>
      </c>
      <c r="D14" s="6">
        <v>37753.347222222219</v>
      </c>
      <c r="E14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4" s="11">
        <f>((WEEKNUM(Tabla3435678910111213141516171819202122232425262728293031323334353637[[#This Row],[FECHA Y HORA DE INICIO]])))-1</f>
        <v>18</v>
      </c>
    </row>
    <row r="15" spans="2:10">
      <c r="B15" s="14" t="s">
        <v>62</v>
      </c>
      <c r="C15" s="6">
        <v>45059.055555555555</v>
      </c>
      <c r="D15" s="10">
        <v>45059.652777777781</v>
      </c>
      <c r="E15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14.333333333430346</v>
      </c>
      <c r="F15" s="72">
        <f>((WEEKNUM(Tabla3435678910111213141516171819202122232425262728293031323334353637[[#This Row],[FECHA Y HORA DE INICIO]])))-1</f>
        <v>18</v>
      </c>
    </row>
    <row r="16" spans="2:10">
      <c r="B16" s="14" t="s">
        <v>62</v>
      </c>
      <c r="C16" s="9">
        <v>45060.319444444445</v>
      </c>
      <c r="D16" s="10">
        <v>45061.041666666664</v>
      </c>
      <c r="E16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17.333333333255723</v>
      </c>
      <c r="F16" s="72">
        <f>((WEEKNUM(Tabla3435678910111213141516171819202122232425262728293031323334353637[[#This Row],[FECHA Y HORA DE INICIO]])))-1</f>
        <v>19</v>
      </c>
    </row>
    <row r="17" spans="2:6">
      <c r="B17" s="14"/>
      <c r="C17" s="9"/>
      <c r="D17" s="10"/>
      <c r="E17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7" s="11">
        <f>((WEEKNUM(Tabla3435678910111213141516171819202122232425262728293031323334353637[[#This Row],[FECHA Y HORA DE INICIO]])))-1</f>
        <v>-1</v>
      </c>
    </row>
    <row r="18" spans="2:6">
      <c r="B18" s="14"/>
      <c r="C18" s="9"/>
      <c r="D18" s="10"/>
      <c r="E18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8" s="11">
        <f>((WEEKNUM(Tabla3435678910111213141516171819202122232425262728293031323334353637[[#This Row],[FECHA Y HORA DE INICIO]])))-1</f>
        <v>-1</v>
      </c>
    </row>
    <row r="19" spans="2:6">
      <c r="B19" s="14"/>
      <c r="C19" s="9"/>
      <c r="D19" s="10"/>
      <c r="E19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9" s="11">
        <f>((WEEKNUM(Tabla3435678910111213141516171819202122232425262728293031323334353637[[#This Row],[FECHA Y HORA DE INICIO]])))-1</f>
        <v>-1</v>
      </c>
    </row>
    <row r="20" spans="2:6">
      <c r="B20" s="14"/>
      <c r="C20" s="9"/>
      <c r="D20" s="10"/>
      <c r="E20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20" s="11">
        <f>((WEEKNUM(Tabla3435678910111213141516171819202122232425262728293031323334353637[[#This Row],[FECHA Y HORA DE INICIO]])))-1</f>
        <v>-1</v>
      </c>
    </row>
    <row r="21" spans="2:6">
      <c r="B21" s="14"/>
      <c r="C21" s="9"/>
      <c r="D21" s="10"/>
      <c r="E21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21" s="11">
        <f>((WEEKNUM(Tabla3435678910111213141516171819202122232425262728293031323334353637[[#This Row],[FECHA Y HORA DE INICIO]])))-1</f>
        <v>-1</v>
      </c>
    </row>
    <row r="22" spans="2:6">
      <c r="B22" s="14"/>
      <c r="C22" s="9"/>
      <c r="D22" s="10"/>
      <c r="E22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22" s="11">
        <f>((WEEKNUM(Tabla3435678910111213141516171819202122232425262728293031323334353637[[#This Row],[FECHA Y HORA DE INICIO]])))-1</f>
        <v>-1</v>
      </c>
    </row>
    <row r="23" spans="2:6">
      <c r="B23" s="14"/>
      <c r="C23" s="9"/>
      <c r="D23" s="10"/>
      <c r="E23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23" s="11">
        <f>((WEEKNUM(Tabla3435678910111213141516171819202122232425262728293031323334353637[[#This Row],[FECHA Y HORA DE INICIO]])))-1</f>
        <v>-1</v>
      </c>
    </row>
    <row r="24" spans="2:6">
      <c r="B24" s="14"/>
      <c r="C24" s="9"/>
      <c r="D24" s="10"/>
      <c r="E24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24" s="11">
        <f>((WEEKNUM(Tabla3435678910111213141516171819202122232425262728293031323334353637[[#This Row],[FECHA Y HORA DE INICIO]])))-1</f>
        <v>-1</v>
      </c>
    </row>
    <row r="25" spans="2:6">
      <c r="B25" s="14"/>
      <c r="C25" s="9"/>
      <c r="D25" s="10"/>
      <c r="E25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25" s="11">
        <f>((WEEKNUM(Tabla3435678910111213141516171819202122232425262728293031323334353637[[#This Row],[FECHA Y HORA DE INICIO]])))-1</f>
        <v>-1</v>
      </c>
    </row>
    <row r="26" spans="2:6">
      <c r="B26" s="14"/>
      <c r="C26" s="9"/>
      <c r="D26" s="10"/>
      <c r="E26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26" s="11">
        <f>((WEEKNUM(Tabla3435678910111213141516171819202122232425262728293031323334353637[[#This Row],[FECHA Y HORA DE INICIO]])))-1</f>
        <v>-1</v>
      </c>
    </row>
    <row r="27" spans="2:6">
      <c r="B27" s="14"/>
      <c r="C27" s="9"/>
      <c r="D27" s="10"/>
      <c r="E27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27" s="11">
        <f>((WEEKNUM(Tabla3435678910111213141516171819202122232425262728293031323334353637[[#This Row],[FECHA Y HORA DE INICIO]])))-1</f>
        <v>-1</v>
      </c>
    </row>
    <row r="28" spans="2:6">
      <c r="B28" s="14"/>
      <c r="C28" s="9"/>
      <c r="D28" s="10"/>
      <c r="E28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28" s="11">
        <f>((WEEKNUM(Tabla3435678910111213141516171819202122232425262728293031323334353637[[#This Row],[FECHA Y HORA DE INICIO]])))-1</f>
        <v>-1</v>
      </c>
    </row>
    <row r="29" spans="2:6">
      <c r="B29" s="14"/>
      <c r="C29" s="9"/>
      <c r="D29" s="10"/>
      <c r="E29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29" s="11">
        <f>((WEEKNUM(Tabla3435678910111213141516171819202122232425262728293031323334353637[[#This Row],[FECHA Y HORA DE INICIO]])))-1</f>
        <v>-1</v>
      </c>
    </row>
    <row r="30" spans="2:6">
      <c r="B30" s="14"/>
      <c r="C30" s="9"/>
      <c r="D30" s="10"/>
      <c r="E30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30" s="11">
        <f>((WEEKNUM(Tabla3435678910111213141516171819202122232425262728293031323334353637[[#This Row],[FECHA Y HORA DE INICIO]])))-1</f>
        <v>-1</v>
      </c>
    </row>
    <row r="31" spans="2:6">
      <c r="B31" s="14"/>
      <c r="C31" s="9"/>
      <c r="D31" s="10"/>
      <c r="E31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31" s="11">
        <f>((WEEKNUM(Tabla3435678910111213141516171819202122232425262728293031323334353637[[#This Row],[FECHA Y HORA DE INICIO]])))-1</f>
        <v>-1</v>
      </c>
    </row>
    <row r="32" spans="2:6">
      <c r="B32" s="14"/>
      <c r="C32" s="9"/>
      <c r="D32" s="10"/>
      <c r="E32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32" s="11">
        <f>((WEEKNUM(Tabla3435678910111213141516171819202122232425262728293031323334353637[[#This Row],[FECHA Y HORA DE INICIO]])))-1</f>
        <v>-1</v>
      </c>
    </row>
    <row r="33" spans="2:6">
      <c r="B33" s="14"/>
      <c r="C33" s="9"/>
      <c r="D33" s="10"/>
      <c r="E33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33" s="11">
        <f>((WEEKNUM(Tabla3435678910111213141516171819202122232425262728293031323334353637[[#This Row],[FECHA Y HORA DE INICIO]])))-1</f>
        <v>-1</v>
      </c>
    </row>
    <row r="34" spans="2:6">
      <c r="B34" s="14"/>
      <c r="C34" s="9"/>
      <c r="D34" s="10"/>
      <c r="E34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34" s="11">
        <f>((WEEKNUM(Tabla3435678910111213141516171819202122232425262728293031323334353637[[#This Row],[FECHA Y HORA DE INICIO]])))-1</f>
        <v>-1</v>
      </c>
    </row>
    <row r="35" spans="2:6">
      <c r="B35" s="14"/>
      <c r="C35" s="9"/>
      <c r="D35" s="10"/>
      <c r="E35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35" s="11">
        <f>((WEEKNUM(Tabla3435678910111213141516171819202122232425262728293031323334353637[[#This Row],[FECHA Y HORA DE INICIO]])))-1</f>
        <v>-1</v>
      </c>
    </row>
    <row r="36" spans="2:6">
      <c r="B36" s="14"/>
      <c r="C36" s="9"/>
      <c r="D36" s="10"/>
      <c r="E36" s="8"/>
      <c r="F36" s="11"/>
    </row>
    <row r="37" spans="2:6">
      <c r="B37" s="14"/>
      <c r="C37" s="9"/>
      <c r="D37" s="10"/>
      <c r="E37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37" s="11">
        <f>((WEEKNUM(Tabla3435678910111213141516171819202122232425262728293031323334353637[[#This Row],[FECHA Y HORA DE INICIO]])))-1</f>
        <v>-1</v>
      </c>
    </row>
    <row r="38" spans="2:6">
      <c r="B38" s="14"/>
      <c r="C38" s="9"/>
      <c r="D38" s="10"/>
      <c r="E38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38" s="11">
        <f>((WEEKNUM(Tabla3435678910111213141516171819202122232425262728293031323334353637[[#This Row],[FECHA Y HORA DE INICIO]])))-1</f>
        <v>-1</v>
      </c>
    </row>
    <row r="39" spans="2:6">
      <c r="B39" s="14"/>
      <c r="C39" s="9"/>
      <c r="D39" s="10"/>
      <c r="E39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39" s="11">
        <f>((WEEKNUM(Tabla3435678910111213141516171819202122232425262728293031323334353637[[#This Row],[FECHA Y HORA DE INICIO]])))-1</f>
        <v>-1</v>
      </c>
    </row>
    <row r="40" spans="2:6">
      <c r="B40" s="14"/>
      <c r="C40" s="9"/>
      <c r="D40" s="10"/>
      <c r="E40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40" s="11">
        <f>((WEEKNUM(Tabla3435678910111213141516171819202122232425262728293031323334353637[[#This Row],[FECHA Y HORA DE INICIO]])))-1</f>
        <v>-1</v>
      </c>
    </row>
    <row r="41" spans="2:6">
      <c r="B41" s="14"/>
      <c r="C41" s="9"/>
      <c r="D41" s="10"/>
      <c r="E41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41" s="11">
        <f>((WEEKNUM(Tabla3435678910111213141516171819202122232425262728293031323334353637[[#This Row],[FECHA Y HORA DE INICIO]])))-1</f>
        <v>-1</v>
      </c>
    </row>
    <row r="42" spans="2:6">
      <c r="B42" s="14"/>
      <c r="C42" s="9"/>
      <c r="D42" s="10"/>
      <c r="E42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42" s="11">
        <f>((WEEKNUM(Tabla3435678910111213141516171819202122232425262728293031323334353637[[#This Row],[FECHA Y HORA DE INICIO]])))-1</f>
        <v>-1</v>
      </c>
    </row>
    <row r="43" spans="2:6">
      <c r="B43" s="14"/>
      <c r="C43" s="9"/>
      <c r="D43" s="10"/>
      <c r="E43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43" s="11">
        <f>((WEEKNUM(Tabla3435678910111213141516171819202122232425262728293031323334353637[[#This Row],[FECHA Y HORA DE INICIO]])))-1</f>
        <v>-1</v>
      </c>
    </row>
    <row r="44" spans="2:6">
      <c r="B44" s="14"/>
      <c r="C44" s="9"/>
      <c r="D44" s="10"/>
      <c r="E44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44" s="11">
        <f>((WEEKNUM(Tabla3435678910111213141516171819202122232425262728293031323334353637[[#This Row],[FECHA Y HORA DE INICIO]])))-1</f>
        <v>-1</v>
      </c>
    </row>
    <row r="45" spans="2:6">
      <c r="B45" s="14"/>
      <c r="C45" s="9"/>
      <c r="D45" s="10"/>
      <c r="E45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45" s="11">
        <f>((WEEKNUM(Tabla3435678910111213141516171819202122232425262728293031323334353637[[#This Row],[FECHA Y HORA DE INICIO]])))-1</f>
        <v>-1</v>
      </c>
    </row>
    <row r="46" spans="2:6">
      <c r="B46" s="14"/>
      <c r="C46" s="9"/>
      <c r="D46" s="10"/>
      <c r="E46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46" s="11">
        <f>((WEEKNUM(Tabla3435678910111213141516171819202122232425262728293031323334353637[[#This Row],[FECHA Y HORA DE INICIO]])))-1</f>
        <v>-1</v>
      </c>
    </row>
    <row r="47" spans="2:6">
      <c r="B47" s="14"/>
      <c r="C47" s="9"/>
      <c r="D47" s="10"/>
      <c r="E47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47" s="11">
        <f>((WEEKNUM(Tabla3435678910111213141516171819202122232425262728293031323334353637[[#This Row],[FECHA Y HORA DE INICIO]])))-1</f>
        <v>-1</v>
      </c>
    </row>
    <row r="48" spans="2:6">
      <c r="B48" s="14"/>
      <c r="C48" s="9"/>
      <c r="D48" s="10"/>
      <c r="E48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48" s="11">
        <f>((WEEKNUM(Tabla3435678910111213141516171819202122232425262728293031323334353637[[#This Row],[FECHA Y HORA DE INICIO]])))-1</f>
        <v>-1</v>
      </c>
    </row>
    <row r="49" spans="2:6">
      <c r="B49" s="14"/>
      <c r="C49" s="9"/>
      <c r="D49" s="10"/>
      <c r="E49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49" s="11">
        <f>((WEEKNUM(Tabla3435678910111213141516171819202122232425262728293031323334353637[[#This Row],[FECHA Y HORA DE INICIO]])))-1</f>
        <v>-1</v>
      </c>
    </row>
    <row r="50" spans="2:6">
      <c r="B50" s="14"/>
      <c r="C50" s="9"/>
      <c r="D50" s="10"/>
      <c r="E50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50" s="11">
        <f>((WEEKNUM(Tabla3435678910111213141516171819202122232425262728293031323334353637[[#This Row],[FECHA Y HORA DE INICIO]])))-1</f>
        <v>-1</v>
      </c>
    </row>
    <row r="51" spans="2:6">
      <c r="B51" s="14"/>
      <c r="C51" s="9"/>
      <c r="D51" s="10"/>
      <c r="E51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51" s="11">
        <f>((WEEKNUM(Tabla3435678910111213141516171819202122232425262728293031323334353637[[#This Row],[FECHA Y HORA DE INICIO]])))-1</f>
        <v>-1</v>
      </c>
    </row>
    <row r="52" spans="2:6">
      <c r="B52" s="14"/>
      <c r="C52" s="9"/>
      <c r="D52" s="10"/>
      <c r="E52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52" s="11">
        <f>((WEEKNUM(Tabla3435678910111213141516171819202122232425262728293031323334353637[[#This Row],[FECHA Y HORA DE INICIO]])))-1</f>
        <v>-1</v>
      </c>
    </row>
    <row r="53" spans="2:6">
      <c r="B53" s="14"/>
      <c r="C53" s="9"/>
      <c r="D53" s="10"/>
      <c r="E53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53" s="11">
        <f>((WEEKNUM(Tabla3435678910111213141516171819202122232425262728293031323334353637[[#This Row],[FECHA Y HORA DE INICIO]])))-1</f>
        <v>-1</v>
      </c>
    </row>
    <row r="54" spans="2:6">
      <c r="B54" s="14"/>
      <c r="C54" s="9"/>
      <c r="D54" s="10"/>
      <c r="E54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54" s="11">
        <f>((WEEKNUM(Tabla3435678910111213141516171819202122232425262728293031323334353637[[#This Row],[FECHA Y HORA DE INICIO]])))-1</f>
        <v>-1</v>
      </c>
    </row>
    <row r="55" spans="2:6">
      <c r="B55" s="14"/>
      <c r="C55" s="9"/>
      <c r="D55" s="10"/>
      <c r="E55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55" s="11">
        <f>((WEEKNUM(Tabla3435678910111213141516171819202122232425262728293031323334353637[[#This Row],[FECHA Y HORA DE INICIO]])))-1</f>
        <v>-1</v>
      </c>
    </row>
    <row r="56" spans="2:6">
      <c r="B56" s="14"/>
      <c r="C56" s="9"/>
      <c r="D56" s="10"/>
      <c r="E56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56" s="11">
        <f>((WEEKNUM(Tabla3435678910111213141516171819202122232425262728293031323334353637[[#This Row],[FECHA Y HORA DE INICIO]])))-1</f>
        <v>-1</v>
      </c>
    </row>
    <row r="57" spans="2:6">
      <c r="B57" s="14"/>
      <c r="C57" s="9"/>
      <c r="D57" s="10"/>
      <c r="E57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57" s="11">
        <f>((WEEKNUM(Tabla3435678910111213141516171819202122232425262728293031323334353637[[#This Row],[FECHA Y HORA DE INICIO]])))-1</f>
        <v>-1</v>
      </c>
    </row>
    <row r="58" spans="2:6">
      <c r="B58" s="14"/>
      <c r="C58" s="9"/>
      <c r="D58" s="10"/>
      <c r="E58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58" s="11">
        <f>((WEEKNUM(Tabla3435678910111213141516171819202122232425262728293031323334353637[[#This Row],[FECHA Y HORA DE INICIO]])))-1</f>
        <v>-1</v>
      </c>
    </row>
    <row r="59" spans="2:6">
      <c r="B59" s="14"/>
      <c r="C59" s="9"/>
      <c r="D59" s="10"/>
      <c r="E59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59" s="11">
        <f>((WEEKNUM(Tabla3435678910111213141516171819202122232425262728293031323334353637[[#This Row],[FECHA Y HORA DE INICIO]])))-1</f>
        <v>-1</v>
      </c>
    </row>
    <row r="60" spans="2:6">
      <c r="B60" s="14"/>
      <c r="C60" s="9"/>
      <c r="D60" s="10"/>
      <c r="E60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60" s="11">
        <f>((WEEKNUM(Tabla3435678910111213141516171819202122232425262728293031323334353637[[#This Row],[FECHA Y HORA DE INICIO]])))-1</f>
        <v>-1</v>
      </c>
    </row>
    <row r="61" spans="2:6">
      <c r="B61" s="14"/>
      <c r="C61" s="9"/>
      <c r="D61" s="10"/>
      <c r="E61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61" s="11">
        <f>((WEEKNUM(Tabla3435678910111213141516171819202122232425262728293031323334353637[[#This Row],[FECHA Y HORA DE INICIO]])))-1</f>
        <v>-1</v>
      </c>
    </row>
    <row r="62" spans="2:6">
      <c r="B62" s="14"/>
      <c r="C62" s="9"/>
      <c r="D62" s="10"/>
      <c r="E62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62" s="11">
        <f>((WEEKNUM(Tabla3435678910111213141516171819202122232425262728293031323334353637[[#This Row],[FECHA Y HORA DE INICIO]])))-1</f>
        <v>-1</v>
      </c>
    </row>
    <row r="63" spans="2:6">
      <c r="B63" s="14"/>
      <c r="C63" s="9"/>
      <c r="D63" s="10"/>
      <c r="E63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63" s="11">
        <f>((WEEKNUM(Tabla3435678910111213141516171819202122232425262728293031323334353637[[#This Row],[FECHA Y HORA DE INICIO]])))-1</f>
        <v>-1</v>
      </c>
    </row>
    <row r="64" spans="2:6">
      <c r="B64" s="14"/>
      <c r="C64" s="9"/>
      <c r="D64" s="10"/>
      <c r="E64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64" s="11">
        <f>((WEEKNUM(Tabla3435678910111213141516171819202122232425262728293031323334353637[[#This Row],[FECHA Y HORA DE INICIO]])))-1</f>
        <v>-1</v>
      </c>
    </row>
    <row r="65" spans="2:6">
      <c r="B65" s="14"/>
      <c r="C65" s="9"/>
      <c r="D65" s="10"/>
      <c r="E65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65" s="11">
        <f>((WEEKNUM(Tabla3435678910111213141516171819202122232425262728293031323334353637[[#This Row],[FECHA Y HORA DE INICIO]])))-1</f>
        <v>-1</v>
      </c>
    </row>
    <row r="66" spans="2:6">
      <c r="B66" s="14"/>
      <c r="C66" s="9"/>
      <c r="D66" s="10"/>
      <c r="E66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66" s="11">
        <f>((WEEKNUM(Tabla3435678910111213141516171819202122232425262728293031323334353637[[#This Row],[FECHA Y HORA DE INICIO]])))-1</f>
        <v>-1</v>
      </c>
    </row>
    <row r="67" spans="2:6">
      <c r="B67" s="14"/>
      <c r="C67" s="9"/>
      <c r="D67" s="10"/>
      <c r="E67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67" s="11">
        <f>((WEEKNUM(Tabla3435678910111213141516171819202122232425262728293031323334353637[[#This Row],[FECHA Y HORA DE INICIO]])))-1</f>
        <v>-1</v>
      </c>
    </row>
    <row r="68" spans="2:6">
      <c r="B68" s="14"/>
      <c r="C68" s="9"/>
      <c r="D68" s="10"/>
      <c r="E68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68" s="11">
        <f>((WEEKNUM(Tabla3435678910111213141516171819202122232425262728293031323334353637[[#This Row],[FECHA Y HORA DE INICIO]])))-1</f>
        <v>-1</v>
      </c>
    </row>
    <row r="69" spans="2:6">
      <c r="B69" s="14"/>
      <c r="C69" s="9"/>
      <c r="D69" s="10"/>
      <c r="E69" s="8"/>
      <c r="F69" s="11"/>
    </row>
    <row r="70" spans="2:6">
      <c r="B70" s="6"/>
      <c r="C70" s="9"/>
      <c r="D70" s="10"/>
      <c r="E70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70" s="11">
        <f>((WEEKNUM(Tabla3435678910111213141516171819202122232425262728293031323334353637[[#This Row],[FECHA Y HORA DE INICIO]])))-1</f>
        <v>-1</v>
      </c>
    </row>
    <row r="71" spans="2:6">
      <c r="B71" s="6"/>
      <c r="C71" s="9"/>
      <c r="D71" s="10"/>
      <c r="E71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71" s="11">
        <f>((WEEKNUM(Tabla3435678910111213141516171819202122232425262728293031323334353637[[#This Row],[FECHA Y HORA DE INICIO]])))-1</f>
        <v>-1</v>
      </c>
    </row>
    <row r="72" spans="2:6">
      <c r="B72" s="6"/>
      <c r="C72" s="9"/>
      <c r="D72" s="10"/>
      <c r="E72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72" s="11">
        <f>((WEEKNUM(Tabla3435678910111213141516171819202122232425262728293031323334353637[[#This Row],[FECHA Y HORA DE INICIO]])))-1</f>
        <v>-1</v>
      </c>
    </row>
    <row r="73" spans="2:6">
      <c r="B73" s="6"/>
      <c r="C73" s="9"/>
      <c r="D73" s="10"/>
      <c r="E73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73" s="11">
        <f>((WEEKNUM(Tabla3435678910111213141516171819202122232425262728293031323334353637[[#This Row],[FECHA Y HORA DE INICIO]])))-1</f>
        <v>-1</v>
      </c>
    </row>
    <row r="74" spans="2:6">
      <c r="B74" s="6"/>
      <c r="C74" s="9"/>
      <c r="D74" s="10"/>
      <c r="E74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74" s="11">
        <f>((WEEKNUM(Tabla3435678910111213141516171819202122232425262728293031323334353637[[#This Row],[FECHA Y HORA DE INICIO]])))-1</f>
        <v>-1</v>
      </c>
    </row>
    <row r="75" spans="2:6">
      <c r="B75" s="6"/>
      <c r="C75" s="9"/>
      <c r="D75" s="10"/>
      <c r="E75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75" s="11">
        <f>((WEEKNUM(Tabla3435678910111213141516171819202122232425262728293031323334353637[[#This Row],[FECHA Y HORA DE INICIO]])))-1</f>
        <v>-1</v>
      </c>
    </row>
    <row r="76" spans="2:6">
      <c r="B76" s="6"/>
      <c r="C76" s="9"/>
      <c r="D76" s="10"/>
      <c r="E76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76" s="11">
        <f>((WEEKNUM(Tabla3435678910111213141516171819202122232425262728293031323334353637[[#This Row],[FECHA Y HORA DE INICIO]])))-1</f>
        <v>-1</v>
      </c>
    </row>
    <row r="77" spans="2:6">
      <c r="B77" s="6"/>
      <c r="C77" s="9"/>
      <c r="D77" s="10"/>
      <c r="E77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77" s="11">
        <f>((WEEKNUM(Tabla3435678910111213141516171819202122232425262728293031323334353637[[#This Row],[FECHA Y HORA DE INICIO]])))-1</f>
        <v>-1</v>
      </c>
    </row>
    <row r="78" spans="2:6">
      <c r="B78" s="6"/>
      <c r="C78" s="9"/>
      <c r="D78" s="10"/>
      <c r="E78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78" s="11">
        <f>((WEEKNUM(Tabla3435678910111213141516171819202122232425262728293031323334353637[[#This Row],[FECHA Y HORA DE INICIO]])))-1</f>
        <v>-1</v>
      </c>
    </row>
    <row r="79" spans="2:6">
      <c r="B79" s="6"/>
      <c r="C79" s="9"/>
      <c r="D79" s="10"/>
      <c r="E79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79" s="11">
        <f>((WEEKNUM(Tabla3435678910111213141516171819202122232425262728293031323334353637[[#This Row],[FECHA Y HORA DE INICIO]])))-1</f>
        <v>-1</v>
      </c>
    </row>
    <row r="80" spans="2:6">
      <c r="B80" s="6"/>
      <c r="C80" s="9"/>
      <c r="D80" s="10"/>
      <c r="E80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80" s="11">
        <f>((WEEKNUM(Tabla3435678910111213141516171819202122232425262728293031323334353637[[#This Row],[FECHA Y HORA DE INICIO]])))-1</f>
        <v>-1</v>
      </c>
    </row>
    <row r="81" spans="2:6">
      <c r="B81" s="6"/>
      <c r="C81" s="9"/>
      <c r="D81" s="10"/>
      <c r="E81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81" s="11">
        <f>((WEEKNUM(Tabla3435678910111213141516171819202122232425262728293031323334353637[[#This Row],[FECHA Y HORA DE INICIO]])))-1</f>
        <v>-1</v>
      </c>
    </row>
    <row r="82" spans="2:6">
      <c r="B82" s="6"/>
      <c r="C82" s="9"/>
      <c r="D82" s="10"/>
      <c r="E82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82" s="11">
        <f>((WEEKNUM(Tabla3435678910111213141516171819202122232425262728293031323334353637[[#This Row],[FECHA Y HORA DE INICIO]])))-1</f>
        <v>-1</v>
      </c>
    </row>
    <row r="83" spans="2:6">
      <c r="B83" s="6"/>
      <c r="C83" s="9"/>
      <c r="D83" s="10"/>
      <c r="E83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83" s="11">
        <f>((WEEKNUM(Tabla3435678910111213141516171819202122232425262728293031323334353637[[#This Row],[FECHA Y HORA DE INICIO]])))-1</f>
        <v>-1</v>
      </c>
    </row>
    <row r="84" spans="2:6">
      <c r="B84" s="6"/>
      <c r="C84" s="9"/>
      <c r="D84" s="10"/>
      <c r="E84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84" s="11">
        <f>((WEEKNUM(Tabla3435678910111213141516171819202122232425262728293031323334353637[[#This Row],[FECHA Y HORA DE INICIO]])))-1</f>
        <v>-1</v>
      </c>
    </row>
    <row r="85" spans="2:6">
      <c r="B85" s="6"/>
      <c r="C85" s="9"/>
      <c r="D85" s="10"/>
      <c r="E85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85" s="11">
        <f>((WEEKNUM(Tabla3435678910111213141516171819202122232425262728293031323334353637[[#This Row],[FECHA Y HORA DE INICIO]])))-1</f>
        <v>-1</v>
      </c>
    </row>
    <row r="86" spans="2:6">
      <c r="B86" s="6"/>
      <c r="C86" s="9"/>
      <c r="D86" s="10"/>
      <c r="E86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86" s="11">
        <f>((WEEKNUM(Tabla3435678910111213141516171819202122232425262728293031323334353637[[#This Row],[FECHA Y HORA DE INICIO]])))-1</f>
        <v>-1</v>
      </c>
    </row>
    <row r="87" spans="2:6">
      <c r="B87" s="6"/>
      <c r="C87" s="9"/>
      <c r="D87" s="10"/>
      <c r="E87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87" s="11">
        <f>((WEEKNUM(Tabla3435678910111213141516171819202122232425262728293031323334353637[[#This Row],[FECHA Y HORA DE INICIO]])))-1</f>
        <v>-1</v>
      </c>
    </row>
    <row r="88" spans="2:6">
      <c r="B88" s="6"/>
      <c r="C88" s="9"/>
      <c r="D88" s="10"/>
      <c r="E88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88" s="11">
        <f>((WEEKNUM(Tabla3435678910111213141516171819202122232425262728293031323334353637[[#This Row],[FECHA Y HORA DE INICIO]])))-1</f>
        <v>-1</v>
      </c>
    </row>
    <row r="89" spans="2:6">
      <c r="B89" s="6"/>
      <c r="C89" s="9"/>
      <c r="D89" s="10"/>
      <c r="E89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89" s="11">
        <f>((WEEKNUM(Tabla3435678910111213141516171819202122232425262728293031323334353637[[#This Row],[FECHA Y HORA DE INICIO]])))-1</f>
        <v>-1</v>
      </c>
    </row>
    <row r="90" spans="2:6">
      <c r="B90" s="6"/>
      <c r="C90" s="9"/>
      <c r="D90" s="10"/>
      <c r="E90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90" s="11">
        <f>((WEEKNUM(Tabla3435678910111213141516171819202122232425262728293031323334353637[[#This Row],[FECHA Y HORA DE INICIO]])))-1</f>
        <v>-1</v>
      </c>
    </row>
    <row r="91" spans="2:6">
      <c r="B91" s="6"/>
      <c r="C91" s="9"/>
      <c r="D91" s="10"/>
      <c r="E91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91" s="11">
        <f>((WEEKNUM(Tabla3435678910111213141516171819202122232425262728293031323334353637[[#This Row],[FECHA Y HORA DE INICIO]])))-1</f>
        <v>-1</v>
      </c>
    </row>
    <row r="92" spans="2:6">
      <c r="B92" s="6"/>
      <c r="C92" s="9"/>
      <c r="D92" s="10"/>
      <c r="E92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92" s="11">
        <f>((WEEKNUM(Tabla3435678910111213141516171819202122232425262728293031323334353637[[#This Row],[FECHA Y HORA DE INICIO]])))-1</f>
        <v>-1</v>
      </c>
    </row>
    <row r="93" spans="2:6">
      <c r="B93" s="6"/>
      <c r="C93" s="9"/>
      <c r="D93" s="10"/>
      <c r="E93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93" s="11">
        <f>((WEEKNUM(Tabla3435678910111213141516171819202122232425262728293031323334353637[[#This Row],[FECHA Y HORA DE INICIO]])))-1</f>
        <v>-1</v>
      </c>
    </row>
    <row r="94" spans="2:6">
      <c r="B94" s="6"/>
      <c r="C94" s="9"/>
      <c r="D94" s="10"/>
      <c r="E94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94" s="11">
        <f>((WEEKNUM(Tabla3435678910111213141516171819202122232425262728293031323334353637[[#This Row],[FECHA Y HORA DE INICIO]])))-1</f>
        <v>-1</v>
      </c>
    </row>
    <row r="95" spans="2:6">
      <c r="B95" s="6"/>
      <c r="C95" s="9"/>
      <c r="D95" s="10"/>
      <c r="E95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95" s="11">
        <f>((WEEKNUM(Tabla3435678910111213141516171819202122232425262728293031323334353637[[#This Row],[FECHA Y HORA DE INICIO]])))-1</f>
        <v>-1</v>
      </c>
    </row>
    <row r="96" spans="2:6">
      <c r="B96" s="6"/>
      <c r="C96" s="9"/>
      <c r="D96" s="10"/>
      <c r="E96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96" s="11">
        <f>((WEEKNUM(Tabla3435678910111213141516171819202122232425262728293031323334353637[[#This Row],[FECHA Y HORA DE INICIO]])))-1</f>
        <v>-1</v>
      </c>
    </row>
    <row r="97" spans="2:6">
      <c r="B97" s="6"/>
      <c r="C97" s="9"/>
      <c r="D97" s="10"/>
      <c r="E97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97" s="11">
        <f>((WEEKNUM(Tabla3435678910111213141516171819202122232425262728293031323334353637[[#This Row],[FECHA Y HORA DE INICIO]])))-1</f>
        <v>-1</v>
      </c>
    </row>
    <row r="98" spans="2:6">
      <c r="B98" s="6"/>
      <c r="C98" s="9"/>
      <c r="D98" s="10"/>
      <c r="E98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98" s="11">
        <f>((WEEKNUM(Tabla3435678910111213141516171819202122232425262728293031323334353637[[#This Row],[FECHA Y HORA DE INICIO]])))-1</f>
        <v>-1</v>
      </c>
    </row>
    <row r="99" spans="2:6">
      <c r="B99" s="6"/>
      <c r="C99" s="9"/>
      <c r="D99" s="10"/>
      <c r="E99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99" s="11">
        <f>((WEEKNUM(Tabla3435678910111213141516171819202122232425262728293031323334353637[[#This Row],[FECHA Y HORA DE INICIO]])))-1</f>
        <v>-1</v>
      </c>
    </row>
    <row r="100" spans="2:6">
      <c r="B100" s="6"/>
      <c r="C100" s="9"/>
      <c r="D100" s="10"/>
      <c r="E100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00" s="11">
        <f>((WEEKNUM(Tabla3435678910111213141516171819202122232425262728293031323334353637[[#This Row],[FECHA Y HORA DE INICIO]])))-1</f>
        <v>-1</v>
      </c>
    </row>
    <row r="101" spans="2:6">
      <c r="B101" s="6"/>
      <c r="C101" s="9"/>
      <c r="D101" s="10"/>
      <c r="E101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01" s="11">
        <f>((WEEKNUM(Tabla3435678910111213141516171819202122232425262728293031323334353637[[#This Row],[FECHA Y HORA DE INICIO]])))-1</f>
        <v>-1</v>
      </c>
    </row>
    <row r="102" spans="2:6">
      <c r="B102" s="6"/>
      <c r="C102" s="9"/>
      <c r="D102" s="10"/>
      <c r="E102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02" s="11">
        <f>((WEEKNUM(Tabla3435678910111213141516171819202122232425262728293031323334353637[[#This Row],[FECHA Y HORA DE INICIO]])))-1</f>
        <v>-1</v>
      </c>
    </row>
    <row r="103" spans="2:6">
      <c r="B103" s="6"/>
      <c r="C103" s="9"/>
      <c r="D103" s="10"/>
      <c r="E103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03" s="11">
        <f>((WEEKNUM(Tabla3435678910111213141516171819202122232425262728293031323334353637[[#This Row],[FECHA Y HORA DE INICIO]])))-1</f>
        <v>-1</v>
      </c>
    </row>
    <row r="104" spans="2:6">
      <c r="B104" s="6"/>
      <c r="C104" s="9"/>
      <c r="D104" s="10"/>
      <c r="E104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04" s="11">
        <f>((WEEKNUM(Tabla3435678910111213141516171819202122232425262728293031323334353637[[#This Row],[FECHA Y HORA DE INICIO]])))-1</f>
        <v>-1</v>
      </c>
    </row>
    <row r="105" spans="2:6">
      <c r="B105" s="6"/>
      <c r="C105" s="9"/>
      <c r="D105" s="10"/>
      <c r="E105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05" s="11">
        <f>((WEEKNUM(Tabla3435678910111213141516171819202122232425262728293031323334353637[[#This Row],[FECHA Y HORA DE INICIO]])))-1</f>
        <v>-1</v>
      </c>
    </row>
    <row r="106" spans="2:6">
      <c r="B106" s="6"/>
      <c r="C106" s="9"/>
      <c r="D106" s="10"/>
      <c r="E106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06" s="11">
        <f>((WEEKNUM(Tabla3435678910111213141516171819202122232425262728293031323334353637[[#This Row],[FECHA Y HORA DE INICIO]])))-1</f>
        <v>-1</v>
      </c>
    </row>
    <row r="107" spans="2:6">
      <c r="B107" s="6"/>
      <c r="C107" s="9"/>
      <c r="D107" s="10"/>
      <c r="E107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07" s="11">
        <f>((WEEKNUM(Tabla3435678910111213141516171819202122232425262728293031323334353637[[#This Row],[FECHA Y HORA DE INICIO]])))-1</f>
        <v>-1</v>
      </c>
    </row>
    <row r="108" spans="2:6">
      <c r="B108" s="6"/>
      <c r="C108" s="9"/>
      <c r="D108" s="10"/>
      <c r="E108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08" s="11">
        <f>((WEEKNUM(Tabla3435678910111213141516171819202122232425262728293031323334353637[[#This Row],[FECHA Y HORA DE INICIO]])))-1</f>
        <v>-1</v>
      </c>
    </row>
    <row r="109" spans="2:6">
      <c r="B109" s="6"/>
      <c r="C109" s="9"/>
      <c r="D109" s="10"/>
      <c r="E109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09" s="11">
        <f>((WEEKNUM(Tabla3435678910111213141516171819202122232425262728293031323334353637[[#This Row],[FECHA Y HORA DE INICIO]])))-1</f>
        <v>-1</v>
      </c>
    </row>
    <row r="110" spans="2:6">
      <c r="B110" s="6"/>
      <c r="C110" s="9"/>
      <c r="D110" s="10"/>
      <c r="E110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10" s="11">
        <f>((WEEKNUM(Tabla3435678910111213141516171819202122232425262728293031323334353637[[#This Row],[FECHA Y HORA DE INICIO]])))-1</f>
        <v>-1</v>
      </c>
    </row>
    <row r="111" spans="2:6">
      <c r="B111" s="6"/>
      <c r="C111" s="9"/>
      <c r="D111" s="10"/>
      <c r="E111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11" s="11">
        <f>((WEEKNUM(Tabla3435678910111213141516171819202122232425262728293031323334353637[[#This Row],[FECHA Y HORA DE INICIO]])))-1</f>
        <v>-1</v>
      </c>
    </row>
    <row r="112" spans="2:6">
      <c r="B112" s="6"/>
      <c r="C112" s="9"/>
      <c r="D112" s="10"/>
      <c r="E112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12" s="11">
        <f>((WEEKNUM(Tabla3435678910111213141516171819202122232425262728293031323334353637[[#This Row],[FECHA Y HORA DE INICIO]])))-1</f>
        <v>-1</v>
      </c>
    </row>
    <row r="113" spans="2:6">
      <c r="B113" s="6"/>
      <c r="C113" s="9"/>
      <c r="D113" s="10"/>
      <c r="E113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13" s="11">
        <f>((WEEKNUM(Tabla3435678910111213141516171819202122232425262728293031323334353637[[#This Row],[FECHA Y HORA DE INICIO]])))-1</f>
        <v>-1</v>
      </c>
    </row>
    <row r="114" spans="2:6">
      <c r="B114" s="6"/>
      <c r="C114" s="9"/>
      <c r="D114" s="10"/>
      <c r="E114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14" s="11">
        <f>((WEEKNUM(Tabla3435678910111213141516171819202122232425262728293031323334353637[[#This Row],[FECHA Y HORA DE INICIO]])))-1</f>
        <v>-1</v>
      </c>
    </row>
    <row r="115" spans="2:6">
      <c r="B115" s="6"/>
      <c r="C115" s="9"/>
      <c r="D115" s="10"/>
      <c r="E115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15" s="11">
        <f>((WEEKNUM(Tabla3435678910111213141516171819202122232425262728293031323334353637[[#This Row],[FECHA Y HORA DE INICIO]])))-1</f>
        <v>-1</v>
      </c>
    </row>
    <row r="116" spans="2:6">
      <c r="B116" s="6"/>
      <c r="C116" s="9"/>
      <c r="D116" s="10"/>
      <c r="E116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16" s="11">
        <f>((WEEKNUM(Tabla3435678910111213141516171819202122232425262728293031323334353637[[#This Row],[FECHA Y HORA DE INICIO]])))-1</f>
        <v>-1</v>
      </c>
    </row>
    <row r="117" spans="2:6">
      <c r="B117" s="6"/>
      <c r="C117" s="9"/>
      <c r="D117" s="10"/>
      <c r="E117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17" s="11">
        <f>((WEEKNUM(Tabla3435678910111213141516171819202122232425262728293031323334353637[[#This Row],[FECHA Y HORA DE INICIO]])))-1</f>
        <v>-1</v>
      </c>
    </row>
    <row r="118" spans="2:6">
      <c r="B118" s="6"/>
      <c r="C118" s="9"/>
      <c r="D118" s="10"/>
      <c r="E118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18" s="11">
        <f>((WEEKNUM(Tabla3435678910111213141516171819202122232425262728293031323334353637[[#This Row],[FECHA Y HORA DE INICIO]])))-1</f>
        <v>-1</v>
      </c>
    </row>
    <row r="119" spans="2:6">
      <c r="B119" s="6"/>
      <c r="C119" s="9"/>
      <c r="D119" s="10"/>
      <c r="E119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19" s="11">
        <f>((WEEKNUM(Tabla3435678910111213141516171819202122232425262728293031323334353637[[#This Row],[FECHA Y HORA DE INICIO]])))-1</f>
        <v>-1</v>
      </c>
    </row>
    <row r="120" spans="2:6">
      <c r="B120" s="6"/>
      <c r="C120" s="9"/>
      <c r="D120" s="10"/>
      <c r="E120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20" s="11">
        <f>((WEEKNUM(Tabla3435678910111213141516171819202122232425262728293031323334353637[[#This Row],[FECHA Y HORA DE INICIO]])))-1</f>
        <v>-1</v>
      </c>
    </row>
    <row r="121" spans="2:6">
      <c r="B121" s="6"/>
      <c r="C121" s="9"/>
      <c r="D121" s="10"/>
      <c r="E121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21" s="11">
        <f>((WEEKNUM(Tabla3435678910111213141516171819202122232425262728293031323334353637[[#This Row],[FECHA Y HORA DE INICIO]])))-1</f>
        <v>-1</v>
      </c>
    </row>
    <row r="122" spans="2:6">
      <c r="B122" s="6"/>
      <c r="C122" s="9"/>
      <c r="D122" s="10"/>
      <c r="E122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22" s="11">
        <f>((WEEKNUM(Tabla3435678910111213141516171819202122232425262728293031323334353637[[#This Row],[FECHA Y HORA DE INICIO]])))-1</f>
        <v>-1</v>
      </c>
    </row>
    <row r="123" spans="2:6">
      <c r="B123" s="6"/>
      <c r="C123" s="9"/>
      <c r="D123" s="10"/>
      <c r="E123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23" s="11">
        <f>((WEEKNUM(Tabla3435678910111213141516171819202122232425262728293031323334353637[[#This Row],[FECHA Y HORA DE INICIO]])))-1</f>
        <v>-1</v>
      </c>
    </row>
    <row r="124" spans="2:6">
      <c r="B124" s="6"/>
      <c r="C124" s="9"/>
      <c r="D124" s="10"/>
      <c r="E124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24" s="11">
        <f>((WEEKNUM(Tabla3435678910111213141516171819202122232425262728293031323334353637[[#This Row],[FECHA Y HORA DE INICIO]])))-1</f>
        <v>-1</v>
      </c>
    </row>
    <row r="125" spans="2:6">
      <c r="B125" s="6"/>
      <c r="C125" s="9"/>
      <c r="D125" s="10"/>
      <c r="E125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25" s="11">
        <f>((WEEKNUM(Tabla3435678910111213141516171819202122232425262728293031323334353637[[#This Row],[FECHA Y HORA DE INICIO]])))-1</f>
        <v>-1</v>
      </c>
    </row>
    <row r="126" spans="2:6">
      <c r="B126" s="6"/>
      <c r="C126" s="9"/>
      <c r="D126" s="10"/>
      <c r="E126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26" s="11">
        <f>((WEEKNUM(Tabla3435678910111213141516171819202122232425262728293031323334353637[[#This Row],[FECHA Y HORA DE INICIO]])))-1</f>
        <v>-1</v>
      </c>
    </row>
    <row r="127" spans="2:6">
      <c r="B127" s="6"/>
      <c r="C127" s="9"/>
      <c r="D127" s="10"/>
      <c r="E127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27" s="11">
        <f>((WEEKNUM(Tabla3435678910111213141516171819202122232425262728293031323334353637[[#This Row],[FECHA Y HORA DE INICIO]])))-1</f>
        <v>-1</v>
      </c>
    </row>
    <row r="128" spans="2:6">
      <c r="B128" s="6"/>
      <c r="C128" s="9"/>
      <c r="D128" s="10"/>
      <c r="E128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28" s="11">
        <f>((WEEKNUM(Tabla3435678910111213141516171819202122232425262728293031323334353637[[#This Row],[FECHA Y HORA DE INICIO]])))-1</f>
        <v>-1</v>
      </c>
    </row>
    <row r="129" spans="2:6">
      <c r="B129" s="6"/>
      <c r="C129" s="9"/>
      <c r="D129" s="10"/>
      <c r="E129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29" s="11">
        <f>((WEEKNUM(Tabla3435678910111213141516171819202122232425262728293031323334353637[[#This Row],[FECHA Y HORA DE INICIO]])))-1</f>
        <v>-1</v>
      </c>
    </row>
    <row r="130" spans="2:6">
      <c r="B130" s="6"/>
      <c r="C130" s="9"/>
      <c r="D130" s="10"/>
      <c r="E130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30" s="11">
        <f>((WEEKNUM(Tabla3435678910111213141516171819202122232425262728293031323334353637[[#This Row],[FECHA Y HORA DE INICIO]])))-1</f>
        <v>-1</v>
      </c>
    </row>
    <row r="131" spans="2:6">
      <c r="B131" s="6"/>
      <c r="C131" s="9"/>
      <c r="D131" s="10"/>
      <c r="E131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31" s="11">
        <f>((WEEKNUM(Tabla3435678910111213141516171819202122232425262728293031323334353637[[#This Row],[FECHA Y HORA DE INICIO]])))-1</f>
        <v>-1</v>
      </c>
    </row>
    <row r="132" spans="2:6">
      <c r="B132" s="6"/>
      <c r="C132" s="9"/>
      <c r="D132" s="10"/>
      <c r="E132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32" s="11">
        <f>((WEEKNUM(Tabla3435678910111213141516171819202122232425262728293031323334353637[[#This Row],[FECHA Y HORA DE INICIO]])))-1</f>
        <v>-1</v>
      </c>
    </row>
    <row r="133" spans="2:6">
      <c r="B133" s="6"/>
      <c r="C133" s="9"/>
      <c r="D133" s="10"/>
      <c r="E133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33" s="11">
        <f>((WEEKNUM(Tabla3435678910111213141516171819202122232425262728293031323334353637[[#This Row],[FECHA Y HORA DE INICIO]])))-1</f>
        <v>-1</v>
      </c>
    </row>
    <row r="134" spans="2:6">
      <c r="B134" s="6"/>
      <c r="C134" s="9"/>
      <c r="D134" s="10"/>
      <c r="E134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34" s="11">
        <f>((WEEKNUM(Tabla3435678910111213141516171819202122232425262728293031323334353637[[#This Row],[FECHA Y HORA DE INICIO]])))-1</f>
        <v>-1</v>
      </c>
    </row>
    <row r="135" spans="2:6">
      <c r="B135" s="6"/>
      <c r="C135" s="9"/>
      <c r="D135" s="10"/>
      <c r="E135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35" s="11">
        <f>((WEEKNUM(Tabla3435678910111213141516171819202122232425262728293031323334353637[[#This Row],[FECHA Y HORA DE INICIO]])))-1</f>
        <v>-1</v>
      </c>
    </row>
    <row r="136" spans="2:6">
      <c r="B136" s="6"/>
      <c r="C136" s="9"/>
      <c r="D136" s="10"/>
      <c r="E136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36" s="11">
        <f>((WEEKNUM(Tabla3435678910111213141516171819202122232425262728293031323334353637[[#This Row],[FECHA Y HORA DE INICIO]])))-1</f>
        <v>-1</v>
      </c>
    </row>
    <row r="137" spans="2:6">
      <c r="B137" s="6"/>
      <c r="C137" s="9"/>
      <c r="D137" s="10"/>
      <c r="E137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37" s="11">
        <f>((WEEKNUM(Tabla3435678910111213141516171819202122232425262728293031323334353637[[#This Row],[FECHA Y HORA DE INICIO]])))-1</f>
        <v>-1</v>
      </c>
    </row>
    <row r="138" spans="2:6">
      <c r="B138" s="6"/>
      <c r="C138" s="9"/>
      <c r="D138" s="10"/>
      <c r="E138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38" s="11">
        <f>((WEEKNUM(Tabla3435678910111213141516171819202122232425262728293031323334353637[[#This Row],[FECHA Y HORA DE INICIO]])))-1</f>
        <v>-1</v>
      </c>
    </row>
    <row r="139" spans="2:6">
      <c r="B139" s="6"/>
      <c r="C139" s="9"/>
      <c r="D139" s="10"/>
      <c r="E139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39" s="11">
        <f>((WEEKNUM(Tabla3435678910111213141516171819202122232425262728293031323334353637[[#This Row],[FECHA Y HORA DE INICIO]])))-1</f>
        <v>-1</v>
      </c>
    </row>
    <row r="140" spans="2:6">
      <c r="B140" s="6"/>
      <c r="C140" s="9"/>
      <c r="D140" s="10"/>
      <c r="E140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40" s="11">
        <f>((WEEKNUM(Tabla3435678910111213141516171819202122232425262728293031323334353637[[#This Row],[FECHA Y HORA DE INICIO]])))-1</f>
        <v>-1</v>
      </c>
    </row>
    <row r="141" spans="2:6">
      <c r="B141" s="6"/>
      <c r="C141" s="9"/>
      <c r="D141" s="10"/>
      <c r="E141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41" s="11">
        <f>((WEEKNUM(Tabla3435678910111213141516171819202122232425262728293031323334353637[[#This Row],[FECHA Y HORA DE INICIO]])))-1</f>
        <v>-1</v>
      </c>
    </row>
    <row r="142" spans="2:6">
      <c r="B142" s="6"/>
      <c r="C142" s="9"/>
      <c r="D142" s="10"/>
      <c r="E142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42" s="11">
        <f>((WEEKNUM(Tabla3435678910111213141516171819202122232425262728293031323334353637[[#This Row],[FECHA Y HORA DE INICIO]])))-1</f>
        <v>-1</v>
      </c>
    </row>
    <row r="143" spans="2:6">
      <c r="B143" s="6"/>
      <c r="C143" s="9"/>
      <c r="D143" s="10"/>
      <c r="E143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43" s="11">
        <f>((WEEKNUM(Tabla3435678910111213141516171819202122232425262728293031323334353637[[#This Row],[FECHA Y HORA DE INICIO]])))-1</f>
        <v>-1</v>
      </c>
    </row>
    <row r="144" spans="2:6">
      <c r="B144" s="6"/>
      <c r="C144" s="9"/>
      <c r="D144" s="10"/>
      <c r="E144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44" s="11">
        <f>((WEEKNUM(Tabla3435678910111213141516171819202122232425262728293031323334353637[[#This Row],[FECHA Y HORA DE INICIO]])))-1</f>
        <v>-1</v>
      </c>
    </row>
    <row r="145" spans="2:6">
      <c r="B145" s="6"/>
      <c r="C145" s="9"/>
      <c r="D145" s="10"/>
      <c r="E145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45" s="11">
        <f>((WEEKNUM(Tabla3435678910111213141516171819202122232425262728293031323334353637[[#This Row],[FECHA Y HORA DE INICIO]])))-1</f>
        <v>-1</v>
      </c>
    </row>
    <row r="146" spans="2:6">
      <c r="B146" s="6"/>
      <c r="C146" s="9"/>
      <c r="D146" s="10"/>
      <c r="E146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46" s="11">
        <f>((WEEKNUM(Tabla3435678910111213141516171819202122232425262728293031323334353637[[#This Row],[FECHA Y HORA DE INICIO]])))-1</f>
        <v>-1</v>
      </c>
    </row>
    <row r="147" spans="2:6">
      <c r="B147" s="6"/>
      <c r="C147" s="9"/>
      <c r="D147" s="10"/>
      <c r="E147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47" s="11">
        <f>((WEEKNUM(Tabla3435678910111213141516171819202122232425262728293031323334353637[[#This Row],[FECHA Y HORA DE INICIO]])))-1</f>
        <v>-1</v>
      </c>
    </row>
    <row r="148" spans="2:6">
      <c r="B148" s="6"/>
      <c r="C148" s="9"/>
      <c r="D148" s="10"/>
      <c r="E148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48" s="11">
        <f>((WEEKNUM(Tabla3435678910111213141516171819202122232425262728293031323334353637[[#This Row],[FECHA Y HORA DE INICIO]])))-1</f>
        <v>-1</v>
      </c>
    </row>
    <row r="149" spans="2:6">
      <c r="B149" s="6"/>
      <c r="C149" s="9"/>
      <c r="D149" s="10"/>
      <c r="E149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49" s="11">
        <f>((WEEKNUM(Tabla3435678910111213141516171819202122232425262728293031323334353637[[#This Row],[FECHA Y HORA DE INICIO]])))-1</f>
        <v>-1</v>
      </c>
    </row>
    <row r="150" spans="2:6">
      <c r="B150" s="6"/>
      <c r="C150" s="9"/>
      <c r="D150" s="10"/>
      <c r="E150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50" s="11">
        <f>((WEEKNUM(Tabla3435678910111213141516171819202122232425262728293031323334353637[[#This Row],[FECHA Y HORA DE INICIO]])))-1</f>
        <v>-1</v>
      </c>
    </row>
    <row r="151" spans="2:6">
      <c r="B151" s="6"/>
      <c r="C151" s="9"/>
      <c r="D151" s="10"/>
      <c r="E151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51" s="11">
        <f>((WEEKNUM(Tabla3435678910111213141516171819202122232425262728293031323334353637[[#This Row],[FECHA Y HORA DE INICIO]])))-1</f>
        <v>-1</v>
      </c>
    </row>
    <row r="152" spans="2:6">
      <c r="B152" s="6"/>
      <c r="C152" s="9"/>
      <c r="D152" s="10"/>
      <c r="E152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52" s="11">
        <f>((WEEKNUM(Tabla3435678910111213141516171819202122232425262728293031323334353637[[#This Row],[FECHA Y HORA DE INICIO]])))-1</f>
        <v>-1</v>
      </c>
    </row>
    <row r="153" spans="2:6">
      <c r="B153" s="6"/>
      <c r="C153" s="9"/>
      <c r="D153" s="10"/>
      <c r="E153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53" s="11">
        <f>((WEEKNUM(Tabla3435678910111213141516171819202122232425262728293031323334353637[[#This Row],[FECHA Y HORA DE INICIO]])))-1</f>
        <v>-1</v>
      </c>
    </row>
    <row r="154" spans="2:6">
      <c r="B154" s="6"/>
      <c r="C154" s="9"/>
      <c r="D154" s="10"/>
      <c r="E154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54" s="11">
        <f>((WEEKNUM(Tabla3435678910111213141516171819202122232425262728293031323334353637[[#This Row],[FECHA Y HORA DE INICIO]])))-1</f>
        <v>-1</v>
      </c>
    </row>
    <row r="155" spans="2:6">
      <c r="B155" s="6"/>
      <c r="C155" s="9"/>
      <c r="D155" s="10"/>
      <c r="E155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55" s="11">
        <f>((WEEKNUM(Tabla3435678910111213141516171819202122232425262728293031323334353637[[#This Row],[FECHA Y HORA DE INICIO]])))-1</f>
        <v>-1</v>
      </c>
    </row>
    <row r="156" spans="2:6">
      <c r="B156" s="6"/>
      <c r="C156" s="9"/>
      <c r="D156" s="10"/>
      <c r="E156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56" s="11">
        <f>((WEEKNUM(Tabla3435678910111213141516171819202122232425262728293031323334353637[[#This Row],[FECHA Y HORA DE INICIO]])))-1</f>
        <v>-1</v>
      </c>
    </row>
    <row r="157" spans="2:6">
      <c r="B157" s="6"/>
      <c r="C157" s="9"/>
      <c r="D157" s="10"/>
      <c r="E157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57" s="11">
        <f>((WEEKNUM(Tabla3435678910111213141516171819202122232425262728293031323334353637[[#This Row],[FECHA Y HORA DE INICIO]])))-1</f>
        <v>-1</v>
      </c>
    </row>
    <row r="158" spans="2:6">
      <c r="B158" s="6"/>
      <c r="C158" s="9"/>
      <c r="D158" s="10"/>
      <c r="E158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58" s="11">
        <f>((WEEKNUM(Tabla3435678910111213141516171819202122232425262728293031323334353637[[#This Row],[FECHA Y HORA DE INICIO]])))-1</f>
        <v>-1</v>
      </c>
    </row>
    <row r="159" spans="2:6">
      <c r="B159" s="6"/>
      <c r="C159" s="9"/>
      <c r="D159" s="10"/>
      <c r="E159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59" s="11">
        <f>((WEEKNUM(Tabla3435678910111213141516171819202122232425262728293031323334353637[[#This Row],[FECHA Y HORA DE INICIO]])))-1</f>
        <v>-1</v>
      </c>
    </row>
    <row r="160" spans="2:6">
      <c r="B160" s="6"/>
      <c r="C160" s="9"/>
      <c r="D160" s="10"/>
      <c r="E160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60" s="11">
        <f>((WEEKNUM(Tabla3435678910111213141516171819202122232425262728293031323334353637[[#This Row],[FECHA Y HORA DE INICIO]])))-1</f>
        <v>-1</v>
      </c>
    </row>
    <row r="161" spans="2:6">
      <c r="B161" s="6"/>
      <c r="C161" s="9"/>
      <c r="D161" s="10"/>
      <c r="E161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61" s="11">
        <f>((WEEKNUM(Tabla3435678910111213141516171819202122232425262728293031323334353637[[#This Row],[FECHA Y HORA DE INICIO]])))-1</f>
        <v>-1</v>
      </c>
    </row>
    <row r="162" spans="2:6">
      <c r="B162" s="6"/>
      <c r="C162" s="9"/>
      <c r="D162" s="10"/>
      <c r="E162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62" s="11">
        <f>((WEEKNUM(Tabla3435678910111213141516171819202122232425262728293031323334353637[[#This Row],[FECHA Y HORA DE INICIO]])))-1</f>
        <v>-1</v>
      </c>
    </row>
    <row r="163" spans="2:6">
      <c r="B163" s="6"/>
      <c r="C163" s="9"/>
      <c r="D163" s="10"/>
      <c r="E163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63" s="11">
        <f>((WEEKNUM(Tabla3435678910111213141516171819202122232425262728293031323334353637[[#This Row],[FECHA Y HORA DE INICIO]])))-1</f>
        <v>-1</v>
      </c>
    </row>
    <row r="164" spans="2:6">
      <c r="B164" s="6"/>
      <c r="C164" s="9"/>
      <c r="D164" s="10"/>
      <c r="E164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64" s="11">
        <f>((WEEKNUM(Tabla3435678910111213141516171819202122232425262728293031323334353637[[#This Row],[FECHA Y HORA DE INICIO]])))-1</f>
        <v>-1</v>
      </c>
    </row>
    <row r="165" spans="2:6">
      <c r="B165" s="6"/>
      <c r="C165" s="9"/>
      <c r="D165" s="10"/>
      <c r="E165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65" s="11">
        <f>((WEEKNUM(Tabla3435678910111213141516171819202122232425262728293031323334353637[[#This Row],[FECHA Y HORA DE INICIO]])))-1</f>
        <v>-1</v>
      </c>
    </row>
    <row r="166" spans="2:6">
      <c r="B166" s="6"/>
      <c r="C166" s="9"/>
      <c r="D166" s="10"/>
      <c r="E166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66" s="11">
        <f>((WEEKNUM(Tabla3435678910111213141516171819202122232425262728293031323334353637[[#This Row],[FECHA Y HORA DE INICIO]])))-1</f>
        <v>-1</v>
      </c>
    </row>
    <row r="167" spans="2:6">
      <c r="B167" s="6"/>
      <c r="C167" s="9"/>
      <c r="D167" s="10"/>
      <c r="E167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67" s="11">
        <f>((WEEKNUM(Tabla3435678910111213141516171819202122232425262728293031323334353637[[#This Row],[FECHA Y HORA DE INICIO]])))-1</f>
        <v>-1</v>
      </c>
    </row>
    <row r="168" spans="2:6">
      <c r="B168" s="6"/>
      <c r="C168" s="9"/>
      <c r="D168" s="10"/>
      <c r="E168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68" s="11">
        <f>((WEEKNUM(Tabla3435678910111213141516171819202122232425262728293031323334353637[[#This Row],[FECHA Y HORA DE INICIO]])))-1</f>
        <v>-1</v>
      </c>
    </row>
    <row r="169" spans="2:6">
      <c r="B169" s="6"/>
      <c r="C169" s="9"/>
      <c r="D169" s="10"/>
      <c r="E169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69" s="11">
        <f>((WEEKNUM(Tabla3435678910111213141516171819202122232425262728293031323334353637[[#This Row],[FECHA Y HORA DE INICIO]])))-1</f>
        <v>-1</v>
      </c>
    </row>
    <row r="170" spans="2:6">
      <c r="B170" s="6"/>
      <c r="C170" s="9"/>
      <c r="D170" s="10"/>
      <c r="E170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70" s="11">
        <f>((WEEKNUM(Tabla3435678910111213141516171819202122232425262728293031323334353637[[#This Row],[FECHA Y HORA DE INICIO]])))-1</f>
        <v>-1</v>
      </c>
    </row>
    <row r="171" spans="2:6">
      <c r="B171" s="6"/>
      <c r="C171" s="9"/>
      <c r="D171" s="10"/>
      <c r="E171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71" s="11">
        <f>((WEEKNUM(Tabla3435678910111213141516171819202122232425262728293031323334353637[[#This Row],[FECHA Y HORA DE INICIO]])))-1</f>
        <v>-1</v>
      </c>
    </row>
    <row r="172" spans="2:6">
      <c r="B172" s="6"/>
      <c r="C172" s="9"/>
      <c r="D172" s="10"/>
      <c r="E172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72" s="11">
        <f>((WEEKNUM(Tabla3435678910111213141516171819202122232425262728293031323334353637[[#This Row],[FECHA Y HORA DE INICIO]])))-1</f>
        <v>-1</v>
      </c>
    </row>
    <row r="173" spans="2:6">
      <c r="B173" s="6"/>
      <c r="C173" s="9"/>
      <c r="D173" s="10"/>
      <c r="E173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73" s="11">
        <f>((WEEKNUM(Tabla3435678910111213141516171819202122232425262728293031323334353637[[#This Row],[FECHA Y HORA DE INICIO]])))-1</f>
        <v>-1</v>
      </c>
    </row>
    <row r="174" spans="2:6">
      <c r="B174" s="6"/>
      <c r="C174" s="9"/>
      <c r="D174" s="10"/>
      <c r="E174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74" s="11">
        <f>((WEEKNUM(Tabla3435678910111213141516171819202122232425262728293031323334353637[[#This Row],[FECHA Y HORA DE INICIO]])))-1</f>
        <v>-1</v>
      </c>
    </row>
    <row r="175" spans="2:6">
      <c r="B175" s="6"/>
      <c r="C175" s="9"/>
      <c r="D175" s="10"/>
      <c r="E175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75" s="11">
        <f>((WEEKNUM(Tabla3435678910111213141516171819202122232425262728293031323334353637[[#This Row],[FECHA Y HORA DE INICIO]])))-1</f>
        <v>-1</v>
      </c>
    </row>
    <row r="176" spans="2:6">
      <c r="B176" s="6"/>
      <c r="C176" s="9"/>
      <c r="D176" s="10"/>
      <c r="E176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76" s="11">
        <f>((WEEKNUM(Tabla3435678910111213141516171819202122232425262728293031323334353637[[#This Row],[FECHA Y HORA DE INICIO]])))-1</f>
        <v>-1</v>
      </c>
    </row>
    <row r="177" spans="2:6">
      <c r="B177" s="6"/>
      <c r="C177" s="9"/>
      <c r="D177" s="10"/>
      <c r="E177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77" s="11">
        <f>((WEEKNUM(Tabla3435678910111213141516171819202122232425262728293031323334353637[[#This Row],[FECHA Y HORA DE INICIO]])))-1</f>
        <v>-1</v>
      </c>
    </row>
    <row r="178" spans="2:6">
      <c r="B178" s="6"/>
      <c r="C178" s="9"/>
      <c r="D178" s="10"/>
      <c r="E178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78" s="11">
        <f>((WEEKNUM(Tabla3435678910111213141516171819202122232425262728293031323334353637[[#This Row],[FECHA Y HORA DE INICIO]])))-1</f>
        <v>-1</v>
      </c>
    </row>
    <row r="179" spans="2:6">
      <c r="B179" s="6"/>
      <c r="C179" s="9"/>
      <c r="D179" s="10"/>
      <c r="E179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79" s="11">
        <f>((WEEKNUM(Tabla3435678910111213141516171819202122232425262728293031323334353637[[#This Row],[FECHA Y HORA DE INICIO]])))-1</f>
        <v>-1</v>
      </c>
    </row>
    <row r="180" spans="2:6">
      <c r="B180" s="6"/>
      <c r="C180" s="9"/>
      <c r="D180" s="10"/>
      <c r="E180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80" s="11">
        <f>((WEEKNUM(Tabla3435678910111213141516171819202122232425262728293031323334353637[[#This Row],[FECHA Y HORA DE INICIO]])))-1</f>
        <v>-1</v>
      </c>
    </row>
    <row r="181" spans="2:6">
      <c r="B181" s="6"/>
      <c r="C181" s="9"/>
      <c r="D181" s="10"/>
      <c r="E181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81" s="11">
        <f>((WEEKNUM(Tabla3435678910111213141516171819202122232425262728293031323334353637[[#This Row],[FECHA Y HORA DE INICIO]])))-1</f>
        <v>-1</v>
      </c>
    </row>
    <row r="182" spans="2:6">
      <c r="B182" s="6"/>
      <c r="C182" s="9"/>
      <c r="D182" s="10"/>
      <c r="E182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82" s="11">
        <f>((WEEKNUM(Tabla3435678910111213141516171819202122232425262728293031323334353637[[#This Row],[FECHA Y HORA DE INICIO]])))-1</f>
        <v>-1</v>
      </c>
    </row>
    <row r="183" spans="2:6">
      <c r="B183" s="6"/>
      <c r="C183" s="9"/>
      <c r="D183" s="10"/>
      <c r="E183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83" s="11">
        <f>((WEEKNUM(Tabla3435678910111213141516171819202122232425262728293031323334353637[[#This Row],[FECHA Y HORA DE INICIO]])))-1</f>
        <v>-1</v>
      </c>
    </row>
    <row r="184" spans="2:6">
      <c r="B184" s="6"/>
      <c r="C184" s="9"/>
      <c r="D184" s="10"/>
      <c r="E184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84" s="11">
        <f>((WEEKNUM(Tabla3435678910111213141516171819202122232425262728293031323334353637[[#This Row],[FECHA Y HORA DE INICIO]])))-1</f>
        <v>-1</v>
      </c>
    </row>
    <row r="185" spans="2:6">
      <c r="B185" s="6"/>
      <c r="C185" s="9"/>
      <c r="D185" s="10"/>
      <c r="E185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85" s="11">
        <f>((WEEKNUM(Tabla3435678910111213141516171819202122232425262728293031323334353637[[#This Row],[FECHA Y HORA DE INICIO]])))-1</f>
        <v>-1</v>
      </c>
    </row>
    <row r="186" spans="2:6">
      <c r="B186" s="6"/>
      <c r="C186" s="9"/>
      <c r="D186" s="10"/>
      <c r="E186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86" s="11">
        <f>((WEEKNUM(Tabla3435678910111213141516171819202122232425262728293031323334353637[[#This Row],[FECHA Y HORA DE INICIO]])))-1</f>
        <v>-1</v>
      </c>
    </row>
    <row r="187" spans="2:6">
      <c r="B187" s="6"/>
      <c r="C187" s="9"/>
      <c r="D187" s="10"/>
      <c r="E187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87" s="11">
        <f>((WEEKNUM(Tabla3435678910111213141516171819202122232425262728293031323334353637[[#This Row],[FECHA Y HORA DE INICIO]])))-1</f>
        <v>-1</v>
      </c>
    </row>
    <row r="188" spans="2:6">
      <c r="B188" s="6"/>
      <c r="C188" s="9"/>
      <c r="D188" s="10"/>
      <c r="E188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88" s="11">
        <f>((WEEKNUM(Tabla3435678910111213141516171819202122232425262728293031323334353637[[#This Row],[FECHA Y HORA DE INICIO]])))-1</f>
        <v>-1</v>
      </c>
    </row>
    <row r="189" spans="2:6">
      <c r="B189" s="6"/>
      <c r="C189" s="9"/>
      <c r="D189" s="10"/>
      <c r="E189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89" s="11">
        <f>((WEEKNUM(Tabla3435678910111213141516171819202122232425262728293031323334353637[[#This Row],[FECHA Y HORA DE INICIO]])))-1</f>
        <v>-1</v>
      </c>
    </row>
    <row r="190" spans="2:6">
      <c r="B190" s="6"/>
      <c r="C190" s="9"/>
      <c r="D190" s="10"/>
      <c r="E190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90" s="11">
        <f>((WEEKNUM(Tabla3435678910111213141516171819202122232425262728293031323334353637[[#This Row],[FECHA Y HORA DE INICIO]])))-1</f>
        <v>-1</v>
      </c>
    </row>
    <row r="191" spans="2:6">
      <c r="B191" s="6"/>
      <c r="C191" s="9"/>
      <c r="D191" s="10"/>
      <c r="E191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91" s="11">
        <f>((WEEKNUM(Tabla3435678910111213141516171819202122232425262728293031323334353637[[#This Row],[FECHA Y HORA DE INICIO]])))-1</f>
        <v>-1</v>
      </c>
    </row>
    <row r="192" spans="2:6">
      <c r="B192" s="6"/>
      <c r="C192" s="9"/>
      <c r="D192" s="10"/>
      <c r="E192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92" s="11">
        <f>((WEEKNUM(Tabla3435678910111213141516171819202122232425262728293031323334353637[[#This Row],[FECHA Y HORA DE INICIO]])))-1</f>
        <v>-1</v>
      </c>
    </row>
    <row r="193" spans="2:6">
      <c r="B193" s="6"/>
      <c r="C193" s="9"/>
      <c r="D193" s="10"/>
      <c r="E193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93" s="11">
        <f>((WEEKNUM(Tabla3435678910111213141516171819202122232425262728293031323334353637[[#This Row],[FECHA Y HORA DE INICIO]])))-1</f>
        <v>-1</v>
      </c>
    </row>
    <row r="194" spans="2:6">
      <c r="B194" s="6"/>
      <c r="C194" s="9"/>
      <c r="D194" s="10"/>
      <c r="E194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94" s="11">
        <f>((WEEKNUM(Tabla3435678910111213141516171819202122232425262728293031323334353637[[#This Row],[FECHA Y HORA DE INICIO]])))-1</f>
        <v>-1</v>
      </c>
    </row>
    <row r="195" spans="2:6">
      <c r="B195" s="6"/>
      <c r="C195" s="9"/>
      <c r="D195" s="10"/>
      <c r="E195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95" s="11">
        <f>((WEEKNUM(Tabla3435678910111213141516171819202122232425262728293031323334353637[[#This Row],[FECHA Y HORA DE INICIO]])))-1</f>
        <v>-1</v>
      </c>
    </row>
    <row r="196" spans="2:6">
      <c r="B196" s="6"/>
      <c r="C196" s="9"/>
      <c r="D196" s="10"/>
      <c r="E196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96" s="11">
        <f>((WEEKNUM(Tabla3435678910111213141516171819202122232425262728293031323334353637[[#This Row],[FECHA Y HORA DE INICIO]])))-1</f>
        <v>-1</v>
      </c>
    </row>
    <row r="197" spans="2:6">
      <c r="B197" s="6"/>
      <c r="C197" s="9"/>
      <c r="D197" s="10"/>
      <c r="E197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97" s="11">
        <f>((WEEKNUM(Tabla3435678910111213141516171819202122232425262728293031323334353637[[#This Row],[FECHA Y HORA DE INICIO]])))-1</f>
        <v>-1</v>
      </c>
    </row>
    <row r="198" spans="2:6">
      <c r="B198" s="6"/>
      <c r="C198" s="9"/>
      <c r="D198" s="10"/>
      <c r="E198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98" s="11">
        <f>((WEEKNUM(Tabla3435678910111213141516171819202122232425262728293031323334353637[[#This Row],[FECHA Y HORA DE INICIO]])))-1</f>
        <v>-1</v>
      </c>
    </row>
    <row r="199" spans="2:6">
      <c r="B199" s="6"/>
      <c r="C199" s="9"/>
      <c r="D199" s="10"/>
      <c r="E199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199" s="11">
        <f>((WEEKNUM(Tabla3435678910111213141516171819202122232425262728293031323334353637[[#This Row],[FECHA Y HORA DE INICIO]])))-1</f>
        <v>-1</v>
      </c>
    </row>
    <row r="200" spans="2:6">
      <c r="B200" s="6"/>
      <c r="C200" s="9"/>
      <c r="D200" s="10"/>
      <c r="E200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200" s="11">
        <f>((WEEKNUM(Tabla3435678910111213141516171819202122232425262728293031323334353637[[#This Row],[FECHA Y HORA DE INICIO]])))-1</f>
        <v>-1</v>
      </c>
    </row>
    <row r="201" spans="2:6">
      <c r="B201" s="6"/>
      <c r="C201" s="9"/>
      <c r="D201" s="10"/>
      <c r="E201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201" s="11">
        <f>((WEEKNUM(Tabla3435678910111213141516171819202122232425262728293031323334353637[[#This Row],[FECHA Y HORA DE INICIO]])))-1</f>
        <v>-1</v>
      </c>
    </row>
    <row r="202" spans="2:6">
      <c r="B202" s="6"/>
      <c r="C202" s="9"/>
      <c r="D202" s="10"/>
      <c r="E202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202" s="11">
        <f>((WEEKNUM(Tabla3435678910111213141516171819202122232425262728293031323334353637[[#This Row],[FECHA Y HORA DE INICIO]])))-1</f>
        <v>-1</v>
      </c>
    </row>
    <row r="203" spans="2:6">
      <c r="B203" s="9"/>
      <c r="C203" s="9"/>
      <c r="D203" s="10"/>
      <c r="E203" s="8">
        <f>IF((Tabla3435678910111213141516171819202122232425262728293031323334353637[[#This Row],[FECHA Y HORA DE TERMINACIÓN ]]-Tabla3435678910111213141516171819202122232425262728293031323334353637[[#This Row],[FECHA Y HORA DE INICIO]])&lt;0,0,((Tabla3435678910111213141516171819202122232425262728293031323334353637[[#This Row],[FECHA Y HORA DE TERMINACIÓN ]]-Tabla3435678910111213141516171819202122232425262728293031323334353637[[#This Row],[FECHA Y HORA DE INICIO]])*24))</f>
        <v>0</v>
      </c>
      <c r="F203" s="11">
        <f>((WEEKNUM(Tabla3435678910111213141516171819202122232425262728293031323334353637[[#This Row],[FECHA Y HORA DE INICIO]])))-1</f>
        <v>-1</v>
      </c>
    </row>
  </sheetData>
  <mergeCells count="1">
    <mergeCell ref="B7:F7"/>
  </mergeCells>
  <pageMargins left="0.7" right="0.7" top="0.75" bottom="0.75" header="0.3" footer="0.3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rgb="FFFFFF00"/>
  </sheetPr>
  <dimension ref="B1:J203"/>
  <sheetViews>
    <sheetView workbookViewId="0">
      <selection activeCell="J4" sqref="J4"/>
    </sheetView>
  </sheetViews>
  <sheetFormatPr defaultColWidth="10.85546875" defaultRowHeight="12.6"/>
  <cols>
    <col min="1" max="1" width="10.85546875" style="3"/>
    <col min="2" max="2" width="15" style="3" bestFit="1" customWidth="1"/>
    <col min="3" max="3" width="24.5703125" style="3" customWidth="1"/>
    <col min="4" max="5" width="16.140625" style="3" customWidth="1"/>
    <col min="6" max="6" width="10.85546875" style="3"/>
    <col min="7" max="7" width="16.140625" style="3" customWidth="1"/>
    <col min="8" max="8" width="14.85546875" style="3" customWidth="1"/>
    <col min="9" max="16384" width="10.85546875" style="3"/>
  </cols>
  <sheetData>
    <row r="1" spans="2:10" ht="12.95">
      <c r="B1" s="1" t="s">
        <v>0</v>
      </c>
      <c r="C1" s="2">
        <v>1173</v>
      </c>
      <c r="G1" s="40" t="s">
        <v>1</v>
      </c>
      <c r="H1" s="41"/>
      <c r="I1" s="42" t="s">
        <v>2</v>
      </c>
    </row>
    <row r="2" spans="2:10" ht="12.95">
      <c r="B2" s="1" t="s">
        <v>4</v>
      </c>
      <c r="C2" s="2" t="s">
        <v>5</v>
      </c>
      <c r="G2" s="40" t="s">
        <v>6</v>
      </c>
      <c r="H2" s="41">
        <v>50</v>
      </c>
      <c r="I2" s="42" t="s">
        <v>7</v>
      </c>
    </row>
    <row r="3" spans="2:10" ht="14.45" customHeight="1">
      <c r="B3" s="1" t="s">
        <v>8</v>
      </c>
      <c r="C3" s="2" t="s">
        <v>151</v>
      </c>
      <c r="G3" s="40" t="s">
        <v>10</v>
      </c>
      <c r="H3" s="47" t="s">
        <v>147</v>
      </c>
      <c r="I3" s="42" t="s">
        <v>12</v>
      </c>
      <c r="J3" s="3" t="s">
        <v>223</v>
      </c>
    </row>
    <row r="4" spans="2:10" ht="14.45" customHeight="1">
      <c r="B4" s="1" t="s">
        <v>13</v>
      </c>
      <c r="C4" s="2">
        <v>1</v>
      </c>
      <c r="D4" s="38" t="s">
        <v>224</v>
      </c>
      <c r="G4" s="38" t="s">
        <v>15</v>
      </c>
    </row>
    <row r="5" spans="2:10" ht="14.45" customHeight="1">
      <c r="B5" s="1" t="s">
        <v>16</v>
      </c>
      <c r="C5" s="2">
        <v>20</v>
      </c>
    </row>
    <row r="6" spans="2:10" ht="14.45" customHeight="1">
      <c r="B6" s="1"/>
      <c r="C6" s="1"/>
    </row>
    <row r="7" spans="2:10" ht="14.45" customHeight="1">
      <c r="B7" s="76" t="s">
        <v>17</v>
      </c>
      <c r="C7" s="77"/>
      <c r="D7" s="77"/>
      <c r="E7" s="77"/>
      <c r="F7" s="77"/>
      <c r="H7" s="12">
        <v>2022</v>
      </c>
      <c r="I7" s="13">
        <v>37.249999999883585</v>
      </c>
    </row>
    <row r="8" spans="2:10" ht="5.0999999999999996" customHeight="1">
      <c r="B8" s="4"/>
      <c r="C8" s="4"/>
      <c r="D8" s="4"/>
      <c r="E8" s="4"/>
    </row>
    <row r="9" spans="2:10" ht="59.1" customHeight="1">
      <c r="B9" s="5" t="s">
        <v>18</v>
      </c>
      <c r="C9" s="5" t="s">
        <v>19</v>
      </c>
      <c r="D9" s="5" t="s">
        <v>20</v>
      </c>
      <c r="E9" s="5" t="s">
        <v>31</v>
      </c>
      <c r="F9" s="5" t="s">
        <v>22</v>
      </c>
      <c r="H9" s="12" t="s">
        <v>23</v>
      </c>
      <c r="I9" s="13">
        <f>SUM(E10:E203)</f>
        <v>77.833333333313931</v>
      </c>
    </row>
    <row r="10" spans="2:10">
      <c r="B10" s="14" t="s">
        <v>155</v>
      </c>
      <c r="C10" s="14">
        <v>44932.875</v>
      </c>
      <c r="D10" s="6">
        <v>44933.861111111109</v>
      </c>
      <c r="E10" s="7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23.666666666627862</v>
      </c>
      <c r="F10" s="11">
        <f>((WEEKNUM(Tabla343567891011121314151617181920212223242526272829303132333435363738[[#This Row],[FECHA Y HORA DE INICIO]])))-1</f>
        <v>0</v>
      </c>
    </row>
    <row r="11" spans="2:10">
      <c r="B11" s="14" t="s">
        <v>155</v>
      </c>
      <c r="C11" s="6">
        <v>44958.104166666664</v>
      </c>
      <c r="D11" s="6">
        <v>44960.361111111109</v>
      </c>
      <c r="E11" s="7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54.166666666686069</v>
      </c>
      <c r="F11" s="11">
        <f>((WEEKNUM(Tabla343567891011121314151617181920212223242526272829303132333435363738[[#This Row],[FECHA Y HORA DE INICIO]])))-1</f>
        <v>4</v>
      </c>
      <c r="H11" s="12" t="s">
        <v>24</v>
      </c>
      <c r="I11" s="13">
        <f>I9+I7</f>
        <v>115.08333333319752</v>
      </c>
    </row>
    <row r="12" spans="2:10">
      <c r="B12" s="14" t="s">
        <v>155</v>
      </c>
      <c r="C12" s="14">
        <v>45229.569444444445</v>
      </c>
      <c r="D12" s="6"/>
      <c r="E12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2" s="11">
        <f>((WEEKNUM(Tabla343567891011121314151617181920212223242526272829303132333435363738[[#This Row],[FECHA Y HORA DE INICIO]])))-1</f>
        <v>43</v>
      </c>
    </row>
    <row r="13" spans="2:10">
      <c r="B13" s="14"/>
      <c r="C13" s="6"/>
      <c r="D13" s="6"/>
      <c r="E13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3" s="11">
        <f>((WEEKNUM(Tabla343567891011121314151617181920212223242526272829303132333435363738[[#This Row],[FECHA Y HORA DE INICIO]])))-1</f>
        <v>-1</v>
      </c>
    </row>
    <row r="14" spans="2:10">
      <c r="B14" s="14"/>
      <c r="C14" s="6"/>
      <c r="D14" s="6"/>
      <c r="E14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4" s="11">
        <f>((WEEKNUM(Tabla343567891011121314151617181920212223242526272829303132333435363738[[#This Row],[FECHA Y HORA DE INICIO]])))-1</f>
        <v>-1</v>
      </c>
    </row>
    <row r="15" spans="2:10">
      <c r="B15" s="14"/>
      <c r="C15" s="6"/>
      <c r="D15" s="6"/>
      <c r="E15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5" s="11">
        <f>((WEEKNUM(Tabla343567891011121314151617181920212223242526272829303132333435363738[[#This Row],[FECHA Y HORA DE INICIO]])))-1</f>
        <v>-1</v>
      </c>
    </row>
    <row r="16" spans="2:10">
      <c r="B16" s="14"/>
      <c r="C16" s="9"/>
      <c r="D16" s="10"/>
      <c r="E16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6" s="11">
        <f>((WEEKNUM(Tabla343567891011121314151617181920212223242526272829303132333435363738[[#This Row],[FECHA Y HORA DE INICIO]])))-1</f>
        <v>-1</v>
      </c>
    </row>
    <row r="17" spans="2:6">
      <c r="B17" s="14"/>
      <c r="C17" s="9"/>
      <c r="D17" s="10"/>
      <c r="E17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7" s="11">
        <f>((WEEKNUM(Tabla343567891011121314151617181920212223242526272829303132333435363738[[#This Row],[FECHA Y HORA DE INICIO]])))-1</f>
        <v>-1</v>
      </c>
    </row>
    <row r="18" spans="2:6">
      <c r="B18" s="14"/>
      <c r="C18" s="9"/>
      <c r="D18" s="10"/>
      <c r="E18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8" s="11">
        <f>((WEEKNUM(Tabla343567891011121314151617181920212223242526272829303132333435363738[[#This Row],[FECHA Y HORA DE INICIO]])))-1</f>
        <v>-1</v>
      </c>
    </row>
    <row r="19" spans="2:6">
      <c r="B19" s="14"/>
      <c r="C19" s="9"/>
      <c r="D19" s="10"/>
      <c r="E19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9" s="11">
        <f>((WEEKNUM(Tabla343567891011121314151617181920212223242526272829303132333435363738[[#This Row],[FECHA Y HORA DE INICIO]])))-1</f>
        <v>-1</v>
      </c>
    </row>
    <row r="20" spans="2:6">
      <c r="B20" s="14"/>
      <c r="C20" s="9"/>
      <c r="D20" s="10"/>
      <c r="E20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20" s="11">
        <f>((WEEKNUM(Tabla343567891011121314151617181920212223242526272829303132333435363738[[#This Row],[FECHA Y HORA DE INICIO]])))-1</f>
        <v>-1</v>
      </c>
    </row>
    <row r="21" spans="2:6">
      <c r="B21" s="14"/>
      <c r="C21" s="9"/>
      <c r="D21" s="10"/>
      <c r="E21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21" s="11">
        <f>((WEEKNUM(Tabla343567891011121314151617181920212223242526272829303132333435363738[[#This Row],[FECHA Y HORA DE INICIO]])))-1</f>
        <v>-1</v>
      </c>
    </row>
    <row r="22" spans="2:6">
      <c r="B22" s="14"/>
      <c r="C22" s="9"/>
      <c r="D22" s="10"/>
      <c r="E22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22" s="11">
        <f>((WEEKNUM(Tabla343567891011121314151617181920212223242526272829303132333435363738[[#This Row],[FECHA Y HORA DE INICIO]])))-1</f>
        <v>-1</v>
      </c>
    </row>
    <row r="23" spans="2:6">
      <c r="B23" s="14"/>
      <c r="C23" s="9"/>
      <c r="D23" s="10"/>
      <c r="E23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23" s="11">
        <f>((WEEKNUM(Tabla343567891011121314151617181920212223242526272829303132333435363738[[#This Row],[FECHA Y HORA DE INICIO]])))-1</f>
        <v>-1</v>
      </c>
    </row>
    <row r="24" spans="2:6">
      <c r="B24" s="14"/>
      <c r="C24" s="9"/>
      <c r="D24" s="10"/>
      <c r="E24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24" s="11">
        <f>((WEEKNUM(Tabla343567891011121314151617181920212223242526272829303132333435363738[[#This Row],[FECHA Y HORA DE INICIO]])))-1</f>
        <v>-1</v>
      </c>
    </row>
    <row r="25" spans="2:6">
      <c r="B25" s="14"/>
      <c r="C25" s="9"/>
      <c r="D25" s="10"/>
      <c r="E25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25" s="11">
        <f>((WEEKNUM(Tabla343567891011121314151617181920212223242526272829303132333435363738[[#This Row],[FECHA Y HORA DE INICIO]])))-1</f>
        <v>-1</v>
      </c>
    </row>
    <row r="26" spans="2:6">
      <c r="B26" s="14"/>
      <c r="C26" s="9"/>
      <c r="D26" s="10"/>
      <c r="E26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26" s="11">
        <f>((WEEKNUM(Tabla343567891011121314151617181920212223242526272829303132333435363738[[#This Row],[FECHA Y HORA DE INICIO]])))-1</f>
        <v>-1</v>
      </c>
    </row>
    <row r="27" spans="2:6">
      <c r="B27" s="14"/>
      <c r="C27" s="9"/>
      <c r="D27" s="10"/>
      <c r="E27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27" s="11">
        <f>((WEEKNUM(Tabla343567891011121314151617181920212223242526272829303132333435363738[[#This Row],[FECHA Y HORA DE INICIO]])))-1</f>
        <v>-1</v>
      </c>
    </row>
    <row r="28" spans="2:6">
      <c r="B28" s="14"/>
      <c r="C28" s="9"/>
      <c r="D28" s="10"/>
      <c r="E28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28" s="11">
        <f>((WEEKNUM(Tabla343567891011121314151617181920212223242526272829303132333435363738[[#This Row],[FECHA Y HORA DE INICIO]])))-1</f>
        <v>-1</v>
      </c>
    </row>
    <row r="29" spans="2:6">
      <c r="B29" s="14"/>
      <c r="C29" s="9"/>
      <c r="D29" s="10"/>
      <c r="E29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29" s="11">
        <f>((WEEKNUM(Tabla343567891011121314151617181920212223242526272829303132333435363738[[#This Row],[FECHA Y HORA DE INICIO]])))-1</f>
        <v>-1</v>
      </c>
    </row>
    <row r="30" spans="2:6">
      <c r="B30" s="14"/>
      <c r="C30" s="9"/>
      <c r="D30" s="10"/>
      <c r="E30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30" s="11">
        <f>((WEEKNUM(Tabla343567891011121314151617181920212223242526272829303132333435363738[[#This Row],[FECHA Y HORA DE INICIO]])))-1</f>
        <v>-1</v>
      </c>
    </row>
    <row r="31" spans="2:6">
      <c r="B31" s="14"/>
      <c r="C31" s="9"/>
      <c r="D31" s="10"/>
      <c r="E31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31" s="11">
        <f>((WEEKNUM(Tabla343567891011121314151617181920212223242526272829303132333435363738[[#This Row],[FECHA Y HORA DE INICIO]])))-1</f>
        <v>-1</v>
      </c>
    </row>
    <row r="32" spans="2:6">
      <c r="B32" s="14"/>
      <c r="C32" s="9"/>
      <c r="D32" s="10"/>
      <c r="E32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32" s="11">
        <f>((WEEKNUM(Tabla343567891011121314151617181920212223242526272829303132333435363738[[#This Row],[FECHA Y HORA DE INICIO]])))-1</f>
        <v>-1</v>
      </c>
    </row>
    <row r="33" spans="2:6">
      <c r="B33" s="14"/>
      <c r="C33" s="9"/>
      <c r="D33" s="10"/>
      <c r="E33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33" s="11">
        <f>((WEEKNUM(Tabla343567891011121314151617181920212223242526272829303132333435363738[[#This Row],[FECHA Y HORA DE INICIO]])))-1</f>
        <v>-1</v>
      </c>
    </row>
    <row r="34" spans="2:6">
      <c r="B34" s="14"/>
      <c r="C34" s="9"/>
      <c r="D34" s="10"/>
      <c r="E34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34" s="11">
        <f>((WEEKNUM(Tabla343567891011121314151617181920212223242526272829303132333435363738[[#This Row],[FECHA Y HORA DE INICIO]])))-1</f>
        <v>-1</v>
      </c>
    </row>
    <row r="35" spans="2:6">
      <c r="B35" s="14"/>
      <c r="C35" s="9"/>
      <c r="D35" s="10"/>
      <c r="E35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35" s="11">
        <f>((WEEKNUM(Tabla343567891011121314151617181920212223242526272829303132333435363738[[#This Row],[FECHA Y HORA DE INICIO]])))-1</f>
        <v>-1</v>
      </c>
    </row>
    <row r="36" spans="2:6">
      <c r="B36" s="14"/>
      <c r="C36" s="9"/>
      <c r="D36" s="10"/>
      <c r="E36" s="8"/>
      <c r="F36" s="11"/>
    </row>
    <row r="37" spans="2:6">
      <c r="B37" s="14"/>
      <c r="C37" s="9"/>
      <c r="D37" s="10"/>
      <c r="E37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37" s="11">
        <f>((WEEKNUM(Tabla343567891011121314151617181920212223242526272829303132333435363738[[#This Row],[FECHA Y HORA DE INICIO]])))-1</f>
        <v>-1</v>
      </c>
    </row>
    <row r="38" spans="2:6">
      <c r="B38" s="14"/>
      <c r="C38" s="9"/>
      <c r="D38" s="10"/>
      <c r="E38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38" s="11">
        <f>((WEEKNUM(Tabla343567891011121314151617181920212223242526272829303132333435363738[[#This Row],[FECHA Y HORA DE INICIO]])))-1</f>
        <v>-1</v>
      </c>
    </row>
    <row r="39" spans="2:6">
      <c r="B39" s="14"/>
      <c r="C39" s="9"/>
      <c r="D39" s="10"/>
      <c r="E39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39" s="11">
        <f>((WEEKNUM(Tabla343567891011121314151617181920212223242526272829303132333435363738[[#This Row],[FECHA Y HORA DE INICIO]])))-1</f>
        <v>-1</v>
      </c>
    </row>
    <row r="40" spans="2:6">
      <c r="B40" s="14"/>
      <c r="C40" s="9"/>
      <c r="D40" s="10"/>
      <c r="E40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40" s="11">
        <f>((WEEKNUM(Tabla343567891011121314151617181920212223242526272829303132333435363738[[#This Row],[FECHA Y HORA DE INICIO]])))-1</f>
        <v>-1</v>
      </c>
    </row>
    <row r="41" spans="2:6">
      <c r="B41" s="14"/>
      <c r="C41" s="9"/>
      <c r="D41" s="10"/>
      <c r="E41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41" s="11">
        <f>((WEEKNUM(Tabla343567891011121314151617181920212223242526272829303132333435363738[[#This Row],[FECHA Y HORA DE INICIO]])))-1</f>
        <v>-1</v>
      </c>
    </row>
    <row r="42" spans="2:6">
      <c r="B42" s="14"/>
      <c r="C42" s="9"/>
      <c r="D42" s="10"/>
      <c r="E42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42" s="11">
        <f>((WEEKNUM(Tabla343567891011121314151617181920212223242526272829303132333435363738[[#This Row],[FECHA Y HORA DE INICIO]])))-1</f>
        <v>-1</v>
      </c>
    </row>
    <row r="43" spans="2:6">
      <c r="B43" s="14"/>
      <c r="C43" s="9"/>
      <c r="D43" s="10"/>
      <c r="E43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43" s="11">
        <f>((WEEKNUM(Tabla343567891011121314151617181920212223242526272829303132333435363738[[#This Row],[FECHA Y HORA DE INICIO]])))-1</f>
        <v>-1</v>
      </c>
    </row>
    <row r="44" spans="2:6">
      <c r="B44" s="14"/>
      <c r="C44" s="9"/>
      <c r="D44" s="10"/>
      <c r="E44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44" s="11">
        <f>((WEEKNUM(Tabla343567891011121314151617181920212223242526272829303132333435363738[[#This Row],[FECHA Y HORA DE INICIO]])))-1</f>
        <v>-1</v>
      </c>
    </row>
    <row r="45" spans="2:6">
      <c r="B45" s="14"/>
      <c r="C45" s="9"/>
      <c r="D45" s="10"/>
      <c r="E45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45" s="11">
        <f>((WEEKNUM(Tabla343567891011121314151617181920212223242526272829303132333435363738[[#This Row],[FECHA Y HORA DE INICIO]])))-1</f>
        <v>-1</v>
      </c>
    </row>
    <row r="46" spans="2:6">
      <c r="B46" s="14"/>
      <c r="C46" s="9"/>
      <c r="D46" s="10"/>
      <c r="E46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46" s="11">
        <f>((WEEKNUM(Tabla343567891011121314151617181920212223242526272829303132333435363738[[#This Row],[FECHA Y HORA DE INICIO]])))-1</f>
        <v>-1</v>
      </c>
    </row>
    <row r="47" spans="2:6">
      <c r="B47" s="14"/>
      <c r="C47" s="9"/>
      <c r="D47" s="10"/>
      <c r="E47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47" s="11">
        <f>((WEEKNUM(Tabla343567891011121314151617181920212223242526272829303132333435363738[[#This Row],[FECHA Y HORA DE INICIO]])))-1</f>
        <v>-1</v>
      </c>
    </row>
    <row r="48" spans="2:6">
      <c r="B48" s="14"/>
      <c r="C48" s="9"/>
      <c r="D48" s="10"/>
      <c r="E48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48" s="11">
        <f>((WEEKNUM(Tabla343567891011121314151617181920212223242526272829303132333435363738[[#This Row],[FECHA Y HORA DE INICIO]])))-1</f>
        <v>-1</v>
      </c>
    </row>
    <row r="49" spans="2:6">
      <c r="B49" s="14"/>
      <c r="C49" s="9"/>
      <c r="D49" s="10"/>
      <c r="E49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49" s="11">
        <f>((WEEKNUM(Tabla343567891011121314151617181920212223242526272829303132333435363738[[#This Row],[FECHA Y HORA DE INICIO]])))-1</f>
        <v>-1</v>
      </c>
    </row>
    <row r="50" spans="2:6">
      <c r="B50" s="14"/>
      <c r="C50" s="9"/>
      <c r="D50" s="10"/>
      <c r="E50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50" s="11">
        <f>((WEEKNUM(Tabla343567891011121314151617181920212223242526272829303132333435363738[[#This Row],[FECHA Y HORA DE INICIO]])))-1</f>
        <v>-1</v>
      </c>
    </row>
    <row r="51" spans="2:6">
      <c r="B51" s="14"/>
      <c r="C51" s="9"/>
      <c r="D51" s="10"/>
      <c r="E51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51" s="11">
        <f>((WEEKNUM(Tabla343567891011121314151617181920212223242526272829303132333435363738[[#This Row],[FECHA Y HORA DE INICIO]])))-1</f>
        <v>-1</v>
      </c>
    </row>
    <row r="52" spans="2:6">
      <c r="B52" s="14"/>
      <c r="C52" s="9"/>
      <c r="D52" s="10"/>
      <c r="E52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52" s="11">
        <f>((WEEKNUM(Tabla343567891011121314151617181920212223242526272829303132333435363738[[#This Row],[FECHA Y HORA DE INICIO]])))-1</f>
        <v>-1</v>
      </c>
    </row>
    <row r="53" spans="2:6">
      <c r="B53" s="14"/>
      <c r="C53" s="9"/>
      <c r="D53" s="10"/>
      <c r="E53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53" s="11">
        <f>((WEEKNUM(Tabla343567891011121314151617181920212223242526272829303132333435363738[[#This Row],[FECHA Y HORA DE INICIO]])))-1</f>
        <v>-1</v>
      </c>
    </row>
    <row r="54" spans="2:6">
      <c r="B54" s="14"/>
      <c r="C54" s="9"/>
      <c r="D54" s="10"/>
      <c r="E54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54" s="11">
        <f>((WEEKNUM(Tabla343567891011121314151617181920212223242526272829303132333435363738[[#This Row],[FECHA Y HORA DE INICIO]])))-1</f>
        <v>-1</v>
      </c>
    </row>
    <row r="55" spans="2:6">
      <c r="B55" s="14"/>
      <c r="C55" s="9"/>
      <c r="D55" s="10"/>
      <c r="E55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55" s="11">
        <f>((WEEKNUM(Tabla343567891011121314151617181920212223242526272829303132333435363738[[#This Row],[FECHA Y HORA DE INICIO]])))-1</f>
        <v>-1</v>
      </c>
    </row>
    <row r="56" spans="2:6">
      <c r="B56" s="14"/>
      <c r="C56" s="9"/>
      <c r="D56" s="10"/>
      <c r="E56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56" s="11">
        <f>((WEEKNUM(Tabla343567891011121314151617181920212223242526272829303132333435363738[[#This Row],[FECHA Y HORA DE INICIO]])))-1</f>
        <v>-1</v>
      </c>
    </row>
    <row r="57" spans="2:6">
      <c r="B57" s="14"/>
      <c r="C57" s="9"/>
      <c r="D57" s="10"/>
      <c r="E57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57" s="11">
        <f>((WEEKNUM(Tabla343567891011121314151617181920212223242526272829303132333435363738[[#This Row],[FECHA Y HORA DE INICIO]])))-1</f>
        <v>-1</v>
      </c>
    </row>
    <row r="58" spans="2:6">
      <c r="B58" s="14"/>
      <c r="C58" s="9"/>
      <c r="D58" s="10"/>
      <c r="E58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58" s="11">
        <f>((WEEKNUM(Tabla343567891011121314151617181920212223242526272829303132333435363738[[#This Row],[FECHA Y HORA DE INICIO]])))-1</f>
        <v>-1</v>
      </c>
    </row>
    <row r="59" spans="2:6">
      <c r="B59" s="14"/>
      <c r="C59" s="9"/>
      <c r="D59" s="10"/>
      <c r="E59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59" s="11">
        <f>((WEEKNUM(Tabla343567891011121314151617181920212223242526272829303132333435363738[[#This Row],[FECHA Y HORA DE INICIO]])))-1</f>
        <v>-1</v>
      </c>
    </row>
    <row r="60" spans="2:6">
      <c r="B60" s="14"/>
      <c r="C60" s="9"/>
      <c r="D60" s="10"/>
      <c r="E60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60" s="11">
        <f>((WEEKNUM(Tabla343567891011121314151617181920212223242526272829303132333435363738[[#This Row],[FECHA Y HORA DE INICIO]])))-1</f>
        <v>-1</v>
      </c>
    </row>
    <row r="61" spans="2:6">
      <c r="B61" s="14"/>
      <c r="C61" s="9"/>
      <c r="D61" s="10"/>
      <c r="E61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61" s="11">
        <f>((WEEKNUM(Tabla343567891011121314151617181920212223242526272829303132333435363738[[#This Row],[FECHA Y HORA DE INICIO]])))-1</f>
        <v>-1</v>
      </c>
    </row>
    <row r="62" spans="2:6">
      <c r="B62" s="14"/>
      <c r="C62" s="9"/>
      <c r="D62" s="10"/>
      <c r="E62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62" s="11">
        <f>((WEEKNUM(Tabla343567891011121314151617181920212223242526272829303132333435363738[[#This Row],[FECHA Y HORA DE INICIO]])))-1</f>
        <v>-1</v>
      </c>
    </row>
    <row r="63" spans="2:6">
      <c r="B63" s="14"/>
      <c r="C63" s="9"/>
      <c r="D63" s="10"/>
      <c r="E63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63" s="11">
        <f>((WEEKNUM(Tabla343567891011121314151617181920212223242526272829303132333435363738[[#This Row],[FECHA Y HORA DE INICIO]])))-1</f>
        <v>-1</v>
      </c>
    </row>
    <row r="64" spans="2:6">
      <c r="B64" s="14"/>
      <c r="C64" s="9"/>
      <c r="D64" s="10"/>
      <c r="E64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64" s="11">
        <f>((WEEKNUM(Tabla343567891011121314151617181920212223242526272829303132333435363738[[#This Row],[FECHA Y HORA DE INICIO]])))-1</f>
        <v>-1</v>
      </c>
    </row>
    <row r="65" spans="2:6">
      <c r="B65" s="14"/>
      <c r="C65" s="9"/>
      <c r="D65" s="10"/>
      <c r="E65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65" s="11">
        <f>((WEEKNUM(Tabla343567891011121314151617181920212223242526272829303132333435363738[[#This Row],[FECHA Y HORA DE INICIO]])))-1</f>
        <v>-1</v>
      </c>
    </row>
    <row r="66" spans="2:6">
      <c r="B66" s="14"/>
      <c r="C66" s="9"/>
      <c r="D66" s="10"/>
      <c r="E66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66" s="11">
        <f>((WEEKNUM(Tabla343567891011121314151617181920212223242526272829303132333435363738[[#This Row],[FECHA Y HORA DE INICIO]])))-1</f>
        <v>-1</v>
      </c>
    </row>
    <row r="67" spans="2:6">
      <c r="B67" s="14"/>
      <c r="C67" s="9"/>
      <c r="D67" s="10"/>
      <c r="E67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67" s="11">
        <f>((WEEKNUM(Tabla343567891011121314151617181920212223242526272829303132333435363738[[#This Row],[FECHA Y HORA DE INICIO]])))-1</f>
        <v>-1</v>
      </c>
    </row>
    <row r="68" spans="2:6">
      <c r="B68" s="14"/>
      <c r="C68" s="9"/>
      <c r="D68" s="10"/>
      <c r="E68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68" s="11">
        <f>((WEEKNUM(Tabla343567891011121314151617181920212223242526272829303132333435363738[[#This Row],[FECHA Y HORA DE INICIO]])))-1</f>
        <v>-1</v>
      </c>
    </row>
    <row r="69" spans="2:6">
      <c r="B69" s="14"/>
      <c r="C69" s="9"/>
      <c r="D69" s="10"/>
      <c r="E69" s="8"/>
      <c r="F69" s="11"/>
    </row>
    <row r="70" spans="2:6">
      <c r="B70" s="6"/>
      <c r="C70" s="9"/>
      <c r="D70" s="10"/>
      <c r="E70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70" s="11">
        <f>((WEEKNUM(Tabla343567891011121314151617181920212223242526272829303132333435363738[[#This Row],[FECHA Y HORA DE INICIO]])))-1</f>
        <v>-1</v>
      </c>
    </row>
    <row r="71" spans="2:6">
      <c r="B71" s="6"/>
      <c r="C71" s="9"/>
      <c r="D71" s="10"/>
      <c r="E71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71" s="11">
        <f>((WEEKNUM(Tabla343567891011121314151617181920212223242526272829303132333435363738[[#This Row],[FECHA Y HORA DE INICIO]])))-1</f>
        <v>-1</v>
      </c>
    </row>
    <row r="72" spans="2:6">
      <c r="B72" s="6"/>
      <c r="C72" s="9"/>
      <c r="D72" s="10"/>
      <c r="E72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72" s="11">
        <f>((WEEKNUM(Tabla343567891011121314151617181920212223242526272829303132333435363738[[#This Row],[FECHA Y HORA DE INICIO]])))-1</f>
        <v>-1</v>
      </c>
    </row>
    <row r="73" spans="2:6">
      <c r="B73" s="6"/>
      <c r="C73" s="9"/>
      <c r="D73" s="10"/>
      <c r="E73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73" s="11">
        <f>((WEEKNUM(Tabla343567891011121314151617181920212223242526272829303132333435363738[[#This Row],[FECHA Y HORA DE INICIO]])))-1</f>
        <v>-1</v>
      </c>
    </row>
    <row r="74" spans="2:6">
      <c r="B74" s="6"/>
      <c r="C74" s="9"/>
      <c r="D74" s="10"/>
      <c r="E74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74" s="11">
        <f>((WEEKNUM(Tabla343567891011121314151617181920212223242526272829303132333435363738[[#This Row],[FECHA Y HORA DE INICIO]])))-1</f>
        <v>-1</v>
      </c>
    </row>
    <row r="75" spans="2:6">
      <c r="B75" s="6"/>
      <c r="C75" s="9"/>
      <c r="D75" s="10"/>
      <c r="E75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75" s="11">
        <f>((WEEKNUM(Tabla343567891011121314151617181920212223242526272829303132333435363738[[#This Row],[FECHA Y HORA DE INICIO]])))-1</f>
        <v>-1</v>
      </c>
    </row>
    <row r="76" spans="2:6">
      <c r="B76" s="6"/>
      <c r="C76" s="9"/>
      <c r="D76" s="10"/>
      <c r="E76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76" s="11">
        <f>((WEEKNUM(Tabla343567891011121314151617181920212223242526272829303132333435363738[[#This Row],[FECHA Y HORA DE INICIO]])))-1</f>
        <v>-1</v>
      </c>
    </row>
    <row r="77" spans="2:6">
      <c r="B77" s="6"/>
      <c r="C77" s="9"/>
      <c r="D77" s="10"/>
      <c r="E77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77" s="11">
        <f>((WEEKNUM(Tabla343567891011121314151617181920212223242526272829303132333435363738[[#This Row],[FECHA Y HORA DE INICIO]])))-1</f>
        <v>-1</v>
      </c>
    </row>
    <row r="78" spans="2:6">
      <c r="B78" s="6"/>
      <c r="C78" s="9"/>
      <c r="D78" s="10"/>
      <c r="E78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78" s="11">
        <f>((WEEKNUM(Tabla343567891011121314151617181920212223242526272829303132333435363738[[#This Row],[FECHA Y HORA DE INICIO]])))-1</f>
        <v>-1</v>
      </c>
    </row>
    <row r="79" spans="2:6">
      <c r="B79" s="6"/>
      <c r="C79" s="9"/>
      <c r="D79" s="10"/>
      <c r="E79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79" s="11">
        <f>((WEEKNUM(Tabla343567891011121314151617181920212223242526272829303132333435363738[[#This Row],[FECHA Y HORA DE INICIO]])))-1</f>
        <v>-1</v>
      </c>
    </row>
    <row r="80" spans="2:6">
      <c r="B80" s="6"/>
      <c r="C80" s="9"/>
      <c r="D80" s="10"/>
      <c r="E80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80" s="11">
        <f>((WEEKNUM(Tabla343567891011121314151617181920212223242526272829303132333435363738[[#This Row],[FECHA Y HORA DE INICIO]])))-1</f>
        <v>-1</v>
      </c>
    </row>
    <row r="81" spans="2:6">
      <c r="B81" s="6"/>
      <c r="C81" s="9"/>
      <c r="D81" s="10"/>
      <c r="E81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81" s="11">
        <f>((WEEKNUM(Tabla343567891011121314151617181920212223242526272829303132333435363738[[#This Row],[FECHA Y HORA DE INICIO]])))-1</f>
        <v>-1</v>
      </c>
    </row>
    <row r="82" spans="2:6">
      <c r="B82" s="6"/>
      <c r="C82" s="9"/>
      <c r="D82" s="10"/>
      <c r="E82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82" s="11">
        <f>((WEEKNUM(Tabla343567891011121314151617181920212223242526272829303132333435363738[[#This Row],[FECHA Y HORA DE INICIO]])))-1</f>
        <v>-1</v>
      </c>
    </row>
    <row r="83" spans="2:6">
      <c r="B83" s="6"/>
      <c r="C83" s="9"/>
      <c r="D83" s="10"/>
      <c r="E83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83" s="11">
        <f>((WEEKNUM(Tabla343567891011121314151617181920212223242526272829303132333435363738[[#This Row],[FECHA Y HORA DE INICIO]])))-1</f>
        <v>-1</v>
      </c>
    </row>
    <row r="84" spans="2:6">
      <c r="B84" s="6"/>
      <c r="C84" s="9"/>
      <c r="D84" s="10"/>
      <c r="E84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84" s="11">
        <f>((WEEKNUM(Tabla343567891011121314151617181920212223242526272829303132333435363738[[#This Row],[FECHA Y HORA DE INICIO]])))-1</f>
        <v>-1</v>
      </c>
    </row>
    <row r="85" spans="2:6">
      <c r="B85" s="6"/>
      <c r="C85" s="9"/>
      <c r="D85" s="10"/>
      <c r="E85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85" s="11">
        <f>((WEEKNUM(Tabla343567891011121314151617181920212223242526272829303132333435363738[[#This Row],[FECHA Y HORA DE INICIO]])))-1</f>
        <v>-1</v>
      </c>
    </row>
    <row r="86" spans="2:6">
      <c r="B86" s="6"/>
      <c r="C86" s="9"/>
      <c r="D86" s="10"/>
      <c r="E86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86" s="11">
        <f>((WEEKNUM(Tabla343567891011121314151617181920212223242526272829303132333435363738[[#This Row],[FECHA Y HORA DE INICIO]])))-1</f>
        <v>-1</v>
      </c>
    </row>
    <row r="87" spans="2:6">
      <c r="B87" s="6"/>
      <c r="C87" s="9"/>
      <c r="D87" s="10"/>
      <c r="E87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87" s="11">
        <f>((WEEKNUM(Tabla343567891011121314151617181920212223242526272829303132333435363738[[#This Row],[FECHA Y HORA DE INICIO]])))-1</f>
        <v>-1</v>
      </c>
    </row>
    <row r="88" spans="2:6">
      <c r="B88" s="6"/>
      <c r="C88" s="9"/>
      <c r="D88" s="10"/>
      <c r="E88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88" s="11">
        <f>((WEEKNUM(Tabla343567891011121314151617181920212223242526272829303132333435363738[[#This Row],[FECHA Y HORA DE INICIO]])))-1</f>
        <v>-1</v>
      </c>
    </row>
    <row r="89" spans="2:6">
      <c r="B89" s="6"/>
      <c r="C89" s="9"/>
      <c r="D89" s="10"/>
      <c r="E89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89" s="11">
        <f>((WEEKNUM(Tabla343567891011121314151617181920212223242526272829303132333435363738[[#This Row],[FECHA Y HORA DE INICIO]])))-1</f>
        <v>-1</v>
      </c>
    </row>
    <row r="90" spans="2:6">
      <c r="B90" s="6"/>
      <c r="C90" s="9"/>
      <c r="D90" s="10"/>
      <c r="E90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90" s="11">
        <f>((WEEKNUM(Tabla343567891011121314151617181920212223242526272829303132333435363738[[#This Row],[FECHA Y HORA DE INICIO]])))-1</f>
        <v>-1</v>
      </c>
    </row>
    <row r="91" spans="2:6">
      <c r="B91" s="6"/>
      <c r="C91" s="9"/>
      <c r="D91" s="10"/>
      <c r="E91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91" s="11">
        <f>((WEEKNUM(Tabla343567891011121314151617181920212223242526272829303132333435363738[[#This Row],[FECHA Y HORA DE INICIO]])))-1</f>
        <v>-1</v>
      </c>
    </row>
    <row r="92" spans="2:6">
      <c r="B92" s="6"/>
      <c r="C92" s="9"/>
      <c r="D92" s="10"/>
      <c r="E92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92" s="11">
        <f>((WEEKNUM(Tabla343567891011121314151617181920212223242526272829303132333435363738[[#This Row],[FECHA Y HORA DE INICIO]])))-1</f>
        <v>-1</v>
      </c>
    </row>
    <row r="93" spans="2:6">
      <c r="B93" s="6"/>
      <c r="C93" s="9"/>
      <c r="D93" s="10"/>
      <c r="E93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93" s="11">
        <f>((WEEKNUM(Tabla343567891011121314151617181920212223242526272829303132333435363738[[#This Row],[FECHA Y HORA DE INICIO]])))-1</f>
        <v>-1</v>
      </c>
    </row>
    <row r="94" spans="2:6">
      <c r="B94" s="6"/>
      <c r="C94" s="9"/>
      <c r="D94" s="10"/>
      <c r="E94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94" s="11">
        <f>((WEEKNUM(Tabla343567891011121314151617181920212223242526272829303132333435363738[[#This Row],[FECHA Y HORA DE INICIO]])))-1</f>
        <v>-1</v>
      </c>
    </row>
    <row r="95" spans="2:6">
      <c r="B95" s="6"/>
      <c r="C95" s="9"/>
      <c r="D95" s="10"/>
      <c r="E95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95" s="11">
        <f>((WEEKNUM(Tabla343567891011121314151617181920212223242526272829303132333435363738[[#This Row],[FECHA Y HORA DE INICIO]])))-1</f>
        <v>-1</v>
      </c>
    </row>
    <row r="96" spans="2:6">
      <c r="B96" s="6"/>
      <c r="C96" s="9"/>
      <c r="D96" s="10"/>
      <c r="E96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96" s="11">
        <f>((WEEKNUM(Tabla343567891011121314151617181920212223242526272829303132333435363738[[#This Row],[FECHA Y HORA DE INICIO]])))-1</f>
        <v>-1</v>
      </c>
    </row>
    <row r="97" spans="2:6">
      <c r="B97" s="6"/>
      <c r="C97" s="9"/>
      <c r="D97" s="10"/>
      <c r="E97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97" s="11">
        <f>((WEEKNUM(Tabla343567891011121314151617181920212223242526272829303132333435363738[[#This Row],[FECHA Y HORA DE INICIO]])))-1</f>
        <v>-1</v>
      </c>
    </row>
    <row r="98" spans="2:6">
      <c r="B98" s="6"/>
      <c r="C98" s="9"/>
      <c r="D98" s="10"/>
      <c r="E98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98" s="11">
        <f>((WEEKNUM(Tabla343567891011121314151617181920212223242526272829303132333435363738[[#This Row],[FECHA Y HORA DE INICIO]])))-1</f>
        <v>-1</v>
      </c>
    </row>
    <row r="99" spans="2:6">
      <c r="B99" s="6"/>
      <c r="C99" s="9"/>
      <c r="D99" s="10"/>
      <c r="E99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99" s="11">
        <f>((WEEKNUM(Tabla343567891011121314151617181920212223242526272829303132333435363738[[#This Row],[FECHA Y HORA DE INICIO]])))-1</f>
        <v>-1</v>
      </c>
    </row>
    <row r="100" spans="2:6">
      <c r="B100" s="6"/>
      <c r="C100" s="9"/>
      <c r="D100" s="10"/>
      <c r="E100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00" s="11">
        <f>((WEEKNUM(Tabla343567891011121314151617181920212223242526272829303132333435363738[[#This Row],[FECHA Y HORA DE INICIO]])))-1</f>
        <v>-1</v>
      </c>
    </row>
    <row r="101" spans="2:6">
      <c r="B101" s="6"/>
      <c r="C101" s="9"/>
      <c r="D101" s="10"/>
      <c r="E101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01" s="11">
        <f>((WEEKNUM(Tabla343567891011121314151617181920212223242526272829303132333435363738[[#This Row],[FECHA Y HORA DE INICIO]])))-1</f>
        <v>-1</v>
      </c>
    </row>
    <row r="102" spans="2:6">
      <c r="B102" s="6"/>
      <c r="C102" s="9"/>
      <c r="D102" s="10"/>
      <c r="E102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02" s="11">
        <f>((WEEKNUM(Tabla343567891011121314151617181920212223242526272829303132333435363738[[#This Row],[FECHA Y HORA DE INICIO]])))-1</f>
        <v>-1</v>
      </c>
    </row>
    <row r="103" spans="2:6">
      <c r="B103" s="6"/>
      <c r="C103" s="9"/>
      <c r="D103" s="10"/>
      <c r="E103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03" s="11">
        <f>((WEEKNUM(Tabla343567891011121314151617181920212223242526272829303132333435363738[[#This Row],[FECHA Y HORA DE INICIO]])))-1</f>
        <v>-1</v>
      </c>
    </row>
    <row r="104" spans="2:6">
      <c r="B104" s="6"/>
      <c r="C104" s="9"/>
      <c r="D104" s="10"/>
      <c r="E104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04" s="11">
        <f>((WEEKNUM(Tabla343567891011121314151617181920212223242526272829303132333435363738[[#This Row],[FECHA Y HORA DE INICIO]])))-1</f>
        <v>-1</v>
      </c>
    </row>
    <row r="105" spans="2:6">
      <c r="B105" s="6"/>
      <c r="C105" s="9"/>
      <c r="D105" s="10"/>
      <c r="E105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05" s="11">
        <f>((WEEKNUM(Tabla343567891011121314151617181920212223242526272829303132333435363738[[#This Row],[FECHA Y HORA DE INICIO]])))-1</f>
        <v>-1</v>
      </c>
    </row>
    <row r="106" spans="2:6">
      <c r="B106" s="6"/>
      <c r="C106" s="9"/>
      <c r="D106" s="10"/>
      <c r="E106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06" s="11">
        <f>((WEEKNUM(Tabla343567891011121314151617181920212223242526272829303132333435363738[[#This Row],[FECHA Y HORA DE INICIO]])))-1</f>
        <v>-1</v>
      </c>
    </row>
    <row r="107" spans="2:6">
      <c r="B107" s="6"/>
      <c r="C107" s="9"/>
      <c r="D107" s="10"/>
      <c r="E107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07" s="11">
        <f>((WEEKNUM(Tabla343567891011121314151617181920212223242526272829303132333435363738[[#This Row],[FECHA Y HORA DE INICIO]])))-1</f>
        <v>-1</v>
      </c>
    </row>
    <row r="108" spans="2:6">
      <c r="B108" s="6"/>
      <c r="C108" s="9"/>
      <c r="D108" s="10"/>
      <c r="E108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08" s="11">
        <f>((WEEKNUM(Tabla343567891011121314151617181920212223242526272829303132333435363738[[#This Row],[FECHA Y HORA DE INICIO]])))-1</f>
        <v>-1</v>
      </c>
    </row>
    <row r="109" spans="2:6">
      <c r="B109" s="6"/>
      <c r="C109" s="9"/>
      <c r="D109" s="10"/>
      <c r="E109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09" s="11">
        <f>((WEEKNUM(Tabla343567891011121314151617181920212223242526272829303132333435363738[[#This Row],[FECHA Y HORA DE INICIO]])))-1</f>
        <v>-1</v>
      </c>
    </row>
    <row r="110" spans="2:6">
      <c r="B110" s="6"/>
      <c r="C110" s="9"/>
      <c r="D110" s="10"/>
      <c r="E110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10" s="11">
        <f>((WEEKNUM(Tabla343567891011121314151617181920212223242526272829303132333435363738[[#This Row],[FECHA Y HORA DE INICIO]])))-1</f>
        <v>-1</v>
      </c>
    </row>
    <row r="111" spans="2:6">
      <c r="B111" s="6"/>
      <c r="C111" s="9"/>
      <c r="D111" s="10"/>
      <c r="E111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11" s="11">
        <f>((WEEKNUM(Tabla343567891011121314151617181920212223242526272829303132333435363738[[#This Row],[FECHA Y HORA DE INICIO]])))-1</f>
        <v>-1</v>
      </c>
    </row>
    <row r="112" spans="2:6">
      <c r="B112" s="6"/>
      <c r="C112" s="9"/>
      <c r="D112" s="10"/>
      <c r="E112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12" s="11">
        <f>((WEEKNUM(Tabla343567891011121314151617181920212223242526272829303132333435363738[[#This Row],[FECHA Y HORA DE INICIO]])))-1</f>
        <v>-1</v>
      </c>
    </row>
    <row r="113" spans="2:6">
      <c r="B113" s="6"/>
      <c r="C113" s="9"/>
      <c r="D113" s="10"/>
      <c r="E113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13" s="11">
        <f>((WEEKNUM(Tabla343567891011121314151617181920212223242526272829303132333435363738[[#This Row],[FECHA Y HORA DE INICIO]])))-1</f>
        <v>-1</v>
      </c>
    </row>
    <row r="114" spans="2:6">
      <c r="B114" s="6"/>
      <c r="C114" s="9"/>
      <c r="D114" s="10"/>
      <c r="E114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14" s="11">
        <f>((WEEKNUM(Tabla343567891011121314151617181920212223242526272829303132333435363738[[#This Row],[FECHA Y HORA DE INICIO]])))-1</f>
        <v>-1</v>
      </c>
    </row>
    <row r="115" spans="2:6">
      <c r="B115" s="6"/>
      <c r="C115" s="9"/>
      <c r="D115" s="10"/>
      <c r="E115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15" s="11">
        <f>((WEEKNUM(Tabla343567891011121314151617181920212223242526272829303132333435363738[[#This Row],[FECHA Y HORA DE INICIO]])))-1</f>
        <v>-1</v>
      </c>
    </row>
    <row r="116" spans="2:6">
      <c r="B116" s="6"/>
      <c r="C116" s="9"/>
      <c r="D116" s="10"/>
      <c r="E116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16" s="11">
        <f>((WEEKNUM(Tabla343567891011121314151617181920212223242526272829303132333435363738[[#This Row],[FECHA Y HORA DE INICIO]])))-1</f>
        <v>-1</v>
      </c>
    </row>
    <row r="117" spans="2:6">
      <c r="B117" s="6"/>
      <c r="C117" s="9"/>
      <c r="D117" s="10"/>
      <c r="E117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17" s="11">
        <f>((WEEKNUM(Tabla343567891011121314151617181920212223242526272829303132333435363738[[#This Row],[FECHA Y HORA DE INICIO]])))-1</f>
        <v>-1</v>
      </c>
    </row>
    <row r="118" spans="2:6">
      <c r="B118" s="6"/>
      <c r="C118" s="9"/>
      <c r="D118" s="10"/>
      <c r="E118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18" s="11">
        <f>((WEEKNUM(Tabla343567891011121314151617181920212223242526272829303132333435363738[[#This Row],[FECHA Y HORA DE INICIO]])))-1</f>
        <v>-1</v>
      </c>
    </row>
    <row r="119" spans="2:6">
      <c r="B119" s="6"/>
      <c r="C119" s="9"/>
      <c r="D119" s="10"/>
      <c r="E119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19" s="11">
        <f>((WEEKNUM(Tabla343567891011121314151617181920212223242526272829303132333435363738[[#This Row],[FECHA Y HORA DE INICIO]])))-1</f>
        <v>-1</v>
      </c>
    </row>
    <row r="120" spans="2:6">
      <c r="B120" s="6"/>
      <c r="C120" s="9"/>
      <c r="D120" s="10"/>
      <c r="E120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20" s="11">
        <f>((WEEKNUM(Tabla343567891011121314151617181920212223242526272829303132333435363738[[#This Row],[FECHA Y HORA DE INICIO]])))-1</f>
        <v>-1</v>
      </c>
    </row>
    <row r="121" spans="2:6">
      <c r="B121" s="6"/>
      <c r="C121" s="9"/>
      <c r="D121" s="10"/>
      <c r="E121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21" s="11">
        <f>((WEEKNUM(Tabla343567891011121314151617181920212223242526272829303132333435363738[[#This Row],[FECHA Y HORA DE INICIO]])))-1</f>
        <v>-1</v>
      </c>
    </row>
    <row r="122" spans="2:6">
      <c r="B122" s="6"/>
      <c r="C122" s="9"/>
      <c r="D122" s="10"/>
      <c r="E122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22" s="11">
        <f>((WEEKNUM(Tabla343567891011121314151617181920212223242526272829303132333435363738[[#This Row],[FECHA Y HORA DE INICIO]])))-1</f>
        <v>-1</v>
      </c>
    </row>
    <row r="123" spans="2:6">
      <c r="B123" s="6"/>
      <c r="C123" s="9"/>
      <c r="D123" s="10"/>
      <c r="E123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23" s="11">
        <f>((WEEKNUM(Tabla343567891011121314151617181920212223242526272829303132333435363738[[#This Row],[FECHA Y HORA DE INICIO]])))-1</f>
        <v>-1</v>
      </c>
    </row>
    <row r="124" spans="2:6">
      <c r="B124" s="6"/>
      <c r="C124" s="9"/>
      <c r="D124" s="10"/>
      <c r="E124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24" s="11">
        <f>((WEEKNUM(Tabla343567891011121314151617181920212223242526272829303132333435363738[[#This Row],[FECHA Y HORA DE INICIO]])))-1</f>
        <v>-1</v>
      </c>
    </row>
    <row r="125" spans="2:6">
      <c r="B125" s="6"/>
      <c r="C125" s="9"/>
      <c r="D125" s="10"/>
      <c r="E125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25" s="11">
        <f>((WEEKNUM(Tabla343567891011121314151617181920212223242526272829303132333435363738[[#This Row],[FECHA Y HORA DE INICIO]])))-1</f>
        <v>-1</v>
      </c>
    </row>
    <row r="126" spans="2:6">
      <c r="B126" s="6"/>
      <c r="C126" s="9"/>
      <c r="D126" s="10"/>
      <c r="E126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26" s="11">
        <f>((WEEKNUM(Tabla343567891011121314151617181920212223242526272829303132333435363738[[#This Row],[FECHA Y HORA DE INICIO]])))-1</f>
        <v>-1</v>
      </c>
    </row>
    <row r="127" spans="2:6">
      <c r="B127" s="6"/>
      <c r="C127" s="9"/>
      <c r="D127" s="10"/>
      <c r="E127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27" s="11">
        <f>((WEEKNUM(Tabla343567891011121314151617181920212223242526272829303132333435363738[[#This Row],[FECHA Y HORA DE INICIO]])))-1</f>
        <v>-1</v>
      </c>
    </row>
    <row r="128" spans="2:6">
      <c r="B128" s="6"/>
      <c r="C128" s="9"/>
      <c r="D128" s="10"/>
      <c r="E128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28" s="11">
        <f>((WEEKNUM(Tabla343567891011121314151617181920212223242526272829303132333435363738[[#This Row],[FECHA Y HORA DE INICIO]])))-1</f>
        <v>-1</v>
      </c>
    </row>
    <row r="129" spans="2:6">
      <c r="B129" s="6"/>
      <c r="C129" s="9"/>
      <c r="D129" s="10"/>
      <c r="E129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29" s="11">
        <f>((WEEKNUM(Tabla343567891011121314151617181920212223242526272829303132333435363738[[#This Row],[FECHA Y HORA DE INICIO]])))-1</f>
        <v>-1</v>
      </c>
    </row>
    <row r="130" spans="2:6">
      <c r="B130" s="6"/>
      <c r="C130" s="9"/>
      <c r="D130" s="10"/>
      <c r="E130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30" s="11">
        <f>((WEEKNUM(Tabla343567891011121314151617181920212223242526272829303132333435363738[[#This Row],[FECHA Y HORA DE INICIO]])))-1</f>
        <v>-1</v>
      </c>
    </row>
    <row r="131" spans="2:6">
      <c r="B131" s="6"/>
      <c r="C131" s="9"/>
      <c r="D131" s="10"/>
      <c r="E131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31" s="11">
        <f>((WEEKNUM(Tabla343567891011121314151617181920212223242526272829303132333435363738[[#This Row],[FECHA Y HORA DE INICIO]])))-1</f>
        <v>-1</v>
      </c>
    </row>
    <row r="132" spans="2:6">
      <c r="B132" s="6"/>
      <c r="C132" s="9"/>
      <c r="D132" s="10"/>
      <c r="E132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32" s="11">
        <f>((WEEKNUM(Tabla343567891011121314151617181920212223242526272829303132333435363738[[#This Row],[FECHA Y HORA DE INICIO]])))-1</f>
        <v>-1</v>
      </c>
    </row>
    <row r="133" spans="2:6">
      <c r="B133" s="6"/>
      <c r="C133" s="9"/>
      <c r="D133" s="10"/>
      <c r="E133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33" s="11">
        <f>((WEEKNUM(Tabla343567891011121314151617181920212223242526272829303132333435363738[[#This Row],[FECHA Y HORA DE INICIO]])))-1</f>
        <v>-1</v>
      </c>
    </row>
    <row r="134" spans="2:6">
      <c r="B134" s="6"/>
      <c r="C134" s="9"/>
      <c r="D134" s="10"/>
      <c r="E134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34" s="11">
        <f>((WEEKNUM(Tabla343567891011121314151617181920212223242526272829303132333435363738[[#This Row],[FECHA Y HORA DE INICIO]])))-1</f>
        <v>-1</v>
      </c>
    </row>
    <row r="135" spans="2:6">
      <c r="B135" s="6"/>
      <c r="C135" s="9"/>
      <c r="D135" s="10"/>
      <c r="E135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35" s="11">
        <f>((WEEKNUM(Tabla343567891011121314151617181920212223242526272829303132333435363738[[#This Row],[FECHA Y HORA DE INICIO]])))-1</f>
        <v>-1</v>
      </c>
    </row>
    <row r="136" spans="2:6">
      <c r="B136" s="6"/>
      <c r="C136" s="9"/>
      <c r="D136" s="10"/>
      <c r="E136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36" s="11">
        <f>((WEEKNUM(Tabla343567891011121314151617181920212223242526272829303132333435363738[[#This Row],[FECHA Y HORA DE INICIO]])))-1</f>
        <v>-1</v>
      </c>
    </row>
    <row r="137" spans="2:6">
      <c r="B137" s="6"/>
      <c r="C137" s="9"/>
      <c r="D137" s="10"/>
      <c r="E137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37" s="11">
        <f>((WEEKNUM(Tabla343567891011121314151617181920212223242526272829303132333435363738[[#This Row],[FECHA Y HORA DE INICIO]])))-1</f>
        <v>-1</v>
      </c>
    </row>
    <row r="138" spans="2:6">
      <c r="B138" s="6"/>
      <c r="C138" s="9"/>
      <c r="D138" s="10"/>
      <c r="E138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38" s="11">
        <f>((WEEKNUM(Tabla343567891011121314151617181920212223242526272829303132333435363738[[#This Row],[FECHA Y HORA DE INICIO]])))-1</f>
        <v>-1</v>
      </c>
    </row>
    <row r="139" spans="2:6">
      <c r="B139" s="6"/>
      <c r="C139" s="9"/>
      <c r="D139" s="10"/>
      <c r="E139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39" s="11">
        <f>((WEEKNUM(Tabla343567891011121314151617181920212223242526272829303132333435363738[[#This Row],[FECHA Y HORA DE INICIO]])))-1</f>
        <v>-1</v>
      </c>
    </row>
    <row r="140" spans="2:6">
      <c r="B140" s="6"/>
      <c r="C140" s="9"/>
      <c r="D140" s="10"/>
      <c r="E140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40" s="11">
        <f>((WEEKNUM(Tabla343567891011121314151617181920212223242526272829303132333435363738[[#This Row],[FECHA Y HORA DE INICIO]])))-1</f>
        <v>-1</v>
      </c>
    </row>
    <row r="141" spans="2:6">
      <c r="B141" s="6"/>
      <c r="C141" s="9"/>
      <c r="D141" s="10"/>
      <c r="E141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41" s="11">
        <f>((WEEKNUM(Tabla343567891011121314151617181920212223242526272829303132333435363738[[#This Row],[FECHA Y HORA DE INICIO]])))-1</f>
        <v>-1</v>
      </c>
    </row>
    <row r="142" spans="2:6">
      <c r="B142" s="6"/>
      <c r="C142" s="9"/>
      <c r="D142" s="10"/>
      <c r="E142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42" s="11">
        <f>((WEEKNUM(Tabla343567891011121314151617181920212223242526272829303132333435363738[[#This Row],[FECHA Y HORA DE INICIO]])))-1</f>
        <v>-1</v>
      </c>
    </row>
    <row r="143" spans="2:6">
      <c r="B143" s="6"/>
      <c r="C143" s="9"/>
      <c r="D143" s="10"/>
      <c r="E143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43" s="11">
        <f>((WEEKNUM(Tabla343567891011121314151617181920212223242526272829303132333435363738[[#This Row],[FECHA Y HORA DE INICIO]])))-1</f>
        <v>-1</v>
      </c>
    </row>
    <row r="144" spans="2:6">
      <c r="B144" s="6"/>
      <c r="C144" s="9"/>
      <c r="D144" s="10"/>
      <c r="E144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44" s="11">
        <f>((WEEKNUM(Tabla343567891011121314151617181920212223242526272829303132333435363738[[#This Row],[FECHA Y HORA DE INICIO]])))-1</f>
        <v>-1</v>
      </c>
    </row>
    <row r="145" spans="2:6">
      <c r="B145" s="6"/>
      <c r="C145" s="9"/>
      <c r="D145" s="10"/>
      <c r="E145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45" s="11">
        <f>((WEEKNUM(Tabla343567891011121314151617181920212223242526272829303132333435363738[[#This Row],[FECHA Y HORA DE INICIO]])))-1</f>
        <v>-1</v>
      </c>
    </row>
    <row r="146" spans="2:6">
      <c r="B146" s="6"/>
      <c r="C146" s="9"/>
      <c r="D146" s="10"/>
      <c r="E146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46" s="11">
        <f>((WEEKNUM(Tabla343567891011121314151617181920212223242526272829303132333435363738[[#This Row],[FECHA Y HORA DE INICIO]])))-1</f>
        <v>-1</v>
      </c>
    </row>
    <row r="147" spans="2:6">
      <c r="B147" s="6"/>
      <c r="C147" s="9"/>
      <c r="D147" s="10"/>
      <c r="E147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47" s="11">
        <f>((WEEKNUM(Tabla343567891011121314151617181920212223242526272829303132333435363738[[#This Row],[FECHA Y HORA DE INICIO]])))-1</f>
        <v>-1</v>
      </c>
    </row>
    <row r="148" spans="2:6">
      <c r="B148" s="6"/>
      <c r="C148" s="9"/>
      <c r="D148" s="10"/>
      <c r="E148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48" s="11">
        <f>((WEEKNUM(Tabla343567891011121314151617181920212223242526272829303132333435363738[[#This Row],[FECHA Y HORA DE INICIO]])))-1</f>
        <v>-1</v>
      </c>
    </row>
    <row r="149" spans="2:6">
      <c r="B149" s="6"/>
      <c r="C149" s="9"/>
      <c r="D149" s="10"/>
      <c r="E149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49" s="11">
        <f>((WEEKNUM(Tabla343567891011121314151617181920212223242526272829303132333435363738[[#This Row],[FECHA Y HORA DE INICIO]])))-1</f>
        <v>-1</v>
      </c>
    </row>
    <row r="150" spans="2:6">
      <c r="B150" s="6"/>
      <c r="C150" s="9"/>
      <c r="D150" s="10"/>
      <c r="E150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50" s="11">
        <f>((WEEKNUM(Tabla343567891011121314151617181920212223242526272829303132333435363738[[#This Row],[FECHA Y HORA DE INICIO]])))-1</f>
        <v>-1</v>
      </c>
    </row>
    <row r="151" spans="2:6">
      <c r="B151" s="6"/>
      <c r="C151" s="9"/>
      <c r="D151" s="10"/>
      <c r="E151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51" s="11">
        <f>((WEEKNUM(Tabla343567891011121314151617181920212223242526272829303132333435363738[[#This Row],[FECHA Y HORA DE INICIO]])))-1</f>
        <v>-1</v>
      </c>
    </row>
    <row r="152" spans="2:6">
      <c r="B152" s="6"/>
      <c r="C152" s="9"/>
      <c r="D152" s="10"/>
      <c r="E152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52" s="11">
        <f>((WEEKNUM(Tabla343567891011121314151617181920212223242526272829303132333435363738[[#This Row],[FECHA Y HORA DE INICIO]])))-1</f>
        <v>-1</v>
      </c>
    </row>
    <row r="153" spans="2:6">
      <c r="B153" s="6"/>
      <c r="C153" s="9"/>
      <c r="D153" s="10"/>
      <c r="E153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53" s="11">
        <f>((WEEKNUM(Tabla343567891011121314151617181920212223242526272829303132333435363738[[#This Row],[FECHA Y HORA DE INICIO]])))-1</f>
        <v>-1</v>
      </c>
    </row>
    <row r="154" spans="2:6">
      <c r="B154" s="6"/>
      <c r="C154" s="9"/>
      <c r="D154" s="10"/>
      <c r="E154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54" s="11">
        <f>((WEEKNUM(Tabla343567891011121314151617181920212223242526272829303132333435363738[[#This Row],[FECHA Y HORA DE INICIO]])))-1</f>
        <v>-1</v>
      </c>
    </row>
    <row r="155" spans="2:6">
      <c r="B155" s="6"/>
      <c r="C155" s="9"/>
      <c r="D155" s="10"/>
      <c r="E155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55" s="11">
        <f>((WEEKNUM(Tabla343567891011121314151617181920212223242526272829303132333435363738[[#This Row],[FECHA Y HORA DE INICIO]])))-1</f>
        <v>-1</v>
      </c>
    </row>
    <row r="156" spans="2:6">
      <c r="B156" s="6"/>
      <c r="C156" s="9"/>
      <c r="D156" s="10"/>
      <c r="E156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56" s="11">
        <f>((WEEKNUM(Tabla343567891011121314151617181920212223242526272829303132333435363738[[#This Row],[FECHA Y HORA DE INICIO]])))-1</f>
        <v>-1</v>
      </c>
    </row>
    <row r="157" spans="2:6">
      <c r="B157" s="6"/>
      <c r="C157" s="9"/>
      <c r="D157" s="10"/>
      <c r="E157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57" s="11">
        <f>((WEEKNUM(Tabla343567891011121314151617181920212223242526272829303132333435363738[[#This Row],[FECHA Y HORA DE INICIO]])))-1</f>
        <v>-1</v>
      </c>
    </row>
    <row r="158" spans="2:6">
      <c r="B158" s="6"/>
      <c r="C158" s="9"/>
      <c r="D158" s="10"/>
      <c r="E158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58" s="11">
        <f>((WEEKNUM(Tabla343567891011121314151617181920212223242526272829303132333435363738[[#This Row],[FECHA Y HORA DE INICIO]])))-1</f>
        <v>-1</v>
      </c>
    </row>
    <row r="159" spans="2:6">
      <c r="B159" s="6"/>
      <c r="C159" s="9"/>
      <c r="D159" s="10"/>
      <c r="E159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59" s="11">
        <f>((WEEKNUM(Tabla343567891011121314151617181920212223242526272829303132333435363738[[#This Row],[FECHA Y HORA DE INICIO]])))-1</f>
        <v>-1</v>
      </c>
    </row>
    <row r="160" spans="2:6">
      <c r="B160" s="6"/>
      <c r="C160" s="9"/>
      <c r="D160" s="10"/>
      <c r="E160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60" s="11">
        <f>((WEEKNUM(Tabla343567891011121314151617181920212223242526272829303132333435363738[[#This Row],[FECHA Y HORA DE INICIO]])))-1</f>
        <v>-1</v>
      </c>
    </row>
    <row r="161" spans="2:6">
      <c r="B161" s="6"/>
      <c r="C161" s="9"/>
      <c r="D161" s="10"/>
      <c r="E161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61" s="11">
        <f>((WEEKNUM(Tabla343567891011121314151617181920212223242526272829303132333435363738[[#This Row],[FECHA Y HORA DE INICIO]])))-1</f>
        <v>-1</v>
      </c>
    </row>
    <row r="162" spans="2:6">
      <c r="B162" s="6"/>
      <c r="C162" s="9"/>
      <c r="D162" s="10"/>
      <c r="E162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62" s="11">
        <f>((WEEKNUM(Tabla343567891011121314151617181920212223242526272829303132333435363738[[#This Row],[FECHA Y HORA DE INICIO]])))-1</f>
        <v>-1</v>
      </c>
    </row>
    <row r="163" spans="2:6">
      <c r="B163" s="6"/>
      <c r="C163" s="9"/>
      <c r="D163" s="10"/>
      <c r="E163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63" s="11">
        <f>((WEEKNUM(Tabla343567891011121314151617181920212223242526272829303132333435363738[[#This Row],[FECHA Y HORA DE INICIO]])))-1</f>
        <v>-1</v>
      </c>
    </row>
    <row r="164" spans="2:6">
      <c r="B164" s="6"/>
      <c r="C164" s="9"/>
      <c r="D164" s="10"/>
      <c r="E164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64" s="11">
        <f>((WEEKNUM(Tabla343567891011121314151617181920212223242526272829303132333435363738[[#This Row],[FECHA Y HORA DE INICIO]])))-1</f>
        <v>-1</v>
      </c>
    </row>
    <row r="165" spans="2:6">
      <c r="B165" s="6"/>
      <c r="C165" s="9"/>
      <c r="D165" s="10"/>
      <c r="E165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65" s="11">
        <f>((WEEKNUM(Tabla343567891011121314151617181920212223242526272829303132333435363738[[#This Row],[FECHA Y HORA DE INICIO]])))-1</f>
        <v>-1</v>
      </c>
    </row>
    <row r="166" spans="2:6">
      <c r="B166" s="6"/>
      <c r="C166" s="9"/>
      <c r="D166" s="10"/>
      <c r="E166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66" s="11">
        <f>((WEEKNUM(Tabla343567891011121314151617181920212223242526272829303132333435363738[[#This Row],[FECHA Y HORA DE INICIO]])))-1</f>
        <v>-1</v>
      </c>
    </row>
    <row r="167" spans="2:6">
      <c r="B167" s="6"/>
      <c r="C167" s="9"/>
      <c r="D167" s="10"/>
      <c r="E167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67" s="11">
        <f>((WEEKNUM(Tabla343567891011121314151617181920212223242526272829303132333435363738[[#This Row],[FECHA Y HORA DE INICIO]])))-1</f>
        <v>-1</v>
      </c>
    </row>
    <row r="168" spans="2:6">
      <c r="B168" s="6"/>
      <c r="C168" s="9"/>
      <c r="D168" s="10"/>
      <c r="E168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68" s="11">
        <f>((WEEKNUM(Tabla343567891011121314151617181920212223242526272829303132333435363738[[#This Row],[FECHA Y HORA DE INICIO]])))-1</f>
        <v>-1</v>
      </c>
    </row>
    <row r="169" spans="2:6">
      <c r="B169" s="6"/>
      <c r="C169" s="9"/>
      <c r="D169" s="10"/>
      <c r="E169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69" s="11">
        <f>((WEEKNUM(Tabla343567891011121314151617181920212223242526272829303132333435363738[[#This Row],[FECHA Y HORA DE INICIO]])))-1</f>
        <v>-1</v>
      </c>
    </row>
    <row r="170" spans="2:6">
      <c r="B170" s="6"/>
      <c r="C170" s="9"/>
      <c r="D170" s="10"/>
      <c r="E170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70" s="11">
        <f>((WEEKNUM(Tabla343567891011121314151617181920212223242526272829303132333435363738[[#This Row],[FECHA Y HORA DE INICIO]])))-1</f>
        <v>-1</v>
      </c>
    </row>
    <row r="171" spans="2:6">
      <c r="B171" s="6"/>
      <c r="C171" s="9"/>
      <c r="D171" s="10"/>
      <c r="E171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71" s="11">
        <f>((WEEKNUM(Tabla343567891011121314151617181920212223242526272829303132333435363738[[#This Row],[FECHA Y HORA DE INICIO]])))-1</f>
        <v>-1</v>
      </c>
    </row>
    <row r="172" spans="2:6">
      <c r="B172" s="6"/>
      <c r="C172" s="9"/>
      <c r="D172" s="10"/>
      <c r="E172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72" s="11">
        <f>((WEEKNUM(Tabla343567891011121314151617181920212223242526272829303132333435363738[[#This Row],[FECHA Y HORA DE INICIO]])))-1</f>
        <v>-1</v>
      </c>
    </row>
    <row r="173" spans="2:6">
      <c r="B173" s="6"/>
      <c r="C173" s="9"/>
      <c r="D173" s="10"/>
      <c r="E173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73" s="11">
        <f>((WEEKNUM(Tabla343567891011121314151617181920212223242526272829303132333435363738[[#This Row],[FECHA Y HORA DE INICIO]])))-1</f>
        <v>-1</v>
      </c>
    </row>
    <row r="174" spans="2:6">
      <c r="B174" s="6"/>
      <c r="C174" s="9"/>
      <c r="D174" s="10"/>
      <c r="E174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74" s="11">
        <f>((WEEKNUM(Tabla343567891011121314151617181920212223242526272829303132333435363738[[#This Row],[FECHA Y HORA DE INICIO]])))-1</f>
        <v>-1</v>
      </c>
    </row>
    <row r="175" spans="2:6">
      <c r="B175" s="6"/>
      <c r="C175" s="9"/>
      <c r="D175" s="10"/>
      <c r="E175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75" s="11">
        <f>((WEEKNUM(Tabla343567891011121314151617181920212223242526272829303132333435363738[[#This Row],[FECHA Y HORA DE INICIO]])))-1</f>
        <v>-1</v>
      </c>
    </row>
    <row r="176" spans="2:6">
      <c r="B176" s="6"/>
      <c r="C176" s="9"/>
      <c r="D176" s="10"/>
      <c r="E176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76" s="11">
        <f>((WEEKNUM(Tabla343567891011121314151617181920212223242526272829303132333435363738[[#This Row],[FECHA Y HORA DE INICIO]])))-1</f>
        <v>-1</v>
      </c>
    </row>
    <row r="177" spans="2:6">
      <c r="B177" s="6"/>
      <c r="C177" s="9"/>
      <c r="D177" s="10"/>
      <c r="E177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77" s="11">
        <f>((WEEKNUM(Tabla343567891011121314151617181920212223242526272829303132333435363738[[#This Row],[FECHA Y HORA DE INICIO]])))-1</f>
        <v>-1</v>
      </c>
    </row>
    <row r="178" spans="2:6">
      <c r="B178" s="6"/>
      <c r="C178" s="9"/>
      <c r="D178" s="10"/>
      <c r="E178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78" s="11">
        <f>((WEEKNUM(Tabla343567891011121314151617181920212223242526272829303132333435363738[[#This Row],[FECHA Y HORA DE INICIO]])))-1</f>
        <v>-1</v>
      </c>
    </row>
    <row r="179" spans="2:6">
      <c r="B179" s="6"/>
      <c r="C179" s="9"/>
      <c r="D179" s="10"/>
      <c r="E179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79" s="11">
        <f>((WEEKNUM(Tabla343567891011121314151617181920212223242526272829303132333435363738[[#This Row],[FECHA Y HORA DE INICIO]])))-1</f>
        <v>-1</v>
      </c>
    </row>
    <row r="180" spans="2:6">
      <c r="B180" s="6"/>
      <c r="C180" s="9"/>
      <c r="D180" s="10"/>
      <c r="E180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80" s="11">
        <f>((WEEKNUM(Tabla343567891011121314151617181920212223242526272829303132333435363738[[#This Row],[FECHA Y HORA DE INICIO]])))-1</f>
        <v>-1</v>
      </c>
    </row>
    <row r="181" spans="2:6">
      <c r="B181" s="6"/>
      <c r="C181" s="9"/>
      <c r="D181" s="10"/>
      <c r="E181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81" s="11">
        <f>((WEEKNUM(Tabla343567891011121314151617181920212223242526272829303132333435363738[[#This Row],[FECHA Y HORA DE INICIO]])))-1</f>
        <v>-1</v>
      </c>
    </row>
    <row r="182" spans="2:6">
      <c r="B182" s="6"/>
      <c r="C182" s="9"/>
      <c r="D182" s="10"/>
      <c r="E182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82" s="11">
        <f>((WEEKNUM(Tabla343567891011121314151617181920212223242526272829303132333435363738[[#This Row],[FECHA Y HORA DE INICIO]])))-1</f>
        <v>-1</v>
      </c>
    </row>
    <row r="183" spans="2:6">
      <c r="B183" s="6"/>
      <c r="C183" s="9"/>
      <c r="D183" s="10"/>
      <c r="E183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83" s="11">
        <f>((WEEKNUM(Tabla343567891011121314151617181920212223242526272829303132333435363738[[#This Row],[FECHA Y HORA DE INICIO]])))-1</f>
        <v>-1</v>
      </c>
    </row>
    <row r="184" spans="2:6">
      <c r="B184" s="6"/>
      <c r="C184" s="9"/>
      <c r="D184" s="10"/>
      <c r="E184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84" s="11">
        <f>((WEEKNUM(Tabla343567891011121314151617181920212223242526272829303132333435363738[[#This Row],[FECHA Y HORA DE INICIO]])))-1</f>
        <v>-1</v>
      </c>
    </row>
    <row r="185" spans="2:6">
      <c r="B185" s="6"/>
      <c r="C185" s="9"/>
      <c r="D185" s="10"/>
      <c r="E185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85" s="11">
        <f>((WEEKNUM(Tabla343567891011121314151617181920212223242526272829303132333435363738[[#This Row],[FECHA Y HORA DE INICIO]])))-1</f>
        <v>-1</v>
      </c>
    </row>
    <row r="186" spans="2:6">
      <c r="B186" s="6"/>
      <c r="C186" s="9"/>
      <c r="D186" s="10"/>
      <c r="E186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86" s="11">
        <f>((WEEKNUM(Tabla343567891011121314151617181920212223242526272829303132333435363738[[#This Row],[FECHA Y HORA DE INICIO]])))-1</f>
        <v>-1</v>
      </c>
    </row>
    <row r="187" spans="2:6">
      <c r="B187" s="6"/>
      <c r="C187" s="9"/>
      <c r="D187" s="10"/>
      <c r="E187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87" s="11">
        <f>((WEEKNUM(Tabla343567891011121314151617181920212223242526272829303132333435363738[[#This Row],[FECHA Y HORA DE INICIO]])))-1</f>
        <v>-1</v>
      </c>
    </row>
    <row r="188" spans="2:6">
      <c r="B188" s="6"/>
      <c r="C188" s="9"/>
      <c r="D188" s="10"/>
      <c r="E188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88" s="11">
        <f>((WEEKNUM(Tabla343567891011121314151617181920212223242526272829303132333435363738[[#This Row],[FECHA Y HORA DE INICIO]])))-1</f>
        <v>-1</v>
      </c>
    </row>
    <row r="189" spans="2:6">
      <c r="B189" s="6"/>
      <c r="C189" s="9"/>
      <c r="D189" s="10"/>
      <c r="E189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89" s="11">
        <f>((WEEKNUM(Tabla343567891011121314151617181920212223242526272829303132333435363738[[#This Row],[FECHA Y HORA DE INICIO]])))-1</f>
        <v>-1</v>
      </c>
    </row>
    <row r="190" spans="2:6">
      <c r="B190" s="6"/>
      <c r="C190" s="9"/>
      <c r="D190" s="10"/>
      <c r="E190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90" s="11">
        <f>((WEEKNUM(Tabla343567891011121314151617181920212223242526272829303132333435363738[[#This Row],[FECHA Y HORA DE INICIO]])))-1</f>
        <v>-1</v>
      </c>
    </row>
    <row r="191" spans="2:6">
      <c r="B191" s="6"/>
      <c r="C191" s="9"/>
      <c r="D191" s="10"/>
      <c r="E191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91" s="11">
        <f>((WEEKNUM(Tabla343567891011121314151617181920212223242526272829303132333435363738[[#This Row],[FECHA Y HORA DE INICIO]])))-1</f>
        <v>-1</v>
      </c>
    </row>
    <row r="192" spans="2:6">
      <c r="B192" s="6"/>
      <c r="C192" s="9"/>
      <c r="D192" s="10"/>
      <c r="E192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92" s="11">
        <f>((WEEKNUM(Tabla343567891011121314151617181920212223242526272829303132333435363738[[#This Row],[FECHA Y HORA DE INICIO]])))-1</f>
        <v>-1</v>
      </c>
    </row>
    <row r="193" spans="2:6">
      <c r="B193" s="6"/>
      <c r="C193" s="9"/>
      <c r="D193" s="10"/>
      <c r="E193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93" s="11">
        <f>((WEEKNUM(Tabla343567891011121314151617181920212223242526272829303132333435363738[[#This Row],[FECHA Y HORA DE INICIO]])))-1</f>
        <v>-1</v>
      </c>
    </row>
    <row r="194" spans="2:6">
      <c r="B194" s="6"/>
      <c r="C194" s="9"/>
      <c r="D194" s="10"/>
      <c r="E194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94" s="11">
        <f>((WEEKNUM(Tabla343567891011121314151617181920212223242526272829303132333435363738[[#This Row],[FECHA Y HORA DE INICIO]])))-1</f>
        <v>-1</v>
      </c>
    </row>
    <row r="195" spans="2:6">
      <c r="B195" s="6"/>
      <c r="C195" s="9"/>
      <c r="D195" s="10"/>
      <c r="E195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95" s="11">
        <f>((WEEKNUM(Tabla343567891011121314151617181920212223242526272829303132333435363738[[#This Row],[FECHA Y HORA DE INICIO]])))-1</f>
        <v>-1</v>
      </c>
    </row>
    <row r="196" spans="2:6">
      <c r="B196" s="6"/>
      <c r="C196" s="9"/>
      <c r="D196" s="10"/>
      <c r="E196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96" s="11">
        <f>((WEEKNUM(Tabla343567891011121314151617181920212223242526272829303132333435363738[[#This Row],[FECHA Y HORA DE INICIO]])))-1</f>
        <v>-1</v>
      </c>
    </row>
    <row r="197" spans="2:6">
      <c r="B197" s="6"/>
      <c r="C197" s="9"/>
      <c r="D197" s="10"/>
      <c r="E197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97" s="11">
        <f>((WEEKNUM(Tabla343567891011121314151617181920212223242526272829303132333435363738[[#This Row],[FECHA Y HORA DE INICIO]])))-1</f>
        <v>-1</v>
      </c>
    </row>
    <row r="198" spans="2:6">
      <c r="B198" s="6"/>
      <c r="C198" s="9"/>
      <c r="D198" s="10"/>
      <c r="E198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98" s="11">
        <f>((WEEKNUM(Tabla343567891011121314151617181920212223242526272829303132333435363738[[#This Row],[FECHA Y HORA DE INICIO]])))-1</f>
        <v>-1</v>
      </c>
    </row>
    <row r="199" spans="2:6">
      <c r="B199" s="6"/>
      <c r="C199" s="9"/>
      <c r="D199" s="10"/>
      <c r="E199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199" s="11">
        <f>((WEEKNUM(Tabla343567891011121314151617181920212223242526272829303132333435363738[[#This Row],[FECHA Y HORA DE INICIO]])))-1</f>
        <v>-1</v>
      </c>
    </row>
    <row r="200" spans="2:6">
      <c r="B200" s="6"/>
      <c r="C200" s="9"/>
      <c r="D200" s="10"/>
      <c r="E200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200" s="11">
        <f>((WEEKNUM(Tabla343567891011121314151617181920212223242526272829303132333435363738[[#This Row],[FECHA Y HORA DE INICIO]])))-1</f>
        <v>-1</v>
      </c>
    </row>
    <row r="201" spans="2:6">
      <c r="B201" s="6"/>
      <c r="C201" s="9"/>
      <c r="D201" s="10"/>
      <c r="E201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201" s="11">
        <f>((WEEKNUM(Tabla343567891011121314151617181920212223242526272829303132333435363738[[#This Row],[FECHA Y HORA DE INICIO]])))-1</f>
        <v>-1</v>
      </c>
    </row>
    <row r="202" spans="2:6">
      <c r="B202" s="6"/>
      <c r="C202" s="9"/>
      <c r="D202" s="10"/>
      <c r="E202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202" s="11">
        <f>((WEEKNUM(Tabla343567891011121314151617181920212223242526272829303132333435363738[[#This Row],[FECHA Y HORA DE INICIO]])))-1</f>
        <v>-1</v>
      </c>
    </row>
    <row r="203" spans="2:6">
      <c r="B203" s="9"/>
      <c r="C203" s="9"/>
      <c r="D203" s="10"/>
      <c r="E203" s="8">
        <f>IF((Tabla343567891011121314151617181920212223242526272829303132333435363738[[#This Row],[FECHA Y HORA DE TERMINACIÓN ]]-Tabla343567891011121314151617181920212223242526272829303132333435363738[[#This Row],[FECHA Y HORA DE INICIO]])&lt;0,0,((Tabla343567891011121314151617181920212223242526272829303132333435363738[[#This Row],[FECHA Y HORA DE TERMINACIÓN ]]-Tabla343567891011121314151617181920212223242526272829303132333435363738[[#This Row],[FECHA Y HORA DE INICIO]])*24))</f>
        <v>0</v>
      </c>
      <c r="F203" s="11">
        <f>((WEEKNUM(Tabla343567891011121314151617181920212223242526272829303132333435363738[[#This Row],[FECHA Y HORA DE INICIO]])))-1</f>
        <v>-1</v>
      </c>
    </row>
  </sheetData>
  <mergeCells count="1">
    <mergeCell ref="B7:F7"/>
  </mergeCells>
  <pageMargins left="0.7" right="0.7" top="0.75" bottom="0.75" header="0.3" footer="0.3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rgb="FFF7A3A3"/>
  </sheetPr>
  <dimension ref="B1:J203"/>
  <sheetViews>
    <sheetView workbookViewId="0">
      <selection activeCell="C4" sqref="C4"/>
    </sheetView>
  </sheetViews>
  <sheetFormatPr defaultColWidth="10.85546875" defaultRowHeight="12.6"/>
  <cols>
    <col min="1" max="1" width="10.85546875" style="3"/>
    <col min="2" max="2" width="15" style="3" bestFit="1" customWidth="1"/>
    <col min="3" max="3" width="24.5703125" style="3" customWidth="1"/>
    <col min="4" max="5" width="16.140625" style="3" customWidth="1"/>
    <col min="6" max="6" width="10.85546875" style="3"/>
    <col min="7" max="7" width="16.140625" style="3" customWidth="1"/>
    <col min="8" max="8" width="14.85546875" style="3" customWidth="1"/>
    <col min="9" max="16384" width="10.85546875" style="3"/>
  </cols>
  <sheetData>
    <row r="1" spans="2:10" ht="12.95">
      <c r="B1" s="1" t="s">
        <v>0</v>
      </c>
      <c r="C1" s="2">
        <v>1174</v>
      </c>
      <c r="G1" s="40" t="s">
        <v>1</v>
      </c>
      <c r="H1" s="41" t="s">
        <v>40</v>
      </c>
      <c r="I1" s="42" t="s">
        <v>2</v>
      </c>
      <c r="J1" s="3" t="s">
        <v>225</v>
      </c>
    </row>
    <row r="2" spans="2:10" ht="12.95">
      <c r="B2" s="1" t="s">
        <v>4</v>
      </c>
      <c r="C2" s="2" t="s">
        <v>226</v>
      </c>
      <c r="G2" s="40" t="s">
        <v>6</v>
      </c>
      <c r="H2" s="41"/>
      <c r="I2" s="42" t="s">
        <v>7</v>
      </c>
    </row>
    <row r="3" spans="2:10" ht="14.45" customHeight="1">
      <c r="B3" s="1" t="s">
        <v>8</v>
      </c>
      <c r="C3" s="2" t="s">
        <v>227</v>
      </c>
      <c r="G3" s="40" t="s">
        <v>10</v>
      </c>
      <c r="H3" s="47" t="s">
        <v>228</v>
      </c>
      <c r="I3" s="42" t="s">
        <v>12</v>
      </c>
      <c r="J3" s="3">
        <v>8904</v>
      </c>
    </row>
    <row r="4" spans="2:10" ht="14.45" customHeight="1">
      <c r="B4" s="1" t="s">
        <v>13</v>
      </c>
      <c r="C4" s="2">
        <v>1</v>
      </c>
      <c r="D4" s="38" t="s">
        <v>229</v>
      </c>
      <c r="G4" s="38" t="s">
        <v>15</v>
      </c>
    </row>
    <row r="5" spans="2:10" ht="14.45" customHeight="1">
      <c r="B5" s="1" t="s">
        <v>16</v>
      </c>
      <c r="C5" s="2">
        <v>20</v>
      </c>
    </row>
    <row r="6" spans="2:10" ht="14.45" customHeight="1">
      <c r="B6" s="1"/>
      <c r="C6" s="1"/>
    </row>
    <row r="7" spans="2:10" ht="14.45" customHeight="1">
      <c r="B7" s="76" t="s">
        <v>17</v>
      </c>
      <c r="C7" s="77"/>
      <c r="D7" s="77"/>
      <c r="E7" s="77"/>
      <c r="F7" s="77"/>
      <c r="H7" s="12">
        <v>2022</v>
      </c>
      <c r="I7" s="13">
        <v>0</v>
      </c>
    </row>
    <row r="8" spans="2:10" ht="5.0999999999999996" customHeight="1">
      <c r="B8" s="4"/>
      <c r="C8" s="4"/>
      <c r="D8" s="4"/>
      <c r="E8" s="4"/>
    </row>
    <row r="9" spans="2:10" ht="59.1" customHeight="1">
      <c r="B9" s="5" t="s">
        <v>18</v>
      </c>
      <c r="C9" s="5" t="s">
        <v>19</v>
      </c>
      <c r="D9" s="5" t="s">
        <v>20</v>
      </c>
      <c r="E9" s="5" t="s">
        <v>31</v>
      </c>
      <c r="F9" s="5" t="s">
        <v>22</v>
      </c>
      <c r="H9" s="12" t="s">
        <v>23</v>
      </c>
      <c r="I9" s="13">
        <f>SUM(E10:E203)</f>
        <v>0</v>
      </c>
    </row>
    <row r="10" spans="2:10">
      <c r="B10" s="14"/>
      <c r="C10" s="14"/>
      <c r="D10" s="6"/>
      <c r="E10" s="7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0" s="11">
        <f>((WEEKNUM(Tabla34356789101112131415161718192021222324252627282930313233343536373839[[#This Row],[FECHA Y HORA DE INICIO]])))-1</f>
        <v>-1</v>
      </c>
    </row>
    <row r="11" spans="2:10">
      <c r="B11" s="14"/>
      <c r="C11" s="6"/>
      <c r="D11" s="6"/>
      <c r="E11" s="7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1" s="11">
        <f>((WEEKNUM(Tabla34356789101112131415161718192021222324252627282930313233343536373839[[#This Row],[FECHA Y HORA DE INICIO]])))-1</f>
        <v>-1</v>
      </c>
      <c r="H11" s="12" t="s">
        <v>24</v>
      </c>
      <c r="I11" s="13">
        <f>I9+I7</f>
        <v>0</v>
      </c>
    </row>
    <row r="12" spans="2:10">
      <c r="B12" s="14"/>
      <c r="C12" s="14"/>
      <c r="D12" s="6"/>
      <c r="E12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2" s="11">
        <f>((WEEKNUM(Tabla34356789101112131415161718192021222324252627282930313233343536373839[[#This Row],[FECHA Y HORA DE INICIO]])))-1</f>
        <v>-1</v>
      </c>
    </row>
    <row r="13" spans="2:10">
      <c r="B13" s="14"/>
      <c r="C13" s="6"/>
      <c r="D13" s="6"/>
      <c r="E13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3" s="11">
        <f>((WEEKNUM(Tabla34356789101112131415161718192021222324252627282930313233343536373839[[#This Row],[FECHA Y HORA DE INICIO]])))-1</f>
        <v>-1</v>
      </c>
    </row>
    <row r="14" spans="2:10">
      <c r="B14" s="14"/>
      <c r="C14" s="6"/>
      <c r="D14" s="6"/>
      <c r="E14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4" s="11">
        <f>((WEEKNUM(Tabla34356789101112131415161718192021222324252627282930313233343536373839[[#This Row],[FECHA Y HORA DE INICIO]])))-1</f>
        <v>-1</v>
      </c>
    </row>
    <row r="15" spans="2:10">
      <c r="B15" s="14"/>
      <c r="C15" s="6"/>
      <c r="D15" s="6"/>
      <c r="E15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5" s="11">
        <f>((WEEKNUM(Tabla34356789101112131415161718192021222324252627282930313233343536373839[[#This Row],[FECHA Y HORA DE INICIO]])))-1</f>
        <v>-1</v>
      </c>
    </row>
    <row r="16" spans="2:10">
      <c r="B16" s="14"/>
      <c r="C16" s="9"/>
      <c r="D16" s="10"/>
      <c r="E16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6" s="11">
        <f>((WEEKNUM(Tabla34356789101112131415161718192021222324252627282930313233343536373839[[#This Row],[FECHA Y HORA DE INICIO]])))-1</f>
        <v>-1</v>
      </c>
    </row>
    <row r="17" spans="2:6">
      <c r="B17" s="14"/>
      <c r="C17" s="9"/>
      <c r="D17" s="10"/>
      <c r="E17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7" s="11">
        <f>((WEEKNUM(Tabla34356789101112131415161718192021222324252627282930313233343536373839[[#This Row],[FECHA Y HORA DE INICIO]])))-1</f>
        <v>-1</v>
      </c>
    </row>
    <row r="18" spans="2:6">
      <c r="B18" s="14"/>
      <c r="C18" s="9"/>
      <c r="D18" s="10"/>
      <c r="E18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8" s="11">
        <f>((WEEKNUM(Tabla34356789101112131415161718192021222324252627282930313233343536373839[[#This Row],[FECHA Y HORA DE INICIO]])))-1</f>
        <v>-1</v>
      </c>
    </row>
    <row r="19" spans="2:6">
      <c r="B19" s="14"/>
      <c r="C19" s="9"/>
      <c r="D19" s="10"/>
      <c r="E19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9" s="11">
        <f>((WEEKNUM(Tabla34356789101112131415161718192021222324252627282930313233343536373839[[#This Row],[FECHA Y HORA DE INICIO]])))-1</f>
        <v>-1</v>
      </c>
    </row>
    <row r="20" spans="2:6">
      <c r="B20" s="14"/>
      <c r="C20" s="9"/>
      <c r="D20" s="10"/>
      <c r="E20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20" s="11">
        <f>((WEEKNUM(Tabla34356789101112131415161718192021222324252627282930313233343536373839[[#This Row],[FECHA Y HORA DE INICIO]])))-1</f>
        <v>-1</v>
      </c>
    </row>
    <row r="21" spans="2:6">
      <c r="B21" s="14"/>
      <c r="C21" s="9"/>
      <c r="D21" s="10"/>
      <c r="E21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21" s="11">
        <f>((WEEKNUM(Tabla34356789101112131415161718192021222324252627282930313233343536373839[[#This Row],[FECHA Y HORA DE INICIO]])))-1</f>
        <v>-1</v>
      </c>
    </row>
    <row r="22" spans="2:6">
      <c r="B22" s="14"/>
      <c r="C22" s="9"/>
      <c r="D22" s="10"/>
      <c r="E22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22" s="11">
        <f>((WEEKNUM(Tabla34356789101112131415161718192021222324252627282930313233343536373839[[#This Row],[FECHA Y HORA DE INICIO]])))-1</f>
        <v>-1</v>
      </c>
    </row>
    <row r="23" spans="2:6">
      <c r="B23" s="14"/>
      <c r="C23" s="9"/>
      <c r="D23" s="10"/>
      <c r="E23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23" s="11">
        <f>((WEEKNUM(Tabla34356789101112131415161718192021222324252627282930313233343536373839[[#This Row],[FECHA Y HORA DE INICIO]])))-1</f>
        <v>-1</v>
      </c>
    </row>
    <row r="24" spans="2:6">
      <c r="B24" s="14"/>
      <c r="C24" s="9"/>
      <c r="D24" s="10"/>
      <c r="E24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24" s="11">
        <f>((WEEKNUM(Tabla34356789101112131415161718192021222324252627282930313233343536373839[[#This Row],[FECHA Y HORA DE INICIO]])))-1</f>
        <v>-1</v>
      </c>
    </row>
    <row r="25" spans="2:6">
      <c r="B25" s="14"/>
      <c r="C25" s="9"/>
      <c r="D25" s="10"/>
      <c r="E25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25" s="11">
        <f>((WEEKNUM(Tabla34356789101112131415161718192021222324252627282930313233343536373839[[#This Row],[FECHA Y HORA DE INICIO]])))-1</f>
        <v>-1</v>
      </c>
    </row>
    <row r="26" spans="2:6">
      <c r="B26" s="14"/>
      <c r="C26" s="9"/>
      <c r="D26" s="10"/>
      <c r="E26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26" s="11">
        <f>((WEEKNUM(Tabla34356789101112131415161718192021222324252627282930313233343536373839[[#This Row],[FECHA Y HORA DE INICIO]])))-1</f>
        <v>-1</v>
      </c>
    </row>
    <row r="27" spans="2:6">
      <c r="B27" s="14"/>
      <c r="C27" s="9"/>
      <c r="D27" s="10"/>
      <c r="E27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27" s="11">
        <f>((WEEKNUM(Tabla34356789101112131415161718192021222324252627282930313233343536373839[[#This Row],[FECHA Y HORA DE INICIO]])))-1</f>
        <v>-1</v>
      </c>
    </row>
    <row r="28" spans="2:6">
      <c r="B28" s="14"/>
      <c r="C28" s="9"/>
      <c r="D28" s="10"/>
      <c r="E28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28" s="11">
        <f>((WEEKNUM(Tabla34356789101112131415161718192021222324252627282930313233343536373839[[#This Row],[FECHA Y HORA DE INICIO]])))-1</f>
        <v>-1</v>
      </c>
    </row>
    <row r="29" spans="2:6">
      <c r="B29" s="14"/>
      <c r="C29" s="9"/>
      <c r="D29" s="10"/>
      <c r="E29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29" s="11">
        <f>((WEEKNUM(Tabla34356789101112131415161718192021222324252627282930313233343536373839[[#This Row],[FECHA Y HORA DE INICIO]])))-1</f>
        <v>-1</v>
      </c>
    </row>
    <row r="30" spans="2:6">
      <c r="B30" s="14"/>
      <c r="C30" s="9"/>
      <c r="D30" s="10"/>
      <c r="E30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30" s="11">
        <f>((WEEKNUM(Tabla34356789101112131415161718192021222324252627282930313233343536373839[[#This Row],[FECHA Y HORA DE INICIO]])))-1</f>
        <v>-1</v>
      </c>
    </row>
    <row r="31" spans="2:6">
      <c r="B31" s="14"/>
      <c r="C31" s="9"/>
      <c r="D31" s="10"/>
      <c r="E31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31" s="11">
        <f>((WEEKNUM(Tabla34356789101112131415161718192021222324252627282930313233343536373839[[#This Row],[FECHA Y HORA DE INICIO]])))-1</f>
        <v>-1</v>
      </c>
    </row>
    <row r="32" spans="2:6">
      <c r="B32" s="14"/>
      <c r="C32" s="9"/>
      <c r="D32" s="10"/>
      <c r="E32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32" s="11">
        <f>((WEEKNUM(Tabla34356789101112131415161718192021222324252627282930313233343536373839[[#This Row],[FECHA Y HORA DE INICIO]])))-1</f>
        <v>-1</v>
      </c>
    </row>
    <row r="33" spans="2:6">
      <c r="B33" s="14"/>
      <c r="C33" s="9"/>
      <c r="D33" s="10"/>
      <c r="E33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33" s="11">
        <f>((WEEKNUM(Tabla34356789101112131415161718192021222324252627282930313233343536373839[[#This Row],[FECHA Y HORA DE INICIO]])))-1</f>
        <v>-1</v>
      </c>
    </row>
    <row r="34" spans="2:6">
      <c r="B34" s="14"/>
      <c r="C34" s="9"/>
      <c r="D34" s="10"/>
      <c r="E34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34" s="11">
        <f>((WEEKNUM(Tabla34356789101112131415161718192021222324252627282930313233343536373839[[#This Row],[FECHA Y HORA DE INICIO]])))-1</f>
        <v>-1</v>
      </c>
    </row>
    <row r="35" spans="2:6">
      <c r="B35" s="14"/>
      <c r="C35" s="9"/>
      <c r="D35" s="10"/>
      <c r="E35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35" s="11">
        <f>((WEEKNUM(Tabla34356789101112131415161718192021222324252627282930313233343536373839[[#This Row],[FECHA Y HORA DE INICIO]])))-1</f>
        <v>-1</v>
      </c>
    </row>
    <row r="36" spans="2:6">
      <c r="B36" s="14"/>
      <c r="C36" s="9"/>
      <c r="D36" s="10"/>
      <c r="E36" s="8"/>
      <c r="F36" s="11"/>
    </row>
    <row r="37" spans="2:6">
      <c r="B37" s="14"/>
      <c r="C37" s="9"/>
      <c r="D37" s="10"/>
      <c r="E37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37" s="11">
        <f>((WEEKNUM(Tabla34356789101112131415161718192021222324252627282930313233343536373839[[#This Row],[FECHA Y HORA DE INICIO]])))-1</f>
        <v>-1</v>
      </c>
    </row>
    <row r="38" spans="2:6">
      <c r="B38" s="14"/>
      <c r="C38" s="9"/>
      <c r="D38" s="10"/>
      <c r="E38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38" s="11">
        <f>((WEEKNUM(Tabla34356789101112131415161718192021222324252627282930313233343536373839[[#This Row],[FECHA Y HORA DE INICIO]])))-1</f>
        <v>-1</v>
      </c>
    </row>
    <row r="39" spans="2:6">
      <c r="B39" s="14"/>
      <c r="C39" s="9"/>
      <c r="D39" s="10"/>
      <c r="E39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39" s="11">
        <f>((WEEKNUM(Tabla34356789101112131415161718192021222324252627282930313233343536373839[[#This Row],[FECHA Y HORA DE INICIO]])))-1</f>
        <v>-1</v>
      </c>
    </row>
    <row r="40" spans="2:6">
      <c r="B40" s="14"/>
      <c r="C40" s="9"/>
      <c r="D40" s="10"/>
      <c r="E40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40" s="11">
        <f>((WEEKNUM(Tabla34356789101112131415161718192021222324252627282930313233343536373839[[#This Row],[FECHA Y HORA DE INICIO]])))-1</f>
        <v>-1</v>
      </c>
    </row>
    <row r="41" spans="2:6">
      <c r="B41" s="14"/>
      <c r="C41" s="9"/>
      <c r="D41" s="10"/>
      <c r="E41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41" s="11">
        <f>((WEEKNUM(Tabla34356789101112131415161718192021222324252627282930313233343536373839[[#This Row],[FECHA Y HORA DE INICIO]])))-1</f>
        <v>-1</v>
      </c>
    </row>
    <row r="42" spans="2:6">
      <c r="B42" s="14"/>
      <c r="C42" s="9"/>
      <c r="D42" s="10"/>
      <c r="E42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42" s="11">
        <f>((WEEKNUM(Tabla34356789101112131415161718192021222324252627282930313233343536373839[[#This Row],[FECHA Y HORA DE INICIO]])))-1</f>
        <v>-1</v>
      </c>
    </row>
    <row r="43" spans="2:6">
      <c r="B43" s="14"/>
      <c r="C43" s="9"/>
      <c r="D43" s="10"/>
      <c r="E43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43" s="11">
        <f>((WEEKNUM(Tabla34356789101112131415161718192021222324252627282930313233343536373839[[#This Row],[FECHA Y HORA DE INICIO]])))-1</f>
        <v>-1</v>
      </c>
    </row>
    <row r="44" spans="2:6">
      <c r="B44" s="14"/>
      <c r="C44" s="9"/>
      <c r="D44" s="10"/>
      <c r="E44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44" s="11">
        <f>((WEEKNUM(Tabla34356789101112131415161718192021222324252627282930313233343536373839[[#This Row],[FECHA Y HORA DE INICIO]])))-1</f>
        <v>-1</v>
      </c>
    </row>
    <row r="45" spans="2:6">
      <c r="B45" s="14"/>
      <c r="C45" s="9"/>
      <c r="D45" s="10"/>
      <c r="E45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45" s="11">
        <f>((WEEKNUM(Tabla34356789101112131415161718192021222324252627282930313233343536373839[[#This Row],[FECHA Y HORA DE INICIO]])))-1</f>
        <v>-1</v>
      </c>
    </row>
    <row r="46" spans="2:6">
      <c r="B46" s="14"/>
      <c r="C46" s="9"/>
      <c r="D46" s="10"/>
      <c r="E46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46" s="11">
        <f>((WEEKNUM(Tabla34356789101112131415161718192021222324252627282930313233343536373839[[#This Row],[FECHA Y HORA DE INICIO]])))-1</f>
        <v>-1</v>
      </c>
    </row>
    <row r="47" spans="2:6">
      <c r="B47" s="14"/>
      <c r="C47" s="9"/>
      <c r="D47" s="10"/>
      <c r="E47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47" s="11">
        <f>((WEEKNUM(Tabla34356789101112131415161718192021222324252627282930313233343536373839[[#This Row],[FECHA Y HORA DE INICIO]])))-1</f>
        <v>-1</v>
      </c>
    </row>
    <row r="48" spans="2:6">
      <c r="B48" s="14"/>
      <c r="C48" s="9"/>
      <c r="D48" s="10"/>
      <c r="E48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48" s="11">
        <f>((WEEKNUM(Tabla34356789101112131415161718192021222324252627282930313233343536373839[[#This Row],[FECHA Y HORA DE INICIO]])))-1</f>
        <v>-1</v>
      </c>
    </row>
    <row r="49" spans="2:6">
      <c r="B49" s="14"/>
      <c r="C49" s="9"/>
      <c r="D49" s="10"/>
      <c r="E49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49" s="11">
        <f>((WEEKNUM(Tabla34356789101112131415161718192021222324252627282930313233343536373839[[#This Row],[FECHA Y HORA DE INICIO]])))-1</f>
        <v>-1</v>
      </c>
    </row>
    <row r="50" spans="2:6">
      <c r="B50" s="14"/>
      <c r="C50" s="9"/>
      <c r="D50" s="10"/>
      <c r="E50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50" s="11">
        <f>((WEEKNUM(Tabla34356789101112131415161718192021222324252627282930313233343536373839[[#This Row],[FECHA Y HORA DE INICIO]])))-1</f>
        <v>-1</v>
      </c>
    </row>
    <row r="51" spans="2:6">
      <c r="B51" s="14"/>
      <c r="C51" s="9"/>
      <c r="D51" s="10"/>
      <c r="E51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51" s="11">
        <f>((WEEKNUM(Tabla34356789101112131415161718192021222324252627282930313233343536373839[[#This Row],[FECHA Y HORA DE INICIO]])))-1</f>
        <v>-1</v>
      </c>
    </row>
    <row r="52" spans="2:6">
      <c r="B52" s="14"/>
      <c r="C52" s="9"/>
      <c r="D52" s="10"/>
      <c r="E52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52" s="11">
        <f>((WEEKNUM(Tabla34356789101112131415161718192021222324252627282930313233343536373839[[#This Row],[FECHA Y HORA DE INICIO]])))-1</f>
        <v>-1</v>
      </c>
    </row>
    <row r="53" spans="2:6">
      <c r="B53" s="14"/>
      <c r="C53" s="9"/>
      <c r="D53" s="10"/>
      <c r="E53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53" s="11">
        <f>((WEEKNUM(Tabla34356789101112131415161718192021222324252627282930313233343536373839[[#This Row],[FECHA Y HORA DE INICIO]])))-1</f>
        <v>-1</v>
      </c>
    </row>
    <row r="54" spans="2:6">
      <c r="B54" s="14"/>
      <c r="C54" s="9"/>
      <c r="D54" s="10"/>
      <c r="E54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54" s="11">
        <f>((WEEKNUM(Tabla34356789101112131415161718192021222324252627282930313233343536373839[[#This Row],[FECHA Y HORA DE INICIO]])))-1</f>
        <v>-1</v>
      </c>
    </row>
    <row r="55" spans="2:6">
      <c r="B55" s="14"/>
      <c r="C55" s="9"/>
      <c r="D55" s="10"/>
      <c r="E55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55" s="11">
        <f>((WEEKNUM(Tabla34356789101112131415161718192021222324252627282930313233343536373839[[#This Row],[FECHA Y HORA DE INICIO]])))-1</f>
        <v>-1</v>
      </c>
    </row>
    <row r="56" spans="2:6">
      <c r="B56" s="14"/>
      <c r="C56" s="9"/>
      <c r="D56" s="10"/>
      <c r="E56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56" s="11">
        <f>((WEEKNUM(Tabla34356789101112131415161718192021222324252627282930313233343536373839[[#This Row],[FECHA Y HORA DE INICIO]])))-1</f>
        <v>-1</v>
      </c>
    </row>
    <row r="57" spans="2:6">
      <c r="B57" s="14"/>
      <c r="C57" s="9"/>
      <c r="D57" s="10"/>
      <c r="E57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57" s="11">
        <f>((WEEKNUM(Tabla34356789101112131415161718192021222324252627282930313233343536373839[[#This Row],[FECHA Y HORA DE INICIO]])))-1</f>
        <v>-1</v>
      </c>
    </row>
    <row r="58" spans="2:6">
      <c r="B58" s="14"/>
      <c r="C58" s="9"/>
      <c r="D58" s="10"/>
      <c r="E58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58" s="11">
        <f>((WEEKNUM(Tabla34356789101112131415161718192021222324252627282930313233343536373839[[#This Row],[FECHA Y HORA DE INICIO]])))-1</f>
        <v>-1</v>
      </c>
    </row>
    <row r="59" spans="2:6">
      <c r="B59" s="14"/>
      <c r="C59" s="9"/>
      <c r="D59" s="10"/>
      <c r="E59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59" s="11">
        <f>((WEEKNUM(Tabla34356789101112131415161718192021222324252627282930313233343536373839[[#This Row],[FECHA Y HORA DE INICIO]])))-1</f>
        <v>-1</v>
      </c>
    </row>
    <row r="60" spans="2:6">
      <c r="B60" s="14"/>
      <c r="C60" s="9"/>
      <c r="D60" s="10"/>
      <c r="E60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60" s="11">
        <f>((WEEKNUM(Tabla34356789101112131415161718192021222324252627282930313233343536373839[[#This Row],[FECHA Y HORA DE INICIO]])))-1</f>
        <v>-1</v>
      </c>
    </row>
    <row r="61" spans="2:6">
      <c r="B61" s="14"/>
      <c r="C61" s="9"/>
      <c r="D61" s="10"/>
      <c r="E61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61" s="11">
        <f>((WEEKNUM(Tabla34356789101112131415161718192021222324252627282930313233343536373839[[#This Row],[FECHA Y HORA DE INICIO]])))-1</f>
        <v>-1</v>
      </c>
    </row>
    <row r="62" spans="2:6">
      <c r="B62" s="14"/>
      <c r="C62" s="9"/>
      <c r="D62" s="10"/>
      <c r="E62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62" s="11">
        <f>((WEEKNUM(Tabla34356789101112131415161718192021222324252627282930313233343536373839[[#This Row],[FECHA Y HORA DE INICIO]])))-1</f>
        <v>-1</v>
      </c>
    </row>
    <row r="63" spans="2:6">
      <c r="B63" s="14"/>
      <c r="C63" s="9"/>
      <c r="D63" s="10"/>
      <c r="E63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63" s="11">
        <f>((WEEKNUM(Tabla34356789101112131415161718192021222324252627282930313233343536373839[[#This Row],[FECHA Y HORA DE INICIO]])))-1</f>
        <v>-1</v>
      </c>
    </row>
    <row r="64" spans="2:6">
      <c r="B64" s="14"/>
      <c r="C64" s="9"/>
      <c r="D64" s="10"/>
      <c r="E64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64" s="11">
        <f>((WEEKNUM(Tabla34356789101112131415161718192021222324252627282930313233343536373839[[#This Row],[FECHA Y HORA DE INICIO]])))-1</f>
        <v>-1</v>
      </c>
    </row>
    <row r="65" spans="2:6">
      <c r="B65" s="14"/>
      <c r="C65" s="9"/>
      <c r="D65" s="10"/>
      <c r="E65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65" s="11">
        <f>((WEEKNUM(Tabla34356789101112131415161718192021222324252627282930313233343536373839[[#This Row],[FECHA Y HORA DE INICIO]])))-1</f>
        <v>-1</v>
      </c>
    </row>
    <row r="66" spans="2:6">
      <c r="B66" s="14"/>
      <c r="C66" s="9"/>
      <c r="D66" s="10"/>
      <c r="E66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66" s="11">
        <f>((WEEKNUM(Tabla34356789101112131415161718192021222324252627282930313233343536373839[[#This Row],[FECHA Y HORA DE INICIO]])))-1</f>
        <v>-1</v>
      </c>
    </row>
    <row r="67" spans="2:6">
      <c r="B67" s="14"/>
      <c r="C67" s="9"/>
      <c r="D67" s="10"/>
      <c r="E67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67" s="11">
        <f>((WEEKNUM(Tabla34356789101112131415161718192021222324252627282930313233343536373839[[#This Row],[FECHA Y HORA DE INICIO]])))-1</f>
        <v>-1</v>
      </c>
    </row>
    <row r="68" spans="2:6">
      <c r="B68" s="14"/>
      <c r="C68" s="9"/>
      <c r="D68" s="10"/>
      <c r="E68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68" s="11">
        <f>((WEEKNUM(Tabla34356789101112131415161718192021222324252627282930313233343536373839[[#This Row],[FECHA Y HORA DE INICIO]])))-1</f>
        <v>-1</v>
      </c>
    </row>
    <row r="69" spans="2:6">
      <c r="B69" s="14"/>
      <c r="C69" s="9"/>
      <c r="D69" s="10"/>
      <c r="E69" s="8"/>
      <c r="F69" s="11"/>
    </row>
    <row r="70" spans="2:6">
      <c r="B70" s="6"/>
      <c r="C70" s="9"/>
      <c r="D70" s="10"/>
      <c r="E70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70" s="11">
        <f>((WEEKNUM(Tabla34356789101112131415161718192021222324252627282930313233343536373839[[#This Row],[FECHA Y HORA DE INICIO]])))-1</f>
        <v>-1</v>
      </c>
    </row>
    <row r="71" spans="2:6">
      <c r="B71" s="6"/>
      <c r="C71" s="9"/>
      <c r="D71" s="10"/>
      <c r="E71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71" s="11">
        <f>((WEEKNUM(Tabla34356789101112131415161718192021222324252627282930313233343536373839[[#This Row],[FECHA Y HORA DE INICIO]])))-1</f>
        <v>-1</v>
      </c>
    </row>
    <row r="72" spans="2:6">
      <c r="B72" s="6"/>
      <c r="C72" s="9"/>
      <c r="D72" s="10"/>
      <c r="E72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72" s="11">
        <f>((WEEKNUM(Tabla34356789101112131415161718192021222324252627282930313233343536373839[[#This Row],[FECHA Y HORA DE INICIO]])))-1</f>
        <v>-1</v>
      </c>
    </row>
    <row r="73" spans="2:6">
      <c r="B73" s="6"/>
      <c r="C73" s="9"/>
      <c r="D73" s="10"/>
      <c r="E73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73" s="11">
        <f>((WEEKNUM(Tabla34356789101112131415161718192021222324252627282930313233343536373839[[#This Row],[FECHA Y HORA DE INICIO]])))-1</f>
        <v>-1</v>
      </c>
    </row>
    <row r="74" spans="2:6">
      <c r="B74" s="6"/>
      <c r="C74" s="9"/>
      <c r="D74" s="10"/>
      <c r="E74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74" s="11">
        <f>((WEEKNUM(Tabla34356789101112131415161718192021222324252627282930313233343536373839[[#This Row],[FECHA Y HORA DE INICIO]])))-1</f>
        <v>-1</v>
      </c>
    </row>
    <row r="75" spans="2:6">
      <c r="B75" s="6"/>
      <c r="C75" s="9"/>
      <c r="D75" s="10"/>
      <c r="E75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75" s="11">
        <f>((WEEKNUM(Tabla34356789101112131415161718192021222324252627282930313233343536373839[[#This Row],[FECHA Y HORA DE INICIO]])))-1</f>
        <v>-1</v>
      </c>
    </row>
    <row r="76" spans="2:6">
      <c r="B76" s="6"/>
      <c r="C76" s="9"/>
      <c r="D76" s="10"/>
      <c r="E76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76" s="11">
        <f>((WEEKNUM(Tabla34356789101112131415161718192021222324252627282930313233343536373839[[#This Row],[FECHA Y HORA DE INICIO]])))-1</f>
        <v>-1</v>
      </c>
    </row>
    <row r="77" spans="2:6">
      <c r="B77" s="6"/>
      <c r="C77" s="9"/>
      <c r="D77" s="10"/>
      <c r="E77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77" s="11">
        <f>((WEEKNUM(Tabla34356789101112131415161718192021222324252627282930313233343536373839[[#This Row],[FECHA Y HORA DE INICIO]])))-1</f>
        <v>-1</v>
      </c>
    </row>
    <row r="78" spans="2:6">
      <c r="B78" s="6"/>
      <c r="C78" s="9"/>
      <c r="D78" s="10"/>
      <c r="E78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78" s="11">
        <f>((WEEKNUM(Tabla34356789101112131415161718192021222324252627282930313233343536373839[[#This Row],[FECHA Y HORA DE INICIO]])))-1</f>
        <v>-1</v>
      </c>
    </row>
    <row r="79" spans="2:6">
      <c r="B79" s="6"/>
      <c r="C79" s="9"/>
      <c r="D79" s="10"/>
      <c r="E79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79" s="11">
        <f>((WEEKNUM(Tabla34356789101112131415161718192021222324252627282930313233343536373839[[#This Row],[FECHA Y HORA DE INICIO]])))-1</f>
        <v>-1</v>
      </c>
    </row>
    <row r="80" spans="2:6">
      <c r="B80" s="6"/>
      <c r="C80" s="9"/>
      <c r="D80" s="10"/>
      <c r="E80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80" s="11">
        <f>((WEEKNUM(Tabla34356789101112131415161718192021222324252627282930313233343536373839[[#This Row],[FECHA Y HORA DE INICIO]])))-1</f>
        <v>-1</v>
      </c>
    </row>
    <row r="81" spans="2:6">
      <c r="B81" s="6"/>
      <c r="C81" s="9"/>
      <c r="D81" s="10"/>
      <c r="E81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81" s="11">
        <f>((WEEKNUM(Tabla34356789101112131415161718192021222324252627282930313233343536373839[[#This Row],[FECHA Y HORA DE INICIO]])))-1</f>
        <v>-1</v>
      </c>
    </row>
    <row r="82" spans="2:6">
      <c r="B82" s="6"/>
      <c r="C82" s="9"/>
      <c r="D82" s="10"/>
      <c r="E82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82" s="11">
        <f>((WEEKNUM(Tabla34356789101112131415161718192021222324252627282930313233343536373839[[#This Row],[FECHA Y HORA DE INICIO]])))-1</f>
        <v>-1</v>
      </c>
    </row>
    <row r="83" spans="2:6">
      <c r="B83" s="6"/>
      <c r="C83" s="9"/>
      <c r="D83" s="10"/>
      <c r="E83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83" s="11">
        <f>((WEEKNUM(Tabla34356789101112131415161718192021222324252627282930313233343536373839[[#This Row],[FECHA Y HORA DE INICIO]])))-1</f>
        <v>-1</v>
      </c>
    </row>
    <row r="84" spans="2:6">
      <c r="B84" s="6"/>
      <c r="C84" s="9"/>
      <c r="D84" s="10"/>
      <c r="E84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84" s="11">
        <f>((WEEKNUM(Tabla34356789101112131415161718192021222324252627282930313233343536373839[[#This Row],[FECHA Y HORA DE INICIO]])))-1</f>
        <v>-1</v>
      </c>
    </row>
    <row r="85" spans="2:6">
      <c r="B85" s="6"/>
      <c r="C85" s="9"/>
      <c r="D85" s="10"/>
      <c r="E85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85" s="11">
        <f>((WEEKNUM(Tabla34356789101112131415161718192021222324252627282930313233343536373839[[#This Row],[FECHA Y HORA DE INICIO]])))-1</f>
        <v>-1</v>
      </c>
    </row>
    <row r="86" spans="2:6">
      <c r="B86" s="6"/>
      <c r="C86" s="9"/>
      <c r="D86" s="10"/>
      <c r="E86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86" s="11">
        <f>((WEEKNUM(Tabla34356789101112131415161718192021222324252627282930313233343536373839[[#This Row],[FECHA Y HORA DE INICIO]])))-1</f>
        <v>-1</v>
      </c>
    </row>
    <row r="87" spans="2:6">
      <c r="B87" s="6"/>
      <c r="C87" s="9"/>
      <c r="D87" s="10"/>
      <c r="E87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87" s="11">
        <f>((WEEKNUM(Tabla34356789101112131415161718192021222324252627282930313233343536373839[[#This Row],[FECHA Y HORA DE INICIO]])))-1</f>
        <v>-1</v>
      </c>
    </row>
    <row r="88" spans="2:6">
      <c r="B88" s="6"/>
      <c r="C88" s="9"/>
      <c r="D88" s="10"/>
      <c r="E88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88" s="11">
        <f>((WEEKNUM(Tabla34356789101112131415161718192021222324252627282930313233343536373839[[#This Row],[FECHA Y HORA DE INICIO]])))-1</f>
        <v>-1</v>
      </c>
    </row>
    <row r="89" spans="2:6">
      <c r="B89" s="6"/>
      <c r="C89" s="9"/>
      <c r="D89" s="10"/>
      <c r="E89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89" s="11">
        <f>((WEEKNUM(Tabla34356789101112131415161718192021222324252627282930313233343536373839[[#This Row],[FECHA Y HORA DE INICIO]])))-1</f>
        <v>-1</v>
      </c>
    </row>
    <row r="90" spans="2:6">
      <c r="B90" s="6"/>
      <c r="C90" s="9"/>
      <c r="D90" s="10"/>
      <c r="E90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90" s="11">
        <f>((WEEKNUM(Tabla34356789101112131415161718192021222324252627282930313233343536373839[[#This Row],[FECHA Y HORA DE INICIO]])))-1</f>
        <v>-1</v>
      </c>
    </row>
    <row r="91" spans="2:6">
      <c r="B91" s="6"/>
      <c r="C91" s="9"/>
      <c r="D91" s="10"/>
      <c r="E91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91" s="11">
        <f>((WEEKNUM(Tabla34356789101112131415161718192021222324252627282930313233343536373839[[#This Row],[FECHA Y HORA DE INICIO]])))-1</f>
        <v>-1</v>
      </c>
    </row>
    <row r="92" spans="2:6">
      <c r="B92" s="6"/>
      <c r="C92" s="9"/>
      <c r="D92" s="10"/>
      <c r="E92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92" s="11">
        <f>((WEEKNUM(Tabla34356789101112131415161718192021222324252627282930313233343536373839[[#This Row],[FECHA Y HORA DE INICIO]])))-1</f>
        <v>-1</v>
      </c>
    </row>
    <row r="93" spans="2:6">
      <c r="B93" s="6"/>
      <c r="C93" s="9"/>
      <c r="D93" s="10"/>
      <c r="E93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93" s="11">
        <f>((WEEKNUM(Tabla34356789101112131415161718192021222324252627282930313233343536373839[[#This Row],[FECHA Y HORA DE INICIO]])))-1</f>
        <v>-1</v>
      </c>
    </row>
    <row r="94" spans="2:6">
      <c r="B94" s="6"/>
      <c r="C94" s="9"/>
      <c r="D94" s="10"/>
      <c r="E94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94" s="11">
        <f>((WEEKNUM(Tabla34356789101112131415161718192021222324252627282930313233343536373839[[#This Row],[FECHA Y HORA DE INICIO]])))-1</f>
        <v>-1</v>
      </c>
    </row>
    <row r="95" spans="2:6">
      <c r="B95" s="6"/>
      <c r="C95" s="9"/>
      <c r="D95" s="10"/>
      <c r="E95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95" s="11">
        <f>((WEEKNUM(Tabla34356789101112131415161718192021222324252627282930313233343536373839[[#This Row],[FECHA Y HORA DE INICIO]])))-1</f>
        <v>-1</v>
      </c>
    </row>
    <row r="96" spans="2:6">
      <c r="B96" s="6"/>
      <c r="C96" s="9"/>
      <c r="D96" s="10"/>
      <c r="E96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96" s="11">
        <f>((WEEKNUM(Tabla34356789101112131415161718192021222324252627282930313233343536373839[[#This Row],[FECHA Y HORA DE INICIO]])))-1</f>
        <v>-1</v>
      </c>
    </row>
    <row r="97" spans="2:6">
      <c r="B97" s="6"/>
      <c r="C97" s="9"/>
      <c r="D97" s="10"/>
      <c r="E97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97" s="11">
        <f>((WEEKNUM(Tabla34356789101112131415161718192021222324252627282930313233343536373839[[#This Row],[FECHA Y HORA DE INICIO]])))-1</f>
        <v>-1</v>
      </c>
    </row>
    <row r="98" spans="2:6">
      <c r="B98" s="6"/>
      <c r="C98" s="9"/>
      <c r="D98" s="10"/>
      <c r="E98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98" s="11">
        <f>((WEEKNUM(Tabla34356789101112131415161718192021222324252627282930313233343536373839[[#This Row],[FECHA Y HORA DE INICIO]])))-1</f>
        <v>-1</v>
      </c>
    </row>
    <row r="99" spans="2:6">
      <c r="B99" s="6"/>
      <c r="C99" s="9"/>
      <c r="D99" s="10"/>
      <c r="E99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99" s="11">
        <f>((WEEKNUM(Tabla34356789101112131415161718192021222324252627282930313233343536373839[[#This Row],[FECHA Y HORA DE INICIO]])))-1</f>
        <v>-1</v>
      </c>
    </row>
    <row r="100" spans="2:6">
      <c r="B100" s="6"/>
      <c r="C100" s="9"/>
      <c r="D100" s="10"/>
      <c r="E100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00" s="11">
        <f>((WEEKNUM(Tabla34356789101112131415161718192021222324252627282930313233343536373839[[#This Row],[FECHA Y HORA DE INICIO]])))-1</f>
        <v>-1</v>
      </c>
    </row>
    <row r="101" spans="2:6">
      <c r="B101" s="6"/>
      <c r="C101" s="9"/>
      <c r="D101" s="10"/>
      <c r="E101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01" s="11">
        <f>((WEEKNUM(Tabla34356789101112131415161718192021222324252627282930313233343536373839[[#This Row],[FECHA Y HORA DE INICIO]])))-1</f>
        <v>-1</v>
      </c>
    </row>
    <row r="102" spans="2:6">
      <c r="B102" s="6"/>
      <c r="C102" s="9"/>
      <c r="D102" s="10"/>
      <c r="E102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02" s="11">
        <f>((WEEKNUM(Tabla34356789101112131415161718192021222324252627282930313233343536373839[[#This Row],[FECHA Y HORA DE INICIO]])))-1</f>
        <v>-1</v>
      </c>
    </row>
    <row r="103" spans="2:6">
      <c r="B103" s="6"/>
      <c r="C103" s="9"/>
      <c r="D103" s="10"/>
      <c r="E103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03" s="11">
        <f>((WEEKNUM(Tabla34356789101112131415161718192021222324252627282930313233343536373839[[#This Row],[FECHA Y HORA DE INICIO]])))-1</f>
        <v>-1</v>
      </c>
    </row>
    <row r="104" spans="2:6">
      <c r="B104" s="6"/>
      <c r="C104" s="9"/>
      <c r="D104" s="10"/>
      <c r="E104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04" s="11">
        <f>((WEEKNUM(Tabla34356789101112131415161718192021222324252627282930313233343536373839[[#This Row],[FECHA Y HORA DE INICIO]])))-1</f>
        <v>-1</v>
      </c>
    </row>
    <row r="105" spans="2:6">
      <c r="B105" s="6"/>
      <c r="C105" s="9"/>
      <c r="D105" s="10"/>
      <c r="E105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05" s="11">
        <f>((WEEKNUM(Tabla34356789101112131415161718192021222324252627282930313233343536373839[[#This Row],[FECHA Y HORA DE INICIO]])))-1</f>
        <v>-1</v>
      </c>
    </row>
    <row r="106" spans="2:6">
      <c r="B106" s="6"/>
      <c r="C106" s="9"/>
      <c r="D106" s="10"/>
      <c r="E106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06" s="11">
        <f>((WEEKNUM(Tabla34356789101112131415161718192021222324252627282930313233343536373839[[#This Row],[FECHA Y HORA DE INICIO]])))-1</f>
        <v>-1</v>
      </c>
    </row>
    <row r="107" spans="2:6">
      <c r="B107" s="6"/>
      <c r="C107" s="9"/>
      <c r="D107" s="10"/>
      <c r="E107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07" s="11">
        <f>((WEEKNUM(Tabla34356789101112131415161718192021222324252627282930313233343536373839[[#This Row],[FECHA Y HORA DE INICIO]])))-1</f>
        <v>-1</v>
      </c>
    </row>
    <row r="108" spans="2:6">
      <c r="B108" s="6"/>
      <c r="C108" s="9"/>
      <c r="D108" s="10"/>
      <c r="E108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08" s="11">
        <f>((WEEKNUM(Tabla34356789101112131415161718192021222324252627282930313233343536373839[[#This Row],[FECHA Y HORA DE INICIO]])))-1</f>
        <v>-1</v>
      </c>
    </row>
    <row r="109" spans="2:6">
      <c r="B109" s="6"/>
      <c r="C109" s="9"/>
      <c r="D109" s="10"/>
      <c r="E109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09" s="11">
        <f>((WEEKNUM(Tabla34356789101112131415161718192021222324252627282930313233343536373839[[#This Row],[FECHA Y HORA DE INICIO]])))-1</f>
        <v>-1</v>
      </c>
    </row>
    <row r="110" spans="2:6">
      <c r="B110" s="6"/>
      <c r="C110" s="9"/>
      <c r="D110" s="10"/>
      <c r="E110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10" s="11">
        <f>((WEEKNUM(Tabla34356789101112131415161718192021222324252627282930313233343536373839[[#This Row],[FECHA Y HORA DE INICIO]])))-1</f>
        <v>-1</v>
      </c>
    </row>
    <row r="111" spans="2:6">
      <c r="B111" s="6"/>
      <c r="C111" s="9"/>
      <c r="D111" s="10"/>
      <c r="E111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11" s="11">
        <f>((WEEKNUM(Tabla34356789101112131415161718192021222324252627282930313233343536373839[[#This Row],[FECHA Y HORA DE INICIO]])))-1</f>
        <v>-1</v>
      </c>
    </row>
    <row r="112" spans="2:6">
      <c r="B112" s="6"/>
      <c r="C112" s="9"/>
      <c r="D112" s="10"/>
      <c r="E112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12" s="11">
        <f>((WEEKNUM(Tabla34356789101112131415161718192021222324252627282930313233343536373839[[#This Row],[FECHA Y HORA DE INICIO]])))-1</f>
        <v>-1</v>
      </c>
    </row>
    <row r="113" spans="2:6">
      <c r="B113" s="6"/>
      <c r="C113" s="9"/>
      <c r="D113" s="10"/>
      <c r="E113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13" s="11">
        <f>((WEEKNUM(Tabla34356789101112131415161718192021222324252627282930313233343536373839[[#This Row],[FECHA Y HORA DE INICIO]])))-1</f>
        <v>-1</v>
      </c>
    </row>
    <row r="114" spans="2:6">
      <c r="B114" s="6"/>
      <c r="C114" s="9"/>
      <c r="D114" s="10"/>
      <c r="E114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14" s="11">
        <f>((WEEKNUM(Tabla34356789101112131415161718192021222324252627282930313233343536373839[[#This Row],[FECHA Y HORA DE INICIO]])))-1</f>
        <v>-1</v>
      </c>
    </row>
    <row r="115" spans="2:6">
      <c r="B115" s="6"/>
      <c r="C115" s="9"/>
      <c r="D115" s="10"/>
      <c r="E115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15" s="11">
        <f>((WEEKNUM(Tabla34356789101112131415161718192021222324252627282930313233343536373839[[#This Row],[FECHA Y HORA DE INICIO]])))-1</f>
        <v>-1</v>
      </c>
    </row>
    <row r="116" spans="2:6">
      <c r="B116" s="6"/>
      <c r="C116" s="9"/>
      <c r="D116" s="10"/>
      <c r="E116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16" s="11">
        <f>((WEEKNUM(Tabla34356789101112131415161718192021222324252627282930313233343536373839[[#This Row],[FECHA Y HORA DE INICIO]])))-1</f>
        <v>-1</v>
      </c>
    </row>
    <row r="117" spans="2:6">
      <c r="B117" s="6"/>
      <c r="C117" s="9"/>
      <c r="D117" s="10"/>
      <c r="E117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17" s="11">
        <f>((WEEKNUM(Tabla34356789101112131415161718192021222324252627282930313233343536373839[[#This Row],[FECHA Y HORA DE INICIO]])))-1</f>
        <v>-1</v>
      </c>
    </row>
    <row r="118" spans="2:6">
      <c r="B118" s="6"/>
      <c r="C118" s="9"/>
      <c r="D118" s="10"/>
      <c r="E118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18" s="11">
        <f>((WEEKNUM(Tabla34356789101112131415161718192021222324252627282930313233343536373839[[#This Row],[FECHA Y HORA DE INICIO]])))-1</f>
        <v>-1</v>
      </c>
    </row>
    <row r="119" spans="2:6">
      <c r="B119" s="6"/>
      <c r="C119" s="9"/>
      <c r="D119" s="10"/>
      <c r="E119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19" s="11">
        <f>((WEEKNUM(Tabla34356789101112131415161718192021222324252627282930313233343536373839[[#This Row],[FECHA Y HORA DE INICIO]])))-1</f>
        <v>-1</v>
      </c>
    </row>
    <row r="120" spans="2:6">
      <c r="B120" s="6"/>
      <c r="C120" s="9"/>
      <c r="D120" s="10"/>
      <c r="E120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20" s="11">
        <f>((WEEKNUM(Tabla34356789101112131415161718192021222324252627282930313233343536373839[[#This Row],[FECHA Y HORA DE INICIO]])))-1</f>
        <v>-1</v>
      </c>
    </row>
    <row r="121" spans="2:6">
      <c r="B121" s="6"/>
      <c r="C121" s="9"/>
      <c r="D121" s="10"/>
      <c r="E121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21" s="11">
        <f>((WEEKNUM(Tabla34356789101112131415161718192021222324252627282930313233343536373839[[#This Row],[FECHA Y HORA DE INICIO]])))-1</f>
        <v>-1</v>
      </c>
    </row>
    <row r="122" spans="2:6">
      <c r="B122" s="6"/>
      <c r="C122" s="9"/>
      <c r="D122" s="10"/>
      <c r="E122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22" s="11">
        <f>((WEEKNUM(Tabla34356789101112131415161718192021222324252627282930313233343536373839[[#This Row],[FECHA Y HORA DE INICIO]])))-1</f>
        <v>-1</v>
      </c>
    </row>
    <row r="123" spans="2:6">
      <c r="B123" s="6"/>
      <c r="C123" s="9"/>
      <c r="D123" s="10"/>
      <c r="E123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23" s="11">
        <f>((WEEKNUM(Tabla34356789101112131415161718192021222324252627282930313233343536373839[[#This Row],[FECHA Y HORA DE INICIO]])))-1</f>
        <v>-1</v>
      </c>
    </row>
    <row r="124" spans="2:6">
      <c r="B124" s="6"/>
      <c r="C124" s="9"/>
      <c r="D124" s="10"/>
      <c r="E124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24" s="11">
        <f>((WEEKNUM(Tabla34356789101112131415161718192021222324252627282930313233343536373839[[#This Row],[FECHA Y HORA DE INICIO]])))-1</f>
        <v>-1</v>
      </c>
    </row>
    <row r="125" spans="2:6">
      <c r="B125" s="6"/>
      <c r="C125" s="9"/>
      <c r="D125" s="10"/>
      <c r="E125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25" s="11">
        <f>((WEEKNUM(Tabla34356789101112131415161718192021222324252627282930313233343536373839[[#This Row],[FECHA Y HORA DE INICIO]])))-1</f>
        <v>-1</v>
      </c>
    </row>
    <row r="126" spans="2:6">
      <c r="B126" s="6"/>
      <c r="C126" s="9"/>
      <c r="D126" s="10"/>
      <c r="E126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26" s="11">
        <f>((WEEKNUM(Tabla34356789101112131415161718192021222324252627282930313233343536373839[[#This Row],[FECHA Y HORA DE INICIO]])))-1</f>
        <v>-1</v>
      </c>
    </row>
    <row r="127" spans="2:6">
      <c r="B127" s="6"/>
      <c r="C127" s="9"/>
      <c r="D127" s="10"/>
      <c r="E127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27" s="11">
        <f>((WEEKNUM(Tabla34356789101112131415161718192021222324252627282930313233343536373839[[#This Row],[FECHA Y HORA DE INICIO]])))-1</f>
        <v>-1</v>
      </c>
    </row>
    <row r="128" spans="2:6">
      <c r="B128" s="6"/>
      <c r="C128" s="9"/>
      <c r="D128" s="10"/>
      <c r="E128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28" s="11">
        <f>((WEEKNUM(Tabla34356789101112131415161718192021222324252627282930313233343536373839[[#This Row],[FECHA Y HORA DE INICIO]])))-1</f>
        <v>-1</v>
      </c>
    </row>
    <row r="129" spans="2:6">
      <c r="B129" s="6"/>
      <c r="C129" s="9"/>
      <c r="D129" s="10"/>
      <c r="E129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29" s="11">
        <f>((WEEKNUM(Tabla34356789101112131415161718192021222324252627282930313233343536373839[[#This Row],[FECHA Y HORA DE INICIO]])))-1</f>
        <v>-1</v>
      </c>
    </row>
    <row r="130" spans="2:6">
      <c r="B130" s="6"/>
      <c r="C130" s="9"/>
      <c r="D130" s="10"/>
      <c r="E130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30" s="11">
        <f>((WEEKNUM(Tabla34356789101112131415161718192021222324252627282930313233343536373839[[#This Row],[FECHA Y HORA DE INICIO]])))-1</f>
        <v>-1</v>
      </c>
    </row>
    <row r="131" spans="2:6">
      <c r="B131" s="6"/>
      <c r="C131" s="9"/>
      <c r="D131" s="10"/>
      <c r="E131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31" s="11">
        <f>((WEEKNUM(Tabla34356789101112131415161718192021222324252627282930313233343536373839[[#This Row],[FECHA Y HORA DE INICIO]])))-1</f>
        <v>-1</v>
      </c>
    </row>
    <row r="132" spans="2:6">
      <c r="B132" s="6"/>
      <c r="C132" s="9"/>
      <c r="D132" s="10"/>
      <c r="E132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32" s="11">
        <f>((WEEKNUM(Tabla34356789101112131415161718192021222324252627282930313233343536373839[[#This Row],[FECHA Y HORA DE INICIO]])))-1</f>
        <v>-1</v>
      </c>
    </row>
    <row r="133" spans="2:6">
      <c r="B133" s="6"/>
      <c r="C133" s="9"/>
      <c r="D133" s="10"/>
      <c r="E133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33" s="11">
        <f>((WEEKNUM(Tabla34356789101112131415161718192021222324252627282930313233343536373839[[#This Row],[FECHA Y HORA DE INICIO]])))-1</f>
        <v>-1</v>
      </c>
    </row>
    <row r="134" spans="2:6">
      <c r="B134" s="6"/>
      <c r="C134" s="9"/>
      <c r="D134" s="10"/>
      <c r="E134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34" s="11">
        <f>((WEEKNUM(Tabla34356789101112131415161718192021222324252627282930313233343536373839[[#This Row],[FECHA Y HORA DE INICIO]])))-1</f>
        <v>-1</v>
      </c>
    </row>
    <row r="135" spans="2:6">
      <c r="B135" s="6"/>
      <c r="C135" s="9"/>
      <c r="D135" s="10"/>
      <c r="E135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35" s="11">
        <f>((WEEKNUM(Tabla34356789101112131415161718192021222324252627282930313233343536373839[[#This Row],[FECHA Y HORA DE INICIO]])))-1</f>
        <v>-1</v>
      </c>
    </row>
    <row r="136" spans="2:6">
      <c r="B136" s="6"/>
      <c r="C136" s="9"/>
      <c r="D136" s="10"/>
      <c r="E136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36" s="11">
        <f>((WEEKNUM(Tabla34356789101112131415161718192021222324252627282930313233343536373839[[#This Row],[FECHA Y HORA DE INICIO]])))-1</f>
        <v>-1</v>
      </c>
    </row>
    <row r="137" spans="2:6">
      <c r="B137" s="6"/>
      <c r="C137" s="9"/>
      <c r="D137" s="10"/>
      <c r="E137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37" s="11">
        <f>((WEEKNUM(Tabla34356789101112131415161718192021222324252627282930313233343536373839[[#This Row],[FECHA Y HORA DE INICIO]])))-1</f>
        <v>-1</v>
      </c>
    </row>
    <row r="138" spans="2:6">
      <c r="B138" s="6"/>
      <c r="C138" s="9"/>
      <c r="D138" s="10"/>
      <c r="E138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38" s="11">
        <f>((WEEKNUM(Tabla34356789101112131415161718192021222324252627282930313233343536373839[[#This Row],[FECHA Y HORA DE INICIO]])))-1</f>
        <v>-1</v>
      </c>
    </row>
    <row r="139" spans="2:6">
      <c r="B139" s="6"/>
      <c r="C139" s="9"/>
      <c r="D139" s="10"/>
      <c r="E139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39" s="11">
        <f>((WEEKNUM(Tabla34356789101112131415161718192021222324252627282930313233343536373839[[#This Row],[FECHA Y HORA DE INICIO]])))-1</f>
        <v>-1</v>
      </c>
    </row>
    <row r="140" spans="2:6">
      <c r="B140" s="6"/>
      <c r="C140" s="9"/>
      <c r="D140" s="10"/>
      <c r="E140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40" s="11">
        <f>((WEEKNUM(Tabla34356789101112131415161718192021222324252627282930313233343536373839[[#This Row],[FECHA Y HORA DE INICIO]])))-1</f>
        <v>-1</v>
      </c>
    </row>
    <row r="141" spans="2:6">
      <c r="B141" s="6"/>
      <c r="C141" s="9"/>
      <c r="D141" s="10"/>
      <c r="E141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41" s="11">
        <f>((WEEKNUM(Tabla34356789101112131415161718192021222324252627282930313233343536373839[[#This Row],[FECHA Y HORA DE INICIO]])))-1</f>
        <v>-1</v>
      </c>
    </row>
    <row r="142" spans="2:6">
      <c r="B142" s="6"/>
      <c r="C142" s="9"/>
      <c r="D142" s="10"/>
      <c r="E142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42" s="11">
        <f>((WEEKNUM(Tabla34356789101112131415161718192021222324252627282930313233343536373839[[#This Row],[FECHA Y HORA DE INICIO]])))-1</f>
        <v>-1</v>
      </c>
    </row>
    <row r="143" spans="2:6">
      <c r="B143" s="6"/>
      <c r="C143" s="9"/>
      <c r="D143" s="10"/>
      <c r="E143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43" s="11">
        <f>((WEEKNUM(Tabla34356789101112131415161718192021222324252627282930313233343536373839[[#This Row],[FECHA Y HORA DE INICIO]])))-1</f>
        <v>-1</v>
      </c>
    </row>
    <row r="144" spans="2:6">
      <c r="B144" s="6"/>
      <c r="C144" s="9"/>
      <c r="D144" s="10"/>
      <c r="E144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44" s="11">
        <f>((WEEKNUM(Tabla34356789101112131415161718192021222324252627282930313233343536373839[[#This Row],[FECHA Y HORA DE INICIO]])))-1</f>
        <v>-1</v>
      </c>
    </row>
    <row r="145" spans="2:6">
      <c r="B145" s="6"/>
      <c r="C145" s="9"/>
      <c r="D145" s="10"/>
      <c r="E145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45" s="11">
        <f>((WEEKNUM(Tabla34356789101112131415161718192021222324252627282930313233343536373839[[#This Row],[FECHA Y HORA DE INICIO]])))-1</f>
        <v>-1</v>
      </c>
    </row>
    <row r="146" spans="2:6">
      <c r="B146" s="6"/>
      <c r="C146" s="9"/>
      <c r="D146" s="10"/>
      <c r="E146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46" s="11">
        <f>((WEEKNUM(Tabla34356789101112131415161718192021222324252627282930313233343536373839[[#This Row],[FECHA Y HORA DE INICIO]])))-1</f>
        <v>-1</v>
      </c>
    </row>
    <row r="147" spans="2:6">
      <c r="B147" s="6"/>
      <c r="C147" s="9"/>
      <c r="D147" s="10"/>
      <c r="E147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47" s="11">
        <f>((WEEKNUM(Tabla34356789101112131415161718192021222324252627282930313233343536373839[[#This Row],[FECHA Y HORA DE INICIO]])))-1</f>
        <v>-1</v>
      </c>
    </row>
    <row r="148" spans="2:6">
      <c r="B148" s="6"/>
      <c r="C148" s="9"/>
      <c r="D148" s="10"/>
      <c r="E148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48" s="11">
        <f>((WEEKNUM(Tabla34356789101112131415161718192021222324252627282930313233343536373839[[#This Row],[FECHA Y HORA DE INICIO]])))-1</f>
        <v>-1</v>
      </c>
    </row>
    <row r="149" spans="2:6">
      <c r="B149" s="6"/>
      <c r="C149" s="9"/>
      <c r="D149" s="10"/>
      <c r="E149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49" s="11">
        <f>((WEEKNUM(Tabla34356789101112131415161718192021222324252627282930313233343536373839[[#This Row],[FECHA Y HORA DE INICIO]])))-1</f>
        <v>-1</v>
      </c>
    </row>
    <row r="150" spans="2:6">
      <c r="B150" s="6"/>
      <c r="C150" s="9"/>
      <c r="D150" s="10"/>
      <c r="E150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50" s="11">
        <f>((WEEKNUM(Tabla34356789101112131415161718192021222324252627282930313233343536373839[[#This Row],[FECHA Y HORA DE INICIO]])))-1</f>
        <v>-1</v>
      </c>
    </row>
    <row r="151" spans="2:6">
      <c r="B151" s="6"/>
      <c r="C151" s="9"/>
      <c r="D151" s="10"/>
      <c r="E151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51" s="11">
        <f>((WEEKNUM(Tabla34356789101112131415161718192021222324252627282930313233343536373839[[#This Row],[FECHA Y HORA DE INICIO]])))-1</f>
        <v>-1</v>
      </c>
    </row>
    <row r="152" spans="2:6">
      <c r="B152" s="6"/>
      <c r="C152" s="9"/>
      <c r="D152" s="10"/>
      <c r="E152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52" s="11">
        <f>((WEEKNUM(Tabla34356789101112131415161718192021222324252627282930313233343536373839[[#This Row],[FECHA Y HORA DE INICIO]])))-1</f>
        <v>-1</v>
      </c>
    </row>
    <row r="153" spans="2:6">
      <c r="B153" s="6"/>
      <c r="C153" s="9"/>
      <c r="D153" s="10"/>
      <c r="E153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53" s="11">
        <f>((WEEKNUM(Tabla34356789101112131415161718192021222324252627282930313233343536373839[[#This Row],[FECHA Y HORA DE INICIO]])))-1</f>
        <v>-1</v>
      </c>
    </row>
    <row r="154" spans="2:6">
      <c r="B154" s="6"/>
      <c r="C154" s="9"/>
      <c r="D154" s="10"/>
      <c r="E154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54" s="11">
        <f>((WEEKNUM(Tabla34356789101112131415161718192021222324252627282930313233343536373839[[#This Row],[FECHA Y HORA DE INICIO]])))-1</f>
        <v>-1</v>
      </c>
    </row>
    <row r="155" spans="2:6">
      <c r="B155" s="6"/>
      <c r="C155" s="9"/>
      <c r="D155" s="10"/>
      <c r="E155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55" s="11">
        <f>((WEEKNUM(Tabla34356789101112131415161718192021222324252627282930313233343536373839[[#This Row],[FECHA Y HORA DE INICIO]])))-1</f>
        <v>-1</v>
      </c>
    </row>
    <row r="156" spans="2:6">
      <c r="B156" s="6"/>
      <c r="C156" s="9"/>
      <c r="D156" s="10"/>
      <c r="E156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56" s="11">
        <f>((WEEKNUM(Tabla34356789101112131415161718192021222324252627282930313233343536373839[[#This Row],[FECHA Y HORA DE INICIO]])))-1</f>
        <v>-1</v>
      </c>
    </row>
    <row r="157" spans="2:6">
      <c r="B157" s="6"/>
      <c r="C157" s="9"/>
      <c r="D157" s="10"/>
      <c r="E157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57" s="11">
        <f>((WEEKNUM(Tabla34356789101112131415161718192021222324252627282930313233343536373839[[#This Row],[FECHA Y HORA DE INICIO]])))-1</f>
        <v>-1</v>
      </c>
    </row>
    <row r="158" spans="2:6">
      <c r="B158" s="6"/>
      <c r="C158" s="9"/>
      <c r="D158" s="10"/>
      <c r="E158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58" s="11">
        <f>((WEEKNUM(Tabla34356789101112131415161718192021222324252627282930313233343536373839[[#This Row],[FECHA Y HORA DE INICIO]])))-1</f>
        <v>-1</v>
      </c>
    </row>
    <row r="159" spans="2:6">
      <c r="B159" s="6"/>
      <c r="C159" s="9"/>
      <c r="D159" s="10"/>
      <c r="E159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59" s="11">
        <f>((WEEKNUM(Tabla34356789101112131415161718192021222324252627282930313233343536373839[[#This Row],[FECHA Y HORA DE INICIO]])))-1</f>
        <v>-1</v>
      </c>
    </row>
    <row r="160" spans="2:6">
      <c r="B160" s="6"/>
      <c r="C160" s="9"/>
      <c r="D160" s="10"/>
      <c r="E160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60" s="11">
        <f>((WEEKNUM(Tabla34356789101112131415161718192021222324252627282930313233343536373839[[#This Row],[FECHA Y HORA DE INICIO]])))-1</f>
        <v>-1</v>
      </c>
    </row>
    <row r="161" spans="2:6">
      <c r="B161" s="6"/>
      <c r="C161" s="9"/>
      <c r="D161" s="10"/>
      <c r="E161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61" s="11">
        <f>((WEEKNUM(Tabla34356789101112131415161718192021222324252627282930313233343536373839[[#This Row],[FECHA Y HORA DE INICIO]])))-1</f>
        <v>-1</v>
      </c>
    </row>
    <row r="162" spans="2:6">
      <c r="B162" s="6"/>
      <c r="C162" s="9"/>
      <c r="D162" s="10"/>
      <c r="E162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62" s="11">
        <f>((WEEKNUM(Tabla34356789101112131415161718192021222324252627282930313233343536373839[[#This Row],[FECHA Y HORA DE INICIO]])))-1</f>
        <v>-1</v>
      </c>
    </row>
    <row r="163" spans="2:6">
      <c r="B163" s="6"/>
      <c r="C163" s="9"/>
      <c r="D163" s="10"/>
      <c r="E163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63" s="11">
        <f>((WEEKNUM(Tabla34356789101112131415161718192021222324252627282930313233343536373839[[#This Row],[FECHA Y HORA DE INICIO]])))-1</f>
        <v>-1</v>
      </c>
    </row>
    <row r="164" spans="2:6">
      <c r="B164" s="6"/>
      <c r="C164" s="9"/>
      <c r="D164" s="10"/>
      <c r="E164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64" s="11">
        <f>((WEEKNUM(Tabla34356789101112131415161718192021222324252627282930313233343536373839[[#This Row],[FECHA Y HORA DE INICIO]])))-1</f>
        <v>-1</v>
      </c>
    </row>
    <row r="165" spans="2:6">
      <c r="B165" s="6"/>
      <c r="C165" s="9"/>
      <c r="D165" s="10"/>
      <c r="E165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65" s="11">
        <f>((WEEKNUM(Tabla34356789101112131415161718192021222324252627282930313233343536373839[[#This Row],[FECHA Y HORA DE INICIO]])))-1</f>
        <v>-1</v>
      </c>
    </row>
    <row r="166" spans="2:6">
      <c r="B166" s="6"/>
      <c r="C166" s="9"/>
      <c r="D166" s="10"/>
      <c r="E166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66" s="11">
        <f>((WEEKNUM(Tabla34356789101112131415161718192021222324252627282930313233343536373839[[#This Row],[FECHA Y HORA DE INICIO]])))-1</f>
        <v>-1</v>
      </c>
    </row>
    <row r="167" spans="2:6">
      <c r="B167" s="6"/>
      <c r="C167" s="9"/>
      <c r="D167" s="10"/>
      <c r="E167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67" s="11">
        <f>((WEEKNUM(Tabla34356789101112131415161718192021222324252627282930313233343536373839[[#This Row],[FECHA Y HORA DE INICIO]])))-1</f>
        <v>-1</v>
      </c>
    </row>
    <row r="168" spans="2:6">
      <c r="B168" s="6"/>
      <c r="C168" s="9"/>
      <c r="D168" s="10"/>
      <c r="E168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68" s="11">
        <f>((WEEKNUM(Tabla34356789101112131415161718192021222324252627282930313233343536373839[[#This Row],[FECHA Y HORA DE INICIO]])))-1</f>
        <v>-1</v>
      </c>
    </row>
    <row r="169" spans="2:6">
      <c r="B169" s="6"/>
      <c r="C169" s="9"/>
      <c r="D169" s="10"/>
      <c r="E169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69" s="11">
        <f>((WEEKNUM(Tabla34356789101112131415161718192021222324252627282930313233343536373839[[#This Row],[FECHA Y HORA DE INICIO]])))-1</f>
        <v>-1</v>
      </c>
    </row>
    <row r="170" spans="2:6">
      <c r="B170" s="6"/>
      <c r="C170" s="9"/>
      <c r="D170" s="10"/>
      <c r="E170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70" s="11">
        <f>((WEEKNUM(Tabla34356789101112131415161718192021222324252627282930313233343536373839[[#This Row],[FECHA Y HORA DE INICIO]])))-1</f>
        <v>-1</v>
      </c>
    </row>
    <row r="171" spans="2:6">
      <c r="B171" s="6"/>
      <c r="C171" s="9"/>
      <c r="D171" s="10"/>
      <c r="E171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71" s="11">
        <f>((WEEKNUM(Tabla34356789101112131415161718192021222324252627282930313233343536373839[[#This Row],[FECHA Y HORA DE INICIO]])))-1</f>
        <v>-1</v>
      </c>
    </row>
    <row r="172" spans="2:6">
      <c r="B172" s="6"/>
      <c r="C172" s="9"/>
      <c r="D172" s="10"/>
      <c r="E172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72" s="11">
        <f>((WEEKNUM(Tabla34356789101112131415161718192021222324252627282930313233343536373839[[#This Row],[FECHA Y HORA DE INICIO]])))-1</f>
        <v>-1</v>
      </c>
    </row>
    <row r="173" spans="2:6">
      <c r="B173" s="6"/>
      <c r="C173" s="9"/>
      <c r="D173" s="10"/>
      <c r="E173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73" s="11">
        <f>((WEEKNUM(Tabla34356789101112131415161718192021222324252627282930313233343536373839[[#This Row],[FECHA Y HORA DE INICIO]])))-1</f>
        <v>-1</v>
      </c>
    </row>
    <row r="174" spans="2:6">
      <c r="B174" s="6"/>
      <c r="C174" s="9"/>
      <c r="D174" s="10"/>
      <c r="E174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74" s="11">
        <f>((WEEKNUM(Tabla34356789101112131415161718192021222324252627282930313233343536373839[[#This Row],[FECHA Y HORA DE INICIO]])))-1</f>
        <v>-1</v>
      </c>
    </row>
    <row r="175" spans="2:6">
      <c r="B175" s="6"/>
      <c r="C175" s="9"/>
      <c r="D175" s="10"/>
      <c r="E175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75" s="11">
        <f>((WEEKNUM(Tabla34356789101112131415161718192021222324252627282930313233343536373839[[#This Row],[FECHA Y HORA DE INICIO]])))-1</f>
        <v>-1</v>
      </c>
    </row>
    <row r="176" spans="2:6">
      <c r="B176" s="6"/>
      <c r="C176" s="9"/>
      <c r="D176" s="10"/>
      <c r="E176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76" s="11">
        <f>((WEEKNUM(Tabla34356789101112131415161718192021222324252627282930313233343536373839[[#This Row],[FECHA Y HORA DE INICIO]])))-1</f>
        <v>-1</v>
      </c>
    </row>
    <row r="177" spans="2:6">
      <c r="B177" s="6"/>
      <c r="C177" s="9"/>
      <c r="D177" s="10"/>
      <c r="E177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77" s="11">
        <f>((WEEKNUM(Tabla34356789101112131415161718192021222324252627282930313233343536373839[[#This Row],[FECHA Y HORA DE INICIO]])))-1</f>
        <v>-1</v>
      </c>
    </row>
    <row r="178" spans="2:6">
      <c r="B178" s="6"/>
      <c r="C178" s="9"/>
      <c r="D178" s="10"/>
      <c r="E178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78" s="11">
        <f>((WEEKNUM(Tabla34356789101112131415161718192021222324252627282930313233343536373839[[#This Row],[FECHA Y HORA DE INICIO]])))-1</f>
        <v>-1</v>
      </c>
    </row>
    <row r="179" spans="2:6">
      <c r="B179" s="6"/>
      <c r="C179" s="9"/>
      <c r="D179" s="10"/>
      <c r="E179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79" s="11">
        <f>((WEEKNUM(Tabla34356789101112131415161718192021222324252627282930313233343536373839[[#This Row],[FECHA Y HORA DE INICIO]])))-1</f>
        <v>-1</v>
      </c>
    </row>
    <row r="180" spans="2:6">
      <c r="B180" s="6"/>
      <c r="C180" s="9"/>
      <c r="D180" s="10"/>
      <c r="E180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80" s="11">
        <f>((WEEKNUM(Tabla34356789101112131415161718192021222324252627282930313233343536373839[[#This Row],[FECHA Y HORA DE INICIO]])))-1</f>
        <v>-1</v>
      </c>
    </row>
    <row r="181" spans="2:6">
      <c r="B181" s="6"/>
      <c r="C181" s="9"/>
      <c r="D181" s="10"/>
      <c r="E181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81" s="11">
        <f>((WEEKNUM(Tabla34356789101112131415161718192021222324252627282930313233343536373839[[#This Row],[FECHA Y HORA DE INICIO]])))-1</f>
        <v>-1</v>
      </c>
    </row>
    <row r="182" spans="2:6">
      <c r="B182" s="6"/>
      <c r="C182" s="9"/>
      <c r="D182" s="10"/>
      <c r="E182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82" s="11">
        <f>((WEEKNUM(Tabla34356789101112131415161718192021222324252627282930313233343536373839[[#This Row],[FECHA Y HORA DE INICIO]])))-1</f>
        <v>-1</v>
      </c>
    </row>
    <row r="183" spans="2:6">
      <c r="B183" s="6"/>
      <c r="C183" s="9"/>
      <c r="D183" s="10"/>
      <c r="E183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83" s="11">
        <f>((WEEKNUM(Tabla34356789101112131415161718192021222324252627282930313233343536373839[[#This Row],[FECHA Y HORA DE INICIO]])))-1</f>
        <v>-1</v>
      </c>
    </row>
    <row r="184" spans="2:6">
      <c r="B184" s="6"/>
      <c r="C184" s="9"/>
      <c r="D184" s="10"/>
      <c r="E184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84" s="11">
        <f>((WEEKNUM(Tabla34356789101112131415161718192021222324252627282930313233343536373839[[#This Row],[FECHA Y HORA DE INICIO]])))-1</f>
        <v>-1</v>
      </c>
    </row>
    <row r="185" spans="2:6">
      <c r="B185" s="6"/>
      <c r="C185" s="9"/>
      <c r="D185" s="10"/>
      <c r="E185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85" s="11">
        <f>((WEEKNUM(Tabla34356789101112131415161718192021222324252627282930313233343536373839[[#This Row],[FECHA Y HORA DE INICIO]])))-1</f>
        <v>-1</v>
      </c>
    </row>
    <row r="186" spans="2:6">
      <c r="B186" s="6"/>
      <c r="C186" s="9"/>
      <c r="D186" s="10"/>
      <c r="E186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86" s="11">
        <f>((WEEKNUM(Tabla34356789101112131415161718192021222324252627282930313233343536373839[[#This Row],[FECHA Y HORA DE INICIO]])))-1</f>
        <v>-1</v>
      </c>
    </row>
    <row r="187" spans="2:6">
      <c r="B187" s="6"/>
      <c r="C187" s="9"/>
      <c r="D187" s="10"/>
      <c r="E187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87" s="11">
        <f>((WEEKNUM(Tabla34356789101112131415161718192021222324252627282930313233343536373839[[#This Row],[FECHA Y HORA DE INICIO]])))-1</f>
        <v>-1</v>
      </c>
    </row>
    <row r="188" spans="2:6">
      <c r="B188" s="6"/>
      <c r="C188" s="9"/>
      <c r="D188" s="10"/>
      <c r="E188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88" s="11">
        <f>((WEEKNUM(Tabla34356789101112131415161718192021222324252627282930313233343536373839[[#This Row],[FECHA Y HORA DE INICIO]])))-1</f>
        <v>-1</v>
      </c>
    </row>
    <row r="189" spans="2:6">
      <c r="B189" s="6"/>
      <c r="C189" s="9"/>
      <c r="D189" s="10"/>
      <c r="E189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89" s="11">
        <f>((WEEKNUM(Tabla34356789101112131415161718192021222324252627282930313233343536373839[[#This Row],[FECHA Y HORA DE INICIO]])))-1</f>
        <v>-1</v>
      </c>
    </row>
    <row r="190" spans="2:6">
      <c r="B190" s="6"/>
      <c r="C190" s="9"/>
      <c r="D190" s="10"/>
      <c r="E190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90" s="11">
        <f>((WEEKNUM(Tabla34356789101112131415161718192021222324252627282930313233343536373839[[#This Row],[FECHA Y HORA DE INICIO]])))-1</f>
        <v>-1</v>
      </c>
    </row>
    <row r="191" spans="2:6">
      <c r="B191" s="6"/>
      <c r="C191" s="9"/>
      <c r="D191" s="10"/>
      <c r="E191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91" s="11">
        <f>((WEEKNUM(Tabla34356789101112131415161718192021222324252627282930313233343536373839[[#This Row],[FECHA Y HORA DE INICIO]])))-1</f>
        <v>-1</v>
      </c>
    </row>
    <row r="192" spans="2:6">
      <c r="B192" s="6"/>
      <c r="C192" s="9"/>
      <c r="D192" s="10"/>
      <c r="E192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92" s="11">
        <f>((WEEKNUM(Tabla34356789101112131415161718192021222324252627282930313233343536373839[[#This Row],[FECHA Y HORA DE INICIO]])))-1</f>
        <v>-1</v>
      </c>
    </row>
    <row r="193" spans="2:6">
      <c r="B193" s="6"/>
      <c r="C193" s="9"/>
      <c r="D193" s="10"/>
      <c r="E193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93" s="11">
        <f>((WEEKNUM(Tabla34356789101112131415161718192021222324252627282930313233343536373839[[#This Row],[FECHA Y HORA DE INICIO]])))-1</f>
        <v>-1</v>
      </c>
    </row>
    <row r="194" spans="2:6">
      <c r="B194" s="6"/>
      <c r="C194" s="9"/>
      <c r="D194" s="10"/>
      <c r="E194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94" s="11">
        <f>((WEEKNUM(Tabla34356789101112131415161718192021222324252627282930313233343536373839[[#This Row],[FECHA Y HORA DE INICIO]])))-1</f>
        <v>-1</v>
      </c>
    </row>
    <row r="195" spans="2:6">
      <c r="B195" s="6"/>
      <c r="C195" s="9"/>
      <c r="D195" s="10"/>
      <c r="E195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95" s="11">
        <f>((WEEKNUM(Tabla34356789101112131415161718192021222324252627282930313233343536373839[[#This Row],[FECHA Y HORA DE INICIO]])))-1</f>
        <v>-1</v>
      </c>
    </row>
    <row r="196" spans="2:6">
      <c r="B196" s="6"/>
      <c r="C196" s="9"/>
      <c r="D196" s="10"/>
      <c r="E196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96" s="11">
        <f>((WEEKNUM(Tabla34356789101112131415161718192021222324252627282930313233343536373839[[#This Row],[FECHA Y HORA DE INICIO]])))-1</f>
        <v>-1</v>
      </c>
    </row>
    <row r="197" spans="2:6">
      <c r="B197" s="6"/>
      <c r="C197" s="9"/>
      <c r="D197" s="10"/>
      <c r="E197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97" s="11">
        <f>((WEEKNUM(Tabla34356789101112131415161718192021222324252627282930313233343536373839[[#This Row],[FECHA Y HORA DE INICIO]])))-1</f>
        <v>-1</v>
      </c>
    </row>
    <row r="198" spans="2:6">
      <c r="B198" s="6"/>
      <c r="C198" s="9"/>
      <c r="D198" s="10"/>
      <c r="E198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98" s="11">
        <f>((WEEKNUM(Tabla34356789101112131415161718192021222324252627282930313233343536373839[[#This Row],[FECHA Y HORA DE INICIO]])))-1</f>
        <v>-1</v>
      </c>
    </row>
    <row r="199" spans="2:6">
      <c r="B199" s="6"/>
      <c r="C199" s="9"/>
      <c r="D199" s="10"/>
      <c r="E199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199" s="11">
        <f>((WEEKNUM(Tabla34356789101112131415161718192021222324252627282930313233343536373839[[#This Row],[FECHA Y HORA DE INICIO]])))-1</f>
        <v>-1</v>
      </c>
    </row>
    <row r="200" spans="2:6">
      <c r="B200" s="6"/>
      <c r="C200" s="9"/>
      <c r="D200" s="10"/>
      <c r="E200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200" s="11">
        <f>((WEEKNUM(Tabla34356789101112131415161718192021222324252627282930313233343536373839[[#This Row],[FECHA Y HORA DE INICIO]])))-1</f>
        <v>-1</v>
      </c>
    </row>
    <row r="201" spans="2:6">
      <c r="B201" s="6"/>
      <c r="C201" s="9"/>
      <c r="D201" s="10"/>
      <c r="E201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201" s="11">
        <f>((WEEKNUM(Tabla34356789101112131415161718192021222324252627282930313233343536373839[[#This Row],[FECHA Y HORA DE INICIO]])))-1</f>
        <v>-1</v>
      </c>
    </row>
    <row r="202" spans="2:6">
      <c r="B202" s="6"/>
      <c r="C202" s="9"/>
      <c r="D202" s="10"/>
      <c r="E202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202" s="11">
        <f>((WEEKNUM(Tabla34356789101112131415161718192021222324252627282930313233343536373839[[#This Row],[FECHA Y HORA DE INICIO]])))-1</f>
        <v>-1</v>
      </c>
    </row>
    <row r="203" spans="2:6">
      <c r="B203" s="9"/>
      <c r="C203" s="9"/>
      <c r="D203" s="10"/>
      <c r="E203" s="8">
        <f>IF((Tabla34356789101112131415161718192021222324252627282930313233343536373839[[#This Row],[FECHA Y HORA DE TERMINACIÓN ]]-Tabla34356789101112131415161718192021222324252627282930313233343536373839[[#This Row],[FECHA Y HORA DE INICIO]])&lt;0,0,((Tabla34356789101112131415161718192021222324252627282930313233343536373839[[#This Row],[FECHA Y HORA DE TERMINACIÓN ]]-Tabla34356789101112131415161718192021222324252627282930313233343536373839[[#This Row],[FECHA Y HORA DE INICIO]])*24))</f>
        <v>0</v>
      </c>
      <c r="F203" s="11">
        <f>((WEEKNUM(Tabla34356789101112131415161718192021222324252627282930313233343536373839[[#This Row],[FECHA Y HORA DE INICIO]])))-1</f>
        <v>-1</v>
      </c>
    </row>
  </sheetData>
  <mergeCells count="1">
    <mergeCell ref="B7:F7"/>
  </mergeCells>
  <pageMargins left="0.7" right="0.7" top="0.75" bottom="0.75" header="0.3" footer="0.3"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rgb="FFF7A3A3"/>
  </sheetPr>
  <dimension ref="B1:J203"/>
  <sheetViews>
    <sheetView workbookViewId="0">
      <selection activeCell="E2" sqref="E2"/>
    </sheetView>
  </sheetViews>
  <sheetFormatPr defaultColWidth="10.85546875" defaultRowHeight="12.6"/>
  <cols>
    <col min="1" max="1" width="10.85546875" style="3"/>
    <col min="2" max="2" width="15" style="3" bestFit="1" customWidth="1"/>
    <col min="3" max="3" width="24.5703125" style="3" customWidth="1"/>
    <col min="4" max="5" width="16.140625" style="3" customWidth="1"/>
    <col min="6" max="6" width="10.85546875" style="3"/>
    <col min="7" max="7" width="16.140625" style="3" customWidth="1"/>
    <col min="8" max="8" width="14.85546875" style="3" customWidth="1"/>
    <col min="9" max="16384" width="10.85546875" style="3"/>
  </cols>
  <sheetData>
    <row r="1" spans="2:10" ht="12.95">
      <c r="B1" s="1" t="s">
        <v>0</v>
      </c>
      <c r="C1" s="2">
        <v>1175</v>
      </c>
      <c r="G1" s="40" t="s">
        <v>1</v>
      </c>
      <c r="H1" s="41" t="s">
        <v>40</v>
      </c>
      <c r="I1" s="42" t="s">
        <v>2</v>
      </c>
      <c r="J1" s="3" t="s">
        <v>225</v>
      </c>
    </row>
    <row r="2" spans="2:10" ht="12.95">
      <c r="B2" s="1" t="s">
        <v>4</v>
      </c>
      <c r="C2" s="2" t="s">
        <v>226</v>
      </c>
      <c r="G2" s="40" t="s">
        <v>6</v>
      </c>
      <c r="H2" s="41"/>
      <c r="I2" s="42" t="s">
        <v>7</v>
      </c>
    </row>
    <row r="3" spans="2:10" ht="14.45" customHeight="1">
      <c r="B3" s="1" t="s">
        <v>8</v>
      </c>
      <c r="C3" s="2" t="s">
        <v>227</v>
      </c>
      <c r="G3" s="40" t="s">
        <v>10</v>
      </c>
      <c r="H3" s="47" t="s">
        <v>228</v>
      </c>
      <c r="I3" s="42" t="s">
        <v>12</v>
      </c>
    </row>
    <row r="4" spans="2:10" ht="14.45" customHeight="1">
      <c r="B4" s="1" t="s">
        <v>13</v>
      </c>
      <c r="C4" s="2">
        <v>2</v>
      </c>
      <c r="D4" s="38" t="s">
        <v>230</v>
      </c>
      <c r="G4" s="38" t="s">
        <v>15</v>
      </c>
    </row>
    <row r="5" spans="2:10" ht="14.45" customHeight="1">
      <c r="B5" s="1" t="s">
        <v>16</v>
      </c>
      <c r="C5" s="2">
        <v>20</v>
      </c>
    </row>
    <row r="6" spans="2:10" ht="14.45" customHeight="1">
      <c r="B6" s="1"/>
      <c r="C6" s="1"/>
      <c r="G6" s="34"/>
    </row>
    <row r="7" spans="2:10" ht="14.45" customHeight="1">
      <c r="B7" s="76" t="s">
        <v>17</v>
      </c>
      <c r="C7" s="77"/>
      <c r="D7" s="77"/>
      <c r="E7" s="77"/>
      <c r="F7" s="77"/>
      <c r="H7" s="12">
        <v>2022</v>
      </c>
      <c r="I7" s="13">
        <v>0</v>
      </c>
    </row>
    <row r="8" spans="2:10" ht="12.75" customHeight="1">
      <c r="B8" s="4"/>
      <c r="C8" s="4"/>
      <c r="D8" s="4"/>
      <c r="E8" s="4"/>
    </row>
    <row r="9" spans="2:10" ht="59.1" customHeight="1">
      <c r="B9" s="5" t="s">
        <v>18</v>
      </c>
      <c r="C9" s="5" t="s">
        <v>19</v>
      </c>
      <c r="D9" s="5" t="s">
        <v>20</v>
      </c>
      <c r="E9" s="5" t="s">
        <v>31</v>
      </c>
      <c r="F9" s="5" t="s">
        <v>22</v>
      </c>
      <c r="H9" s="12" t="s">
        <v>23</v>
      </c>
      <c r="I9" s="13">
        <f>SUM(E10:E203)</f>
        <v>0</v>
      </c>
    </row>
    <row r="10" spans="2:10">
      <c r="B10" s="14"/>
      <c r="C10" s="14"/>
      <c r="D10" s="6"/>
      <c r="E10" s="7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0" s="11">
        <f>((WEEKNUM(Tabla3435678910111213141516171819202122232425262728293031323334353637383940[[#This Row],[FECHA Y HORA DE INICIO]])))-1</f>
        <v>-1</v>
      </c>
    </row>
    <row r="11" spans="2:10">
      <c r="B11" s="14"/>
      <c r="C11" s="6"/>
      <c r="D11" s="6"/>
      <c r="E11" s="7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1" s="11">
        <f>((WEEKNUM(Tabla3435678910111213141516171819202122232425262728293031323334353637383940[[#This Row],[FECHA Y HORA DE INICIO]])))-1</f>
        <v>-1</v>
      </c>
      <c r="H11" s="12" t="s">
        <v>24</v>
      </c>
      <c r="I11" s="13">
        <f>I9+I7</f>
        <v>0</v>
      </c>
    </row>
    <row r="12" spans="2:10">
      <c r="B12" s="14"/>
      <c r="C12" s="14"/>
      <c r="D12" s="6"/>
      <c r="E12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2" s="11">
        <f>((WEEKNUM(Tabla3435678910111213141516171819202122232425262728293031323334353637383940[[#This Row],[FECHA Y HORA DE INICIO]])))-1</f>
        <v>-1</v>
      </c>
    </row>
    <row r="13" spans="2:10">
      <c r="B13" s="14"/>
      <c r="C13" s="6"/>
      <c r="D13" s="6"/>
      <c r="E13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3" s="11">
        <f>((WEEKNUM(Tabla3435678910111213141516171819202122232425262728293031323334353637383940[[#This Row],[FECHA Y HORA DE INICIO]])))-1</f>
        <v>-1</v>
      </c>
    </row>
    <row r="14" spans="2:10">
      <c r="B14" s="14"/>
      <c r="C14" s="6"/>
      <c r="D14" s="6"/>
      <c r="E14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4" s="11">
        <f>((WEEKNUM(Tabla3435678910111213141516171819202122232425262728293031323334353637383940[[#This Row],[FECHA Y HORA DE INICIO]])))-1</f>
        <v>-1</v>
      </c>
    </row>
    <row r="15" spans="2:10">
      <c r="B15" s="14"/>
      <c r="C15" s="6"/>
      <c r="D15" s="6"/>
      <c r="E15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5" s="11">
        <f>((WEEKNUM(Tabla3435678910111213141516171819202122232425262728293031323334353637383940[[#This Row],[FECHA Y HORA DE INICIO]])))-1</f>
        <v>-1</v>
      </c>
    </row>
    <row r="16" spans="2:10">
      <c r="B16" s="14"/>
      <c r="C16" s="9"/>
      <c r="D16" s="10"/>
      <c r="E16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6" s="11">
        <f>((WEEKNUM(Tabla3435678910111213141516171819202122232425262728293031323334353637383940[[#This Row],[FECHA Y HORA DE INICIO]])))-1</f>
        <v>-1</v>
      </c>
    </row>
    <row r="17" spans="2:6">
      <c r="B17" s="14"/>
      <c r="C17" s="9"/>
      <c r="D17" s="10"/>
      <c r="E17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7" s="11">
        <f>((WEEKNUM(Tabla3435678910111213141516171819202122232425262728293031323334353637383940[[#This Row],[FECHA Y HORA DE INICIO]])))-1</f>
        <v>-1</v>
      </c>
    </row>
    <row r="18" spans="2:6">
      <c r="B18" s="14"/>
      <c r="C18" s="9"/>
      <c r="D18" s="10"/>
      <c r="E18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8" s="11">
        <f>((WEEKNUM(Tabla3435678910111213141516171819202122232425262728293031323334353637383940[[#This Row],[FECHA Y HORA DE INICIO]])))-1</f>
        <v>-1</v>
      </c>
    </row>
    <row r="19" spans="2:6">
      <c r="B19" s="14"/>
      <c r="C19" s="9"/>
      <c r="D19" s="10"/>
      <c r="E19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9" s="11">
        <f>((WEEKNUM(Tabla3435678910111213141516171819202122232425262728293031323334353637383940[[#This Row],[FECHA Y HORA DE INICIO]])))-1</f>
        <v>-1</v>
      </c>
    </row>
    <row r="20" spans="2:6">
      <c r="B20" s="14"/>
      <c r="C20" s="9"/>
      <c r="D20" s="10"/>
      <c r="E20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20" s="11">
        <f>((WEEKNUM(Tabla3435678910111213141516171819202122232425262728293031323334353637383940[[#This Row],[FECHA Y HORA DE INICIO]])))-1</f>
        <v>-1</v>
      </c>
    </row>
    <row r="21" spans="2:6">
      <c r="B21" s="14"/>
      <c r="C21" s="9"/>
      <c r="D21" s="10"/>
      <c r="E21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21" s="11">
        <f>((WEEKNUM(Tabla3435678910111213141516171819202122232425262728293031323334353637383940[[#This Row],[FECHA Y HORA DE INICIO]])))-1</f>
        <v>-1</v>
      </c>
    </row>
    <row r="22" spans="2:6">
      <c r="B22" s="14"/>
      <c r="C22" s="9"/>
      <c r="D22" s="10"/>
      <c r="E22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22" s="11">
        <f>((WEEKNUM(Tabla3435678910111213141516171819202122232425262728293031323334353637383940[[#This Row],[FECHA Y HORA DE INICIO]])))-1</f>
        <v>-1</v>
      </c>
    </row>
    <row r="23" spans="2:6">
      <c r="B23" s="14"/>
      <c r="C23" s="9"/>
      <c r="D23" s="10"/>
      <c r="E23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23" s="11">
        <f>((WEEKNUM(Tabla3435678910111213141516171819202122232425262728293031323334353637383940[[#This Row],[FECHA Y HORA DE INICIO]])))-1</f>
        <v>-1</v>
      </c>
    </row>
    <row r="24" spans="2:6">
      <c r="B24" s="14"/>
      <c r="C24" s="9"/>
      <c r="D24" s="10"/>
      <c r="E24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24" s="11">
        <f>((WEEKNUM(Tabla3435678910111213141516171819202122232425262728293031323334353637383940[[#This Row],[FECHA Y HORA DE INICIO]])))-1</f>
        <v>-1</v>
      </c>
    </row>
    <row r="25" spans="2:6">
      <c r="B25" s="14"/>
      <c r="C25" s="9"/>
      <c r="D25" s="10"/>
      <c r="E25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25" s="11">
        <f>((WEEKNUM(Tabla3435678910111213141516171819202122232425262728293031323334353637383940[[#This Row],[FECHA Y HORA DE INICIO]])))-1</f>
        <v>-1</v>
      </c>
    </row>
    <row r="26" spans="2:6">
      <c r="B26" s="14"/>
      <c r="C26" s="9"/>
      <c r="D26" s="10"/>
      <c r="E26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26" s="11">
        <f>((WEEKNUM(Tabla3435678910111213141516171819202122232425262728293031323334353637383940[[#This Row],[FECHA Y HORA DE INICIO]])))-1</f>
        <v>-1</v>
      </c>
    </row>
    <row r="27" spans="2:6">
      <c r="B27" s="14"/>
      <c r="C27" s="9"/>
      <c r="D27" s="10"/>
      <c r="E27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27" s="11">
        <f>((WEEKNUM(Tabla3435678910111213141516171819202122232425262728293031323334353637383940[[#This Row],[FECHA Y HORA DE INICIO]])))-1</f>
        <v>-1</v>
      </c>
    </row>
    <row r="28" spans="2:6">
      <c r="B28" s="14"/>
      <c r="C28" s="9"/>
      <c r="D28" s="10"/>
      <c r="E28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28" s="11">
        <f>((WEEKNUM(Tabla3435678910111213141516171819202122232425262728293031323334353637383940[[#This Row],[FECHA Y HORA DE INICIO]])))-1</f>
        <v>-1</v>
      </c>
    </row>
    <row r="29" spans="2:6">
      <c r="B29" s="14"/>
      <c r="C29" s="9"/>
      <c r="D29" s="10"/>
      <c r="E29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29" s="11">
        <f>((WEEKNUM(Tabla3435678910111213141516171819202122232425262728293031323334353637383940[[#This Row],[FECHA Y HORA DE INICIO]])))-1</f>
        <v>-1</v>
      </c>
    </row>
    <row r="30" spans="2:6">
      <c r="B30" s="14"/>
      <c r="C30" s="9"/>
      <c r="D30" s="10"/>
      <c r="E30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30" s="11">
        <f>((WEEKNUM(Tabla3435678910111213141516171819202122232425262728293031323334353637383940[[#This Row],[FECHA Y HORA DE INICIO]])))-1</f>
        <v>-1</v>
      </c>
    </row>
    <row r="31" spans="2:6">
      <c r="B31" s="14"/>
      <c r="C31" s="9"/>
      <c r="D31" s="10"/>
      <c r="E31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31" s="11">
        <f>((WEEKNUM(Tabla3435678910111213141516171819202122232425262728293031323334353637383940[[#This Row],[FECHA Y HORA DE INICIO]])))-1</f>
        <v>-1</v>
      </c>
    </row>
    <row r="32" spans="2:6">
      <c r="B32" s="14"/>
      <c r="C32" s="9"/>
      <c r="D32" s="10"/>
      <c r="E32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32" s="11">
        <f>((WEEKNUM(Tabla3435678910111213141516171819202122232425262728293031323334353637383940[[#This Row],[FECHA Y HORA DE INICIO]])))-1</f>
        <v>-1</v>
      </c>
    </row>
    <row r="33" spans="2:6">
      <c r="B33" s="14"/>
      <c r="C33" s="9"/>
      <c r="D33" s="10"/>
      <c r="E33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33" s="11">
        <f>((WEEKNUM(Tabla3435678910111213141516171819202122232425262728293031323334353637383940[[#This Row],[FECHA Y HORA DE INICIO]])))-1</f>
        <v>-1</v>
      </c>
    </row>
    <row r="34" spans="2:6">
      <c r="B34" s="14"/>
      <c r="C34" s="9"/>
      <c r="D34" s="10"/>
      <c r="E34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34" s="11">
        <f>((WEEKNUM(Tabla3435678910111213141516171819202122232425262728293031323334353637383940[[#This Row],[FECHA Y HORA DE INICIO]])))-1</f>
        <v>-1</v>
      </c>
    </row>
    <row r="35" spans="2:6">
      <c r="B35" s="14"/>
      <c r="C35" s="9"/>
      <c r="D35" s="10"/>
      <c r="E35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35" s="11">
        <f>((WEEKNUM(Tabla3435678910111213141516171819202122232425262728293031323334353637383940[[#This Row],[FECHA Y HORA DE INICIO]])))-1</f>
        <v>-1</v>
      </c>
    </row>
    <row r="36" spans="2:6">
      <c r="B36" s="14"/>
      <c r="C36" s="9"/>
      <c r="D36" s="10"/>
      <c r="E36" s="8"/>
      <c r="F36" s="11"/>
    </row>
    <row r="37" spans="2:6">
      <c r="B37" s="14"/>
      <c r="C37" s="9"/>
      <c r="D37" s="10"/>
      <c r="E37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37" s="11">
        <f>((WEEKNUM(Tabla3435678910111213141516171819202122232425262728293031323334353637383940[[#This Row],[FECHA Y HORA DE INICIO]])))-1</f>
        <v>-1</v>
      </c>
    </row>
    <row r="38" spans="2:6">
      <c r="B38" s="14"/>
      <c r="C38" s="9"/>
      <c r="D38" s="10"/>
      <c r="E38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38" s="11">
        <f>((WEEKNUM(Tabla3435678910111213141516171819202122232425262728293031323334353637383940[[#This Row],[FECHA Y HORA DE INICIO]])))-1</f>
        <v>-1</v>
      </c>
    </row>
    <row r="39" spans="2:6">
      <c r="B39" s="14"/>
      <c r="C39" s="9"/>
      <c r="D39" s="10"/>
      <c r="E39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39" s="11">
        <f>((WEEKNUM(Tabla3435678910111213141516171819202122232425262728293031323334353637383940[[#This Row],[FECHA Y HORA DE INICIO]])))-1</f>
        <v>-1</v>
      </c>
    </row>
    <row r="40" spans="2:6">
      <c r="B40" s="14"/>
      <c r="C40" s="9"/>
      <c r="D40" s="10"/>
      <c r="E40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40" s="11">
        <f>((WEEKNUM(Tabla3435678910111213141516171819202122232425262728293031323334353637383940[[#This Row],[FECHA Y HORA DE INICIO]])))-1</f>
        <v>-1</v>
      </c>
    </row>
    <row r="41" spans="2:6">
      <c r="B41" s="14"/>
      <c r="C41" s="9"/>
      <c r="D41" s="10"/>
      <c r="E41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41" s="11">
        <f>((WEEKNUM(Tabla3435678910111213141516171819202122232425262728293031323334353637383940[[#This Row],[FECHA Y HORA DE INICIO]])))-1</f>
        <v>-1</v>
      </c>
    </row>
    <row r="42" spans="2:6">
      <c r="B42" s="14"/>
      <c r="C42" s="9"/>
      <c r="D42" s="10"/>
      <c r="E42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42" s="11">
        <f>((WEEKNUM(Tabla3435678910111213141516171819202122232425262728293031323334353637383940[[#This Row],[FECHA Y HORA DE INICIO]])))-1</f>
        <v>-1</v>
      </c>
    </row>
    <row r="43" spans="2:6">
      <c r="B43" s="14"/>
      <c r="C43" s="9"/>
      <c r="D43" s="10"/>
      <c r="E43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43" s="11">
        <f>((WEEKNUM(Tabla3435678910111213141516171819202122232425262728293031323334353637383940[[#This Row],[FECHA Y HORA DE INICIO]])))-1</f>
        <v>-1</v>
      </c>
    </row>
    <row r="44" spans="2:6">
      <c r="B44" s="14"/>
      <c r="C44" s="9"/>
      <c r="D44" s="10"/>
      <c r="E44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44" s="11">
        <f>((WEEKNUM(Tabla3435678910111213141516171819202122232425262728293031323334353637383940[[#This Row],[FECHA Y HORA DE INICIO]])))-1</f>
        <v>-1</v>
      </c>
    </row>
    <row r="45" spans="2:6">
      <c r="B45" s="14"/>
      <c r="C45" s="9"/>
      <c r="D45" s="10"/>
      <c r="E45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45" s="11">
        <f>((WEEKNUM(Tabla3435678910111213141516171819202122232425262728293031323334353637383940[[#This Row],[FECHA Y HORA DE INICIO]])))-1</f>
        <v>-1</v>
      </c>
    </row>
    <row r="46" spans="2:6">
      <c r="B46" s="14"/>
      <c r="C46" s="9"/>
      <c r="D46" s="10"/>
      <c r="E46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46" s="11">
        <f>((WEEKNUM(Tabla3435678910111213141516171819202122232425262728293031323334353637383940[[#This Row],[FECHA Y HORA DE INICIO]])))-1</f>
        <v>-1</v>
      </c>
    </row>
    <row r="47" spans="2:6">
      <c r="B47" s="14"/>
      <c r="C47" s="9"/>
      <c r="D47" s="10"/>
      <c r="E47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47" s="11">
        <f>((WEEKNUM(Tabla3435678910111213141516171819202122232425262728293031323334353637383940[[#This Row],[FECHA Y HORA DE INICIO]])))-1</f>
        <v>-1</v>
      </c>
    </row>
    <row r="48" spans="2:6">
      <c r="B48" s="14"/>
      <c r="C48" s="9"/>
      <c r="D48" s="10"/>
      <c r="E48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48" s="11">
        <f>((WEEKNUM(Tabla3435678910111213141516171819202122232425262728293031323334353637383940[[#This Row],[FECHA Y HORA DE INICIO]])))-1</f>
        <v>-1</v>
      </c>
    </row>
    <row r="49" spans="2:6">
      <c r="B49" s="14"/>
      <c r="C49" s="9"/>
      <c r="D49" s="10"/>
      <c r="E49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49" s="11">
        <f>((WEEKNUM(Tabla3435678910111213141516171819202122232425262728293031323334353637383940[[#This Row],[FECHA Y HORA DE INICIO]])))-1</f>
        <v>-1</v>
      </c>
    </row>
    <row r="50" spans="2:6">
      <c r="B50" s="14"/>
      <c r="C50" s="9"/>
      <c r="D50" s="10"/>
      <c r="E50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50" s="11">
        <f>((WEEKNUM(Tabla3435678910111213141516171819202122232425262728293031323334353637383940[[#This Row],[FECHA Y HORA DE INICIO]])))-1</f>
        <v>-1</v>
      </c>
    </row>
    <row r="51" spans="2:6">
      <c r="B51" s="14"/>
      <c r="C51" s="9"/>
      <c r="D51" s="10"/>
      <c r="E51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51" s="11">
        <f>((WEEKNUM(Tabla3435678910111213141516171819202122232425262728293031323334353637383940[[#This Row],[FECHA Y HORA DE INICIO]])))-1</f>
        <v>-1</v>
      </c>
    </row>
    <row r="52" spans="2:6">
      <c r="B52" s="14"/>
      <c r="C52" s="9"/>
      <c r="D52" s="10"/>
      <c r="E52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52" s="11">
        <f>((WEEKNUM(Tabla3435678910111213141516171819202122232425262728293031323334353637383940[[#This Row],[FECHA Y HORA DE INICIO]])))-1</f>
        <v>-1</v>
      </c>
    </row>
    <row r="53" spans="2:6">
      <c r="B53" s="14"/>
      <c r="C53" s="9"/>
      <c r="D53" s="10"/>
      <c r="E53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53" s="11">
        <f>((WEEKNUM(Tabla3435678910111213141516171819202122232425262728293031323334353637383940[[#This Row],[FECHA Y HORA DE INICIO]])))-1</f>
        <v>-1</v>
      </c>
    </row>
    <row r="54" spans="2:6">
      <c r="B54" s="14"/>
      <c r="C54" s="9"/>
      <c r="D54" s="10"/>
      <c r="E54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54" s="11">
        <f>((WEEKNUM(Tabla3435678910111213141516171819202122232425262728293031323334353637383940[[#This Row],[FECHA Y HORA DE INICIO]])))-1</f>
        <v>-1</v>
      </c>
    </row>
    <row r="55" spans="2:6">
      <c r="B55" s="14"/>
      <c r="C55" s="9"/>
      <c r="D55" s="10"/>
      <c r="E55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55" s="11">
        <f>((WEEKNUM(Tabla3435678910111213141516171819202122232425262728293031323334353637383940[[#This Row],[FECHA Y HORA DE INICIO]])))-1</f>
        <v>-1</v>
      </c>
    </row>
    <row r="56" spans="2:6">
      <c r="B56" s="14"/>
      <c r="C56" s="9"/>
      <c r="D56" s="10"/>
      <c r="E56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56" s="11">
        <f>((WEEKNUM(Tabla3435678910111213141516171819202122232425262728293031323334353637383940[[#This Row],[FECHA Y HORA DE INICIO]])))-1</f>
        <v>-1</v>
      </c>
    </row>
    <row r="57" spans="2:6">
      <c r="B57" s="14"/>
      <c r="C57" s="9"/>
      <c r="D57" s="10"/>
      <c r="E57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57" s="11">
        <f>((WEEKNUM(Tabla3435678910111213141516171819202122232425262728293031323334353637383940[[#This Row],[FECHA Y HORA DE INICIO]])))-1</f>
        <v>-1</v>
      </c>
    </row>
    <row r="58" spans="2:6">
      <c r="B58" s="14"/>
      <c r="C58" s="9"/>
      <c r="D58" s="10"/>
      <c r="E58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58" s="11">
        <f>((WEEKNUM(Tabla3435678910111213141516171819202122232425262728293031323334353637383940[[#This Row],[FECHA Y HORA DE INICIO]])))-1</f>
        <v>-1</v>
      </c>
    </row>
    <row r="59" spans="2:6">
      <c r="B59" s="14"/>
      <c r="C59" s="9"/>
      <c r="D59" s="10"/>
      <c r="E59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59" s="11">
        <f>((WEEKNUM(Tabla3435678910111213141516171819202122232425262728293031323334353637383940[[#This Row],[FECHA Y HORA DE INICIO]])))-1</f>
        <v>-1</v>
      </c>
    </row>
    <row r="60" spans="2:6">
      <c r="B60" s="14"/>
      <c r="C60" s="9"/>
      <c r="D60" s="10"/>
      <c r="E60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60" s="11">
        <f>((WEEKNUM(Tabla3435678910111213141516171819202122232425262728293031323334353637383940[[#This Row],[FECHA Y HORA DE INICIO]])))-1</f>
        <v>-1</v>
      </c>
    </row>
    <row r="61" spans="2:6">
      <c r="B61" s="14"/>
      <c r="C61" s="9"/>
      <c r="D61" s="10"/>
      <c r="E61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61" s="11">
        <f>((WEEKNUM(Tabla3435678910111213141516171819202122232425262728293031323334353637383940[[#This Row],[FECHA Y HORA DE INICIO]])))-1</f>
        <v>-1</v>
      </c>
    </row>
    <row r="62" spans="2:6">
      <c r="B62" s="14"/>
      <c r="C62" s="9"/>
      <c r="D62" s="10"/>
      <c r="E62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62" s="11">
        <f>((WEEKNUM(Tabla3435678910111213141516171819202122232425262728293031323334353637383940[[#This Row],[FECHA Y HORA DE INICIO]])))-1</f>
        <v>-1</v>
      </c>
    </row>
    <row r="63" spans="2:6">
      <c r="B63" s="14"/>
      <c r="C63" s="9"/>
      <c r="D63" s="10"/>
      <c r="E63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63" s="11">
        <f>((WEEKNUM(Tabla3435678910111213141516171819202122232425262728293031323334353637383940[[#This Row],[FECHA Y HORA DE INICIO]])))-1</f>
        <v>-1</v>
      </c>
    </row>
    <row r="64" spans="2:6">
      <c r="B64" s="14"/>
      <c r="C64" s="9"/>
      <c r="D64" s="10"/>
      <c r="E64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64" s="11">
        <f>((WEEKNUM(Tabla3435678910111213141516171819202122232425262728293031323334353637383940[[#This Row],[FECHA Y HORA DE INICIO]])))-1</f>
        <v>-1</v>
      </c>
    </row>
    <row r="65" spans="2:6">
      <c r="B65" s="14"/>
      <c r="C65" s="9"/>
      <c r="D65" s="10"/>
      <c r="E65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65" s="11">
        <f>((WEEKNUM(Tabla3435678910111213141516171819202122232425262728293031323334353637383940[[#This Row],[FECHA Y HORA DE INICIO]])))-1</f>
        <v>-1</v>
      </c>
    </row>
    <row r="66" spans="2:6">
      <c r="B66" s="14"/>
      <c r="C66" s="9"/>
      <c r="D66" s="10"/>
      <c r="E66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66" s="11">
        <f>((WEEKNUM(Tabla3435678910111213141516171819202122232425262728293031323334353637383940[[#This Row],[FECHA Y HORA DE INICIO]])))-1</f>
        <v>-1</v>
      </c>
    </row>
    <row r="67" spans="2:6">
      <c r="B67" s="14"/>
      <c r="C67" s="9"/>
      <c r="D67" s="10"/>
      <c r="E67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67" s="11">
        <f>((WEEKNUM(Tabla3435678910111213141516171819202122232425262728293031323334353637383940[[#This Row],[FECHA Y HORA DE INICIO]])))-1</f>
        <v>-1</v>
      </c>
    </row>
    <row r="68" spans="2:6">
      <c r="B68" s="14"/>
      <c r="C68" s="9"/>
      <c r="D68" s="10"/>
      <c r="E68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68" s="11">
        <f>((WEEKNUM(Tabla3435678910111213141516171819202122232425262728293031323334353637383940[[#This Row],[FECHA Y HORA DE INICIO]])))-1</f>
        <v>-1</v>
      </c>
    </row>
    <row r="69" spans="2:6">
      <c r="B69" s="14"/>
      <c r="C69" s="9"/>
      <c r="D69" s="10"/>
      <c r="E69" s="8"/>
      <c r="F69" s="11"/>
    </row>
    <row r="70" spans="2:6">
      <c r="B70" s="6"/>
      <c r="C70" s="9"/>
      <c r="D70" s="10"/>
      <c r="E70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70" s="11">
        <f>((WEEKNUM(Tabla3435678910111213141516171819202122232425262728293031323334353637383940[[#This Row],[FECHA Y HORA DE INICIO]])))-1</f>
        <v>-1</v>
      </c>
    </row>
    <row r="71" spans="2:6">
      <c r="B71" s="6"/>
      <c r="C71" s="9"/>
      <c r="D71" s="10"/>
      <c r="E71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71" s="11">
        <f>((WEEKNUM(Tabla3435678910111213141516171819202122232425262728293031323334353637383940[[#This Row],[FECHA Y HORA DE INICIO]])))-1</f>
        <v>-1</v>
      </c>
    </row>
    <row r="72" spans="2:6">
      <c r="B72" s="6"/>
      <c r="C72" s="9"/>
      <c r="D72" s="10"/>
      <c r="E72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72" s="11">
        <f>((WEEKNUM(Tabla3435678910111213141516171819202122232425262728293031323334353637383940[[#This Row],[FECHA Y HORA DE INICIO]])))-1</f>
        <v>-1</v>
      </c>
    </row>
    <row r="73" spans="2:6">
      <c r="B73" s="6"/>
      <c r="C73" s="9"/>
      <c r="D73" s="10"/>
      <c r="E73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73" s="11">
        <f>((WEEKNUM(Tabla3435678910111213141516171819202122232425262728293031323334353637383940[[#This Row],[FECHA Y HORA DE INICIO]])))-1</f>
        <v>-1</v>
      </c>
    </row>
    <row r="74" spans="2:6">
      <c r="B74" s="6"/>
      <c r="C74" s="9"/>
      <c r="D74" s="10"/>
      <c r="E74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74" s="11">
        <f>((WEEKNUM(Tabla3435678910111213141516171819202122232425262728293031323334353637383940[[#This Row],[FECHA Y HORA DE INICIO]])))-1</f>
        <v>-1</v>
      </c>
    </row>
    <row r="75" spans="2:6">
      <c r="B75" s="6"/>
      <c r="C75" s="9"/>
      <c r="D75" s="10"/>
      <c r="E75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75" s="11">
        <f>((WEEKNUM(Tabla3435678910111213141516171819202122232425262728293031323334353637383940[[#This Row],[FECHA Y HORA DE INICIO]])))-1</f>
        <v>-1</v>
      </c>
    </row>
    <row r="76" spans="2:6">
      <c r="B76" s="6"/>
      <c r="C76" s="9"/>
      <c r="D76" s="10"/>
      <c r="E76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76" s="11">
        <f>((WEEKNUM(Tabla3435678910111213141516171819202122232425262728293031323334353637383940[[#This Row],[FECHA Y HORA DE INICIO]])))-1</f>
        <v>-1</v>
      </c>
    </row>
    <row r="77" spans="2:6">
      <c r="B77" s="6"/>
      <c r="C77" s="9"/>
      <c r="D77" s="10"/>
      <c r="E77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77" s="11">
        <f>((WEEKNUM(Tabla3435678910111213141516171819202122232425262728293031323334353637383940[[#This Row],[FECHA Y HORA DE INICIO]])))-1</f>
        <v>-1</v>
      </c>
    </row>
    <row r="78" spans="2:6">
      <c r="B78" s="6"/>
      <c r="C78" s="9"/>
      <c r="D78" s="10"/>
      <c r="E78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78" s="11">
        <f>((WEEKNUM(Tabla3435678910111213141516171819202122232425262728293031323334353637383940[[#This Row],[FECHA Y HORA DE INICIO]])))-1</f>
        <v>-1</v>
      </c>
    </row>
    <row r="79" spans="2:6">
      <c r="B79" s="6"/>
      <c r="C79" s="9"/>
      <c r="D79" s="10"/>
      <c r="E79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79" s="11">
        <f>((WEEKNUM(Tabla3435678910111213141516171819202122232425262728293031323334353637383940[[#This Row],[FECHA Y HORA DE INICIO]])))-1</f>
        <v>-1</v>
      </c>
    </row>
    <row r="80" spans="2:6">
      <c r="B80" s="6"/>
      <c r="C80" s="9"/>
      <c r="D80" s="10"/>
      <c r="E80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80" s="11">
        <f>((WEEKNUM(Tabla3435678910111213141516171819202122232425262728293031323334353637383940[[#This Row],[FECHA Y HORA DE INICIO]])))-1</f>
        <v>-1</v>
      </c>
    </row>
    <row r="81" spans="2:6">
      <c r="B81" s="6"/>
      <c r="C81" s="9"/>
      <c r="D81" s="10"/>
      <c r="E81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81" s="11">
        <f>((WEEKNUM(Tabla3435678910111213141516171819202122232425262728293031323334353637383940[[#This Row],[FECHA Y HORA DE INICIO]])))-1</f>
        <v>-1</v>
      </c>
    </row>
    <row r="82" spans="2:6">
      <c r="B82" s="6"/>
      <c r="C82" s="9"/>
      <c r="D82" s="10"/>
      <c r="E82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82" s="11">
        <f>((WEEKNUM(Tabla3435678910111213141516171819202122232425262728293031323334353637383940[[#This Row],[FECHA Y HORA DE INICIO]])))-1</f>
        <v>-1</v>
      </c>
    </row>
    <row r="83" spans="2:6">
      <c r="B83" s="6"/>
      <c r="C83" s="9"/>
      <c r="D83" s="10"/>
      <c r="E83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83" s="11">
        <f>((WEEKNUM(Tabla3435678910111213141516171819202122232425262728293031323334353637383940[[#This Row],[FECHA Y HORA DE INICIO]])))-1</f>
        <v>-1</v>
      </c>
    </row>
    <row r="84" spans="2:6">
      <c r="B84" s="6"/>
      <c r="C84" s="9"/>
      <c r="D84" s="10"/>
      <c r="E84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84" s="11">
        <f>((WEEKNUM(Tabla3435678910111213141516171819202122232425262728293031323334353637383940[[#This Row],[FECHA Y HORA DE INICIO]])))-1</f>
        <v>-1</v>
      </c>
    </row>
    <row r="85" spans="2:6">
      <c r="B85" s="6"/>
      <c r="C85" s="9"/>
      <c r="D85" s="10"/>
      <c r="E85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85" s="11">
        <f>((WEEKNUM(Tabla3435678910111213141516171819202122232425262728293031323334353637383940[[#This Row],[FECHA Y HORA DE INICIO]])))-1</f>
        <v>-1</v>
      </c>
    </row>
    <row r="86" spans="2:6">
      <c r="B86" s="6"/>
      <c r="C86" s="9"/>
      <c r="D86" s="10"/>
      <c r="E86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86" s="11">
        <f>((WEEKNUM(Tabla3435678910111213141516171819202122232425262728293031323334353637383940[[#This Row],[FECHA Y HORA DE INICIO]])))-1</f>
        <v>-1</v>
      </c>
    </row>
    <row r="87" spans="2:6">
      <c r="B87" s="6"/>
      <c r="C87" s="9"/>
      <c r="D87" s="10"/>
      <c r="E87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87" s="11">
        <f>((WEEKNUM(Tabla3435678910111213141516171819202122232425262728293031323334353637383940[[#This Row],[FECHA Y HORA DE INICIO]])))-1</f>
        <v>-1</v>
      </c>
    </row>
    <row r="88" spans="2:6">
      <c r="B88" s="6"/>
      <c r="C88" s="9"/>
      <c r="D88" s="10"/>
      <c r="E88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88" s="11">
        <f>((WEEKNUM(Tabla3435678910111213141516171819202122232425262728293031323334353637383940[[#This Row],[FECHA Y HORA DE INICIO]])))-1</f>
        <v>-1</v>
      </c>
    </row>
    <row r="89" spans="2:6">
      <c r="B89" s="6"/>
      <c r="C89" s="9"/>
      <c r="D89" s="10"/>
      <c r="E89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89" s="11">
        <f>((WEEKNUM(Tabla3435678910111213141516171819202122232425262728293031323334353637383940[[#This Row],[FECHA Y HORA DE INICIO]])))-1</f>
        <v>-1</v>
      </c>
    </row>
    <row r="90" spans="2:6">
      <c r="B90" s="6"/>
      <c r="C90" s="9"/>
      <c r="D90" s="10"/>
      <c r="E90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90" s="11">
        <f>((WEEKNUM(Tabla3435678910111213141516171819202122232425262728293031323334353637383940[[#This Row],[FECHA Y HORA DE INICIO]])))-1</f>
        <v>-1</v>
      </c>
    </row>
    <row r="91" spans="2:6">
      <c r="B91" s="6"/>
      <c r="C91" s="9"/>
      <c r="D91" s="10"/>
      <c r="E91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91" s="11">
        <f>((WEEKNUM(Tabla3435678910111213141516171819202122232425262728293031323334353637383940[[#This Row],[FECHA Y HORA DE INICIO]])))-1</f>
        <v>-1</v>
      </c>
    </row>
    <row r="92" spans="2:6">
      <c r="B92" s="6"/>
      <c r="C92" s="9"/>
      <c r="D92" s="10"/>
      <c r="E92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92" s="11">
        <f>((WEEKNUM(Tabla3435678910111213141516171819202122232425262728293031323334353637383940[[#This Row],[FECHA Y HORA DE INICIO]])))-1</f>
        <v>-1</v>
      </c>
    </row>
    <row r="93" spans="2:6">
      <c r="B93" s="6"/>
      <c r="C93" s="9"/>
      <c r="D93" s="10"/>
      <c r="E93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93" s="11">
        <f>((WEEKNUM(Tabla3435678910111213141516171819202122232425262728293031323334353637383940[[#This Row],[FECHA Y HORA DE INICIO]])))-1</f>
        <v>-1</v>
      </c>
    </row>
    <row r="94" spans="2:6">
      <c r="B94" s="6"/>
      <c r="C94" s="9"/>
      <c r="D94" s="10"/>
      <c r="E94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94" s="11">
        <f>((WEEKNUM(Tabla3435678910111213141516171819202122232425262728293031323334353637383940[[#This Row],[FECHA Y HORA DE INICIO]])))-1</f>
        <v>-1</v>
      </c>
    </row>
    <row r="95" spans="2:6">
      <c r="B95" s="6"/>
      <c r="C95" s="9"/>
      <c r="D95" s="10"/>
      <c r="E95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95" s="11">
        <f>((WEEKNUM(Tabla3435678910111213141516171819202122232425262728293031323334353637383940[[#This Row],[FECHA Y HORA DE INICIO]])))-1</f>
        <v>-1</v>
      </c>
    </row>
    <row r="96" spans="2:6">
      <c r="B96" s="6"/>
      <c r="C96" s="9"/>
      <c r="D96" s="10"/>
      <c r="E96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96" s="11">
        <f>((WEEKNUM(Tabla3435678910111213141516171819202122232425262728293031323334353637383940[[#This Row],[FECHA Y HORA DE INICIO]])))-1</f>
        <v>-1</v>
      </c>
    </row>
    <row r="97" spans="2:6">
      <c r="B97" s="6"/>
      <c r="C97" s="9"/>
      <c r="D97" s="10"/>
      <c r="E97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97" s="11">
        <f>((WEEKNUM(Tabla3435678910111213141516171819202122232425262728293031323334353637383940[[#This Row],[FECHA Y HORA DE INICIO]])))-1</f>
        <v>-1</v>
      </c>
    </row>
    <row r="98" spans="2:6">
      <c r="B98" s="6"/>
      <c r="C98" s="9"/>
      <c r="D98" s="10"/>
      <c r="E98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98" s="11">
        <f>((WEEKNUM(Tabla3435678910111213141516171819202122232425262728293031323334353637383940[[#This Row],[FECHA Y HORA DE INICIO]])))-1</f>
        <v>-1</v>
      </c>
    </row>
    <row r="99" spans="2:6">
      <c r="B99" s="6"/>
      <c r="C99" s="9"/>
      <c r="D99" s="10"/>
      <c r="E99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99" s="11">
        <f>((WEEKNUM(Tabla3435678910111213141516171819202122232425262728293031323334353637383940[[#This Row],[FECHA Y HORA DE INICIO]])))-1</f>
        <v>-1</v>
      </c>
    </row>
    <row r="100" spans="2:6">
      <c r="B100" s="6"/>
      <c r="C100" s="9"/>
      <c r="D100" s="10"/>
      <c r="E100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00" s="11">
        <f>((WEEKNUM(Tabla3435678910111213141516171819202122232425262728293031323334353637383940[[#This Row],[FECHA Y HORA DE INICIO]])))-1</f>
        <v>-1</v>
      </c>
    </row>
    <row r="101" spans="2:6">
      <c r="B101" s="6"/>
      <c r="C101" s="9"/>
      <c r="D101" s="10"/>
      <c r="E101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01" s="11">
        <f>((WEEKNUM(Tabla3435678910111213141516171819202122232425262728293031323334353637383940[[#This Row],[FECHA Y HORA DE INICIO]])))-1</f>
        <v>-1</v>
      </c>
    </row>
    <row r="102" spans="2:6">
      <c r="B102" s="6"/>
      <c r="C102" s="9"/>
      <c r="D102" s="10"/>
      <c r="E102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02" s="11">
        <f>((WEEKNUM(Tabla3435678910111213141516171819202122232425262728293031323334353637383940[[#This Row],[FECHA Y HORA DE INICIO]])))-1</f>
        <v>-1</v>
      </c>
    </row>
    <row r="103" spans="2:6">
      <c r="B103" s="6"/>
      <c r="C103" s="9"/>
      <c r="D103" s="10"/>
      <c r="E103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03" s="11">
        <f>((WEEKNUM(Tabla3435678910111213141516171819202122232425262728293031323334353637383940[[#This Row],[FECHA Y HORA DE INICIO]])))-1</f>
        <v>-1</v>
      </c>
    </row>
    <row r="104" spans="2:6">
      <c r="B104" s="6"/>
      <c r="C104" s="9"/>
      <c r="D104" s="10"/>
      <c r="E104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04" s="11">
        <f>((WEEKNUM(Tabla3435678910111213141516171819202122232425262728293031323334353637383940[[#This Row],[FECHA Y HORA DE INICIO]])))-1</f>
        <v>-1</v>
      </c>
    </row>
    <row r="105" spans="2:6">
      <c r="B105" s="6"/>
      <c r="C105" s="9"/>
      <c r="D105" s="10"/>
      <c r="E105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05" s="11">
        <f>((WEEKNUM(Tabla3435678910111213141516171819202122232425262728293031323334353637383940[[#This Row],[FECHA Y HORA DE INICIO]])))-1</f>
        <v>-1</v>
      </c>
    </row>
    <row r="106" spans="2:6">
      <c r="B106" s="6"/>
      <c r="C106" s="9"/>
      <c r="D106" s="10"/>
      <c r="E106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06" s="11">
        <f>((WEEKNUM(Tabla3435678910111213141516171819202122232425262728293031323334353637383940[[#This Row],[FECHA Y HORA DE INICIO]])))-1</f>
        <v>-1</v>
      </c>
    </row>
    <row r="107" spans="2:6">
      <c r="B107" s="6"/>
      <c r="C107" s="9"/>
      <c r="D107" s="10"/>
      <c r="E107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07" s="11">
        <f>((WEEKNUM(Tabla3435678910111213141516171819202122232425262728293031323334353637383940[[#This Row],[FECHA Y HORA DE INICIO]])))-1</f>
        <v>-1</v>
      </c>
    </row>
    <row r="108" spans="2:6">
      <c r="B108" s="6"/>
      <c r="C108" s="9"/>
      <c r="D108" s="10"/>
      <c r="E108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08" s="11">
        <f>((WEEKNUM(Tabla3435678910111213141516171819202122232425262728293031323334353637383940[[#This Row],[FECHA Y HORA DE INICIO]])))-1</f>
        <v>-1</v>
      </c>
    </row>
    <row r="109" spans="2:6">
      <c r="B109" s="6"/>
      <c r="C109" s="9"/>
      <c r="D109" s="10"/>
      <c r="E109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09" s="11">
        <f>((WEEKNUM(Tabla3435678910111213141516171819202122232425262728293031323334353637383940[[#This Row],[FECHA Y HORA DE INICIO]])))-1</f>
        <v>-1</v>
      </c>
    </row>
    <row r="110" spans="2:6">
      <c r="B110" s="6"/>
      <c r="C110" s="9"/>
      <c r="D110" s="10"/>
      <c r="E110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10" s="11">
        <f>((WEEKNUM(Tabla3435678910111213141516171819202122232425262728293031323334353637383940[[#This Row],[FECHA Y HORA DE INICIO]])))-1</f>
        <v>-1</v>
      </c>
    </row>
    <row r="111" spans="2:6">
      <c r="B111" s="6"/>
      <c r="C111" s="9"/>
      <c r="D111" s="10"/>
      <c r="E111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11" s="11">
        <f>((WEEKNUM(Tabla3435678910111213141516171819202122232425262728293031323334353637383940[[#This Row],[FECHA Y HORA DE INICIO]])))-1</f>
        <v>-1</v>
      </c>
    </row>
    <row r="112" spans="2:6">
      <c r="B112" s="6"/>
      <c r="C112" s="9"/>
      <c r="D112" s="10"/>
      <c r="E112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12" s="11">
        <f>((WEEKNUM(Tabla3435678910111213141516171819202122232425262728293031323334353637383940[[#This Row],[FECHA Y HORA DE INICIO]])))-1</f>
        <v>-1</v>
      </c>
    </row>
    <row r="113" spans="2:6">
      <c r="B113" s="6"/>
      <c r="C113" s="9"/>
      <c r="D113" s="10"/>
      <c r="E113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13" s="11">
        <f>((WEEKNUM(Tabla3435678910111213141516171819202122232425262728293031323334353637383940[[#This Row],[FECHA Y HORA DE INICIO]])))-1</f>
        <v>-1</v>
      </c>
    </row>
    <row r="114" spans="2:6">
      <c r="B114" s="6"/>
      <c r="C114" s="9"/>
      <c r="D114" s="10"/>
      <c r="E114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14" s="11">
        <f>((WEEKNUM(Tabla3435678910111213141516171819202122232425262728293031323334353637383940[[#This Row],[FECHA Y HORA DE INICIO]])))-1</f>
        <v>-1</v>
      </c>
    </row>
    <row r="115" spans="2:6">
      <c r="B115" s="6"/>
      <c r="C115" s="9"/>
      <c r="D115" s="10"/>
      <c r="E115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15" s="11">
        <f>((WEEKNUM(Tabla3435678910111213141516171819202122232425262728293031323334353637383940[[#This Row],[FECHA Y HORA DE INICIO]])))-1</f>
        <v>-1</v>
      </c>
    </row>
    <row r="116" spans="2:6">
      <c r="B116" s="6"/>
      <c r="C116" s="9"/>
      <c r="D116" s="10"/>
      <c r="E116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16" s="11">
        <f>((WEEKNUM(Tabla3435678910111213141516171819202122232425262728293031323334353637383940[[#This Row],[FECHA Y HORA DE INICIO]])))-1</f>
        <v>-1</v>
      </c>
    </row>
    <row r="117" spans="2:6">
      <c r="B117" s="6"/>
      <c r="C117" s="9"/>
      <c r="D117" s="10"/>
      <c r="E117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17" s="11">
        <f>((WEEKNUM(Tabla3435678910111213141516171819202122232425262728293031323334353637383940[[#This Row],[FECHA Y HORA DE INICIO]])))-1</f>
        <v>-1</v>
      </c>
    </row>
    <row r="118" spans="2:6">
      <c r="B118" s="6"/>
      <c r="C118" s="9"/>
      <c r="D118" s="10"/>
      <c r="E118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18" s="11">
        <f>((WEEKNUM(Tabla3435678910111213141516171819202122232425262728293031323334353637383940[[#This Row],[FECHA Y HORA DE INICIO]])))-1</f>
        <v>-1</v>
      </c>
    </row>
    <row r="119" spans="2:6">
      <c r="B119" s="6"/>
      <c r="C119" s="9"/>
      <c r="D119" s="10"/>
      <c r="E119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19" s="11">
        <f>((WEEKNUM(Tabla3435678910111213141516171819202122232425262728293031323334353637383940[[#This Row],[FECHA Y HORA DE INICIO]])))-1</f>
        <v>-1</v>
      </c>
    </row>
    <row r="120" spans="2:6">
      <c r="B120" s="6"/>
      <c r="C120" s="9"/>
      <c r="D120" s="10"/>
      <c r="E120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20" s="11">
        <f>((WEEKNUM(Tabla3435678910111213141516171819202122232425262728293031323334353637383940[[#This Row],[FECHA Y HORA DE INICIO]])))-1</f>
        <v>-1</v>
      </c>
    </row>
    <row r="121" spans="2:6">
      <c r="B121" s="6"/>
      <c r="C121" s="9"/>
      <c r="D121" s="10"/>
      <c r="E121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21" s="11">
        <f>((WEEKNUM(Tabla3435678910111213141516171819202122232425262728293031323334353637383940[[#This Row],[FECHA Y HORA DE INICIO]])))-1</f>
        <v>-1</v>
      </c>
    </row>
    <row r="122" spans="2:6">
      <c r="B122" s="6"/>
      <c r="C122" s="9"/>
      <c r="D122" s="10"/>
      <c r="E122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22" s="11">
        <f>((WEEKNUM(Tabla3435678910111213141516171819202122232425262728293031323334353637383940[[#This Row],[FECHA Y HORA DE INICIO]])))-1</f>
        <v>-1</v>
      </c>
    </row>
    <row r="123" spans="2:6">
      <c r="B123" s="6"/>
      <c r="C123" s="9"/>
      <c r="D123" s="10"/>
      <c r="E123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23" s="11">
        <f>((WEEKNUM(Tabla3435678910111213141516171819202122232425262728293031323334353637383940[[#This Row],[FECHA Y HORA DE INICIO]])))-1</f>
        <v>-1</v>
      </c>
    </row>
    <row r="124" spans="2:6">
      <c r="B124" s="6"/>
      <c r="C124" s="9"/>
      <c r="D124" s="10"/>
      <c r="E124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24" s="11">
        <f>((WEEKNUM(Tabla3435678910111213141516171819202122232425262728293031323334353637383940[[#This Row],[FECHA Y HORA DE INICIO]])))-1</f>
        <v>-1</v>
      </c>
    </row>
    <row r="125" spans="2:6">
      <c r="B125" s="6"/>
      <c r="C125" s="9"/>
      <c r="D125" s="10"/>
      <c r="E125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25" s="11">
        <f>((WEEKNUM(Tabla3435678910111213141516171819202122232425262728293031323334353637383940[[#This Row],[FECHA Y HORA DE INICIO]])))-1</f>
        <v>-1</v>
      </c>
    </row>
    <row r="126" spans="2:6">
      <c r="B126" s="6"/>
      <c r="C126" s="9"/>
      <c r="D126" s="10"/>
      <c r="E126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26" s="11">
        <f>((WEEKNUM(Tabla3435678910111213141516171819202122232425262728293031323334353637383940[[#This Row],[FECHA Y HORA DE INICIO]])))-1</f>
        <v>-1</v>
      </c>
    </row>
    <row r="127" spans="2:6">
      <c r="B127" s="6"/>
      <c r="C127" s="9"/>
      <c r="D127" s="10"/>
      <c r="E127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27" s="11">
        <f>((WEEKNUM(Tabla3435678910111213141516171819202122232425262728293031323334353637383940[[#This Row],[FECHA Y HORA DE INICIO]])))-1</f>
        <v>-1</v>
      </c>
    </row>
    <row r="128" spans="2:6">
      <c r="B128" s="6"/>
      <c r="C128" s="9"/>
      <c r="D128" s="10"/>
      <c r="E128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28" s="11">
        <f>((WEEKNUM(Tabla3435678910111213141516171819202122232425262728293031323334353637383940[[#This Row],[FECHA Y HORA DE INICIO]])))-1</f>
        <v>-1</v>
      </c>
    </row>
    <row r="129" spans="2:6">
      <c r="B129" s="6"/>
      <c r="C129" s="9"/>
      <c r="D129" s="10"/>
      <c r="E129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29" s="11">
        <f>((WEEKNUM(Tabla3435678910111213141516171819202122232425262728293031323334353637383940[[#This Row],[FECHA Y HORA DE INICIO]])))-1</f>
        <v>-1</v>
      </c>
    </row>
    <row r="130" spans="2:6">
      <c r="B130" s="6"/>
      <c r="C130" s="9"/>
      <c r="D130" s="10"/>
      <c r="E130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30" s="11">
        <f>((WEEKNUM(Tabla3435678910111213141516171819202122232425262728293031323334353637383940[[#This Row],[FECHA Y HORA DE INICIO]])))-1</f>
        <v>-1</v>
      </c>
    </row>
    <row r="131" spans="2:6">
      <c r="B131" s="6"/>
      <c r="C131" s="9"/>
      <c r="D131" s="10"/>
      <c r="E131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31" s="11">
        <f>((WEEKNUM(Tabla3435678910111213141516171819202122232425262728293031323334353637383940[[#This Row],[FECHA Y HORA DE INICIO]])))-1</f>
        <v>-1</v>
      </c>
    </row>
    <row r="132" spans="2:6">
      <c r="B132" s="6"/>
      <c r="C132" s="9"/>
      <c r="D132" s="10"/>
      <c r="E132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32" s="11">
        <f>((WEEKNUM(Tabla3435678910111213141516171819202122232425262728293031323334353637383940[[#This Row],[FECHA Y HORA DE INICIO]])))-1</f>
        <v>-1</v>
      </c>
    </row>
    <row r="133" spans="2:6">
      <c r="B133" s="6"/>
      <c r="C133" s="9"/>
      <c r="D133" s="10"/>
      <c r="E133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33" s="11">
        <f>((WEEKNUM(Tabla3435678910111213141516171819202122232425262728293031323334353637383940[[#This Row],[FECHA Y HORA DE INICIO]])))-1</f>
        <v>-1</v>
      </c>
    </row>
    <row r="134" spans="2:6">
      <c r="B134" s="6"/>
      <c r="C134" s="9"/>
      <c r="D134" s="10"/>
      <c r="E134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34" s="11">
        <f>((WEEKNUM(Tabla3435678910111213141516171819202122232425262728293031323334353637383940[[#This Row],[FECHA Y HORA DE INICIO]])))-1</f>
        <v>-1</v>
      </c>
    </row>
    <row r="135" spans="2:6">
      <c r="B135" s="6"/>
      <c r="C135" s="9"/>
      <c r="D135" s="10"/>
      <c r="E135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35" s="11">
        <f>((WEEKNUM(Tabla3435678910111213141516171819202122232425262728293031323334353637383940[[#This Row],[FECHA Y HORA DE INICIO]])))-1</f>
        <v>-1</v>
      </c>
    </row>
    <row r="136" spans="2:6">
      <c r="B136" s="6"/>
      <c r="C136" s="9"/>
      <c r="D136" s="10"/>
      <c r="E136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36" s="11">
        <f>((WEEKNUM(Tabla3435678910111213141516171819202122232425262728293031323334353637383940[[#This Row],[FECHA Y HORA DE INICIO]])))-1</f>
        <v>-1</v>
      </c>
    </row>
    <row r="137" spans="2:6">
      <c r="B137" s="6"/>
      <c r="C137" s="9"/>
      <c r="D137" s="10"/>
      <c r="E137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37" s="11">
        <f>((WEEKNUM(Tabla3435678910111213141516171819202122232425262728293031323334353637383940[[#This Row],[FECHA Y HORA DE INICIO]])))-1</f>
        <v>-1</v>
      </c>
    </row>
    <row r="138" spans="2:6">
      <c r="B138" s="6"/>
      <c r="C138" s="9"/>
      <c r="D138" s="10"/>
      <c r="E138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38" s="11">
        <f>((WEEKNUM(Tabla3435678910111213141516171819202122232425262728293031323334353637383940[[#This Row],[FECHA Y HORA DE INICIO]])))-1</f>
        <v>-1</v>
      </c>
    </row>
    <row r="139" spans="2:6">
      <c r="B139" s="6"/>
      <c r="C139" s="9"/>
      <c r="D139" s="10"/>
      <c r="E139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39" s="11">
        <f>((WEEKNUM(Tabla3435678910111213141516171819202122232425262728293031323334353637383940[[#This Row],[FECHA Y HORA DE INICIO]])))-1</f>
        <v>-1</v>
      </c>
    </row>
    <row r="140" spans="2:6">
      <c r="B140" s="6"/>
      <c r="C140" s="9"/>
      <c r="D140" s="10"/>
      <c r="E140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40" s="11">
        <f>((WEEKNUM(Tabla3435678910111213141516171819202122232425262728293031323334353637383940[[#This Row],[FECHA Y HORA DE INICIO]])))-1</f>
        <v>-1</v>
      </c>
    </row>
    <row r="141" spans="2:6">
      <c r="B141" s="6"/>
      <c r="C141" s="9"/>
      <c r="D141" s="10"/>
      <c r="E141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41" s="11">
        <f>((WEEKNUM(Tabla3435678910111213141516171819202122232425262728293031323334353637383940[[#This Row],[FECHA Y HORA DE INICIO]])))-1</f>
        <v>-1</v>
      </c>
    </row>
    <row r="142" spans="2:6">
      <c r="B142" s="6"/>
      <c r="C142" s="9"/>
      <c r="D142" s="10"/>
      <c r="E142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42" s="11">
        <f>((WEEKNUM(Tabla3435678910111213141516171819202122232425262728293031323334353637383940[[#This Row],[FECHA Y HORA DE INICIO]])))-1</f>
        <v>-1</v>
      </c>
    </row>
    <row r="143" spans="2:6">
      <c r="B143" s="6"/>
      <c r="C143" s="9"/>
      <c r="D143" s="10"/>
      <c r="E143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43" s="11">
        <f>((WEEKNUM(Tabla3435678910111213141516171819202122232425262728293031323334353637383940[[#This Row],[FECHA Y HORA DE INICIO]])))-1</f>
        <v>-1</v>
      </c>
    </row>
    <row r="144" spans="2:6">
      <c r="B144" s="6"/>
      <c r="C144" s="9"/>
      <c r="D144" s="10"/>
      <c r="E144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44" s="11">
        <f>((WEEKNUM(Tabla3435678910111213141516171819202122232425262728293031323334353637383940[[#This Row],[FECHA Y HORA DE INICIO]])))-1</f>
        <v>-1</v>
      </c>
    </row>
    <row r="145" spans="2:6">
      <c r="B145" s="6"/>
      <c r="C145" s="9"/>
      <c r="D145" s="10"/>
      <c r="E145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45" s="11">
        <f>((WEEKNUM(Tabla3435678910111213141516171819202122232425262728293031323334353637383940[[#This Row],[FECHA Y HORA DE INICIO]])))-1</f>
        <v>-1</v>
      </c>
    </row>
    <row r="146" spans="2:6">
      <c r="B146" s="6"/>
      <c r="C146" s="9"/>
      <c r="D146" s="10"/>
      <c r="E146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46" s="11">
        <f>((WEEKNUM(Tabla3435678910111213141516171819202122232425262728293031323334353637383940[[#This Row],[FECHA Y HORA DE INICIO]])))-1</f>
        <v>-1</v>
      </c>
    </row>
    <row r="147" spans="2:6">
      <c r="B147" s="6"/>
      <c r="C147" s="9"/>
      <c r="D147" s="10"/>
      <c r="E147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47" s="11">
        <f>((WEEKNUM(Tabla3435678910111213141516171819202122232425262728293031323334353637383940[[#This Row],[FECHA Y HORA DE INICIO]])))-1</f>
        <v>-1</v>
      </c>
    </row>
    <row r="148" spans="2:6">
      <c r="B148" s="6"/>
      <c r="C148" s="9"/>
      <c r="D148" s="10"/>
      <c r="E148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48" s="11">
        <f>((WEEKNUM(Tabla3435678910111213141516171819202122232425262728293031323334353637383940[[#This Row],[FECHA Y HORA DE INICIO]])))-1</f>
        <v>-1</v>
      </c>
    </row>
    <row r="149" spans="2:6">
      <c r="B149" s="6"/>
      <c r="C149" s="9"/>
      <c r="D149" s="10"/>
      <c r="E149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49" s="11">
        <f>((WEEKNUM(Tabla3435678910111213141516171819202122232425262728293031323334353637383940[[#This Row],[FECHA Y HORA DE INICIO]])))-1</f>
        <v>-1</v>
      </c>
    </row>
    <row r="150" spans="2:6">
      <c r="B150" s="6"/>
      <c r="C150" s="9"/>
      <c r="D150" s="10"/>
      <c r="E150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50" s="11">
        <f>((WEEKNUM(Tabla3435678910111213141516171819202122232425262728293031323334353637383940[[#This Row],[FECHA Y HORA DE INICIO]])))-1</f>
        <v>-1</v>
      </c>
    </row>
    <row r="151" spans="2:6">
      <c r="B151" s="6"/>
      <c r="C151" s="9"/>
      <c r="D151" s="10"/>
      <c r="E151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51" s="11">
        <f>((WEEKNUM(Tabla3435678910111213141516171819202122232425262728293031323334353637383940[[#This Row],[FECHA Y HORA DE INICIO]])))-1</f>
        <v>-1</v>
      </c>
    </row>
    <row r="152" spans="2:6">
      <c r="B152" s="6"/>
      <c r="C152" s="9"/>
      <c r="D152" s="10"/>
      <c r="E152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52" s="11">
        <f>((WEEKNUM(Tabla3435678910111213141516171819202122232425262728293031323334353637383940[[#This Row],[FECHA Y HORA DE INICIO]])))-1</f>
        <v>-1</v>
      </c>
    </row>
    <row r="153" spans="2:6">
      <c r="B153" s="6"/>
      <c r="C153" s="9"/>
      <c r="D153" s="10"/>
      <c r="E153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53" s="11">
        <f>((WEEKNUM(Tabla3435678910111213141516171819202122232425262728293031323334353637383940[[#This Row],[FECHA Y HORA DE INICIO]])))-1</f>
        <v>-1</v>
      </c>
    </row>
    <row r="154" spans="2:6">
      <c r="B154" s="6"/>
      <c r="C154" s="9"/>
      <c r="D154" s="10"/>
      <c r="E154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54" s="11">
        <f>((WEEKNUM(Tabla3435678910111213141516171819202122232425262728293031323334353637383940[[#This Row],[FECHA Y HORA DE INICIO]])))-1</f>
        <v>-1</v>
      </c>
    </row>
    <row r="155" spans="2:6">
      <c r="B155" s="6"/>
      <c r="C155" s="9"/>
      <c r="D155" s="10"/>
      <c r="E155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55" s="11">
        <f>((WEEKNUM(Tabla3435678910111213141516171819202122232425262728293031323334353637383940[[#This Row],[FECHA Y HORA DE INICIO]])))-1</f>
        <v>-1</v>
      </c>
    </row>
    <row r="156" spans="2:6">
      <c r="B156" s="6"/>
      <c r="C156" s="9"/>
      <c r="D156" s="10"/>
      <c r="E156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56" s="11">
        <f>((WEEKNUM(Tabla3435678910111213141516171819202122232425262728293031323334353637383940[[#This Row],[FECHA Y HORA DE INICIO]])))-1</f>
        <v>-1</v>
      </c>
    </row>
    <row r="157" spans="2:6">
      <c r="B157" s="6"/>
      <c r="C157" s="9"/>
      <c r="D157" s="10"/>
      <c r="E157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57" s="11">
        <f>((WEEKNUM(Tabla3435678910111213141516171819202122232425262728293031323334353637383940[[#This Row],[FECHA Y HORA DE INICIO]])))-1</f>
        <v>-1</v>
      </c>
    </row>
    <row r="158" spans="2:6">
      <c r="B158" s="6"/>
      <c r="C158" s="9"/>
      <c r="D158" s="10"/>
      <c r="E158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58" s="11">
        <f>((WEEKNUM(Tabla3435678910111213141516171819202122232425262728293031323334353637383940[[#This Row],[FECHA Y HORA DE INICIO]])))-1</f>
        <v>-1</v>
      </c>
    </row>
    <row r="159" spans="2:6">
      <c r="B159" s="6"/>
      <c r="C159" s="9"/>
      <c r="D159" s="10"/>
      <c r="E159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59" s="11">
        <f>((WEEKNUM(Tabla3435678910111213141516171819202122232425262728293031323334353637383940[[#This Row],[FECHA Y HORA DE INICIO]])))-1</f>
        <v>-1</v>
      </c>
    </row>
    <row r="160" spans="2:6">
      <c r="B160" s="6"/>
      <c r="C160" s="9"/>
      <c r="D160" s="10"/>
      <c r="E160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60" s="11">
        <f>((WEEKNUM(Tabla3435678910111213141516171819202122232425262728293031323334353637383940[[#This Row],[FECHA Y HORA DE INICIO]])))-1</f>
        <v>-1</v>
      </c>
    </row>
    <row r="161" spans="2:6">
      <c r="B161" s="6"/>
      <c r="C161" s="9"/>
      <c r="D161" s="10"/>
      <c r="E161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61" s="11">
        <f>((WEEKNUM(Tabla3435678910111213141516171819202122232425262728293031323334353637383940[[#This Row],[FECHA Y HORA DE INICIO]])))-1</f>
        <v>-1</v>
      </c>
    </row>
    <row r="162" spans="2:6">
      <c r="B162" s="6"/>
      <c r="C162" s="9"/>
      <c r="D162" s="10"/>
      <c r="E162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62" s="11">
        <f>((WEEKNUM(Tabla3435678910111213141516171819202122232425262728293031323334353637383940[[#This Row],[FECHA Y HORA DE INICIO]])))-1</f>
        <v>-1</v>
      </c>
    </row>
    <row r="163" spans="2:6">
      <c r="B163" s="6"/>
      <c r="C163" s="9"/>
      <c r="D163" s="10"/>
      <c r="E163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63" s="11">
        <f>((WEEKNUM(Tabla3435678910111213141516171819202122232425262728293031323334353637383940[[#This Row],[FECHA Y HORA DE INICIO]])))-1</f>
        <v>-1</v>
      </c>
    </row>
    <row r="164" spans="2:6">
      <c r="B164" s="6"/>
      <c r="C164" s="9"/>
      <c r="D164" s="10"/>
      <c r="E164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64" s="11">
        <f>((WEEKNUM(Tabla3435678910111213141516171819202122232425262728293031323334353637383940[[#This Row],[FECHA Y HORA DE INICIO]])))-1</f>
        <v>-1</v>
      </c>
    </row>
    <row r="165" spans="2:6">
      <c r="B165" s="6"/>
      <c r="C165" s="9"/>
      <c r="D165" s="10"/>
      <c r="E165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65" s="11">
        <f>((WEEKNUM(Tabla3435678910111213141516171819202122232425262728293031323334353637383940[[#This Row],[FECHA Y HORA DE INICIO]])))-1</f>
        <v>-1</v>
      </c>
    </row>
    <row r="166" spans="2:6">
      <c r="B166" s="6"/>
      <c r="C166" s="9"/>
      <c r="D166" s="10"/>
      <c r="E166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66" s="11">
        <f>((WEEKNUM(Tabla3435678910111213141516171819202122232425262728293031323334353637383940[[#This Row],[FECHA Y HORA DE INICIO]])))-1</f>
        <v>-1</v>
      </c>
    </row>
    <row r="167" spans="2:6">
      <c r="B167" s="6"/>
      <c r="C167" s="9"/>
      <c r="D167" s="10"/>
      <c r="E167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67" s="11">
        <f>((WEEKNUM(Tabla3435678910111213141516171819202122232425262728293031323334353637383940[[#This Row],[FECHA Y HORA DE INICIO]])))-1</f>
        <v>-1</v>
      </c>
    </row>
    <row r="168" spans="2:6">
      <c r="B168" s="6"/>
      <c r="C168" s="9"/>
      <c r="D168" s="10"/>
      <c r="E168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68" s="11">
        <f>((WEEKNUM(Tabla3435678910111213141516171819202122232425262728293031323334353637383940[[#This Row],[FECHA Y HORA DE INICIO]])))-1</f>
        <v>-1</v>
      </c>
    </row>
    <row r="169" spans="2:6">
      <c r="B169" s="6"/>
      <c r="C169" s="9"/>
      <c r="D169" s="10"/>
      <c r="E169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69" s="11">
        <f>((WEEKNUM(Tabla3435678910111213141516171819202122232425262728293031323334353637383940[[#This Row],[FECHA Y HORA DE INICIO]])))-1</f>
        <v>-1</v>
      </c>
    </row>
    <row r="170" spans="2:6">
      <c r="B170" s="6"/>
      <c r="C170" s="9"/>
      <c r="D170" s="10"/>
      <c r="E170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70" s="11">
        <f>((WEEKNUM(Tabla3435678910111213141516171819202122232425262728293031323334353637383940[[#This Row],[FECHA Y HORA DE INICIO]])))-1</f>
        <v>-1</v>
      </c>
    </row>
    <row r="171" spans="2:6">
      <c r="B171" s="6"/>
      <c r="C171" s="9"/>
      <c r="D171" s="10"/>
      <c r="E171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71" s="11">
        <f>((WEEKNUM(Tabla3435678910111213141516171819202122232425262728293031323334353637383940[[#This Row],[FECHA Y HORA DE INICIO]])))-1</f>
        <v>-1</v>
      </c>
    </row>
    <row r="172" spans="2:6">
      <c r="B172" s="6"/>
      <c r="C172" s="9"/>
      <c r="D172" s="10"/>
      <c r="E172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72" s="11">
        <f>((WEEKNUM(Tabla3435678910111213141516171819202122232425262728293031323334353637383940[[#This Row],[FECHA Y HORA DE INICIO]])))-1</f>
        <v>-1</v>
      </c>
    </row>
    <row r="173" spans="2:6">
      <c r="B173" s="6"/>
      <c r="C173" s="9"/>
      <c r="D173" s="10"/>
      <c r="E173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73" s="11">
        <f>((WEEKNUM(Tabla3435678910111213141516171819202122232425262728293031323334353637383940[[#This Row],[FECHA Y HORA DE INICIO]])))-1</f>
        <v>-1</v>
      </c>
    </row>
    <row r="174" spans="2:6">
      <c r="B174" s="6"/>
      <c r="C174" s="9"/>
      <c r="D174" s="10"/>
      <c r="E174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74" s="11">
        <f>((WEEKNUM(Tabla3435678910111213141516171819202122232425262728293031323334353637383940[[#This Row],[FECHA Y HORA DE INICIO]])))-1</f>
        <v>-1</v>
      </c>
    </row>
    <row r="175" spans="2:6">
      <c r="B175" s="6"/>
      <c r="C175" s="9"/>
      <c r="D175" s="10"/>
      <c r="E175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75" s="11">
        <f>((WEEKNUM(Tabla3435678910111213141516171819202122232425262728293031323334353637383940[[#This Row],[FECHA Y HORA DE INICIO]])))-1</f>
        <v>-1</v>
      </c>
    </row>
    <row r="176" spans="2:6">
      <c r="B176" s="6"/>
      <c r="C176" s="9"/>
      <c r="D176" s="10"/>
      <c r="E176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76" s="11">
        <f>((WEEKNUM(Tabla3435678910111213141516171819202122232425262728293031323334353637383940[[#This Row],[FECHA Y HORA DE INICIO]])))-1</f>
        <v>-1</v>
      </c>
    </row>
    <row r="177" spans="2:6">
      <c r="B177" s="6"/>
      <c r="C177" s="9"/>
      <c r="D177" s="10"/>
      <c r="E177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77" s="11">
        <f>((WEEKNUM(Tabla3435678910111213141516171819202122232425262728293031323334353637383940[[#This Row],[FECHA Y HORA DE INICIO]])))-1</f>
        <v>-1</v>
      </c>
    </row>
    <row r="178" spans="2:6">
      <c r="B178" s="6"/>
      <c r="C178" s="9"/>
      <c r="D178" s="10"/>
      <c r="E178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78" s="11">
        <f>((WEEKNUM(Tabla3435678910111213141516171819202122232425262728293031323334353637383940[[#This Row],[FECHA Y HORA DE INICIO]])))-1</f>
        <v>-1</v>
      </c>
    </row>
    <row r="179" spans="2:6">
      <c r="B179" s="6"/>
      <c r="C179" s="9"/>
      <c r="D179" s="10"/>
      <c r="E179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79" s="11">
        <f>((WEEKNUM(Tabla3435678910111213141516171819202122232425262728293031323334353637383940[[#This Row],[FECHA Y HORA DE INICIO]])))-1</f>
        <v>-1</v>
      </c>
    </row>
    <row r="180" spans="2:6">
      <c r="B180" s="6"/>
      <c r="C180" s="9"/>
      <c r="D180" s="10"/>
      <c r="E180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80" s="11">
        <f>((WEEKNUM(Tabla3435678910111213141516171819202122232425262728293031323334353637383940[[#This Row],[FECHA Y HORA DE INICIO]])))-1</f>
        <v>-1</v>
      </c>
    </row>
    <row r="181" spans="2:6">
      <c r="B181" s="6"/>
      <c r="C181" s="9"/>
      <c r="D181" s="10"/>
      <c r="E181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81" s="11">
        <f>((WEEKNUM(Tabla3435678910111213141516171819202122232425262728293031323334353637383940[[#This Row],[FECHA Y HORA DE INICIO]])))-1</f>
        <v>-1</v>
      </c>
    </row>
    <row r="182" spans="2:6">
      <c r="B182" s="6"/>
      <c r="C182" s="9"/>
      <c r="D182" s="10"/>
      <c r="E182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82" s="11">
        <f>((WEEKNUM(Tabla3435678910111213141516171819202122232425262728293031323334353637383940[[#This Row],[FECHA Y HORA DE INICIO]])))-1</f>
        <v>-1</v>
      </c>
    </row>
    <row r="183" spans="2:6">
      <c r="B183" s="6"/>
      <c r="C183" s="9"/>
      <c r="D183" s="10"/>
      <c r="E183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83" s="11">
        <f>((WEEKNUM(Tabla3435678910111213141516171819202122232425262728293031323334353637383940[[#This Row],[FECHA Y HORA DE INICIO]])))-1</f>
        <v>-1</v>
      </c>
    </row>
    <row r="184" spans="2:6">
      <c r="B184" s="6"/>
      <c r="C184" s="9"/>
      <c r="D184" s="10"/>
      <c r="E184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84" s="11">
        <f>((WEEKNUM(Tabla3435678910111213141516171819202122232425262728293031323334353637383940[[#This Row],[FECHA Y HORA DE INICIO]])))-1</f>
        <v>-1</v>
      </c>
    </row>
    <row r="185" spans="2:6">
      <c r="B185" s="6"/>
      <c r="C185" s="9"/>
      <c r="D185" s="10"/>
      <c r="E185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85" s="11">
        <f>((WEEKNUM(Tabla3435678910111213141516171819202122232425262728293031323334353637383940[[#This Row],[FECHA Y HORA DE INICIO]])))-1</f>
        <v>-1</v>
      </c>
    </row>
    <row r="186" spans="2:6">
      <c r="B186" s="6"/>
      <c r="C186" s="9"/>
      <c r="D186" s="10"/>
      <c r="E186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86" s="11">
        <f>((WEEKNUM(Tabla3435678910111213141516171819202122232425262728293031323334353637383940[[#This Row],[FECHA Y HORA DE INICIO]])))-1</f>
        <v>-1</v>
      </c>
    </row>
    <row r="187" spans="2:6">
      <c r="B187" s="6"/>
      <c r="C187" s="9"/>
      <c r="D187" s="10"/>
      <c r="E187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87" s="11">
        <f>((WEEKNUM(Tabla3435678910111213141516171819202122232425262728293031323334353637383940[[#This Row],[FECHA Y HORA DE INICIO]])))-1</f>
        <v>-1</v>
      </c>
    </row>
    <row r="188" spans="2:6">
      <c r="B188" s="6"/>
      <c r="C188" s="9"/>
      <c r="D188" s="10"/>
      <c r="E188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88" s="11">
        <f>((WEEKNUM(Tabla3435678910111213141516171819202122232425262728293031323334353637383940[[#This Row],[FECHA Y HORA DE INICIO]])))-1</f>
        <v>-1</v>
      </c>
    </row>
    <row r="189" spans="2:6">
      <c r="B189" s="6"/>
      <c r="C189" s="9"/>
      <c r="D189" s="10"/>
      <c r="E189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89" s="11">
        <f>((WEEKNUM(Tabla3435678910111213141516171819202122232425262728293031323334353637383940[[#This Row],[FECHA Y HORA DE INICIO]])))-1</f>
        <v>-1</v>
      </c>
    </row>
    <row r="190" spans="2:6">
      <c r="B190" s="6"/>
      <c r="C190" s="9"/>
      <c r="D190" s="10"/>
      <c r="E190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90" s="11">
        <f>((WEEKNUM(Tabla3435678910111213141516171819202122232425262728293031323334353637383940[[#This Row],[FECHA Y HORA DE INICIO]])))-1</f>
        <v>-1</v>
      </c>
    </row>
    <row r="191" spans="2:6">
      <c r="B191" s="6"/>
      <c r="C191" s="9"/>
      <c r="D191" s="10"/>
      <c r="E191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91" s="11">
        <f>((WEEKNUM(Tabla3435678910111213141516171819202122232425262728293031323334353637383940[[#This Row],[FECHA Y HORA DE INICIO]])))-1</f>
        <v>-1</v>
      </c>
    </row>
    <row r="192" spans="2:6">
      <c r="B192" s="6"/>
      <c r="C192" s="9"/>
      <c r="D192" s="10"/>
      <c r="E192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92" s="11">
        <f>((WEEKNUM(Tabla3435678910111213141516171819202122232425262728293031323334353637383940[[#This Row],[FECHA Y HORA DE INICIO]])))-1</f>
        <v>-1</v>
      </c>
    </row>
    <row r="193" spans="2:6">
      <c r="B193" s="6"/>
      <c r="C193" s="9"/>
      <c r="D193" s="10"/>
      <c r="E193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93" s="11">
        <f>((WEEKNUM(Tabla3435678910111213141516171819202122232425262728293031323334353637383940[[#This Row],[FECHA Y HORA DE INICIO]])))-1</f>
        <v>-1</v>
      </c>
    </row>
    <row r="194" spans="2:6">
      <c r="B194" s="6"/>
      <c r="C194" s="9"/>
      <c r="D194" s="10"/>
      <c r="E194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94" s="11">
        <f>((WEEKNUM(Tabla3435678910111213141516171819202122232425262728293031323334353637383940[[#This Row],[FECHA Y HORA DE INICIO]])))-1</f>
        <v>-1</v>
      </c>
    </row>
    <row r="195" spans="2:6">
      <c r="B195" s="6"/>
      <c r="C195" s="9"/>
      <c r="D195" s="10"/>
      <c r="E195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95" s="11">
        <f>((WEEKNUM(Tabla3435678910111213141516171819202122232425262728293031323334353637383940[[#This Row],[FECHA Y HORA DE INICIO]])))-1</f>
        <v>-1</v>
      </c>
    </row>
    <row r="196" spans="2:6">
      <c r="B196" s="6"/>
      <c r="C196" s="9"/>
      <c r="D196" s="10"/>
      <c r="E196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96" s="11">
        <f>((WEEKNUM(Tabla3435678910111213141516171819202122232425262728293031323334353637383940[[#This Row],[FECHA Y HORA DE INICIO]])))-1</f>
        <v>-1</v>
      </c>
    </row>
    <row r="197" spans="2:6">
      <c r="B197" s="6"/>
      <c r="C197" s="9"/>
      <c r="D197" s="10"/>
      <c r="E197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97" s="11">
        <f>((WEEKNUM(Tabla3435678910111213141516171819202122232425262728293031323334353637383940[[#This Row],[FECHA Y HORA DE INICIO]])))-1</f>
        <v>-1</v>
      </c>
    </row>
    <row r="198" spans="2:6">
      <c r="B198" s="6"/>
      <c r="C198" s="9"/>
      <c r="D198" s="10"/>
      <c r="E198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98" s="11">
        <f>((WEEKNUM(Tabla3435678910111213141516171819202122232425262728293031323334353637383940[[#This Row],[FECHA Y HORA DE INICIO]])))-1</f>
        <v>-1</v>
      </c>
    </row>
    <row r="199" spans="2:6">
      <c r="B199" s="6"/>
      <c r="C199" s="9"/>
      <c r="D199" s="10"/>
      <c r="E199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199" s="11">
        <f>((WEEKNUM(Tabla3435678910111213141516171819202122232425262728293031323334353637383940[[#This Row],[FECHA Y HORA DE INICIO]])))-1</f>
        <v>-1</v>
      </c>
    </row>
    <row r="200" spans="2:6">
      <c r="B200" s="6"/>
      <c r="C200" s="9"/>
      <c r="D200" s="10"/>
      <c r="E200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200" s="11">
        <f>((WEEKNUM(Tabla3435678910111213141516171819202122232425262728293031323334353637383940[[#This Row],[FECHA Y HORA DE INICIO]])))-1</f>
        <v>-1</v>
      </c>
    </row>
    <row r="201" spans="2:6">
      <c r="B201" s="6"/>
      <c r="C201" s="9"/>
      <c r="D201" s="10"/>
      <c r="E201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201" s="11">
        <f>((WEEKNUM(Tabla3435678910111213141516171819202122232425262728293031323334353637383940[[#This Row],[FECHA Y HORA DE INICIO]])))-1</f>
        <v>-1</v>
      </c>
    </row>
    <row r="202" spans="2:6">
      <c r="B202" s="6"/>
      <c r="C202" s="9"/>
      <c r="D202" s="10"/>
      <c r="E202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202" s="11">
        <f>((WEEKNUM(Tabla3435678910111213141516171819202122232425262728293031323334353637383940[[#This Row],[FECHA Y HORA DE INICIO]])))-1</f>
        <v>-1</v>
      </c>
    </row>
    <row r="203" spans="2:6">
      <c r="B203" s="9"/>
      <c r="C203" s="9"/>
      <c r="D203" s="10"/>
      <c r="E203" s="8">
        <f>IF((Tabla3435678910111213141516171819202122232425262728293031323334353637383940[[#This Row],[FECHA Y HORA DE TERMINACIÓN ]]-Tabla3435678910111213141516171819202122232425262728293031323334353637383940[[#This Row],[FECHA Y HORA DE INICIO]])&lt;0,0,((Tabla3435678910111213141516171819202122232425262728293031323334353637383940[[#This Row],[FECHA Y HORA DE TERMINACIÓN ]]-Tabla3435678910111213141516171819202122232425262728293031323334353637383940[[#This Row],[FECHA Y HORA DE INICIO]])*24))</f>
        <v>0</v>
      </c>
      <c r="F203" s="11">
        <f>((WEEKNUM(Tabla3435678910111213141516171819202122232425262728293031323334353637383940[[#This Row],[FECHA Y HORA DE INICIO]])))-1</f>
        <v>-1</v>
      </c>
    </row>
  </sheetData>
  <mergeCells count="1">
    <mergeCell ref="B7:F7"/>
  </mergeCells>
  <pageMargins left="0.7" right="0.7" top="0.75" bottom="0.75" header="0.3" footer="0.3"/>
  <tableParts count="1">
    <tablePart r:id="rId1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B1:I203"/>
  <sheetViews>
    <sheetView workbookViewId="0">
      <selection activeCell="D1" sqref="D1:I4"/>
    </sheetView>
  </sheetViews>
  <sheetFormatPr defaultColWidth="10.85546875" defaultRowHeight="12.6"/>
  <cols>
    <col min="1" max="1" width="10.85546875" style="3"/>
    <col min="2" max="2" width="15" style="3" bestFit="1" customWidth="1"/>
    <col min="3" max="3" width="24.5703125" style="3" customWidth="1"/>
    <col min="4" max="5" width="16.140625" style="3" customWidth="1"/>
    <col min="6" max="6" width="10.85546875" style="3"/>
    <col min="7" max="7" width="16.140625" style="3" customWidth="1"/>
    <col min="8" max="8" width="14.85546875" style="3" customWidth="1"/>
    <col min="9" max="16384" width="10.85546875" style="3"/>
  </cols>
  <sheetData>
    <row r="1" spans="2:9" ht="12.95">
      <c r="B1" s="1" t="s">
        <v>0</v>
      </c>
      <c r="C1" s="2">
        <v>1176</v>
      </c>
      <c r="G1" s="40" t="s">
        <v>1</v>
      </c>
      <c r="H1" s="41"/>
      <c r="I1" s="42" t="s">
        <v>2</v>
      </c>
    </row>
    <row r="2" spans="2:9" ht="12.95">
      <c r="B2" s="1" t="s">
        <v>4</v>
      </c>
      <c r="C2" s="2" t="s">
        <v>5</v>
      </c>
      <c r="G2" s="40" t="s">
        <v>6</v>
      </c>
      <c r="H2" s="41"/>
      <c r="I2" s="42" t="s">
        <v>7</v>
      </c>
    </row>
    <row r="3" spans="2:9" ht="14.45" customHeight="1">
      <c r="B3" s="1" t="s">
        <v>8</v>
      </c>
      <c r="C3" s="2" t="s">
        <v>29</v>
      </c>
      <c r="G3" s="40" t="s">
        <v>10</v>
      </c>
      <c r="H3" s="47"/>
      <c r="I3" s="42" t="s">
        <v>12</v>
      </c>
    </row>
    <row r="4" spans="2:9" ht="14.45" customHeight="1">
      <c r="B4" s="1" t="s">
        <v>13</v>
      </c>
      <c r="C4" s="2">
        <v>2</v>
      </c>
      <c r="D4" s="38"/>
      <c r="G4" s="38" t="s">
        <v>15</v>
      </c>
    </row>
    <row r="5" spans="2:9" ht="14.45" customHeight="1">
      <c r="B5" s="1" t="s">
        <v>16</v>
      </c>
      <c r="C5" s="2">
        <v>20</v>
      </c>
    </row>
    <row r="6" spans="2:9" ht="14.45" customHeight="1">
      <c r="B6" s="1"/>
      <c r="C6" s="1"/>
    </row>
    <row r="7" spans="2:9" ht="14.45" customHeight="1">
      <c r="B7" s="76" t="s">
        <v>17</v>
      </c>
      <c r="C7" s="77"/>
      <c r="D7" s="77"/>
      <c r="E7" s="77"/>
      <c r="F7" s="77"/>
      <c r="H7" s="12"/>
      <c r="I7" s="13">
        <v>0</v>
      </c>
    </row>
    <row r="8" spans="2:9" ht="5.0999999999999996" customHeight="1">
      <c r="B8" s="4"/>
      <c r="C8" s="4"/>
      <c r="D8" s="4"/>
      <c r="E8" s="4"/>
    </row>
    <row r="9" spans="2:9" ht="59.1" customHeight="1">
      <c r="B9" s="5" t="s">
        <v>18</v>
      </c>
      <c r="C9" s="5" t="s">
        <v>19</v>
      </c>
      <c r="D9" s="5" t="s">
        <v>20</v>
      </c>
      <c r="E9" s="5" t="s">
        <v>31</v>
      </c>
      <c r="F9" s="5" t="s">
        <v>22</v>
      </c>
      <c r="H9" s="12" t="s">
        <v>23</v>
      </c>
      <c r="I9" s="13">
        <f>SUM(E10:E203)</f>
        <v>0.25000000011641532</v>
      </c>
    </row>
    <row r="10" spans="2:9">
      <c r="B10" s="14" t="s">
        <v>34</v>
      </c>
      <c r="C10" s="14">
        <v>44930.753472222219</v>
      </c>
      <c r="D10" s="6">
        <v>44930.763888888891</v>
      </c>
      <c r="E10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0.25000000011641532</v>
      </c>
      <c r="F10" s="11">
        <f>((WEEKNUM(Tabla343567891011121314151617181920212223242526272829303132333435363738394041[[#This Row],[FECHA Y HORA DE INICIO]])))</f>
        <v>1</v>
      </c>
    </row>
    <row r="11" spans="2:9">
      <c r="B11" s="14"/>
      <c r="C11" s="6"/>
      <c r="D11" s="6"/>
      <c r="E11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1" s="11">
        <f>((WEEKNUM(Tabla343567891011121314151617181920212223242526272829303132333435363738394041[[#This Row],[FECHA Y HORA DE INICIO]])))</f>
        <v>0</v>
      </c>
      <c r="H11" s="12" t="s">
        <v>24</v>
      </c>
      <c r="I11" s="13">
        <f>I9+I7</f>
        <v>0.25000000011641532</v>
      </c>
    </row>
    <row r="12" spans="2:9">
      <c r="B12" s="14"/>
      <c r="C12" s="14"/>
      <c r="D12" s="6"/>
      <c r="E12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2" s="11">
        <f>((WEEKNUM(Tabla343567891011121314151617181920212223242526272829303132333435363738394041[[#This Row],[FECHA Y HORA DE INICIO]])))</f>
        <v>0</v>
      </c>
    </row>
    <row r="13" spans="2:9">
      <c r="B13" s="14"/>
      <c r="C13" s="6"/>
      <c r="D13" s="6"/>
      <c r="E13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3" s="11">
        <f>((WEEKNUM(Tabla343567891011121314151617181920212223242526272829303132333435363738394041[[#This Row],[FECHA Y HORA DE INICIO]])))</f>
        <v>0</v>
      </c>
    </row>
    <row r="14" spans="2:9">
      <c r="B14" s="14"/>
      <c r="C14" s="6"/>
      <c r="D14" s="6"/>
      <c r="E14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4" s="11">
        <f>((WEEKNUM(Tabla343567891011121314151617181920212223242526272829303132333435363738394041[[#This Row],[FECHA Y HORA DE INICIO]])))</f>
        <v>0</v>
      </c>
    </row>
    <row r="15" spans="2:9">
      <c r="B15" s="14"/>
      <c r="C15" s="6"/>
      <c r="D15" s="6"/>
      <c r="E15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5" s="11">
        <f>((WEEKNUM(Tabla343567891011121314151617181920212223242526272829303132333435363738394041[[#This Row],[FECHA Y HORA DE INICIO]])))</f>
        <v>0</v>
      </c>
    </row>
    <row r="16" spans="2:9">
      <c r="B16" s="14"/>
      <c r="C16" s="9"/>
      <c r="D16" s="10"/>
      <c r="E16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6" s="11">
        <f>((WEEKNUM(Tabla343567891011121314151617181920212223242526272829303132333435363738394041[[#This Row],[FECHA Y HORA DE INICIO]])))</f>
        <v>0</v>
      </c>
    </row>
    <row r="17" spans="2:6">
      <c r="B17" s="14"/>
      <c r="C17" s="9"/>
      <c r="D17" s="10"/>
      <c r="E17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7" s="11">
        <f>((WEEKNUM(Tabla343567891011121314151617181920212223242526272829303132333435363738394041[[#This Row],[FECHA Y HORA DE INICIO]])))</f>
        <v>0</v>
      </c>
    </row>
    <row r="18" spans="2:6">
      <c r="B18" s="14"/>
      <c r="C18" s="9"/>
      <c r="D18" s="10"/>
      <c r="E18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8" s="11">
        <f>((WEEKNUM(Tabla343567891011121314151617181920212223242526272829303132333435363738394041[[#This Row],[FECHA Y HORA DE INICIO]])))</f>
        <v>0</v>
      </c>
    </row>
    <row r="19" spans="2:6">
      <c r="B19" s="14"/>
      <c r="C19" s="9"/>
      <c r="D19" s="10"/>
      <c r="E19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9" s="11">
        <f>((WEEKNUM(Tabla343567891011121314151617181920212223242526272829303132333435363738394041[[#This Row],[FECHA Y HORA DE INICIO]])))</f>
        <v>0</v>
      </c>
    </row>
    <row r="20" spans="2:6">
      <c r="B20" s="14"/>
      <c r="C20" s="9"/>
      <c r="D20" s="10"/>
      <c r="E20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20" s="11">
        <f>((WEEKNUM(Tabla343567891011121314151617181920212223242526272829303132333435363738394041[[#This Row],[FECHA Y HORA DE INICIO]])))</f>
        <v>0</v>
      </c>
    </row>
    <row r="21" spans="2:6">
      <c r="B21" s="14"/>
      <c r="C21" s="9"/>
      <c r="D21" s="10"/>
      <c r="E21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21" s="11">
        <f>((WEEKNUM(Tabla343567891011121314151617181920212223242526272829303132333435363738394041[[#This Row],[FECHA Y HORA DE INICIO]])))</f>
        <v>0</v>
      </c>
    </row>
    <row r="22" spans="2:6">
      <c r="B22" s="14"/>
      <c r="C22" s="9"/>
      <c r="D22" s="10"/>
      <c r="E22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22" s="11">
        <f>((WEEKNUM(Tabla343567891011121314151617181920212223242526272829303132333435363738394041[[#This Row],[FECHA Y HORA DE INICIO]])))</f>
        <v>0</v>
      </c>
    </row>
    <row r="23" spans="2:6">
      <c r="B23" s="14"/>
      <c r="C23" s="9"/>
      <c r="D23" s="10"/>
      <c r="E23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23" s="11">
        <f>((WEEKNUM(Tabla343567891011121314151617181920212223242526272829303132333435363738394041[[#This Row],[FECHA Y HORA DE INICIO]])))</f>
        <v>0</v>
      </c>
    </row>
    <row r="24" spans="2:6">
      <c r="B24" s="14"/>
      <c r="C24" s="9"/>
      <c r="D24" s="10"/>
      <c r="E24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24" s="11">
        <f>((WEEKNUM(Tabla343567891011121314151617181920212223242526272829303132333435363738394041[[#This Row],[FECHA Y HORA DE INICIO]])))</f>
        <v>0</v>
      </c>
    </row>
    <row r="25" spans="2:6">
      <c r="B25" s="14"/>
      <c r="C25" s="9"/>
      <c r="D25" s="10"/>
      <c r="E25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25" s="11">
        <f>((WEEKNUM(Tabla343567891011121314151617181920212223242526272829303132333435363738394041[[#This Row],[FECHA Y HORA DE INICIO]])))</f>
        <v>0</v>
      </c>
    </row>
    <row r="26" spans="2:6">
      <c r="B26" s="14"/>
      <c r="C26" s="9"/>
      <c r="D26" s="10"/>
      <c r="E26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26" s="11">
        <f>((WEEKNUM(Tabla343567891011121314151617181920212223242526272829303132333435363738394041[[#This Row],[FECHA Y HORA DE INICIO]])))</f>
        <v>0</v>
      </c>
    </row>
    <row r="27" spans="2:6">
      <c r="B27" s="14"/>
      <c r="C27" s="9"/>
      <c r="D27" s="10"/>
      <c r="E27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27" s="11">
        <f>((WEEKNUM(Tabla343567891011121314151617181920212223242526272829303132333435363738394041[[#This Row],[FECHA Y HORA DE INICIO]])))</f>
        <v>0</v>
      </c>
    </row>
    <row r="28" spans="2:6">
      <c r="B28" s="14"/>
      <c r="C28" s="9"/>
      <c r="D28" s="10"/>
      <c r="E28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28" s="11">
        <f>((WEEKNUM(Tabla343567891011121314151617181920212223242526272829303132333435363738394041[[#This Row],[FECHA Y HORA DE INICIO]])))</f>
        <v>0</v>
      </c>
    </row>
    <row r="29" spans="2:6">
      <c r="B29" s="14"/>
      <c r="C29" s="9"/>
      <c r="D29" s="10"/>
      <c r="E29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29" s="11">
        <f>((WEEKNUM(Tabla343567891011121314151617181920212223242526272829303132333435363738394041[[#This Row],[FECHA Y HORA DE INICIO]])))</f>
        <v>0</v>
      </c>
    </row>
    <row r="30" spans="2:6">
      <c r="B30" s="14"/>
      <c r="C30" s="9"/>
      <c r="D30" s="10"/>
      <c r="E30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30" s="11">
        <f>((WEEKNUM(Tabla343567891011121314151617181920212223242526272829303132333435363738394041[[#This Row],[FECHA Y HORA DE INICIO]])))</f>
        <v>0</v>
      </c>
    </row>
    <row r="31" spans="2:6">
      <c r="B31" s="14"/>
      <c r="C31" s="9"/>
      <c r="D31" s="10"/>
      <c r="E31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31" s="11">
        <f>((WEEKNUM(Tabla343567891011121314151617181920212223242526272829303132333435363738394041[[#This Row],[FECHA Y HORA DE INICIO]])))</f>
        <v>0</v>
      </c>
    </row>
    <row r="32" spans="2:6">
      <c r="B32" s="14"/>
      <c r="C32" s="9"/>
      <c r="D32" s="10"/>
      <c r="E32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32" s="11">
        <f>((WEEKNUM(Tabla343567891011121314151617181920212223242526272829303132333435363738394041[[#This Row],[FECHA Y HORA DE INICIO]])))</f>
        <v>0</v>
      </c>
    </row>
    <row r="33" spans="2:6">
      <c r="B33" s="14"/>
      <c r="C33" s="9"/>
      <c r="D33" s="10"/>
      <c r="E33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33" s="11">
        <f>((WEEKNUM(Tabla343567891011121314151617181920212223242526272829303132333435363738394041[[#This Row],[FECHA Y HORA DE INICIO]])))</f>
        <v>0</v>
      </c>
    </row>
    <row r="34" spans="2:6">
      <c r="B34" s="14"/>
      <c r="C34" s="9"/>
      <c r="D34" s="10"/>
      <c r="E34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34" s="11">
        <f>((WEEKNUM(Tabla343567891011121314151617181920212223242526272829303132333435363738394041[[#This Row],[FECHA Y HORA DE INICIO]])))</f>
        <v>0</v>
      </c>
    </row>
    <row r="35" spans="2:6">
      <c r="B35" s="14"/>
      <c r="C35" s="9"/>
      <c r="D35" s="10"/>
      <c r="E35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35" s="11">
        <f>((WEEKNUM(Tabla343567891011121314151617181920212223242526272829303132333435363738394041[[#This Row],[FECHA Y HORA DE INICIO]])))</f>
        <v>0</v>
      </c>
    </row>
    <row r="36" spans="2:6">
      <c r="B36" s="14"/>
      <c r="C36" s="9"/>
      <c r="D36" s="10"/>
      <c r="E36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36" s="11">
        <f>((WEEKNUM(Tabla343567891011121314151617181920212223242526272829303132333435363738394041[[#This Row],[FECHA Y HORA DE INICIO]])))</f>
        <v>0</v>
      </c>
    </row>
    <row r="37" spans="2:6">
      <c r="B37" s="14"/>
      <c r="C37" s="9"/>
      <c r="D37" s="10"/>
      <c r="E37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37" s="11">
        <f>((WEEKNUM(Tabla343567891011121314151617181920212223242526272829303132333435363738394041[[#This Row],[FECHA Y HORA DE INICIO]])))</f>
        <v>0</v>
      </c>
    </row>
    <row r="38" spans="2:6">
      <c r="B38" s="14"/>
      <c r="C38" s="9"/>
      <c r="D38" s="10"/>
      <c r="E38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38" s="11">
        <f>((WEEKNUM(Tabla343567891011121314151617181920212223242526272829303132333435363738394041[[#This Row],[FECHA Y HORA DE INICIO]])))</f>
        <v>0</v>
      </c>
    </row>
    <row r="39" spans="2:6">
      <c r="B39" s="14"/>
      <c r="C39" s="9"/>
      <c r="D39" s="10"/>
      <c r="E39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39" s="11">
        <f>((WEEKNUM(Tabla343567891011121314151617181920212223242526272829303132333435363738394041[[#This Row],[FECHA Y HORA DE INICIO]])))</f>
        <v>0</v>
      </c>
    </row>
    <row r="40" spans="2:6">
      <c r="B40" s="14"/>
      <c r="C40" s="9"/>
      <c r="D40" s="10"/>
      <c r="E40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40" s="11">
        <f>((WEEKNUM(Tabla343567891011121314151617181920212223242526272829303132333435363738394041[[#This Row],[FECHA Y HORA DE INICIO]])))</f>
        <v>0</v>
      </c>
    </row>
    <row r="41" spans="2:6">
      <c r="B41" s="14"/>
      <c r="C41" s="9"/>
      <c r="D41" s="10"/>
      <c r="E41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41" s="11">
        <f>((WEEKNUM(Tabla343567891011121314151617181920212223242526272829303132333435363738394041[[#This Row],[FECHA Y HORA DE INICIO]])))</f>
        <v>0</v>
      </c>
    </row>
    <row r="42" spans="2:6">
      <c r="B42" s="14"/>
      <c r="C42" s="9"/>
      <c r="D42" s="10"/>
      <c r="E42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42" s="11">
        <f>((WEEKNUM(Tabla343567891011121314151617181920212223242526272829303132333435363738394041[[#This Row],[FECHA Y HORA DE INICIO]])))</f>
        <v>0</v>
      </c>
    </row>
    <row r="43" spans="2:6">
      <c r="B43" s="14"/>
      <c r="C43" s="9"/>
      <c r="D43" s="10"/>
      <c r="E43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43" s="11">
        <f>((WEEKNUM(Tabla343567891011121314151617181920212223242526272829303132333435363738394041[[#This Row],[FECHA Y HORA DE INICIO]])))</f>
        <v>0</v>
      </c>
    </row>
    <row r="44" spans="2:6">
      <c r="B44" s="14"/>
      <c r="C44" s="9"/>
      <c r="D44" s="10"/>
      <c r="E44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44" s="11">
        <f>((WEEKNUM(Tabla343567891011121314151617181920212223242526272829303132333435363738394041[[#This Row],[FECHA Y HORA DE INICIO]])))</f>
        <v>0</v>
      </c>
    </row>
    <row r="45" spans="2:6">
      <c r="B45" s="14"/>
      <c r="C45" s="9"/>
      <c r="D45" s="10"/>
      <c r="E45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45" s="11">
        <f>((WEEKNUM(Tabla343567891011121314151617181920212223242526272829303132333435363738394041[[#This Row],[FECHA Y HORA DE INICIO]])))</f>
        <v>0</v>
      </c>
    </row>
    <row r="46" spans="2:6">
      <c r="B46" s="14"/>
      <c r="C46" s="9"/>
      <c r="D46" s="10"/>
      <c r="E46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46" s="11">
        <f>((WEEKNUM(Tabla343567891011121314151617181920212223242526272829303132333435363738394041[[#This Row],[FECHA Y HORA DE INICIO]])))</f>
        <v>0</v>
      </c>
    </row>
    <row r="47" spans="2:6">
      <c r="B47" s="14"/>
      <c r="C47" s="9"/>
      <c r="D47" s="10"/>
      <c r="E47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47" s="11">
        <f>((WEEKNUM(Tabla343567891011121314151617181920212223242526272829303132333435363738394041[[#This Row],[FECHA Y HORA DE INICIO]])))</f>
        <v>0</v>
      </c>
    </row>
    <row r="48" spans="2:6">
      <c r="B48" s="14"/>
      <c r="C48" s="9"/>
      <c r="D48" s="10"/>
      <c r="E48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48" s="11">
        <f>((WEEKNUM(Tabla343567891011121314151617181920212223242526272829303132333435363738394041[[#This Row],[FECHA Y HORA DE INICIO]])))</f>
        <v>0</v>
      </c>
    </row>
    <row r="49" spans="2:6">
      <c r="B49" s="14"/>
      <c r="C49" s="9"/>
      <c r="D49" s="10"/>
      <c r="E49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49" s="11">
        <f>((WEEKNUM(Tabla343567891011121314151617181920212223242526272829303132333435363738394041[[#This Row],[FECHA Y HORA DE INICIO]])))</f>
        <v>0</v>
      </c>
    </row>
    <row r="50" spans="2:6">
      <c r="B50" s="14"/>
      <c r="C50" s="9"/>
      <c r="D50" s="10"/>
      <c r="E50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50" s="11">
        <f>((WEEKNUM(Tabla343567891011121314151617181920212223242526272829303132333435363738394041[[#This Row],[FECHA Y HORA DE INICIO]])))</f>
        <v>0</v>
      </c>
    </row>
    <row r="51" spans="2:6">
      <c r="B51" s="14"/>
      <c r="C51" s="9"/>
      <c r="D51" s="10"/>
      <c r="E51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51" s="11">
        <f>((WEEKNUM(Tabla343567891011121314151617181920212223242526272829303132333435363738394041[[#This Row],[FECHA Y HORA DE INICIO]])))</f>
        <v>0</v>
      </c>
    </row>
    <row r="52" spans="2:6">
      <c r="B52" s="14"/>
      <c r="C52" s="9"/>
      <c r="D52" s="10"/>
      <c r="E52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52" s="11">
        <f>((WEEKNUM(Tabla343567891011121314151617181920212223242526272829303132333435363738394041[[#This Row],[FECHA Y HORA DE INICIO]])))</f>
        <v>0</v>
      </c>
    </row>
    <row r="53" spans="2:6">
      <c r="B53" s="14"/>
      <c r="C53" s="9"/>
      <c r="D53" s="10"/>
      <c r="E53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53" s="11">
        <f>((WEEKNUM(Tabla343567891011121314151617181920212223242526272829303132333435363738394041[[#This Row],[FECHA Y HORA DE INICIO]])))</f>
        <v>0</v>
      </c>
    </row>
    <row r="54" spans="2:6">
      <c r="B54" s="14"/>
      <c r="C54" s="9"/>
      <c r="D54" s="10"/>
      <c r="E54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54" s="11">
        <f>((WEEKNUM(Tabla343567891011121314151617181920212223242526272829303132333435363738394041[[#This Row],[FECHA Y HORA DE INICIO]])))</f>
        <v>0</v>
      </c>
    </row>
    <row r="55" spans="2:6">
      <c r="B55" s="14"/>
      <c r="C55" s="9"/>
      <c r="D55" s="10"/>
      <c r="E55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55" s="11">
        <f>((WEEKNUM(Tabla343567891011121314151617181920212223242526272829303132333435363738394041[[#This Row],[FECHA Y HORA DE INICIO]])))</f>
        <v>0</v>
      </c>
    </row>
    <row r="56" spans="2:6">
      <c r="B56" s="14"/>
      <c r="C56" s="9"/>
      <c r="D56" s="10"/>
      <c r="E56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56" s="11">
        <f>((WEEKNUM(Tabla343567891011121314151617181920212223242526272829303132333435363738394041[[#This Row],[FECHA Y HORA DE INICIO]])))</f>
        <v>0</v>
      </c>
    </row>
    <row r="57" spans="2:6">
      <c r="B57" s="14"/>
      <c r="C57" s="9"/>
      <c r="D57" s="10"/>
      <c r="E57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57" s="11">
        <f>((WEEKNUM(Tabla343567891011121314151617181920212223242526272829303132333435363738394041[[#This Row],[FECHA Y HORA DE INICIO]])))</f>
        <v>0</v>
      </c>
    </row>
    <row r="58" spans="2:6">
      <c r="B58" s="14"/>
      <c r="C58" s="9"/>
      <c r="D58" s="10"/>
      <c r="E58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58" s="11">
        <f>((WEEKNUM(Tabla343567891011121314151617181920212223242526272829303132333435363738394041[[#This Row],[FECHA Y HORA DE INICIO]])))</f>
        <v>0</v>
      </c>
    </row>
    <row r="59" spans="2:6">
      <c r="B59" s="14"/>
      <c r="C59" s="9"/>
      <c r="D59" s="10"/>
      <c r="E59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59" s="11">
        <f>((WEEKNUM(Tabla343567891011121314151617181920212223242526272829303132333435363738394041[[#This Row],[FECHA Y HORA DE INICIO]])))</f>
        <v>0</v>
      </c>
    </row>
    <row r="60" spans="2:6">
      <c r="B60" s="14"/>
      <c r="C60" s="9"/>
      <c r="D60" s="10"/>
      <c r="E60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60" s="11">
        <f>((WEEKNUM(Tabla343567891011121314151617181920212223242526272829303132333435363738394041[[#This Row],[FECHA Y HORA DE INICIO]])))</f>
        <v>0</v>
      </c>
    </row>
    <row r="61" spans="2:6">
      <c r="B61" s="14"/>
      <c r="C61" s="9"/>
      <c r="D61" s="10"/>
      <c r="E61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61" s="11">
        <f>((WEEKNUM(Tabla343567891011121314151617181920212223242526272829303132333435363738394041[[#This Row],[FECHA Y HORA DE INICIO]])))</f>
        <v>0</v>
      </c>
    </row>
    <row r="62" spans="2:6">
      <c r="B62" s="14"/>
      <c r="C62" s="9"/>
      <c r="D62" s="10"/>
      <c r="E62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62" s="11">
        <f>((WEEKNUM(Tabla343567891011121314151617181920212223242526272829303132333435363738394041[[#This Row],[FECHA Y HORA DE INICIO]])))</f>
        <v>0</v>
      </c>
    </row>
    <row r="63" spans="2:6">
      <c r="B63" s="14"/>
      <c r="C63" s="9"/>
      <c r="D63" s="10"/>
      <c r="E63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63" s="11">
        <f>((WEEKNUM(Tabla343567891011121314151617181920212223242526272829303132333435363738394041[[#This Row],[FECHA Y HORA DE INICIO]])))</f>
        <v>0</v>
      </c>
    </row>
    <row r="64" spans="2:6">
      <c r="B64" s="14"/>
      <c r="C64" s="9"/>
      <c r="D64" s="10"/>
      <c r="E64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64" s="11">
        <f>((WEEKNUM(Tabla343567891011121314151617181920212223242526272829303132333435363738394041[[#This Row],[FECHA Y HORA DE INICIO]])))</f>
        <v>0</v>
      </c>
    </row>
    <row r="65" spans="2:6">
      <c r="B65" s="14"/>
      <c r="C65" s="9"/>
      <c r="D65" s="10"/>
      <c r="E65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65" s="11">
        <f>((WEEKNUM(Tabla343567891011121314151617181920212223242526272829303132333435363738394041[[#This Row],[FECHA Y HORA DE INICIO]])))</f>
        <v>0</v>
      </c>
    </row>
    <row r="66" spans="2:6">
      <c r="B66" s="14"/>
      <c r="C66" s="9"/>
      <c r="D66" s="10"/>
      <c r="E66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66" s="11">
        <f>((WEEKNUM(Tabla343567891011121314151617181920212223242526272829303132333435363738394041[[#This Row],[FECHA Y HORA DE INICIO]])))</f>
        <v>0</v>
      </c>
    </row>
    <row r="67" spans="2:6">
      <c r="B67" s="14"/>
      <c r="C67" s="9"/>
      <c r="D67" s="10"/>
      <c r="E67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67" s="11">
        <f>((WEEKNUM(Tabla343567891011121314151617181920212223242526272829303132333435363738394041[[#This Row],[FECHA Y HORA DE INICIO]])))</f>
        <v>0</v>
      </c>
    </row>
    <row r="68" spans="2:6">
      <c r="B68" s="14"/>
      <c r="C68" s="9"/>
      <c r="D68" s="10"/>
      <c r="E68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68" s="11">
        <f>((WEEKNUM(Tabla343567891011121314151617181920212223242526272829303132333435363738394041[[#This Row],[FECHA Y HORA DE INICIO]])))</f>
        <v>0</v>
      </c>
    </row>
    <row r="69" spans="2:6">
      <c r="B69" s="14"/>
      <c r="C69" s="9"/>
      <c r="D69" s="10"/>
      <c r="E69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69" s="11">
        <f>((WEEKNUM(Tabla343567891011121314151617181920212223242526272829303132333435363738394041[[#This Row],[FECHA Y HORA DE INICIO]])))</f>
        <v>0</v>
      </c>
    </row>
    <row r="70" spans="2:6">
      <c r="B70" s="6"/>
      <c r="C70" s="9"/>
      <c r="D70" s="10"/>
      <c r="E70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70" s="11">
        <f>((WEEKNUM(Tabla343567891011121314151617181920212223242526272829303132333435363738394041[[#This Row],[FECHA Y HORA DE INICIO]])))</f>
        <v>0</v>
      </c>
    </row>
    <row r="71" spans="2:6">
      <c r="B71" s="6"/>
      <c r="C71" s="9"/>
      <c r="D71" s="10"/>
      <c r="E71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71" s="11">
        <f>((WEEKNUM(Tabla343567891011121314151617181920212223242526272829303132333435363738394041[[#This Row],[FECHA Y HORA DE INICIO]])))</f>
        <v>0</v>
      </c>
    </row>
    <row r="72" spans="2:6">
      <c r="B72" s="6"/>
      <c r="C72" s="9"/>
      <c r="D72" s="10"/>
      <c r="E72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72" s="11">
        <f>((WEEKNUM(Tabla343567891011121314151617181920212223242526272829303132333435363738394041[[#This Row],[FECHA Y HORA DE INICIO]])))</f>
        <v>0</v>
      </c>
    </row>
    <row r="73" spans="2:6">
      <c r="B73" s="6"/>
      <c r="C73" s="9"/>
      <c r="D73" s="10"/>
      <c r="E73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73" s="11">
        <f>((WEEKNUM(Tabla343567891011121314151617181920212223242526272829303132333435363738394041[[#This Row],[FECHA Y HORA DE INICIO]])))</f>
        <v>0</v>
      </c>
    </row>
    <row r="74" spans="2:6">
      <c r="B74" s="6"/>
      <c r="C74" s="9"/>
      <c r="D74" s="10"/>
      <c r="E74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74" s="11">
        <f>((WEEKNUM(Tabla343567891011121314151617181920212223242526272829303132333435363738394041[[#This Row],[FECHA Y HORA DE INICIO]])))</f>
        <v>0</v>
      </c>
    </row>
    <row r="75" spans="2:6">
      <c r="B75" s="6"/>
      <c r="C75" s="9"/>
      <c r="D75" s="10"/>
      <c r="E75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75" s="11">
        <f>((WEEKNUM(Tabla343567891011121314151617181920212223242526272829303132333435363738394041[[#This Row],[FECHA Y HORA DE INICIO]])))</f>
        <v>0</v>
      </c>
    </row>
    <row r="76" spans="2:6">
      <c r="B76" s="6"/>
      <c r="C76" s="9"/>
      <c r="D76" s="10"/>
      <c r="E76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76" s="11">
        <f>((WEEKNUM(Tabla343567891011121314151617181920212223242526272829303132333435363738394041[[#This Row],[FECHA Y HORA DE INICIO]])))</f>
        <v>0</v>
      </c>
    </row>
    <row r="77" spans="2:6">
      <c r="B77" s="6"/>
      <c r="C77" s="9"/>
      <c r="D77" s="10"/>
      <c r="E77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77" s="11">
        <f>((WEEKNUM(Tabla343567891011121314151617181920212223242526272829303132333435363738394041[[#This Row],[FECHA Y HORA DE INICIO]])))</f>
        <v>0</v>
      </c>
    </row>
    <row r="78" spans="2:6">
      <c r="B78" s="6"/>
      <c r="C78" s="9"/>
      <c r="D78" s="10"/>
      <c r="E78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78" s="11">
        <f>((WEEKNUM(Tabla343567891011121314151617181920212223242526272829303132333435363738394041[[#This Row],[FECHA Y HORA DE INICIO]])))</f>
        <v>0</v>
      </c>
    </row>
    <row r="79" spans="2:6">
      <c r="B79" s="6"/>
      <c r="C79" s="9"/>
      <c r="D79" s="10"/>
      <c r="E79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79" s="11">
        <f>((WEEKNUM(Tabla343567891011121314151617181920212223242526272829303132333435363738394041[[#This Row],[FECHA Y HORA DE INICIO]])))</f>
        <v>0</v>
      </c>
    </row>
    <row r="80" spans="2:6">
      <c r="B80" s="6"/>
      <c r="C80" s="9"/>
      <c r="D80" s="10"/>
      <c r="E80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80" s="11">
        <f>((WEEKNUM(Tabla343567891011121314151617181920212223242526272829303132333435363738394041[[#This Row],[FECHA Y HORA DE INICIO]])))</f>
        <v>0</v>
      </c>
    </row>
    <row r="81" spans="2:6">
      <c r="B81" s="6"/>
      <c r="C81" s="9"/>
      <c r="D81" s="10"/>
      <c r="E81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81" s="11">
        <f>((WEEKNUM(Tabla343567891011121314151617181920212223242526272829303132333435363738394041[[#This Row],[FECHA Y HORA DE INICIO]])))</f>
        <v>0</v>
      </c>
    </row>
    <row r="82" spans="2:6">
      <c r="B82" s="6"/>
      <c r="C82" s="9"/>
      <c r="D82" s="10"/>
      <c r="E82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82" s="11">
        <f>((WEEKNUM(Tabla343567891011121314151617181920212223242526272829303132333435363738394041[[#This Row],[FECHA Y HORA DE INICIO]])))</f>
        <v>0</v>
      </c>
    </row>
    <row r="83" spans="2:6">
      <c r="B83" s="6"/>
      <c r="C83" s="9"/>
      <c r="D83" s="10"/>
      <c r="E83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83" s="11">
        <f>((WEEKNUM(Tabla343567891011121314151617181920212223242526272829303132333435363738394041[[#This Row],[FECHA Y HORA DE INICIO]])))</f>
        <v>0</v>
      </c>
    </row>
    <row r="84" spans="2:6">
      <c r="B84" s="6"/>
      <c r="C84" s="9"/>
      <c r="D84" s="10"/>
      <c r="E84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84" s="11">
        <f>((WEEKNUM(Tabla343567891011121314151617181920212223242526272829303132333435363738394041[[#This Row],[FECHA Y HORA DE INICIO]])))</f>
        <v>0</v>
      </c>
    </row>
    <row r="85" spans="2:6">
      <c r="B85" s="6"/>
      <c r="C85" s="9"/>
      <c r="D85" s="10"/>
      <c r="E85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85" s="11">
        <f>((WEEKNUM(Tabla343567891011121314151617181920212223242526272829303132333435363738394041[[#This Row],[FECHA Y HORA DE INICIO]])))</f>
        <v>0</v>
      </c>
    </row>
    <row r="86" spans="2:6">
      <c r="B86" s="6"/>
      <c r="C86" s="9"/>
      <c r="D86" s="10"/>
      <c r="E86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86" s="11">
        <f>((WEEKNUM(Tabla343567891011121314151617181920212223242526272829303132333435363738394041[[#This Row],[FECHA Y HORA DE INICIO]])))</f>
        <v>0</v>
      </c>
    </row>
    <row r="87" spans="2:6">
      <c r="B87" s="6"/>
      <c r="C87" s="9"/>
      <c r="D87" s="10"/>
      <c r="E87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87" s="11">
        <f>((WEEKNUM(Tabla343567891011121314151617181920212223242526272829303132333435363738394041[[#This Row],[FECHA Y HORA DE INICIO]])))</f>
        <v>0</v>
      </c>
    </row>
    <row r="88" spans="2:6">
      <c r="B88" s="6"/>
      <c r="C88" s="9"/>
      <c r="D88" s="10"/>
      <c r="E88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88" s="11">
        <f>((WEEKNUM(Tabla343567891011121314151617181920212223242526272829303132333435363738394041[[#This Row],[FECHA Y HORA DE INICIO]])))</f>
        <v>0</v>
      </c>
    </row>
    <row r="89" spans="2:6">
      <c r="B89" s="6"/>
      <c r="C89" s="9"/>
      <c r="D89" s="10"/>
      <c r="E89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89" s="11">
        <f>((WEEKNUM(Tabla343567891011121314151617181920212223242526272829303132333435363738394041[[#This Row],[FECHA Y HORA DE INICIO]])))</f>
        <v>0</v>
      </c>
    </row>
    <row r="90" spans="2:6">
      <c r="B90" s="6"/>
      <c r="C90" s="9"/>
      <c r="D90" s="10"/>
      <c r="E90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90" s="11">
        <f>((WEEKNUM(Tabla343567891011121314151617181920212223242526272829303132333435363738394041[[#This Row],[FECHA Y HORA DE INICIO]])))</f>
        <v>0</v>
      </c>
    </row>
    <row r="91" spans="2:6">
      <c r="B91" s="6"/>
      <c r="C91" s="9"/>
      <c r="D91" s="10"/>
      <c r="E91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91" s="11">
        <f>((WEEKNUM(Tabla343567891011121314151617181920212223242526272829303132333435363738394041[[#This Row],[FECHA Y HORA DE INICIO]])))</f>
        <v>0</v>
      </c>
    </row>
    <row r="92" spans="2:6">
      <c r="B92" s="6"/>
      <c r="C92" s="9"/>
      <c r="D92" s="10"/>
      <c r="E92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92" s="11">
        <f>((WEEKNUM(Tabla343567891011121314151617181920212223242526272829303132333435363738394041[[#This Row],[FECHA Y HORA DE INICIO]])))</f>
        <v>0</v>
      </c>
    </row>
    <row r="93" spans="2:6">
      <c r="B93" s="6"/>
      <c r="C93" s="9"/>
      <c r="D93" s="10"/>
      <c r="E93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93" s="11">
        <f>((WEEKNUM(Tabla343567891011121314151617181920212223242526272829303132333435363738394041[[#This Row],[FECHA Y HORA DE INICIO]])))</f>
        <v>0</v>
      </c>
    </row>
    <row r="94" spans="2:6">
      <c r="B94" s="6"/>
      <c r="C94" s="9"/>
      <c r="D94" s="10"/>
      <c r="E94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94" s="11">
        <f>((WEEKNUM(Tabla343567891011121314151617181920212223242526272829303132333435363738394041[[#This Row],[FECHA Y HORA DE INICIO]])))</f>
        <v>0</v>
      </c>
    </row>
    <row r="95" spans="2:6">
      <c r="B95" s="6"/>
      <c r="C95" s="9"/>
      <c r="D95" s="10"/>
      <c r="E95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95" s="11">
        <f>((WEEKNUM(Tabla343567891011121314151617181920212223242526272829303132333435363738394041[[#This Row],[FECHA Y HORA DE INICIO]])))</f>
        <v>0</v>
      </c>
    </row>
    <row r="96" spans="2:6">
      <c r="B96" s="6"/>
      <c r="C96" s="9"/>
      <c r="D96" s="10"/>
      <c r="E96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96" s="11">
        <f>((WEEKNUM(Tabla343567891011121314151617181920212223242526272829303132333435363738394041[[#This Row],[FECHA Y HORA DE INICIO]])))</f>
        <v>0</v>
      </c>
    </row>
    <row r="97" spans="2:6">
      <c r="B97" s="6"/>
      <c r="C97" s="9"/>
      <c r="D97" s="10"/>
      <c r="E97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97" s="11">
        <f>((WEEKNUM(Tabla343567891011121314151617181920212223242526272829303132333435363738394041[[#This Row],[FECHA Y HORA DE INICIO]])))</f>
        <v>0</v>
      </c>
    </row>
    <row r="98" spans="2:6">
      <c r="B98" s="6"/>
      <c r="C98" s="9"/>
      <c r="D98" s="10"/>
      <c r="E98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98" s="11">
        <f>((WEEKNUM(Tabla343567891011121314151617181920212223242526272829303132333435363738394041[[#This Row],[FECHA Y HORA DE INICIO]])))</f>
        <v>0</v>
      </c>
    </row>
    <row r="99" spans="2:6">
      <c r="B99" s="6"/>
      <c r="C99" s="9"/>
      <c r="D99" s="10"/>
      <c r="E99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99" s="11">
        <f>((WEEKNUM(Tabla343567891011121314151617181920212223242526272829303132333435363738394041[[#This Row],[FECHA Y HORA DE INICIO]])))</f>
        <v>0</v>
      </c>
    </row>
    <row r="100" spans="2:6">
      <c r="B100" s="6"/>
      <c r="C100" s="9"/>
      <c r="D100" s="10"/>
      <c r="E100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00" s="11">
        <f>((WEEKNUM(Tabla343567891011121314151617181920212223242526272829303132333435363738394041[[#This Row],[FECHA Y HORA DE INICIO]])))</f>
        <v>0</v>
      </c>
    </row>
    <row r="101" spans="2:6">
      <c r="B101" s="6"/>
      <c r="C101" s="9"/>
      <c r="D101" s="10"/>
      <c r="E101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01" s="11">
        <f>((WEEKNUM(Tabla343567891011121314151617181920212223242526272829303132333435363738394041[[#This Row],[FECHA Y HORA DE INICIO]])))</f>
        <v>0</v>
      </c>
    </row>
    <row r="102" spans="2:6">
      <c r="B102" s="6"/>
      <c r="C102" s="9"/>
      <c r="D102" s="10"/>
      <c r="E102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02" s="11">
        <f>((WEEKNUM(Tabla343567891011121314151617181920212223242526272829303132333435363738394041[[#This Row],[FECHA Y HORA DE INICIO]])))</f>
        <v>0</v>
      </c>
    </row>
    <row r="103" spans="2:6">
      <c r="B103" s="6"/>
      <c r="C103" s="9"/>
      <c r="D103" s="10"/>
      <c r="E103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03" s="11">
        <f>((WEEKNUM(Tabla343567891011121314151617181920212223242526272829303132333435363738394041[[#This Row],[FECHA Y HORA DE INICIO]])))</f>
        <v>0</v>
      </c>
    </row>
    <row r="104" spans="2:6">
      <c r="B104" s="6"/>
      <c r="C104" s="9"/>
      <c r="D104" s="10"/>
      <c r="E104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04" s="11">
        <f>((WEEKNUM(Tabla343567891011121314151617181920212223242526272829303132333435363738394041[[#This Row],[FECHA Y HORA DE INICIO]])))</f>
        <v>0</v>
      </c>
    </row>
    <row r="105" spans="2:6">
      <c r="B105" s="6"/>
      <c r="C105" s="9"/>
      <c r="D105" s="10"/>
      <c r="E105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05" s="11">
        <f>((WEEKNUM(Tabla343567891011121314151617181920212223242526272829303132333435363738394041[[#This Row],[FECHA Y HORA DE INICIO]])))</f>
        <v>0</v>
      </c>
    </row>
    <row r="106" spans="2:6">
      <c r="B106" s="6"/>
      <c r="C106" s="9"/>
      <c r="D106" s="10"/>
      <c r="E106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06" s="11">
        <f>((WEEKNUM(Tabla343567891011121314151617181920212223242526272829303132333435363738394041[[#This Row],[FECHA Y HORA DE INICIO]])))</f>
        <v>0</v>
      </c>
    </row>
    <row r="107" spans="2:6">
      <c r="B107" s="6"/>
      <c r="C107" s="9"/>
      <c r="D107" s="10"/>
      <c r="E107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07" s="11">
        <f>((WEEKNUM(Tabla343567891011121314151617181920212223242526272829303132333435363738394041[[#This Row],[FECHA Y HORA DE INICIO]])))</f>
        <v>0</v>
      </c>
    </row>
    <row r="108" spans="2:6">
      <c r="B108" s="6"/>
      <c r="C108" s="9"/>
      <c r="D108" s="10"/>
      <c r="E108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08" s="11">
        <f>((WEEKNUM(Tabla343567891011121314151617181920212223242526272829303132333435363738394041[[#This Row],[FECHA Y HORA DE INICIO]])))</f>
        <v>0</v>
      </c>
    </row>
    <row r="109" spans="2:6">
      <c r="B109" s="6"/>
      <c r="C109" s="9"/>
      <c r="D109" s="10"/>
      <c r="E109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09" s="11">
        <f>((WEEKNUM(Tabla343567891011121314151617181920212223242526272829303132333435363738394041[[#This Row],[FECHA Y HORA DE INICIO]])))</f>
        <v>0</v>
      </c>
    </row>
    <row r="110" spans="2:6">
      <c r="B110" s="6"/>
      <c r="C110" s="9"/>
      <c r="D110" s="10"/>
      <c r="E110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10" s="11">
        <f>((WEEKNUM(Tabla343567891011121314151617181920212223242526272829303132333435363738394041[[#This Row],[FECHA Y HORA DE INICIO]])))</f>
        <v>0</v>
      </c>
    </row>
    <row r="111" spans="2:6">
      <c r="B111" s="6"/>
      <c r="C111" s="9"/>
      <c r="D111" s="10"/>
      <c r="E111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11" s="11">
        <f>((WEEKNUM(Tabla343567891011121314151617181920212223242526272829303132333435363738394041[[#This Row],[FECHA Y HORA DE INICIO]])))</f>
        <v>0</v>
      </c>
    </row>
    <row r="112" spans="2:6">
      <c r="B112" s="6"/>
      <c r="C112" s="9"/>
      <c r="D112" s="10"/>
      <c r="E112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12" s="11">
        <f>((WEEKNUM(Tabla343567891011121314151617181920212223242526272829303132333435363738394041[[#This Row],[FECHA Y HORA DE INICIO]])))</f>
        <v>0</v>
      </c>
    </row>
    <row r="113" spans="2:6">
      <c r="B113" s="6"/>
      <c r="C113" s="9"/>
      <c r="D113" s="10"/>
      <c r="E113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13" s="11">
        <f>((WEEKNUM(Tabla343567891011121314151617181920212223242526272829303132333435363738394041[[#This Row],[FECHA Y HORA DE INICIO]])))</f>
        <v>0</v>
      </c>
    </row>
    <row r="114" spans="2:6">
      <c r="B114" s="6"/>
      <c r="C114" s="9"/>
      <c r="D114" s="10"/>
      <c r="E114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14" s="11">
        <f>((WEEKNUM(Tabla343567891011121314151617181920212223242526272829303132333435363738394041[[#This Row],[FECHA Y HORA DE INICIO]])))</f>
        <v>0</v>
      </c>
    </row>
    <row r="115" spans="2:6">
      <c r="B115" s="6"/>
      <c r="C115" s="9"/>
      <c r="D115" s="10"/>
      <c r="E115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15" s="11">
        <f>((WEEKNUM(Tabla343567891011121314151617181920212223242526272829303132333435363738394041[[#This Row],[FECHA Y HORA DE INICIO]])))</f>
        <v>0</v>
      </c>
    </row>
    <row r="116" spans="2:6">
      <c r="B116" s="6"/>
      <c r="C116" s="9"/>
      <c r="D116" s="10"/>
      <c r="E116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16" s="11">
        <f>((WEEKNUM(Tabla343567891011121314151617181920212223242526272829303132333435363738394041[[#This Row],[FECHA Y HORA DE INICIO]])))</f>
        <v>0</v>
      </c>
    </row>
    <row r="117" spans="2:6">
      <c r="B117" s="6"/>
      <c r="C117" s="9"/>
      <c r="D117" s="10"/>
      <c r="E117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17" s="11">
        <f>((WEEKNUM(Tabla343567891011121314151617181920212223242526272829303132333435363738394041[[#This Row],[FECHA Y HORA DE INICIO]])))</f>
        <v>0</v>
      </c>
    </row>
    <row r="118" spans="2:6">
      <c r="B118" s="6"/>
      <c r="C118" s="9"/>
      <c r="D118" s="10"/>
      <c r="E118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18" s="11">
        <f>((WEEKNUM(Tabla343567891011121314151617181920212223242526272829303132333435363738394041[[#This Row],[FECHA Y HORA DE INICIO]])))</f>
        <v>0</v>
      </c>
    </row>
    <row r="119" spans="2:6">
      <c r="B119" s="6"/>
      <c r="C119" s="9"/>
      <c r="D119" s="10"/>
      <c r="E119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19" s="11">
        <f>((WEEKNUM(Tabla343567891011121314151617181920212223242526272829303132333435363738394041[[#This Row],[FECHA Y HORA DE INICIO]])))</f>
        <v>0</v>
      </c>
    </row>
    <row r="120" spans="2:6">
      <c r="B120" s="6"/>
      <c r="C120" s="9"/>
      <c r="D120" s="10"/>
      <c r="E120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20" s="11">
        <f>((WEEKNUM(Tabla343567891011121314151617181920212223242526272829303132333435363738394041[[#This Row],[FECHA Y HORA DE INICIO]])))</f>
        <v>0</v>
      </c>
    </row>
    <row r="121" spans="2:6">
      <c r="B121" s="6"/>
      <c r="C121" s="9"/>
      <c r="D121" s="10"/>
      <c r="E121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21" s="11">
        <f>((WEEKNUM(Tabla343567891011121314151617181920212223242526272829303132333435363738394041[[#This Row],[FECHA Y HORA DE INICIO]])))</f>
        <v>0</v>
      </c>
    </row>
    <row r="122" spans="2:6">
      <c r="B122" s="6"/>
      <c r="C122" s="9"/>
      <c r="D122" s="10"/>
      <c r="E122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22" s="11">
        <f>((WEEKNUM(Tabla343567891011121314151617181920212223242526272829303132333435363738394041[[#This Row],[FECHA Y HORA DE INICIO]])))</f>
        <v>0</v>
      </c>
    </row>
    <row r="123" spans="2:6">
      <c r="B123" s="6"/>
      <c r="C123" s="9"/>
      <c r="D123" s="10"/>
      <c r="E123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23" s="11">
        <f>((WEEKNUM(Tabla343567891011121314151617181920212223242526272829303132333435363738394041[[#This Row],[FECHA Y HORA DE INICIO]])))</f>
        <v>0</v>
      </c>
    </row>
    <row r="124" spans="2:6">
      <c r="B124" s="6"/>
      <c r="C124" s="9"/>
      <c r="D124" s="10"/>
      <c r="E124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24" s="11">
        <f>((WEEKNUM(Tabla343567891011121314151617181920212223242526272829303132333435363738394041[[#This Row],[FECHA Y HORA DE INICIO]])))</f>
        <v>0</v>
      </c>
    </row>
    <row r="125" spans="2:6">
      <c r="B125" s="6"/>
      <c r="C125" s="9"/>
      <c r="D125" s="10"/>
      <c r="E125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25" s="11">
        <f>((WEEKNUM(Tabla343567891011121314151617181920212223242526272829303132333435363738394041[[#This Row],[FECHA Y HORA DE INICIO]])))</f>
        <v>0</v>
      </c>
    </row>
    <row r="126" spans="2:6">
      <c r="B126" s="6"/>
      <c r="C126" s="9"/>
      <c r="D126" s="10"/>
      <c r="E126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26" s="11">
        <f>((WEEKNUM(Tabla343567891011121314151617181920212223242526272829303132333435363738394041[[#This Row],[FECHA Y HORA DE INICIO]])))</f>
        <v>0</v>
      </c>
    </row>
    <row r="127" spans="2:6">
      <c r="B127" s="6"/>
      <c r="C127" s="9"/>
      <c r="D127" s="10"/>
      <c r="E127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27" s="11">
        <f>((WEEKNUM(Tabla343567891011121314151617181920212223242526272829303132333435363738394041[[#This Row],[FECHA Y HORA DE INICIO]])))</f>
        <v>0</v>
      </c>
    </row>
    <row r="128" spans="2:6">
      <c r="B128" s="6"/>
      <c r="C128" s="9"/>
      <c r="D128" s="10"/>
      <c r="E128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28" s="11">
        <f>((WEEKNUM(Tabla343567891011121314151617181920212223242526272829303132333435363738394041[[#This Row],[FECHA Y HORA DE INICIO]])))</f>
        <v>0</v>
      </c>
    </row>
    <row r="129" spans="2:6">
      <c r="B129" s="6"/>
      <c r="C129" s="9"/>
      <c r="D129" s="10"/>
      <c r="E129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29" s="11">
        <f>((WEEKNUM(Tabla343567891011121314151617181920212223242526272829303132333435363738394041[[#This Row],[FECHA Y HORA DE INICIO]])))</f>
        <v>0</v>
      </c>
    </row>
    <row r="130" spans="2:6">
      <c r="B130" s="6"/>
      <c r="C130" s="9"/>
      <c r="D130" s="10"/>
      <c r="E130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30" s="11">
        <f>((WEEKNUM(Tabla343567891011121314151617181920212223242526272829303132333435363738394041[[#This Row],[FECHA Y HORA DE INICIO]])))</f>
        <v>0</v>
      </c>
    </row>
    <row r="131" spans="2:6">
      <c r="B131" s="6"/>
      <c r="C131" s="9"/>
      <c r="D131" s="10"/>
      <c r="E131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31" s="11">
        <f>((WEEKNUM(Tabla343567891011121314151617181920212223242526272829303132333435363738394041[[#This Row],[FECHA Y HORA DE INICIO]])))</f>
        <v>0</v>
      </c>
    </row>
    <row r="132" spans="2:6">
      <c r="B132" s="6"/>
      <c r="C132" s="9"/>
      <c r="D132" s="10"/>
      <c r="E132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32" s="11">
        <f>((WEEKNUM(Tabla343567891011121314151617181920212223242526272829303132333435363738394041[[#This Row],[FECHA Y HORA DE INICIO]])))</f>
        <v>0</v>
      </c>
    </row>
    <row r="133" spans="2:6">
      <c r="B133" s="6"/>
      <c r="C133" s="9"/>
      <c r="D133" s="10"/>
      <c r="E133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33" s="11">
        <f>((WEEKNUM(Tabla343567891011121314151617181920212223242526272829303132333435363738394041[[#This Row],[FECHA Y HORA DE INICIO]])))</f>
        <v>0</v>
      </c>
    </row>
    <row r="134" spans="2:6">
      <c r="B134" s="6"/>
      <c r="C134" s="9"/>
      <c r="D134" s="10"/>
      <c r="E134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34" s="11">
        <f>((WEEKNUM(Tabla343567891011121314151617181920212223242526272829303132333435363738394041[[#This Row],[FECHA Y HORA DE INICIO]])))</f>
        <v>0</v>
      </c>
    </row>
    <row r="135" spans="2:6">
      <c r="B135" s="6"/>
      <c r="C135" s="9"/>
      <c r="D135" s="10"/>
      <c r="E135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35" s="11">
        <f>((WEEKNUM(Tabla343567891011121314151617181920212223242526272829303132333435363738394041[[#This Row],[FECHA Y HORA DE INICIO]])))</f>
        <v>0</v>
      </c>
    </row>
    <row r="136" spans="2:6">
      <c r="B136" s="6"/>
      <c r="C136" s="9"/>
      <c r="D136" s="10"/>
      <c r="E136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36" s="11">
        <f>((WEEKNUM(Tabla343567891011121314151617181920212223242526272829303132333435363738394041[[#This Row],[FECHA Y HORA DE INICIO]])))</f>
        <v>0</v>
      </c>
    </row>
    <row r="137" spans="2:6">
      <c r="B137" s="6"/>
      <c r="C137" s="9"/>
      <c r="D137" s="10"/>
      <c r="E137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37" s="11">
        <f>((WEEKNUM(Tabla343567891011121314151617181920212223242526272829303132333435363738394041[[#This Row],[FECHA Y HORA DE INICIO]])))</f>
        <v>0</v>
      </c>
    </row>
    <row r="138" spans="2:6">
      <c r="B138" s="6"/>
      <c r="C138" s="9"/>
      <c r="D138" s="10"/>
      <c r="E138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38" s="11">
        <f>((WEEKNUM(Tabla343567891011121314151617181920212223242526272829303132333435363738394041[[#This Row],[FECHA Y HORA DE INICIO]])))</f>
        <v>0</v>
      </c>
    </row>
    <row r="139" spans="2:6">
      <c r="B139" s="6"/>
      <c r="C139" s="9"/>
      <c r="D139" s="10"/>
      <c r="E139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39" s="11">
        <f>((WEEKNUM(Tabla343567891011121314151617181920212223242526272829303132333435363738394041[[#This Row],[FECHA Y HORA DE INICIO]])))</f>
        <v>0</v>
      </c>
    </row>
    <row r="140" spans="2:6">
      <c r="B140" s="6"/>
      <c r="C140" s="9"/>
      <c r="D140" s="10"/>
      <c r="E140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40" s="11">
        <f>((WEEKNUM(Tabla343567891011121314151617181920212223242526272829303132333435363738394041[[#This Row],[FECHA Y HORA DE INICIO]])))</f>
        <v>0</v>
      </c>
    </row>
    <row r="141" spans="2:6">
      <c r="B141" s="6"/>
      <c r="C141" s="9"/>
      <c r="D141" s="10"/>
      <c r="E141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41" s="11">
        <f>((WEEKNUM(Tabla343567891011121314151617181920212223242526272829303132333435363738394041[[#This Row],[FECHA Y HORA DE INICIO]])))</f>
        <v>0</v>
      </c>
    </row>
    <row r="142" spans="2:6">
      <c r="B142" s="6"/>
      <c r="C142" s="9"/>
      <c r="D142" s="10"/>
      <c r="E142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42" s="11">
        <f>((WEEKNUM(Tabla343567891011121314151617181920212223242526272829303132333435363738394041[[#This Row],[FECHA Y HORA DE INICIO]])))</f>
        <v>0</v>
      </c>
    </row>
    <row r="143" spans="2:6">
      <c r="B143" s="6"/>
      <c r="C143" s="9"/>
      <c r="D143" s="10"/>
      <c r="E143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43" s="11">
        <f>((WEEKNUM(Tabla343567891011121314151617181920212223242526272829303132333435363738394041[[#This Row],[FECHA Y HORA DE INICIO]])))</f>
        <v>0</v>
      </c>
    </row>
    <row r="144" spans="2:6">
      <c r="B144" s="6"/>
      <c r="C144" s="9"/>
      <c r="D144" s="10"/>
      <c r="E144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44" s="11">
        <f>((WEEKNUM(Tabla343567891011121314151617181920212223242526272829303132333435363738394041[[#This Row],[FECHA Y HORA DE INICIO]])))</f>
        <v>0</v>
      </c>
    </row>
    <row r="145" spans="2:6">
      <c r="B145" s="6"/>
      <c r="C145" s="9"/>
      <c r="D145" s="10"/>
      <c r="E145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45" s="11">
        <f>((WEEKNUM(Tabla343567891011121314151617181920212223242526272829303132333435363738394041[[#This Row],[FECHA Y HORA DE INICIO]])))</f>
        <v>0</v>
      </c>
    </row>
    <row r="146" spans="2:6">
      <c r="B146" s="6"/>
      <c r="C146" s="9"/>
      <c r="D146" s="10"/>
      <c r="E146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46" s="11">
        <f>((WEEKNUM(Tabla343567891011121314151617181920212223242526272829303132333435363738394041[[#This Row],[FECHA Y HORA DE INICIO]])))</f>
        <v>0</v>
      </c>
    </row>
    <row r="147" spans="2:6">
      <c r="B147" s="6"/>
      <c r="C147" s="9"/>
      <c r="D147" s="10"/>
      <c r="E147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47" s="11">
        <f>((WEEKNUM(Tabla343567891011121314151617181920212223242526272829303132333435363738394041[[#This Row],[FECHA Y HORA DE INICIO]])))</f>
        <v>0</v>
      </c>
    </row>
    <row r="148" spans="2:6">
      <c r="B148" s="6"/>
      <c r="C148" s="9"/>
      <c r="D148" s="10"/>
      <c r="E148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48" s="11">
        <f>((WEEKNUM(Tabla343567891011121314151617181920212223242526272829303132333435363738394041[[#This Row],[FECHA Y HORA DE INICIO]])))</f>
        <v>0</v>
      </c>
    </row>
    <row r="149" spans="2:6">
      <c r="B149" s="6"/>
      <c r="C149" s="9"/>
      <c r="D149" s="10"/>
      <c r="E149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49" s="11">
        <f>((WEEKNUM(Tabla343567891011121314151617181920212223242526272829303132333435363738394041[[#This Row],[FECHA Y HORA DE INICIO]])))</f>
        <v>0</v>
      </c>
    </row>
    <row r="150" spans="2:6">
      <c r="B150" s="6"/>
      <c r="C150" s="9"/>
      <c r="D150" s="10"/>
      <c r="E150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50" s="11">
        <f>((WEEKNUM(Tabla343567891011121314151617181920212223242526272829303132333435363738394041[[#This Row],[FECHA Y HORA DE INICIO]])))</f>
        <v>0</v>
      </c>
    </row>
    <row r="151" spans="2:6">
      <c r="B151" s="6"/>
      <c r="C151" s="9"/>
      <c r="D151" s="10"/>
      <c r="E151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51" s="11">
        <f>((WEEKNUM(Tabla343567891011121314151617181920212223242526272829303132333435363738394041[[#This Row],[FECHA Y HORA DE INICIO]])))</f>
        <v>0</v>
      </c>
    </row>
    <row r="152" spans="2:6">
      <c r="B152" s="6"/>
      <c r="C152" s="9"/>
      <c r="D152" s="10"/>
      <c r="E152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52" s="11">
        <f>((WEEKNUM(Tabla343567891011121314151617181920212223242526272829303132333435363738394041[[#This Row],[FECHA Y HORA DE INICIO]])))</f>
        <v>0</v>
      </c>
    </row>
    <row r="153" spans="2:6">
      <c r="B153" s="6"/>
      <c r="C153" s="9"/>
      <c r="D153" s="10"/>
      <c r="E153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53" s="11">
        <f>((WEEKNUM(Tabla343567891011121314151617181920212223242526272829303132333435363738394041[[#This Row],[FECHA Y HORA DE INICIO]])))</f>
        <v>0</v>
      </c>
    </row>
    <row r="154" spans="2:6">
      <c r="B154" s="6"/>
      <c r="C154" s="9"/>
      <c r="D154" s="10"/>
      <c r="E154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54" s="11">
        <f>((WEEKNUM(Tabla343567891011121314151617181920212223242526272829303132333435363738394041[[#This Row],[FECHA Y HORA DE INICIO]])))</f>
        <v>0</v>
      </c>
    </row>
    <row r="155" spans="2:6">
      <c r="B155" s="6"/>
      <c r="C155" s="9"/>
      <c r="D155" s="10"/>
      <c r="E155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55" s="11">
        <f>((WEEKNUM(Tabla343567891011121314151617181920212223242526272829303132333435363738394041[[#This Row],[FECHA Y HORA DE INICIO]])))</f>
        <v>0</v>
      </c>
    </row>
    <row r="156" spans="2:6">
      <c r="B156" s="6"/>
      <c r="C156" s="9"/>
      <c r="D156" s="10"/>
      <c r="E156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56" s="11">
        <f>((WEEKNUM(Tabla343567891011121314151617181920212223242526272829303132333435363738394041[[#This Row],[FECHA Y HORA DE INICIO]])))</f>
        <v>0</v>
      </c>
    </row>
    <row r="157" spans="2:6">
      <c r="B157" s="6"/>
      <c r="C157" s="9"/>
      <c r="D157" s="10"/>
      <c r="E157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57" s="11">
        <f>((WEEKNUM(Tabla343567891011121314151617181920212223242526272829303132333435363738394041[[#This Row],[FECHA Y HORA DE INICIO]])))</f>
        <v>0</v>
      </c>
    </row>
    <row r="158" spans="2:6">
      <c r="B158" s="6"/>
      <c r="C158" s="9"/>
      <c r="D158" s="10"/>
      <c r="E158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58" s="11">
        <f>((WEEKNUM(Tabla343567891011121314151617181920212223242526272829303132333435363738394041[[#This Row],[FECHA Y HORA DE INICIO]])))</f>
        <v>0</v>
      </c>
    </row>
    <row r="159" spans="2:6">
      <c r="B159" s="6"/>
      <c r="C159" s="9"/>
      <c r="D159" s="10"/>
      <c r="E159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59" s="11">
        <f>((WEEKNUM(Tabla343567891011121314151617181920212223242526272829303132333435363738394041[[#This Row],[FECHA Y HORA DE INICIO]])))</f>
        <v>0</v>
      </c>
    </row>
    <row r="160" spans="2:6">
      <c r="B160" s="6"/>
      <c r="C160" s="9"/>
      <c r="D160" s="10"/>
      <c r="E160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60" s="11">
        <f>((WEEKNUM(Tabla343567891011121314151617181920212223242526272829303132333435363738394041[[#This Row],[FECHA Y HORA DE INICIO]])))</f>
        <v>0</v>
      </c>
    </row>
    <row r="161" spans="2:6">
      <c r="B161" s="6"/>
      <c r="C161" s="9"/>
      <c r="D161" s="10"/>
      <c r="E161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61" s="11">
        <f>((WEEKNUM(Tabla343567891011121314151617181920212223242526272829303132333435363738394041[[#This Row],[FECHA Y HORA DE INICIO]])))</f>
        <v>0</v>
      </c>
    </row>
    <row r="162" spans="2:6">
      <c r="B162" s="6"/>
      <c r="C162" s="9"/>
      <c r="D162" s="10"/>
      <c r="E162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62" s="11">
        <f>((WEEKNUM(Tabla343567891011121314151617181920212223242526272829303132333435363738394041[[#This Row],[FECHA Y HORA DE INICIO]])))</f>
        <v>0</v>
      </c>
    </row>
    <row r="163" spans="2:6">
      <c r="B163" s="6"/>
      <c r="C163" s="9"/>
      <c r="D163" s="10"/>
      <c r="E163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63" s="11">
        <f>((WEEKNUM(Tabla343567891011121314151617181920212223242526272829303132333435363738394041[[#This Row],[FECHA Y HORA DE INICIO]])))</f>
        <v>0</v>
      </c>
    </row>
    <row r="164" spans="2:6">
      <c r="B164" s="6"/>
      <c r="C164" s="9"/>
      <c r="D164" s="10"/>
      <c r="E164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64" s="11">
        <f>((WEEKNUM(Tabla343567891011121314151617181920212223242526272829303132333435363738394041[[#This Row],[FECHA Y HORA DE INICIO]])))</f>
        <v>0</v>
      </c>
    </row>
    <row r="165" spans="2:6">
      <c r="B165" s="6"/>
      <c r="C165" s="9"/>
      <c r="D165" s="10"/>
      <c r="E165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65" s="11">
        <f>((WEEKNUM(Tabla343567891011121314151617181920212223242526272829303132333435363738394041[[#This Row],[FECHA Y HORA DE INICIO]])))</f>
        <v>0</v>
      </c>
    </row>
    <row r="166" spans="2:6">
      <c r="B166" s="6"/>
      <c r="C166" s="9"/>
      <c r="D166" s="10"/>
      <c r="E166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66" s="11">
        <f>((WEEKNUM(Tabla343567891011121314151617181920212223242526272829303132333435363738394041[[#This Row],[FECHA Y HORA DE INICIO]])))</f>
        <v>0</v>
      </c>
    </row>
    <row r="167" spans="2:6">
      <c r="B167" s="6"/>
      <c r="C167" s="9"/>
      <c r="D167" s="10"/>
      <c r="E167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67" s="11">
        <f>((WEEKNUM(Tabla343567891011121314151617181920212223242526272829303132333435363738394041[[#This Row],[FECHA Y HORA DE INICIO]])))</f>
        <v>0</v>
      </c>
    </row>
    <row r="168" spans="2:6">
      <c r="B168" s="6"/>
      <c r="C168" s="9"/>
      <c r="D168" s="10"/>
      <c r="E168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68" s="11">
        <f>((WEEKNUM(Tabla343567891011121314151617181920212223242526272829303132333435363738394041[[#This Row],[FECHA Y HORA DE INICIO]])))</f>
        <v>0</v>
      </c>
    </row>
    <row r="169" spans="2:6">
      <c r="B169" s="6"/>
      <c r="C169" s="9"/>
      <c r="D169" s="10"/>
      <c r="E169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69" s="11">
        <f>((WEEKNUM(Tabla343567891011121314151617181920212223242526272829303132333435363738394041[[#This Row],[FECHA Y HORA DE INICIO]])))</f>
        <v>0</v>
      </c>
    </row>
    <row r="170" spans="2:6">
      <c r="B170" s="6"/>
      <c r="C170" s="9"/>
      <c r="D170" s="10"/>
      <c r="E170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70" s="11">
        <f>((WEEKNUM(Tabla343567891011121314151617181920212223242526272829303132333435363738394041[[#This Row],[FECHA Y HORA DE INICIO]])))</f>
        <v>0</v>
      </c>
    </row>
    <row r="171" spans="2:6">
      <c r="B171" s="6"/>
      <c r="C171" s="9"/>
      <c r="D171" s="10"/>
      <c r="E171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71" s="11">
        <f>((WEEKNUM(Tabla343567891011121314151617181920212223242526272829303132333435363738394041[[#This Row],[FECHA Y HORA DE INICIO]])))</f>
        <v>0</v>
      </c>
    </row>
    <row r="172" spans="2:6">
      <c r="B172" s="6"/>
      <c r="C172" s="9"/>
      <c r="D172" s="10"/>
      <c r="E172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72" s="11">
        <f>((WEEKNUM(Tabla343567891011121314151617181920212223242526272829303132333435363738394041[[#This Row],[FECHA Y HORA DE INICIO]])))</f>
        <v>0</v>
      </c>
    </row>
    <row r="173" spans="2:6">
      <c r="B173" s="6"/>
      <c r="C173" s="9"/>
      <c r="D173" s="10"/>
      <c r="E173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73" s="11">
        <f>((WEEKNUM(Tabla343567891011121314151617181920212223242526272829303132333435363738394041[[#This Row],[FECHA Y HORA DE INICIO]])))</f>
        <v>0</v>
      </c>
    </row>
    <row r="174" spans="2:6">
      <c r="B174" s="6"/>
      <c r="C174" s="9"/>
      <c r="D174" s="10"/>
      <c r="E174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74" s="11">
        <f>((WEEKNUM(Tabla343567891011121314151617181920212223242526272829303132333435363738394041[[#This Row],[FECHA Y HORA DE INICIO]])))</f>
        <v>0</v>
      </c>
    </row>
    <row r="175" spans="2:6">
      <c r="B175" s="6"/>
      <c r="C175" s="9"/>
      <c r="D175" s="10"/>
      <c r="E175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75" s="11">
        <f>((WEEKNUM(Tabla343567891011121314151617181920212223242526272829303132333435363738394041[[#This Row],[FECHA Y HORA DE INICIO]])))</f>
        <v>0</v>
      </c>
    </row>
    <row r="176" spans="2:6">
      <c r="B176" s="6"/>
      <c r="C176" s="9"/>
      <c r="D176" s="10"/>
      <c r="E176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76" s="11">
        <f>((WEEKNUM(Tabla343567891011121314151617181920212223242526272829303132333435363738394041[[#This Row],[FECHA Y HORA DE INICIO]])))</f>
        <v>0</v>
      </c>
    </row>
    <row r="177" spans="2:6">
      <c r="B177" s="6"/>
      <c r="C177" s="9"/>
      <c r="D177" s="10"/>
      <c r="E177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77" s="11">
        <f>((WEEKNUM(Tabla343567891011121314151617181920212223242526272829303132333435363738394041[[#This Row],[FECHA Y HORA DE INICIO]])))</f>
        <v>0</v>
      </c>
    </row>
    <row r="178" spans="2:6">
      <c r="B178" s="6"/>
      <c r="C178" s="9"/>
      <c r="D178" s="10"/>
      <c r="E178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78" s="11">
        <f>((WEEKNUM(Tabla343567891011121314151617181920212223242526272829303132333435363738394041[[#This Row],[FECHA Y HORA DE INICIO]])))</f>
        <v>0</v>
      </c>
    </row>
    <row r="179" spans="2:6">
      <c r="B179" s="6"/>
      <c r="C179" s="9"/>
      <c r="D179" s="10"/>
      <c r="E179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79" s="11">
        <f>((WEEKNUM(Tabla343567891011121314151617181920212223242526272829303132333435363738394041[[#This Row],[FECHA Y HORA DE INICIO]])))</f>
        <v>0</v>
      </c>
    </row>
    <row r="180" spans="2:6">
      <c r="B180" s="6"/>
      <c r="C180" s="9"/>
      <c r="D180" s="10"/>
      <c r="E180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80" s="11">
        <f>((WEEKNUM(Tabla343567891011121314151617181920212223242526272829303132333435363738394041[[#This Row],[FECHA Y HORA DE INICIO]])))</f>
        <v>0</v>
      </c>
    </row>
    <row r="181" spans="2:6">
      <c r="B181" s="6"/>
      <c r="C181" s="9"/>
      <c r="D181" s="10"/>
      <c r="E181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81" s="11">
        <f>((WEEKNUM(Tabla343567891011121314151617181920212223242526272829303132333435363738394041[[#This Row],[FECHA Y HORA DE INICIO]])))</f>
        <v>0</v>
      </c>
    </row>
    <row r="182" spans="2:6">
      <c r="B182" s="6"/>
      <c r="C182" s="9"/>
      <c r="D182" s="10"/>
      <c r="E182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82" s="11">
        <f>((WEEKNUM(Tabla343567891011121314151617181920212223242526272829303132333435363738394041[[#This Row],[FECHA Y HORA DE INICIO]])))</f>
        <v>0</v>
      </c>
    </row>
    <row r="183" spans="2:6">
      <c r="B183" s="6"/>
      <c r="C183" s="9"/>
      <c r="D183" s="10"/>
      <c r="E183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83" s="11">
        <f>((WEEKNUM(Tabla343567891011121314151617181920212223242526272829303132333435363738394041[[#This Row],[FECHA Y HORA DE INICIO]])))</f>
        <v>0</v>
      </c>
    </row>
    <row r="184" spans="2:6">
      <c r="B184" s="6"/>
      <c r="C184" s="9"/>
      <c r="D184" s="10"/>
      <c r="E184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84" s="11">
        <f>((WEEKNUM(Tabla343567891011121314151617181920212223242526272829303132333435363738394041[[#This Row],[FECHA Y HORA DE INICIO]])))</f>
        <v>0</v>
      </c>
    </row>
    <row r="185" spans="2:6">
      <c r="B185" s="6"/>
      <c r="C185" s="9"/>
      <c r="D185" s="10"/>
      <c r="E185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85" s="11">
        <f>((WEEKNUM(Tabla343567891011121314151617181920212223242526272829303132333435363738394041[[#This Row],[FECHA Y HORA DE INICIO]])))</f>
        <v>0</v>
      </c>
    </row>
    <row r="186" spans="2:6">
      <c r="B186" s="6"/>
      <c r="C186" s="9"/>
      <c r="D186" s="10"/>
      <c r="E186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86" s="11">
        <f>((WEEKNUM(Tabla343567891011121314151617181920212223242526272829303132333435363738394041[[#This Row],[FECHA Y HORA DE INICIO]])))</f>
        <v>0</v>
      </c>
    </row>
    <row r="187" spans="2:6">
      <c r="B187" s="6"/>
      <c r="C187" s="9"/>
      <c r="D187" s="10"/>
      <c r="E187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87" s="11">
        <f>((WEEKNUM(Tabla343567891011121314151617181920212223242526272829303132333435363738394041[[#This Row],[FECHA Y HORA DE INICIO]])))</f>
        <v>0</v>
      </c>
    </row>
    <row r="188" spans="2:6">
      <c r="B188" s="6"/>
      <c r="C188" s="9"/>
      <c r="D188" s="10"/>
      <c r="E188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88" s="11">
        <f>((WEEKNUM(Tabla343567891011121314151617181920212223242526272829303132333435363738394041[[#This Row],[FECHA Y HORA DE INICIO]])))</f>
        <v>0</v>
      </c>
    </row>
    <row r="189" spans="2:6">
      <c r="B189" s="6"/>
      <c r="C189" s="9"/>
      <c r="D189" s="10"/>
      <c r="E189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89" s="11">
        <f>((WEEKNUM(Tabla343567891011121314151617181920212223242526272829303132333435363738394041[[#This Row],[FECHA Y HORA DE INICIO]])))</f>
        <v>0</v>
      </c>
    </row>
    <row r="190" spans="2:6">
      <c r="B190" s="6"/>
      <c r="C190" s="9"/>
      <c r="D190" s="10"/>
      <c r="E190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90" s="11">
        <f>((WEEKNUM(Tabla343567891011121314151617181920212223242526272829303132333435363738394041[[#This Row],[FECHA Y HORA DE INICIO]])))</f>
        <v>0</v>
      </c>
    </row>
    <row r="191" spans="2:6">
      <c r="B191" s="6"/>
      <c r="C191" s="9"/>
      <c r="D191" s="10"/>
      <c r="E191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91" s="11">
        <f>((WEEKNUM(Tabla343567891011121314151617181920212223242526272829303132333435363738394041[[#This Row],[FECHA Y HORA DE INICIO]])))</f>
        <v>0</v>
      </c>
    </row>
    <row r="192" spans="2:6">
      <c r="B192" s="6"/>
      <c r="C192" s="9"/>
      <c r="D192" s="10"/>
      <c r="E192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92" s="11">
        <f>((WEEKNUM(Tabla343567891011121314151617181920212223242526272829303132333435363738394041[[#This Row],[FECHA Y HORA DE INICIO]])))</f>
        <v>0</v>
      </c>
    </row>
    <row r="193" spans="2:6">
      <c r="B193" s="6"/>
      <c r="C193" s="9"/>
      <c r="D193" s="10"/>
      <c r="E193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93" s="11">
        <f>((WEEKNUM(Tabla343567891011121314151617181920212223242526272829303132333435363738394041[[#This Row],[FECHA Y HORA DE INICIO]])))</f>
        <v>0</v>
      </c>
    </row>
    <row r="194" spans="2:6">
      <c r="B194" s="6"/>
      <c r="C194" s="9"/>
      <c r="D194" s="10"/>
      <c r="E194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94" s="11">
        <f>((WEEKNUM(Tabla343567891011121314151617181920212223242526272829303132333435363738394041[[#This Row],[FECHA Y HORA DE INICIO]])))</f>
        <v>0</v>
      </c>
    </row>
    <row r="195" spans="2:6">
      <c r="B195" s="6"/>
      <c r="C195" s="9"/>
      <c r="D195" s="10"/>
      <c r="E195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95" s="11">
        <f>((WEEKNUM(Tabla343567891011121314151617181920212223242526272829303132333435363738394041[[#This Row],[FECHA Y HORA DE INICIO]])))</f>
        <v>0</v>
      </c>
    </row>
    <row r="196" spans="2:6">
      <c r="B196" s="6"/>
      <c r="C196" s="9"/>
      <c r="D196" s="10"/>
      <c r="E196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96" s="11">
        <f>((WEEKNUM(Tabla343567891011121314151617181920212223242526272829303132333435363738394041[[#This Row],[FECHA Y HORA DE INICIO]])))</f>
        <v>0</v>
      </c>
    </row>
    <row r="197" spans="2:6">
      <c r="B197" s="6"/>
      <c r="C197" s="9"/>
      <c r="D197" s="10"/>
      <c r="E197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97" s="11">
        <f>((WEEKNUM(Tabla343567891011121314151617181920212223242526272829303132333435363738394041[[#This Row],[FECHA Y HORA DE INICIO]])))</f>
        <v>0</v>
      </c>
    </row>
    <row r="198" spans="2:6">
      <c r="B198" s="6"/>
      <c r="C198" s="9"/>
      <c r="D198" s="10"/>
      <c r="E198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98" s="11">
        <f>((WEEKNUM(Tabla343567891011121314151617181920212223242526272829303132333435363738394041[[#This Row],[FECHA Y HORA DE INICIO]])))</f>
        <v>0</v>
      </c>
    </row>
    <row r="199" spans="2:6">
      <c r="B199" s="6"/>
      <c r="C199" s="9"/>
      <c r="D199" s="10"/>
      <c r="E199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199" s="11">
        <f>((WEEKNUM(Tabla343567891011121314151617181920212223242526272829303132333435363738394041[[#This Row],[FECHA Y HORA DE INICIO]])))</f>
        <v>0</v>
      </c>
    </row>
    <row r="200" spans="2:6">
      <c r="B200" s="6"/>
      <c r="C200" s="9"/>
      <c r="D200" s="10"/>
      <c r="E200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200" s="11">
        <f>((WEEKNUM(Tabla343567891011121314151617181920212223242526272829303132333435363738394041[[#This Row],[FECHA Y HORA DE INICIO]])))</f>
        <v>0</v>
      </c>
    </row>
    <row r="201" spans="2:6">
      <c r="B201" s="6"/>
      <c r="C201" s="9"/>
      <c r="D201" s="10"/>
      <c r="E201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201" s="11">
        <f>((WEEKNUM(Tabla343567891011121314151617181920212223242526272829303132333435363738394041[[#This Row],[FECHA Y HORA DE INICIO]])))</f>
        <v>0</v>
      </c>
    </row>
    <row r="202" spans="2:6">
      <c r="B202" s="6"/>
      <c r="C202" s="9"/>
      <c r="D202" s="10"/>
      <c r="E202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202" s="11">
        <f>((WEEKNUM(Tabla343567891011121314151617181920212223242526272829303132333435363738394041[[#This Row],[FECHA Y HORA DE INICIO]])))</f>
        <v>0</v>
      </c>
    </row>
    <row r="203" spans="2:6">
      <c r="B203" s="9"/>
      <c r="C203" s="9"/>
      <c r="D203" s="10"/>
      <c r="E203" s="7">
        <f>IF((Tabla343567891011121314151617181920212223242526272829303132333435363738394041[[#This Row],[FECHA Y HORA DE TERMINACIÓN ]]-Tabla343567891011121314151617181920212223242526272829303132333435363738394041[[#This Row],[FECHA Y HORA DE INICIO]])&lt;0,0,((Tabla343567891011121314151617181920212223242526272829303132333435363738394041[[#This Row],[FECHA Y HORA DE TERMINACIÓN ]]-Tabla343567891011121314151617181920212223242526272829303132333435363738394041[[#This Row],[FECHA Y HORA DE INICIO]])*24))</f>
        <v>0</v>
      </c>
      <c r="F203" s="11">
        <f>((WEEKNUM(Tabla343567891011121314151617181920212223242526272829303132333435363738394041[[#This Row],[FECHA Y HORA DE INICIO]])))</f>
        <v>0</v>
      </c>
    </row>
  </sheetData>
  <mergeCells count="1">
    <mergeCell ref="B7:F7"/>
  </mergeCells>
  <pageMargins left="0.7" right="0.7" top="0.75" bottom="0.75" header="0.3" footer="0.3"/>
  <drawing r:id="rId1"/>
  <tableParts count="1">
    <tablePart r:id="rId2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rgb="FF7030A0"/>
  </sheetPr>
  <dimension ref="B1:K203"/>
  <sheetViews>
    <sheetView workbookViewId="0">
      <selection activeCell="G7" sqref="G7"/>
    </sheetView>
  </sheetViews>
  <sheetFormatPr defaultColWidth="10.85546875" defaultRowHeight="12.6"/>
  <cols>
    <col min="1" max="1" width="10.85546875" style="3"/>
    <col min="2" max="2" width="15" style="3" bestFit="1" customWidth="1"/>
    <col min="3" max="3" width="24.5703125" style="3" customWidth="1"/>
    <col min="4" max="5" width="16.140625" style="3" customWidth="1"/>
    <col min="6" max="6" width="10.85546875" style="3"/>
    <col min="7" max="7" width="16.140625" style="3" customWidth="1"/>
    <col min="8" max="8" width="14.85546875" style="3" customWidth="1"/>
    <col min="9" max="16384" width="10.85546875" style="3"/>
  </cols>
  <sheetData>
    <row r="1" spans="2:11" ht="12.95">
      <c r="B1" s="1" t="s">
        <v>0</v>
      </c>
      <c r="C1" s="2">
        <v>1177</v>
      </c>
      <c r="G1" s="40" t="s">
        <v>1</v>
      </c>
      <c r="H1" s="41"/>
      <c r="I1" s="42" t="s">
        <v>2</v>
      </c>
    </row>
    <row r="2" spans="2:11" ht="12.95">
      <c r="B2" s="1" t="s">
        <v>4</v>
      </c>
      <c r="C2" s="2" t="s">
        <v>5</v>
      </c>
      <c r="G2" s="40" t="s">
        <v>6</v>
      </c>
      <c r="H2" s="41">
        <v>203</v>
      </c>
      <c r="I2" s="42" t="s">
        <v>7</v>
      </c>
    </row>
    <row r="3" spans="2:11" ht="14.45" customHeight="1">
      <c r="B3" s="1" t="s">
        <v>8</v>
      </c>
      <c r="C3" s="48" t="s">
        <v>146</v>
      </c>
      <c r="G3" s="40" t="s">
        <v>10</v>
      </c>
      <c r="H3" s="47" t="s">
        <v>231</v>
      </c>
      <c r="I3" s="42" t="s">
        <v>12</v>
      </c>
    </row>
    <row r="4" spans="2:11" ht="14.45" customHeight="1">
      <c r="B4" s="1" t="s">
        <v>13</v>
      </c>
      <c r="C4" s="2">
        <v>6</v>
      </c>
      <c r="D4" s="38" t="s">
        <v>232</v>
      </c>
      <c r="G4" s="38" t="s">
        <v>15</v>
      </c>
    </row>
    <row r="5" spans="2:11" ht="14.45" customHeight="1">
      <c r="B5" s="1" t="s">
        <v>16</v>
      </c>
      <c r="C5" s="2">
        <v>20</v>
      </c>
      <c r="K5" s="34"/>
    </row>
    <row r="6" spans="2:11" ht="14.45" customHeight="1">
      <c r="B6" s="1"/>
      <c r="C6" s="1"/>
    </row>
    <row r="7" spans="2:11" ht="14.45" customHeight="1">
      <c r="B7" s="76" t="s">
        <v>17</v>
      </c>
      <c r="C7" s="77"/>
      <c r="D7" s="77"/>
      <c r="E7" s="77"/>
      <c r="F7" s="77"/>
      <c r="H7" s="12">
        <v>2022</v>
      </c>
      <c r="I7" s="13">
        <v>270.08333333360497</v>
      </c>
    </row>
    <row r="8" spans="2:11" ht="5.0999999999999996" customHeight="1">
      <c r="B8" s="4"/>
      <c r="C8" s="4"/>
      <c r="D8" s="4"/>
      <c r="E8" s="4"/>
    </row>
    <row r="9" spans="2:11" ht="59.1" customHeight="1">
      <c r="B9" s="5" t="s">
        <v>18</v>
      </c>
      <c r="C9" s="5" t="s">
        <v>19</v>
      </c>
      <c r="D9" s="5" t="s">
        <v>20</v>
      </c>
      <c r="E9" s="5" t="s">
        <v>31</v>
      </c>
      <c r="F9" s="5" t="s">
        <v>22</v>
      </c>
      <c r="H9" s="12" t="s">
        <v>23</v>
      </c>
      <c r="I9" s="13">
        <f>SUM(E10:E203)</f>
        <v>49.166666666627862</v>
      </c>
    </row>
    <row r="10" spans="2:11">
      <c r="B10" s="14" t="s">
        <v>154</v>
      </c>
      <c r="C10" s="14">
        <v>45058</v>
      </c>
      <c r="D10" s="6">
        <v>45058.347222222219</v>
      </c>
      <c r="E10" s="7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8.3333333332557231</v>
      </c>
      <c r="F10" s="11">
        <f>((WEEKNUM(Tabla34356789101112131415161718192021222324252627282930313233343536373839404142[[#This Row],[FECHA Y HORA DE INICIO]])))-1</f>
        <v>18</v>
      </c>
    </row>
    <row r="11" spans="2:11">
      <c r="B11" s="14" t="s">
        <v>34</v>
      </c>
      <c r="C11" s="6">
        <v>45107.423611111109</v>
      </c>
      <c r="D11" s="6">
        <v>45107.559027777781</v>
      </c>
      <c r="E11" s="7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3.2500000001164153</v>
      </c>
      <c r="F11" s="11">
        <f>((WEEKNUM(Tabla34356789101112131415161718192021222324252627282930313233343536373839404142[[#This Row],[FECHA Y HORA DE INICIO]])))-1</f>
        <v>25</v>
      </c>
      <c r="H11" s="12" t="s">
        <v>24</v>
      </c>
      <c r="I11" s="13">
        <f>I9+I7</f>
        <v>319.25000000023283</v>
      </c>
    </row>
    <row r="12" spans="2:11">
      <c r="B12" s="14" t="s">
        <v>34</v>
      </c>
      <c r="C12" s="14">
        <v>45187.420138888891</v>
      </c>
      <c r="D12" s="6">
        <v>45188.986111111109</v>
      </c>
      <c r="E12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37.583333333255723</v>
      </c>
      <c r="F12" s="11">
        <f>((WEEKNUM(Tabla34356789101112131415161718192021222324252627282930313233343536373839404142[[#This Row],[FECHA Y HORA DE INICIO]])))-1</f>
        <v>37</v>
      </c>
    </row>
    <row r="13" spans="2:11">
      <c r="B13" s="14"/>
      <c r="C13" s="6"/>
      <c r="D13" s="6"/>
      <c r="E13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3" s="11">
        <f>((WEEKNUM(Tabla34356789101112131415161718192021222324252627282930313233343536373839404142[[#This Row],[FECHA Y HORA DE INICIO]])))-1</f>
        <v>-1</v>
      </c>
    </row>
    <row r="14" spans="2:11">
      <c r="B14" s="14"/>
      <c r="C14" s="6"/>
      <c r="D14" s="6"/>
      <c r="E14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4" s="11">
        <f>((WEEKNUM(Tabla34356789101112131415161718192021222324252627282930313233343536373839404142[[#This Row],[FECHA Y HORA DE INICIO]])))-1</f>
        <v>-1</v>
      </c>
    </row>
    <row r="15" spans="2:11">
      <c r="B15" s="14"/>
      <c r="C15" s="6"/>
      <c r="D15" s="6"/>
      <c r="E15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5" s="11">
        <f>((WEEKNUM(Tabla34356789101112131415161718192021222324252627282930313233343536373839404142[[#This Row],[FECHA Y HORA DE INICIO]])))-1</f>
        <v>-1</v>
      </c>
    </row>
    <row r="16" spans="2:11">
      <c r="B16" s="14"/>
      <c r="C16" s="9"/>
      <c r="D16" s="10"/>
      <c r="E16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6" s="11">
        <f>((WEEKNUM(Tabla34356789101112131415161718192021222324252627282930313233343536373839404142[[#This Row],[FECHA Y HORA DE INICIO]])))-1</f>
        <v>-1</v>
      </c>
    </row>
    <row r="17" spans="2:6">
      <c r="B17" s="14"/>
      <c r="C17" s="9"/>
      <c r="D17" s="10"/>
      <c r="E17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7" s="11">
        <f>((WEEKNUM(Tabla34356789101112131415161718192021222324252627282930313233343536373839404142[[#This Row],[FECHA Y HORA DE INICIO]])))-1</f>
        <v>-1</v>
      </c>
    </row>
    <row r="18" spans="2:6">
      <c r="B18" s="14"/>
      <c r="C18" s="9"/>
      <c r="D18" s="10"/>
      <c r="E18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8" s="11">
        <f>((WEEKNUM(Tabla34356789101112131415161718192021222324252627282930313233343536373839404142[[#This Row],[FECHA Y HORA DE INICIO]])))-1</f>
        <v>-1</v>
      </c>
    </row>
    <row r="19" spans="2:6">
      <c r="B19" s="14"/>
      <c r="C19" s="9"/>
      <c r="D19" s="10"/>
      <c r="E19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9" s="11">
        <f>((WEEKNUM(Tabla34356789101112131415161718192021222324252627282930313233343536373839404142[[#This Row],[FECHA Y HORA DE INICIO]])))-1</f>
        <v>-1</v>
      </c>
    </row>
    <row r="20" spans="2:6">
      <c r="B20" s="14"/>
      <c r="C20" s="9"/>
      <c r="D20" s="10"/>
      <c r="E20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20" s="11">
        <f>((WEEKNUM(Tabla34356789101112131415161718192021222324252627282930313233343536373839404142[[#This Row],[FECHA Y HORA DE INICIO]])))-1</f>
        <v>-1</v>
      </c>
    </row>
    <row r="21" spans="2:6">
      <c r="B21" s="14"/>
      <c r="C21" s="9"/>
      <c r="D21" s="10"/>
      <c r="E21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21" s="11">
        <f>((WEEKNUM(Tabla34356789101112131415161718192021222324252627282930313233343536373839404142[[#This Row],[FECHA Y HORA DE INICIO]])))-1</f>
        <v>-1</v>
      </c>
    </row>
    <row r="22" spans="2:6">
      <c r="B22" s="14"/>
      <c r="C22" s="9"/>
      <c r="D22" s="10"/>
      <c r="E22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22" s="11">
        <f>((WEEKNUM(Tabla34356789101112131415161718192021222324252627282930313233343536373839404142[[#This Row],[FECHA Y HORA DE INICIO]])))-1</f>
        <v>-1</v>
      </c>
    </row>
    <row r="23" spans="2:6">
      <c r="B23" s="14"/>
      <c r="C23" s="9"/>
      <c r="D23" s="10"/>
      <c r="E23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23" s="11">
        <f>((WEEKNUM(Tabla34356789101112131415161718192021222324252627282930313233343536373839404142[[#This Row],[FECHA Y HORA DE INICIO]])))-1</f>
        <v>-1</v>
      </c>
    </row>
    <row r="24" spans="2:6">
      <c r="B24" s="14"/>
      <c r="C24" s="9"/>
      <c r="D24" s="10"/>
      <c r="E24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24" s="11">
        <f>((WEEKNUM(Tabla34356789101112131415161718192021222324252627282930313233343536373839404142[[#This Row],[FECHA Y HORA DE INICIO]])))-1</f>
        <v>-1</v>
      </c>
    </row>
    <row r="25" spans="2:6">
      <c r="B25" s="14"/>
      <c r="C25" s="9"/>
      <c r="D25" s="10"/>
      <c r="E25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25" s="11">
        <f>((WEEKNUM(Tabla34356789101112131415161718192021222324252627282930313233343536373839404142[[#This Row],[FECHA Y HORA DE INICIO]])))-1</f>
        <v>-1</v>
      </c>
    </row>
    <row r="26" spans="2:6">
      <c r="B26" s="14"/>
      <c r="C26" s="9"/>
      <c r="D26" s="10"/>
      <c r="E26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26" s="11">
        <f>((WEEKNUM(Tabla34356789101112131415161718192021222324252627282930313233343536373839404142[[#This Row],[FECHA Y HORA DE INICIO]])))-1</f>
        <v>-1</v>
      </c>
    </row>
    <row r="27" spans="2:6">
      <c r="B27" s="14"/>
      <c r="C27" s="9"/>
      <c r="D27" s="10"/>
      <c r="E27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27" s="11">
        <f>((WEEKNUM(Tabla34356789101112131415161718192021222324252627282930313233343536373839404142[[#This Row],[FECHA Y HORA DE INICIO]])))-1</f>
        <v>-1</v>
      </c>
    </row>
    <row r="28" spans="2:6">
      <c r="B28" s="14"/>
      <c r="C28" s="9"/>
      <c r="D28" s="10"/>
      <c r="E28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28" s="11">
        <f>((WEEKNUM(Tabla34356789101112131415161718192021222324252627282930313233343536373839404142[[#This Row],[FECHA Y HORA DE INICIO]])))-1</f>
        <v>-1</v>
      </c>
    </row>
    <row r="29" spans="2:6">
      <c r="B29" s="14"/>
      <c r="C29" s="9"/>
      <c r="D29" s="10"/>
      <c r="E29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29" s="11">
        <f>((WEEKNUM(Tabla34356789101112131415161718192021222324252627282930313233343536373839404142[[#This Row],[FECHA Y HORA DE INICIO]])))-1</f>
        <v>-1</v>
      </c>
    </row>
    <row r="30" spans="2:6">
      <c r="B30" s="14"/>
      <c r="C30" s="9"/>
      <c r="D30" s="10"/>
      <c r="E30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30" s="11">
        <f>((WEEKNUM(Tabla34356789101112131415161718192021222324252627282930313233343536373839404142[[#This Row],[FECHA Y HORA DE INICIO]])))-1</f>
        <v>-1</v>
      </c>
    </row>
    <row r="31" spans="2:6">
      <c r="B31" s="14"/>
      <c r="C31" s="9"/>
      <c r="D31" s="10"/>
      <c r="E31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31" s="11">
        <f>((WEEKNUM(Tabla34356789101112131415161718192021222324252627282930313233343536373839404142[[#This Row],[FECHA Y HORA DE INICIO]])))-1</f>
        <v>-1</v>
      </c>
    </row>
    <row r="32" spans="2:6">
      <c r="B32" s="14"/>
      <c r="C32" s="9"/>
      <c r="D32" s="10"/>
      <c r="E32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32" s="11">
        <f>((WEEKNUM(Tabla34356789101112131415161718192021222324252627282930313233343536373839404142[[#This Row],[FECHA Y HORA DE INICIO]])))-1</f>
        <v>-1</v>
      </c>
    </row>
    <row r="33" spans="2:6">
      <c r="B33" s="14"/>
      <c r="C33" s="9"/>
      <c r="D33" s="10"/>
      <c r="E33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33" s="11">
        <f>((WEEKNUM(Tabla34356789101112131415161718192021222324252627282930313233343536373839404142[[#This Row],[FECHA Y HORA DE INICIO]])))-1</f>
        <v>-1</v>
      </c>
    </row>
    <row r="34" spans="2:6">
      <c r="B34" s="14"/>
      <c r="C34" s="9"/>
      <c r="D34" s="10"/>
      <c r="E34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34" s="11">
        <f>((WEEKNUM(Tabla34356789101112131415161718192021222324252627282930313233343536373839404142[[#This Row],[FECHA Y HORA DE INICIO]])))-1</f>
        <v>-1</v>
      </c>
    </row>
    <row r="35" spans="2:6">
      <c r="B35" s="14"/>
      <c r="C35" s="9"/>
      <c r="D35" s="10"/>
      <c r="E35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35" s="11">
        <f>((WEEKNUM(Tabla34356789101112131415161718192021222324252627282930313233343536373839404142[[#This Row],[FECHA Y HORA DE INICIO]])))-1</f>
        <v>-1</v>
      </c>
    </row>
    <row r="36" spans="2:6">
      <c r="B36" s="14"/>
      <c r="C36" s="9"/>
      <c r="D36" s="10"/>
      <c r="E36" s="8"/>
      <c r="F36" s="11"/>
    </row>
    <row r="37" spans="2:6">
      <c r="B37" s="14"/>
      <c r="C37" s="9"/>
      <c r="D37" s="10"/>
      <c r="E37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37" s="11">
        <f>((WEEKNUM(Tabla34356789101112131415161718192021222324252627282930313233343536373839404142[[#This Row],[FECHA Y HORA DE INICIO]])))-1</f>
        <v>-1</v>
      </c>
    </row>
    <row r="38" spans="2:6">
      <c r="B38" s="14"/>
      <c r="C38" s="9"/>
      <c r="D38" s="10"/>
      <c r="E38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38" s="11">
        <f>((WEEKNUM(Tabla34356789101112131415161718192021222324252627282930313233343536373839404142[[#This Row],[FECHA Y HORA DE INICIO]])))-1</f>
        <v>-1</v>
      </c>
    </row>
    <row r="39" spans="2:6">
      <c r="B39" s="14"/>
      <c r="C39" s="9"/>
      <c r="D39" s="10"/>
      <c r="E39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39" s="11">
        <f>((WEEKNUM(Tabla34356789101112131415161718192021222324252627282930313233343536373839404142[[#This Row],[FECHA Y HORA DE INICIO]])))-1</f>
        <v>-1</v>
      </c>
    </row>
    <row r="40" spans="2:6">
      <c r="B40" s="14"/>
      <c r="C40" s="9"/>
      <c r="D40" s="10"/>
      <c r="E40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40" s="11">
        <f>((WEEKNUM(Tabla34356789101112131415161718192021222324252627282930313233343536373839404142[[#This Row],[FECHA Y HORA DE INICIO]])))-1</f>
        <v>-1</v>
      </c>
    </row>
    <row r="41" spans="2:6">
      <c r="B41" s="14"/>
      <c r="C41" s="9"/>
      <c r="D41" s="10"/>
      <c r="E41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41" s="11">
        <f>((WEEKNUM(Tabla34356789101112131415161718192021222324252627282930313233343536373839404142[[#This Row],[FECHA Y HORA DE INICIO]])))-1</f>
        <v>-1</v>
      </c>
    </row>
    <row r="42" spans="2:6">
      <c r="B42" s="14"/>
      <c r="C42" s="9"/>
      <c r="D42" s="10"/>
      <c r="E42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42" s="11">
        <f>((WEEKNUM(Tabla34356789101112131415161718192021222324252627282930313233343536373839404142[[#This Row],[FECHA Y HORA DE INICIO]])))-1</f>
        <v>-1</v>
      </c>
    </row>
    <row r="43" spans="2:6">
      <c r="B43" s="14"/>
      <c r="C43" s="9"/>
      <c r="D43" s="10"/>
      <c r="E43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43" s="11">
        <f>((WEEKNUM(Tabla34356789101112131415161718192021222324252627282930313233343536373839404142[[#This Row],[FECHA Y HORA DE INICIO]])))-1</f>
        <v>-1</v>
      </c>
    </row>
    <row r="44" spans="2:6">
      <c r="B44" s="14"/>
      <c r="C44" s="9"/>
      <c r="D44" s="10"/>
      <c r="E44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44" s="11">
        <f>((WEEKNUM(Tabla34356789101112131415161718192021222324252627282930313233343536373839404142[[#This Row],[FECHA Y HORA DE INICIO]])))-1</f>
        <v>-1</v>
      </c>
    </row>
    <row r="45" spans="2:6">
      <c r="B45" s="14"/>
      <c r="C45" s="9"/>
      <c r="D45" s="10"/>
      <c r="E45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45" s="11">
        <f>((WEEKNUM(Tabla34356789101112131415161718192021222324252627282930313233343536373839404142[[#This Row],[FECHA Y HORA DE INICIO]])))-1</f>
        <v>-1</v>
      </c>
    </row>
    <row r="46" spans="2:6">
      <c r="B46" s="14"/>
      <c r="C46" s="9"/>
      <c r="D46" s="10"/>
      <c r="E46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46" s="11">
        <f>((WEEKNUM(Tabla34356789101112131415161718192021222324252627282930313233343536373839404142[[#This Row],[FECHA Y HORA DE INICIO]])))-1</f>
        <v>-1</v>
      </c>
    </row>
    <row r="47" spans="2:6">
      <c r="B47" s="14"/>
      <c r="C47" s="9"/>
      <c r="D47" s="10"/>
      <c r="E47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47" s="11">
        <f>((WEEKNUM(Tabla34356789101112131415161718192021222324252627282930313233343536373839404142[[#This Row],[FECHA Y HORA DE INICIO]])))-1</f>
        <v>-1</v>
      </c>
    </row>
    <row r="48" spans="2:6">
      <c r="B48" s="14"/>
      <c r="C48" s="9"/>
      <c r="D48" s="10"/>
      <c r="E48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48" s="11">
        <f>((WEEKNUM(Tabla34356789101112131415161718192021222324252627282930313233343536373839404142[[#This Row],[FECHA Y HORA DE INICIO]])))-1</f>
        <v>-1</v>
      </c>
    </row>
    <row r="49" spans="2:6">
      <c r="B49" s="14"/>
      <c r="C49" s="9"/>
      <c r="D49" s="10"/>
      <c r="E49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49" s="11">
        <f>((WEEKNUM(Tabla34356789101112131415161718192021222324252627282930313233343536373839404142[[#This Row],[FECHA Y HORA DE INICIO]])))-1</f>
        <v>-1</v>
      </c>
    </row>
    <row r="50" spans="2:6">
      <c r="B50" s="14"/>
      <c r="C50" s="9"/>
      <c r="D50" s="10"/>
      <c r="E50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50" s="11">
        <f>((WEEKNUM(Tabla34356789101112131415161718192021222324252627282930313233343536373839404142[[#This Row],[FECHA Y HORA DE INICIO]])))-1</f>
        <v>-1</v>
      </c>
    </row>
    <row r="51" spans="2:6">
      <c r="B51" s="14"/>
      <c r="C51" s="9"/>
      <c r="D51" s="10"/>
      <c r="E51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51" s="11">
        <f>((WEEKNUM(Tabla34356789101112131415161718192021222324252627282930313233343536373839404142[[#This Row],[FECHA Y HORA DE INICIO]])))-1</f>
        <v>-1</v>
      </c>
    </row>
    <row r="52" spans="2:6">
      <c r="B52" s="14"/>
      <c r="C52" s="9"/>
      <c r="D52" s="10"/>
      <c r="E52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52" s="11">
        <f>((WEEKNUM(Tabla34356789101112131415161718192021222324252627282930313233343536373839404142[[#This Row],[FECHA Y HORA DE INICIO]])))-1</f>
        <v>-1</v>
      </c>
    </row>
    <row r="53" spans="2:6">
      <c r="B53" s="14"/>
      <c r="C53" s="9"/>
      <c r="D53" s="10"/>
      <c r="E53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53" s="11">
        <f>((WEEKNUM(Tabla34356789101112131415161718192021222324252627282930313233343536373839404142[[#This Row],[FECHA Y HORA DE INICIO]])))-1</f>
        <v>-1</v>
      </c>
    </row>
    <row r="54" spans="2:6">
      <c r="B54" s="14"/>
      <c r="C54" s="9"/>
      <c r="D54" s="10"/>
      <c r="E54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54" s="11">
        <f>((WEEKNUM(Tabla34356789101112131415161718192021222324252627282930313233343536373839404142[[#This Row],[FECHA Y HORA DE INICIO]])))-1</f>
        <v>-1</v>
      </c>
    </row>
    <row r="55" spans="2:6">
      <c r="B55" s="14"/>
      <c r="C55" s="9"/>
      <c r="D55" s="10"/>
      <c r="E55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55" s="11">
        <f>((WEEKNUM(Tabla34356789101112131415161718192021222324252627282930313233343536373839404142[[#This Row],[FECHA Y HORA DE INICIO]])))-1</f>
        <v>-1</v>
      </c>
    </row>
    <row r="56" spans="2:6">
      <c r="B56" s="14"/>
      <c r="C56" s="9"/>
      <c r="D56" s="10"/>
      <c r="E56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56" s="11">
        <f>((WEEKNUM(Tabla34356789101112131415161718192021222324252627282930313233343536373839404142[[#This Row],[FECHA Y HORA DE INICIO]])))-1</f>
        <v>-1</v>
      </c>
    </row>
    <row r="57" spans="2:6">
      <c r="B57" s="14"/>
      <c r="C57" s="9"/>
      <c r="D57" s="10"/>
      <c r="E57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57" s="11">
        <f>((WEEKNUM(Tabla34356789101112131415161718192021222324252627282930313233343536373839404142[[#This Row],[FECHA Y HORA DE INICIO]])))-1</f>
        <v>-1</v>
      </c>
    </row>
    <row r="58" spans="2:6">
      <c r="B58" s="14"/>
      <c r="C58" s="9"/>
      <c r="D58" s="10"/>
      <c r="E58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58" s="11">
        <f>((WEEKNUM(Tabla34356789101112131415161718192021222324252627282930313233343536373839404142[[#This Row],[FECHA Y HORA DE INICIO]])))-1</f>
        <v>-1</v>
      </c>
    </row>
    <row r="59" spans="2:6">
      <c r="B59" s="14"/>
      <c r="C59" s="9"/>
      <c r="D59" s="10"/>
      <c r="E59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59" s="11">
        <f>((WEEKNUM(Tabla34356789101112131415161718192021222324252627282930313233343536373839404142[[#This Row],[FECHA Y HORA DE INICIO]])))-1</f>
        <v>-1</v>
      </c>
    </row>
    <row r="60" spans="2:6">
      <c r="B60" s="14"/>
      <c r="C60" s="9"/>
      <c r="D60" s="10"/>
      <c r="E60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60" s="11">
        <f>((WEEKNUM(Tabla34356789101112131415161718192021222324252627282930313233343536373839404142[[#This Row],[FECHA Y HORA DE INICIO]])))-1</f>
        <v>-1</v>
      </c>
    </row>
    <row r="61" spans="2:6">
      <c r="B61" s="14"/>
      <c r="C61" s="9"/>
      <c r="D61" s="10"/>
      <c r="E61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61" s="11">
        <f>((WEEKNUM(Tabla34356789101112131415161718192021222324252627282930313233343536373839404142[[#This Row],[FECHA Y HORA DE INICIO]])))-1</f>
        <v>-1</v>
      </c>
    </row>
    <row r="62" spans="2:6">
      <c r="B62" s="14"/>
      <c r="C62" s="9"/>
      <c r="D62" s="10"/>
      <c r="E62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62" s="11">
        <f>((WEEKNUM(Tabla34356789101112131415161718192021222324252627282930313233343536373839404142[[#This Row],[FECHA Y HORA DE INICIO]])))-1</f>
        <v>-1</v>
      </c>
    </row>
    <row r="63" spans="2:6">
      <c r="B63" s="14"/>
      <c r="C63" s="9"/>
      <c r="D63" s="10"/>
      <c r="E63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63" s="11">
        <f>((WEEKNUM(Tabla34356789101112131415161718192021222324252627282930313233343536373839404142[[#This Row],[FECHA Y HORA DE INICIO]])))-1</f>
        <v>-1</v>
      </c>
    </row>
    <row r="64" spans="2:6">
      <c r="B64" s="14"/>
      <c r="C64" s="9"/>
      <c r="D64" s="10"/>
      <c r="E64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64" s="11">
        <f>((WEEKNUM(Tabla34356789101112131415161718192021222324252627282930313233343536373839404142[[#This Row],[FECHA Y HORA DE INICIO]])))-1</f>
        <v>-1</v>
      </c>
    </row>
    <row r="65" spans="2:6">
      <c r="B65" s="14"/>
      <c r="C65" s="9"/>
      <c r="D65" s="10"/>
      <c r="E65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65" s="11">
        <f>((WEEKNUM(Tabla34356789101112131415161718192021222324252627282930313233343536373839404142[[#This Row],[FECHA Y HORA DE INICIO]])))-1</f>
        <v>-1</v>
      </c>
    </row>
    <row r="66" spans="2:6">
      <c r="B66" s="14"/>
      <c r="C66" s="9"/>
      <c r="D66" s="10"/>
      <c r="E66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66" s="11">
        <f>((WEEKNUM(Tabla34356789101112131415161718192021222324252627282930313233343536373839404142[[#This Row],[FECHA Y HORA DE INICIO]])))-1</f>
        <v>-1</v>
      </c>
    </row>
    <row r="67" spans="2:6">
      <c r="B67" s="14"/>
      <c r="C67" s="9"/>
      <c r="D67" s="10"/>
      <c r="E67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67" s="11">
        <f>((WEEKNUM(Tabla34356789101112131415161718192021222324252627282930313233343536373839404142[[#This Row],[FECHA Y HORA DE INICIO]])))-1</f>
        <v>-1</v>
      </c>
    </row>
    <row r="68" spans="2:6">
      <c r="B68" s="14"/>
      <c r="C68" s="9"/>
      <c r="D68" s="10"/>
      <c r="E68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68" s="11">
        <f>((WEEKNUM(Tabla34356789101112131415161718192021222324252627282930313233343536373839404142[[#This Row],[FECHA Y HORA DE INICIO]])))-1</f>
        <v>-1</v>
      </c>
    </row>
    <row r="69" spans="2:6">
      <c r="B69" s="14"/>
      <c r="C69" s="9"/>
      <c r="D69" s="10"/>
      <c r="E69" s="8"/>
      <c r="F69" s="11"/>
    </row>
    <row r="70" spans="2:6">
      <c r="B70" s="6"/>
      <c r="C70" s="9"/>
      <c r="D70" s="10"/>
      <c r="E70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70" s="11">
        <f>((WEEKNUM(Tabla34356789101112131415161718192021222324252627282930313233343536373839404142[[#This Row],[FECHA Y HORA DE INICIO]])))-1</f>
        <v>-1</v>
      </c>
    </row>
    <row r="71" spans="2:6">
      <c r="B71" s="6"/>
      <c r="C71" s="9"/>
      <c r="D71" s="10"/>
      <c r="E71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71" s="11">
        <f>((WEEKNUM(Tabla34356789101112131415161718192021222324252627282930313233343536373839404142[[#This Row],[FECHA Y HORA DE INICIO]])))-1</f>
        <v>-1</v>
      </c>
    </row>
    <row r="72" spans="2:6">
      <c r="B72" s="6"/>
      <c r="C72" s="9"/>
      <c r="D72" s="10"/>
      <c r="E72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72" s="11">
        <f>((WEEKNUM(Tabla34356789101112131415161718192021222324252627282930313233343536373839404142[[#This Row],[FECHA Y HORA DE INICIO]])))-1</f>
        <v>-1</v>
      </c>
    </row>
    <row r="73" spans="2:6">
      <c r="B73" s="6"/>
      <c r="C73" s="9"/>
      <c r="D73" s="10"/>
      <c r="E73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73" s="11">
        <f>((WEEKNUM(Tabla34356789101112131415161718192021222324252627282930313233343536373839404142[[#This Row],[FECHA Y HORA DE INICIO]])))-1</f>
        <v>-1</v>
      </c>
    </row>
    <row r="74" spans="2:6">
      <c r="B74" s="6"/>
      <c r="C74" s="9"/>
      <c r="D74" s="10"/>
      <c r="E74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74" s="11">
        <f>((WEEKNUM(Tabla34356789101112131415161718192021222324252627282930313233343536373839404142[[#This Row],[FECHA Y HORA DE INICIO]])))-1</f>
        <v>-1</v>
      </c>
    </row>
    <row r="75" spans="2:6">
      <c r="B75" s="6"/>
      <c r="C75" s="9"/>
      <c r="D75" s="10"/>
      <c r="E75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75" s="11">
        <f>((WEEKNUM(Tabla34356789101112131415161718192021222324252627282930313233343536373839404142[[#This Row],[FECHA Y HORA DE INICIO]])))-1</f>
        <v>-1</v>
      </c>
    </row>
    <row r="76" spans="2:6">
      <c r="B76" s="6"/>
      <c r="C76" s="9"/>
      <c r="D76" s="10"/>
      <c r="E76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76" s="11">
        <f>((WEEKNUM(Tabla34356789101112131415161718192021222324252627282930313233343536373839404142[[#This Row],[FECHA Y HORA DE INICIO]])))-1</f>
        <v>-1</v>
      </c>
    </row>
    <row r="77" spans="2:6">
      <c r="B77" s="6"/>
      <c r="C77" s="9"/>
      <c r="D77" s="10"/>
      <c r="E77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77" s="11">
        <f>((WEEKNUM(Tabla34356789101112131415161718192021222324252627282930313233343536373839404142[[#This Row],[FECHA Y HORA DE INICIO]])))-1</f>
        <v>-1</v>
      </c>
    </row>
    <row r="78" spans="2:6">
      <c r="B78" s="6"/>
      <c r="C78" s="9"/>
      <c r="D78" s="10"/>
      <c r="E78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78" s="11">
        <f>((WEEKNUM(Tabla34356789101112131415161718192021222324252627282930313233343536373839404142[[#This Row],[FECHA Y HORA DE INICIO]])))-1</f>
        <v>-1</v>
      </c>
    </row>
    <row r="79" spans="2:6">
      <c r="B79" s="6"/>
      <c r="C79" s="9"/>
      <c r="D79" s="10"/>
      <c r="E79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79" s="11">
        <f>((WEEKNUM(Tabla34356789101112131415161718192021222324252627282930313233343536373839404142[[#This Row],[FECHA Y HORA DE INICIO]])))-1</f>
        <v>-1</v>
      </c>
    </row>
    <row r="80" spans="2:6">
      <c r="B80" s="6"/>
      <c r="C80" s="9"/>
      <c r="D80" s="10"/>
      <c r="E80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80" s="11">
        <f>((WEEKNUM(Tabla34356789101112131415161718192021222324252627282930313233343536373839404142[[#This Row],[FECHA Y HORA DE INICIO]])))-1</f>
        <v>-1</v>
      </c>
    </row>
    <row r="81" spans="2:6">
      <c r="B81" s="6"/>
      <c r="C81" s="9"/>
      <c r="D81" s="10"/>
      <c r="E81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81" s="11">
        <f>((WEEKNUM(Tabla34356789101112131415161718192021222324252627282930313233343536373839404142[[#This Row],[FECHA Y HORA DE INICIO]])))-1</f>
        <v>-1</v>
      </c>
    </row>
    <row r="82" spans="2:6">
      <c r="B82" s="6"/>
      <c r="C82" s="9"/>
      <c r="D82" s="10"/>
      <c r="E82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82" s="11">
        <f>((WEEKNUM(Tabla34356789101112131415161718192021222324252627282930313233343536373839404142[[#This Row],[FECHA Y HORA DE INICIO]])))-1</f>
        <v>-1</v>
      </c>
    </row>
    <row r="83" spans="2:6">
      <c r="B83" s="6"/>
      <c r="C83" s="9"/>
      <c r="D83" s="10"/>
      <c r="E83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83" s="11">
        <f>((WEEKNUM(Tabla34356789101112131415161718192021222324252627282930313233343536373839404142[[#This Row],[FECHA Y HORA DE INICIO]])))-1</f>
        <v>-1</v>
      </c>
    </row>
    <row r="84" spans="2:6">
      <c r="B84" s="6"/>
      <c r="C84" s="9"/>
      <c r="D84" s="10"/>
      <c r="E84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84" s="11">
        <f>((WEEKNUM(Tabla34356789101112131415161718192021222324252627282930313233343536373839404142[[#This Row],[FECHA Y HORA DE INICIO]])))-1</f>
        <v>-1</v>
      </c>
    </row>
    <row r="85" spans="2:6">
      <c r="B85" s="6"/>
      <c r="C85" s="9"/>
      <c r="D85" s="10"/>
      <c r="E85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85" s="11">
        <f>((WEEKNUM(Tabla34356789101112131415161718192021222324252627282930313233343536373839404142[[#This Row],[FECHA Y HORA DE INICIO]])))-1</f>
        <v>-1</v>
      </c>
    </row>
    <row r="86" spans="2:6">
      <c r="B86" s="6"/>
      <c r="C86" s="9"/>
      <c r="D86" s="10"/>
      <c r="E86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86" s="11">
        <f>((WEEKNUM(Tabla34356789101112131415161718192021222324252627282930313233343536373839404142[[#This Row],[FECHA Y HORA DE INICIO]])))-1</f>
        <v>-1</v>
      </c>
    </row>
    <row r="87" spans="2:6">
      <c r="B87" s="6"/>
      <c r="C87" s="9"/>
      <c r="D87" s="10"/>
      <c r="E87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87" s="11">
        <f>((WEEKNUM(Tabla34356789101112131415161718192021222324252627282930313233343536373839404142[[#This Row],[FECHA Y HORA DE INICIO]])))-1</f>
        <v>-1</v>
      </c>
    </row>
    <row r="88" spans="2:6">
      <c r="B88" s="6"/>
      <c r="C88" s="9"/>
      <c r="D88" s="10"/>
      <c r="E88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88" s="11">
        <f>((WEEKNUM(Tabla34356789101112131415161718192021222324252627282930313233343536373839404142[[#This Row],[FECHA Y HORA DE INICIO]])))-1</f>
        <v>-1</v>
      </c>
    </row>
    <row r="89" spans="2:6">
      <c r="B89" s="6"/>
      <c r="C89" s="9"/>
      <c r="D89" s="10"/>
      <c r="E89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89" s="11">
        <f>((WEEKNUM(Tabla34356789101112131415161718192021222324252627282930313233343536373839404142[[#This Row],[FECHA Y HORA DE INICIO]])))-1</f>
        <v>-1</v>
      </c>
    </row>
    <row r="90" spans="2:6">
      <c r="B90" s="6"/>
      <c r="C90" s="9"/>
      <c r="D90" s="10"/>
      <c r="E90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90" s="11">
        <f>((WEEKNUM(Tabla34356789101112131415161718192021222324252627282930313233343536373839404142[[#This Row],[FECHA Y HORA DE INICIO]])))-1</f>
        <v>-1</v>
      </c>
    </row>
    <row r="91" spans="2:6">
      <c r="B91" s="6"/>
      <c r="C91" s="9"/>
      <c r="D91" s="10"/>
      <c r="E91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91" s="11">
        <f>((WEEKNUM(Tabla34356789101112131415161718192021222324252627282930313233343536373839404142[[#This Row],[FECHA Y HORA DE INICIO]])))-1</f>
        <v>-1</v>
      </c>
    </row>
    <row r="92" spans="2:6">
      <c r="B92" s="6"/>
      <c r="C92" s="9"/>
      <c r="D92" s="10"/>
      <c r="E92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92" s="11">
        <f>((WEEKNUM(Tabla34356789101112131415161718192021222324252627282930313233343536373839404142[[#This Row],[FECHA Y HORA DE INICIO]])))-1</f>
        <v>-1</v>
      </c>
    </row>
    <row r="93" spans="2:6">
      <c r="B93" s="6"/>
      <c r="C93" s="9"/>
      <c r="D93" s="10"/>
      <c r="E93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93" s="11">
        <f>((WEEKNUM(Tabla34356789101112131415161718192021222324252627282930313233343536373839404142[[#This Row],[FECHA Y HORA DE INICIO]])))-1</f>
        <v>-1</v>
      </c>
    </row>
    <row r="94" spans="2:6">
      <c r="B94" s="6"/>
      <c r="C94" s="9"/>
      <c r="D94" s="10"/>
      <c r="E94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94" s="11">
        <f>((WEEKNUM(Tabla34356789101112131415161718192021222324252627282930313233343536373839404142[[#This Row],[FECHA Y HORA DE INICIO]])))-1</f>
        <v>-1</v>
      </c>
    </row>
    <row r="95" spans="2:6">
      <c r="B95" s="6"/>
      <c r="C95" s="9"/>
      <c r="D95" s="10"/>
      <c r="E95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95" s="11">
        <f>((WEEKNUM(Tabla34356789101112131415161718192021222324252627282930313233343536373839404142[[#This Row],[FECHA Y HORA DE INICIO]])))-1</f>
        <v>-1</v>
      </c>
    </row>
    <row r="96" spans="2:6">
      <c r="B96" s="6"/>
      <c r="C96" s="9"/>
      <c r="D96" s="10"/>
      <c r="E96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96" s="11">
        <f>((WEEKNUM(Tabla34356789101112131415161718192021222324252627282930313233343536373839404142[[#This Row],[FECHA Y HORA DE INICIO]])))-1</f>
        <v>-1</v>
      </c>
    </row>
    <row r="97" spans="2:6">
      <c r="B97" s="6"/>
      <c r="C97" s="9"/>
      <c r="D97" s="10"/>
      <c r="E97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97" s="11">
        <f>((WEEKNUM(Tabla34356789101112131415161718192021222324252627282930313233343536373839404142[[#This Row],[FECHA Y HORA DE INICIO]])))-1</f>
        <v>-1</v>
      </c>
    </row>
    <row r="98" spans="2:6">
      <c r="B98" s="6"/>
      <c r="C98" s="9"/>
      <c r="D98" s="10"/>
      <c r="E98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98" s="11">
        <f>((WEEKNUM(Tabla34356789101112131415161718192021222324252627282930313233343536373839404142[[#This Row],[FECHA Y HORA DE INICIO]])))-1</f>
        <v>-1</v>
      </c>
    </row>
    <row r="99" spans="2:6">
      <c r="B99" s="6"/>
      <c r="C99" s="9"/>
      <c r="D99" s="10"/>
      <c r="E99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99" s="11">
        <f>((WEEKNUM(Tabla34356789101112131415161718192021222324252627282930313233343536373839404142[[#This Row],[FECHA Y HORA DE INICIO]])))-1</f>
        <v>-1</v>
      </c>
    </row>
    <row r="100" spans="2:6">
      <c r="B100" s="6"/>
      <c r="C100" s="9"/>
      <c r="D100" s="10"/>
      <c r="E100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00" s="11">
        <f>((WEEKNUM(Tabla34356789101112131415161718192021222324252627282930313233343536373839404142[[#This Row],[FECHA Y HORA DE INICIO]])))-1</f>
        <v>-1</v>
      </c>
    </row>
    <row r="101" spans="2:6">
      <c r="B101" s="6"/>
      <c r="C101" s="9"/>
      <c r="D101" s="10"/>
      <c r="E101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01" s="11">
        <f>((WEEKNUM(Tabla34356789101112131415161718192021222324252627282930313233343536373839404142[[#This Row],[FECHA Y HORA DE INICIO]])))-1</f>
        <v>-1</v>
      </c>
    </row>
    <row r="102" spans="2:6">
      <c r="B102" s="6"/>
      <c r="C102" s="9"/>
      <c r="D102" s="10"/>
      <c r="E102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02" s="11">
        <f>((WEEKNUM(Tabla34356789101112131415161718192021222324252627282930313233343536373839404142[[#This Row],[FECHA Y HORA DE INICIO]])))-1</f>
        <v>-1</v>
      </c>
    </row>
    <row r="103" spans="2:6">
      <c r="B103" s="6"/>
      <c r="C103" s="9"/>
      <c r="D103" s="10"/>
      <c r="E103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03" s="11">
        <f>((WEEKNUM(Tabla34356789101112131415161718192021222324252627282930313233343536373839404142[[#This Row],[FECHA Y HORA DE INICIO]])))-1</f>
        <v>-1</v>
      </c>
    </row>
    <row r="104" spans="2:6">
      <c r="B104" s="6"/>
      <c r="C104" s="9"/>
      <c r="D104" s="10"/>
      <c r="E104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04" s="11">
        <f>((WEEKNUM(Tabla34356789101112131415161718192021222324252627282930313233343536373839404142[[#This Row],[FECHA Y HORA DE INICIO]])))-1</f>
        <v>-1</v>
      </c>
    </row>
    <row r="105" spans="2:6">
      <c r="B105" s="6"/>
      <c r="C105" s="9"/>
      <c r="D105" s="10"/>
      <c r="E105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05" s="11">
        <f>((WEEKNUM(Tabla34356789101112131415161718192021222324252627282930313233343536373839404142[[#This Row],[FECHA Y HORA DE INICIO]])))-1</f>
        <v>-1</v>
      </c>
    </row>
    <row r="106" spans="2:6">
      <c r="B106" s="6"/>
      <c r="C106" s="9"/>
      <c r="D106" s="10"/>
      <c r="E106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06" s="11">
        <f>((WEEKNUM(Tabla34356789101112131415161718192021222324252627282930313233343536373839404142[[#This Row],[FECHA Y HORA DE INICIO]])))-1</f>
        <v>-1</v>
      </c>
    </row>
    <row r="107" spans="2:6">
      <c r="B107" s="6"/>
      <c r="C107" s="9"/>
      <c r="D107" s="10"/>
      <c r="E107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07" s="11">
        <f>((WEEKNUM(Tabla34356789101112131415161718192021222324252627282930313233343536373839404142[[#This Row],[FECHA Y HORA DE INICIO]])))-1</f>
        <v>-1</v>
      </c>
    </row>
    <row r="108" spans="2:6">
      <c r="B108" s="6"/>
      <c r="C108" s="9"/>
      <c r="D108" s="10"/>
      <c r="E108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08" s="11">
        <f>((WEEKNUM(Tabla34356789101112131415161718192021222324252627282930313233343536373839404142[[#This Row],[FECHA Y HORA DE INICIO]])))-1</f>
        <v>-1</v>
      </c>
    </row>
    <row r="109" spans="2:6">
      <c r="B109" s="6"/>
      <c r="C109" s="9"/>
      <c r="D109" s="10"/>
      <c r="E109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09" s="11">
        <f>((WEEKNUM(Tabla34356789101112131415161718192021222324252627282930313233343536373839404142[[#This Row],[FECHA Y HORA DE INICIO]])))-1</f>
        <v>-1</v>
      </c>
    </row>
    <row r="110" spans="2:6">
      <c r="B110" s="6"/>
      <c r="C110" s="9"/>
      <c r="D110" s="10"/>
      <c r="E110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10" s="11">
        <f>((WEEKNUM(Tabla34356789101112131415161718192021222324252627282930313233343536373839404142[[#This Row],[FECHA Y HORA DE INICIO]])))-1</f>
        <v>-1</v>
      </c>
    </row>
    <row r="111" spans="2:6">
      <c r="B111" s="6"/>
      <c r="C111" s="9"/>
      <c r="D111" s="10"/>
      <c r="E111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11" s="11">
        <f>((WEEKNUM(Tabla34356789101112131415161718192021222324252627282930313233343536373839404142[[#This Row],[FECHA Y HORA DE INICIO]])))-1</f>
        <v>-1</v>
      </c>
    </row>
    <row r="112" spans="2:6">
      <c r="B112" s="6"/>
      <c r="C112" s="9"/>
      <c r="D112" s="10"/>
      <c r="E112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12" s="11">
        <f>((WEEKNUM(Tabla34356789101112131415161718192021222324252627282930313233343536373839404142[[#This Row],[FECHA Y HORA DE INICIO]])))-1</f>
        <v>-1</v>
      </c>
    </row>
    <row r="113" spans="2:6">
      <c r="B113" s="6"/>
      <c r="C113" s="9"/>
      <c r="D113" s="10"/>
      <c r="E113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13" s="11">
        <f>((WEEKNUM(Tabla34356789101112131415161718192021222324252627282930313233343536373839404142[[#This Row],[FECHA Y HORA DE INICIO]])))-1</f>
        <v>-1</v>
      </c>
    </row>
    <row r="114" spans="2:6">
      <c r="B114" s="6"/>
      <c r="C114" s="9"/>
      <c r="D114" s="10"/>
      <c r="E114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14" s="11">
        <f>((WEEKNUM(Tabla34356789101112131415161718192021222324252627282930313233343536373839404142[[#This Row],[FECHA Y HORA DE INICIO]])))-1</f>
        <v>-1</v>
      </c>
    </row>
    <row r="115" spans="2:6">
      <c r="B115" s="6"/>
      <c r="C115" s="9"/>
      <c r="D115" s="10"/>
      <c r="E115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15" s="11">
        <f>((WEEKNUM(Tabla34356789101112131415161718192021222324252627282930313233343536373839404142[[#This Row],[FECHA Y HORA DE INICIO]])))-1</f>
        <v>-1</v>
      </c>
    </row>
    <row r="116" spans="2:6">
      <c r="B116" s="6"/>
      <c r="C116" s="9"/>
      <c r="D116" s="10"/>
      <c r="E116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16" s="11">
        <f>((WEEKNUM(Tabla34356789101112131415161718192021222324252627282930313233343536373839404142[[#This Row],[FECHA Y HORA DE INICIO]])))-1</f>
        <v>-1</v>
      </c>
    </row>
    <row r="117" spans="2:6">
      <c r="B117" s="6"/>
      <c r="C117" s="9"/>
      <c r="D117" s="10"/>
      <c r="E117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17" s="11">
        <f>((WEEKNUM(Tabla34356789101112131415161718192021222324252627282930313233343536373839404142[[#This Row],[FECHA Y HORA DE INICIO]])))-1</f>
        <v>-1</v>
      </c>
    </row>
    <row r="118" spans="2:6">
      <c r="B118" s="6"/>
      <c r="C118" s="9"/>
      <c r="D118" s="10"/>
      <c r="E118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18" s="11">
        <f>((WEEKNUM(Tabla34356789101112131415161718192021222324252627282930313233343536373839404142[[#This Row],[FECHA Y HORA DE INICIO]])))-1</f>
        <v>-1</v>
      </c>
    </row>
    <row r="119" spans="2:6">
      <c r="B119" s="6"/>
      <c r="C119" s="9"/>
      <c r="D119" s="10"/>
      <c r="E119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19" s="11">
        <f>((WEEKNUM(Tabla34356789101112131415161718192021222324252627282930313233343536373839404142[[#This Row],[FECHA Y HORA DE INICIO]])))-1</f>
        <v>-1</v>
      </c>
    </row>
    <row r="120" spans="2:6">
      <c r="B120" s="6"/>
      <c r="C120" s="9"/>
      <c r="D120" s="10"/>
      <c r="E120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20" s="11">
        <f>((WEEKNUM(Tabla34356789101112131415161718192021222324252627282930313233343536373839404142[[#This Row],[FECHA Y HORA DE INICIO]])))-1</f>
        <v>-1</v>
      </c>
    </row>
    <row r="121" spans="2:6">
      <c r="B121" s="6"/>
      <c r="C121" s="9"/>
      <c r="D121" s="10"/>
      <c r="E121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21" s="11">
        <f>((WEEKNUM(Tabla34356789101112131415161718192021222324252627282930313233343536373839404142[[#This Row],[FECHA Y HORA DE INICIO]])))-1</f>
        <v>-1</v>
      </c>
    </row>
    <row r="122" spans="2:6">
      <c r="B122" s="6"/>
      <c r="C122" s="9"/>
      <c r="D122" s="10"/>
      <c r="E122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22" s="11">
        <f>((WEEKNUM(Tabla34356789101112131415161718192021222324252627282930313233343536373839404142[[#This Row],[FECHA Y HORA DE INICIO]])))-1</f>
        <v>-1</v>
      </c>
    </row>
    <row r="123" spans="2:6">
      <c r="B123" s="6"/>
      <c r="C123" s="9"/>
      <c r="D123" s="10"/>
      <c r="E123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23" s="11">
        <f>((WEEKNUM(Tabla34356789101112131415161718192021222324252627282930313233343536373839404142[[#This Row],[FECHA Y HORA DE INICIO]])))-1</f>
        <v>-1</v>
      </c>
    </row>
    <row r="124" spans="2:6">
      <c r="B124" s="6"/>
      <c r="C124" s="9"/>
      <c r="D124" s="10"/>
      <c r="E124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24" s="11">
        <f>((WEEKNUM(Tabla34356789101112131415161718192021222324252627282930313233343536373839404142[[#This Row],[FECHA Y HORA DE INICIO]])))-1</f>
        <v>-1</v>
      </c>
    </row>
    <row r="125" spans="2:6">
      <c r="B125" s="6"/>
      <c r="C125" s="9"/>
      <c r="D125" s="10"/>
      <c r="E125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25" s="11">
        <f>((WEEKNUM(Tabla34356789101112131415161718192021222324252627282930313233343536373839404142[[#This Row],[FECHA Y HORA DE INICIO]])))-1</f>
        <v>-1</v>
      </c>
    </row>
    <row r="126" spans="2:6">
      <c r="B126" s="6"/>
      <c r="C126" s="9"/>
      <c r="D126" s="10"/>
      <c r="E126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26" s="11">
        <f>((WEEKNUM(Tabla34356789101112131415161718192021222324252627282930313233343536373839404142[[#This Row],[FECHA Y HORA DE INICIO]])))-1</f>
        <v>-1</v>
      </c>
    </row>
    <row r="127" spans="2:6">
      <c r="B127" s="6"/>
      <c r="C127" s="9"/>
      <c r="D127" s="10"/>
      <c r="E127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27" s="11">
        <f>((WEEKNUM(Tabla34356789101112131415161718192021222324252627282930313233343536373839404142[[#This Row],[FECHA Y HORA DE INICIO]])))-1</f>
        <v>-1</v>
      </c>
    </row>
    <row r="128" spans="2:6">
      <c r="B128" s="6"/>
      <c r="C128" s="9"/>
      <c r="D128" s="10"/>
      <c r="E128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28" s="11">
        <f>((WEEKNUM(Tabla34356789101112131415161718192021222324252627282930313233343536373839404142[[#This Row],[FECHA Y HORA DE INICIO]])))-1</f>
        <v>-1</v>
      </c>
    </row>
    <row r="129" spans="2:6">
      <c r="B129" s="6"/>
      <c r="C129" s="9"/>
      <c r="D129" s="10"/>
      <c r="E129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29" s="11">
        <f>((WEEKNUM(Tabla34356789101112131415161718192021222324252627282930313233343536373839404142[[#This Row],[FECHA Y HORA DE INICIO]])))-1</f>
        <v>-1</v>
      </c>
    </row>
    <row r="130" spans="2:6">
      <c r="B130" s="6"/>
      <c r="C130" s="9"/>
      <c r="D130" s="10"/>
      <c r="E130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30" s="11">
        <f>((WEEKNUM(Tabla34356789101112131415161718192021222324252627282930313233343536373839404142[[#This Row],[FECHA Y HORA DE INICIO]])))-1</f>
        <v>-1</v>
      </c>
    </row>
    <row r="131" spans="2:6">
      <c r="B131" s="6"/>
      <c r="C131" s="9"/>
      <c r="D131" s="10"/>
      <c r="E131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31" s="11">
        <f>((WEEKNUM(Tabla34356789101112131415161718192021222324252627282930313233343536373839404142[[#This Row],[FECHA Y HORA DE INICIO]])))-1</f>
        <v>-1</v>
      </c>
    </row>
    <row r="132" spans="2:6">
      <c r="B132" s="6"/>
      <c r="C132" s="9"/>
      <c r="D132" s="10"/>
      <c r="E132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32" s="11">
        <f>((WEEKNUM(Tabla34356789101112131415161718192021222324252627282930313233343536373839404142[[#This Row],[FECHA Y HORA DE INICIO]])))-1</f>
        <v>-1</v>
      </c>
    </row>
    <row r="133" spans="2:6">
      <c r="B133" s="6"/>
      <c r="C133" s="9"/>
      <c r="D133" s="10"/>
      <c r="E133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33" s="11">
        <f>((WEEKNUM(Tabla34356789101112131415161718192021222324252627282930313233343536373839404142[[#This Row],[FECHA Y HORA DE INICIO]])))-1</f>
        <v>-1</v>
      </c>
    </row>
    <row r="134" spans="2:6">
      <c r="B134" s="6"/>
      <c r="C134" s="9"/>
      <c r="D134" s="10"/>
      <c r="E134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34" s="11">
        <f>((WEEKNUM(Tabla34356789101112131415161718192021222324252627282930313233343536373839404142[[#This Row],[FECHA Y HORA DE INICIO]])))-1</f>
        <v>-1</v>
      </c>
    </row>
    <row r="135" spans="2:6">
      <c r="B135" s="6"/>
      <c r="C135" s="9"/>
      <c r="D135" s="10"/>
      <c r="E135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35" s="11">
        <f>((WEEKNUM(Tabla34356789101112131415161718192021222324252627282930313233343536373839404142[[#This Row],[FECHA Y HORA DE INICIO]])))-1</f>
        <v>-1</v>
      </c>
    </row>
    <row r="136" spans="2:6">
      <c r="B136" s="6"/>
      <c r="C136" s="9"/>
      <c r="D136" s="10"/>
      <c r="E136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36" s="11">
        <f>((WEEKNUM(Tabla34356789101112131415161718192021222324252627282930313233343536373839404142[[#This Row],[FECHA Y HORA DE INICIO]])))-1</f>
        <v>-1</v>
      </c>
    </row>
    <row r="137" spans="2:6">
      <c r="B137" s="6"/>
      <c r="C137" s="9"/>
      <c r="D137" s="10"/>
      <c r="E137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37" s="11">
        <f>((WEEKNUM(Tabla34356789101112131415161718192021222324252627282930313233343536373839404142[[#This Row],[FECHA Y HORA DE INICIO]])))-1</f>
        <v>-1</v>
      </c>
    </row>
    <row r="138" spans="2:6">
      <c r="B138" s="6"/>
      <c r="C138" s="9"/>
      <c r="D138" s="10"/>
      <c r="E138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38" s="11">
        <f>((WEEKNUM(Tabla34356789101112131415161718192021222324252627282930313233343536373839404142[[#This Row],[FECHA Y HORA DE INICIO]])))-1</f>
        <v>-1</v>
      </c>
    </row>
    <row r="139" spans="2:6">
      <c r="B139" s="6"/>
      <c r="C139" s="9"/>
      <c r="D139" s="10"/>
      <c r="E139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39" s="11">
        <f>((WEEKNUM(Tabla34356789101112131415161718192021222324252627282930313233343536373839404142[[#This Row],[FECHA Y HORA DE INICIO]])))-1</f>
        <v>-1</v>
      </c>
    </row>
    <row r="140" spans="2:6">
      <c r="B140" s="6"/>
      <c r="C140" s="9"/>
      <c r="D140" s="10"/>
      <c r="E140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40" s="11">
        <f>((WEEKNUM(Tabla34356789101112131415161718192021222324252627282930313233343536373839404142[[#This Row],[FECHA Y HORA DE INICIO]])))-1</f>
        <v>-1</v>
      </c>
    </row>
    <row r="141" spans="2:6">
      <c r="B141" s="6"/>
      <c r="C141" s="9"/>
      <c r="D141" s="10"/>
      <c r="E141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41" s="11">
        <f>((WEEKNUM(Tabla34356789101112131415161718192021222324252627282930313233343536373839404142[[#This Row],[FECHA Y HORA DE INICIO]])))-1</f>
        <v>-1</v>
      </c>
    </row>
    <row r="142" spans="2:6">
      <c r="B142" s="6"/>
      <c r="C142" s="9"/>
      <c r="D142" s="10"/>
      <c r="E142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42" s="11">
        <f>((WEEKNUM(Tabla34356789101112131415161718192021222324252627282930313233343536373839404142[[#This Row],[FECHA Y HORA DE INICIO]])))-1</f>
        <v>-1</v>
      </c>
    </row>
    <row r="143" spans="2:6">
      <c r="B143" s="6"/>
      <c r="C143" s="9"/>
      <c r="D143" s="10"/>
      <c r="E143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43" s="11">
        <f>((WEEKNUM(Tabla34356789101112131415161718192021222324252627282930313233343536373839404142[[#This Row],[FECHA Y HORA DE INICIO]])))-1</f>
        <v>-1</v>
      </c>
    </row>
    <row r="144" spans="2:6">
      <c r="B144" s="6"/>
      <c r="C144" s="9"/>
      <c r="D144" s="10"/>
      <c r="E144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44" s="11">
        <f>((WEEKNUM(Tabla34356789101112131415161718192021222324252627282930313233343536373839404142[[#This Row],[FECHA Y HORA DE INICIO]])))-1</f>
        <v>-1</v>
      </c>
    </row>
    <row r="145" spans="2:6">
      <c r="B145" s="6"/>
      <c r="C145" s="9"/>
      <c r="D145" s="10"/>
      <c r="E145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45" s="11">
        <f>((WEEKNUM(Tabla34356789101112131415161718192021222324252627282930313233343536373839404142[[#This Row],[FECHA Y HORA DE INICIO]])))-1</f>
        <v>-1</v>
      </c>
    </row>
    <row r="146" spans="2:6">
      <c r="B146" s="6"/>
      <c r="C146" s="9"/>
      <c r="D146" s="10"/>
      <c r="E146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46" s="11">
        <f>((WEEKNUM(Tabla34356789101112131415161718192021222324252627282930313233343536373839404142[[#This Row],[FECHA Y HORA DE INICIO]])))-1</f>
        <v>-1</v>
      </c>
    </row>
    <row r="147" spans="2:6">
      <c r="B147" s="6"/>
      <c r="C147" s="9"/>
      <c r="D147" s="10"/>
      <c r="E147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47" s="11">
        <f>((WEEKNUM(Tabla34356789101112131415161718192021222324252627282930313233343536373839404142[[#This Row],[FECHA Y HORA DE INICIO]])))-1</f>
        <v>-1</v>
      </c>
    </row>
    <row r="148" spans="2:6">
      <c r="B148" s="6"/>
      <c r="C148" s="9"/>
      <c r="D148" s="10"/>
      <c r="E148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48" s="11">
        <f>((WEEKNUM(Tabla34356789101112131415161718192021222324252627282930313233343536373839404142[[#This Row],[FECHA Y HORA DE INICIO]])))-1</f>
        <v>-1</v>
      </c>
    </row>
    <row r="149" spans="2:6">
      <c r="B149" s="6"/>
      <c r="C149" s="9"/>
      <c r="D149" s="10"/>
      <c r="E149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49" s="11">
        <f>((WEEKNUM(Tabla34356789101112131415161718192021222324252627282930313233343536373839404142[[#This Row],[FECHA Y HORA DE INICIO]])))-1</f>
        <v>-1</v>
      </c>
    </row>
    <row r="150" spans="2:6">
      <c r="B150" s="6"/>
      <c r="C150" s="9"/>
      <c r="D150" s="10"/>
      <c r="E150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50" s="11">
        <f>((WEEKNUM(Tabla34356789101112131415161718192021222324252627282930313233343536373839404142[[#This Row],[FECHA Y HORA DE INICIO]])))-1</f>
        <v>-1</v>
      </c>
    </row>
    <row r="151" spans="2:6">
      <c r="B151" s="6"/>
      <c r="C151" s="9"/>
      <c r="D151" s="10"/>
      <c r="E151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51" s="11">
        <f>((WEEKNUM(Tabla34356789101112131415161718192021222324252627282930313233343536373839404142[[#This Row],[FECHA Y HORA DE INICIO]])))-1</f>
        <v>-1</v>
      </c>
    </row>
    <row r="152" spans="2:6">
      <c r="B152" s="6"/>
      <c r="C152" s="9"/>
      <c r="D152" s="10"/>
      <c r="E152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52" s="11">
        <f>((WEEKNUM(Tabla34356789101112131415161718192021222324252627282930313233343536373839404142[[#This Row],[FECHA Y HORA DE INICIO]])))-1</f>
        <v>-1</v>
      </c>
    </row>
    <row r="153" spans="2:6">
      <c r="B153" s="6"/>
      <c r="C153" s="9"/>
      <c r="D153" s="10"/>
      <c r="E153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53" s="11">
        <f>((WEEKNUM(Tabla34356789101112131415161718192021222324252627282930313233343536373839404142[[#This Row],[FECHA Y HORA DE INICIO]])))-1</f>
        <v>-1</v>
      </c>
    </row>
    <row r="154" spans="2:6">
      <c r="B154" s="6"/>
      <c r="C154" s="9"/>
      <c r="D154" s="10"/>
      <c r="E154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54" s="11">
        <f>((WEEKNUM(Tabla34356789101112131415161718192021222324252627282930313233343536373839404142[[#This Row],[FECHA Y HORA DE INICIO]])))-1</f>
        <v>-1</v>
      </c>
    </row>
    <row r="155" spans="2:6">
      <c r="B155" s="6"/>
      <c r="C155" s="9"/>
      <c r="D155" s="10"/>
      <c r="E155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55" s="11">
        <f>((WEEKNUM(Tabla34356789101112131415161718192021222324252627282930313233343536373839404142[[#This Row],[FECHA Y HORA DE INICIO]])))-1</f>
        <v>-1</v>
      </c>
    </row>
    <row r="156" spans="2:6">
      <c r="B156" s="6"/>
      <c r="C156" s="9"/>
      <c r="D156" s="10"/>
      <c r="E156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56" s="11">
        <f>((WEEKNUM(Tabla34356789101112131415161718192021222324252627282930313233343536373839404142[[#This Row],[FECHA Y HORA DE INICIO]])))-1</f>
        <v>-1</v>
      </c>
    </row>
    <row r="157" spans="2:6">
      <c r="B157" s="6"/>
      <c r="C157" s="9"/>
      <c r="D157" s="10"/>
      <c r="E157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57" s="11">
        <f>((WEEKNUM(Tabla34356789101112131415161718192021222324252627282930313233343536373839404142[[#This Row],[FECHA Y HORA DE INICIO]])))-1</f>
        <v>-1</v>
      </c>
    </row>
    <row r="158" spans="2:6">
      <c r="B158" s="6"/>
      <c r="C158" s="9"/>
      <c r="D158" s="10"/>
      <c r="E158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58" s="11">
        <f>((WEEKNUM(Tabla34356789101112131415161718192021222324252627282930313233343536373839404142[[#This Row],[FECHA Y HORA DE INICIO]])))-1</f>
        <v>-1</v>
      </c>
    </row>
    <row r="159" spans="2:6">
      <c r="B159" s="6"/>
      <c r="C159" s="9"/>
      <c r="D159" s="10"/>
      <c r="E159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59" s="11">
        <f>((WEEKNUM(Tabla34356789101112131415161718192021222324252627282930313233343536373839404142[[#This Row],[FECHA Y HORA DE INICIO]])))-1</f>
        <v>-1</v>
      </c>
    </row>
    <row r="160" spans="2:6">
      <c r="B160" s="6"/>
      <c r="C160" s="9"/>
      <c r="D160" s="10"/>
      <c r="E160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60" s="11">
        <f>((WEEKNUM(Tabla34356789101112131415161718192021222324252627282930313233343536373839404142[[#This Row],[FECHA Y HORA DE INICIO]])))-1</f>
        <v>-1</v>
      </c>
    </row>
    <row r="161" spans="2:6">
      <c r="B161" s="6"/>
      <c r="C161" s="9"/>
      <c r="D161" s="10"/>
      <c r="E161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61" s="11">
        <f>((WEEKNUM(Tabla34356789101112131415161718192021222324252627282930313233343536373839404142[[#This Row],[FECHA Y HORA DE INICIO]])))-1</f>
        <v>-1</v>
      </c>
    </row>
    <row r="162" spans="2:6">
      <c r="B162" s="6"/>
      <c r="C162" s="9"/>
      <c r="D162" s="10"/>
      <c r="E162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62" s="11">
        <f>((WEEKNUM(Tabla34356789101112131415161718192021222324252627282930313233343536373839404142[[#This Row],[FECHA Y HORA DE INICIO]])))-1</f>
        <v>-1</v>
      </c>
    </row>
    <row r="163" spans="2:6">
      <c r="B163" s="6"/>
      <c r="C163" s="9"/>
      <c r="D163" s="10"/>
      <c r="E163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63" s="11">
        <f>((WEEKNUM(Tabla34356789101112131415161718192021222324252627282930313233343536373839404142[[#This Row],[FECHA Y HORA DE INICIO]])))-1</f>
        <v>-1</v>
      </c>
    </row>
    <row r="164" spans="2:6">
      <c r="B164" s="6"/>
      <c r="C164" s="9"/>
      <c r="D164" s="10"/>
      <c r="E164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64" s="11">
        <f>((WEEKNUM(Tabla34356789101112131415161718192021222324252627282930313233343536373839404142[[#This Row],[FECHA Y HORA DE INICIO]])))-1</f>
        <v>-1</v>
      </c>
    </row>
    <row r="165" spans="2:6">
      <c r="B165" s="6"/>
      <c r="C165" s="9"/>
      <c r="D165" s="10"/>
      <c r="E165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65" s="11">
        <f>((WEEKNUM(Tabla34356789101112131415161718192021222324252627282930313233343536373839404142[[#This Row],[FECHA Y HORA DE INICIO]])))-1</f>
        <v>-1</v>
      </c>
    </row>
    <row r="166" spans="2:6">
      <c r="B166" s="6"/>
      <c r="C166" s="9"/>
      <c r="D166" s="10"/>
      <c r="E166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66" s="11">
        <f>((WEEKNUM(Tabla34356789101112131415161718192021222324252627282930313233343536373839404142[[#This Row],[FECHA Y HORA DE INICIO]])))-1</f>
        <v>-1</v>
      </c>
    </row>
    <row r="167" spans="2:6">
      <c r="B167" s="6"/>
      <c r="C167" s="9"/>
      <c r="D167" s="10"/>
      <c r="E167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67" s="11">
        <f>((WEEKNUM(Tabla34356789101112131415161718192021222324252627282930313233343536373839404142[[#This Row],[FECHA Y HORA DE INICIO]])))-1</f>
        <v>-1</v>
      </c>
    </row>
    <row r="168" spans="2:6">
      <c r="B168" s="6"/>
      <c r="C168" s="9"/>
      <c r="D168" s="10"/>
      <c r="E168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68" s="11">
        <f>((WEEKNUM(Tabla34356789101112131415161718192021222324252627282930313233343536373839404142[[#This Row],[FECHA Y HORA DE INICIO]])))-1</f>
        <v>-1</v>
      </c>
    </row>
    <row r="169" spans="2:6">
      <c r="B169" s="6"/>
      <c r="C169" s="9"/>
      <c r="D169" s="10"/>
      <c r="E169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69" s="11">
        <f>((WEEKNUM(Tabla34356789101112131415161718192021222324252627282930313233343536373839404142[[#This Row],[FECHA Y HORA DE INICIO]])))-1</f>
        <v>-1</v>
      </c>
    </row>
    <row r="170" spans="2:6">
      <c r="B170" s="6"/>
      <c r="C170" s="9"/>
      <c r="D170" s="10"/>
      <c r="E170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70" s="11">
        <f>((WEEKNUM(Tabla34356789101112131415161718192021222324252627282930313233343536373839404142[[#This Row],[FECHA Y HORA DE INICIO]])))-1</f>
        <v>-1</v>
      </c>
    </row>
    <row r="171" spans="2:6">
      <c r="B171" s="6"/>
      <c r="C171" s="9"/>
      <c r="D171" s="10"/>
      <c r="E171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71" s="11">
        <f>((WEEKNUM(Tabla34356789101112131415161718192021222324252627282930313233343536373839404142[[#This Row],[FECHA Y HORA DE INICIO]])))-1</f>
        <v>-1</v>
      </c>
    </row>
    <row r="172" spans="2:6">
      <c r="B172" s="6"/>
      <c r="C172" s="9"/>
      <c r="D172" s="10"/>
      <c r="E172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72" s="11">
        <f>((WEEKNUM(Tabla34356789101112131415161718192021222324252627282930313233343536373839404142[[#This Row],[FECHA Y HORA DE INICIO]])))-1</f>
        <v>-1</v>
      </c>
    </row>
    <row r="173" spans="2:6">
      <c r="B173" s="6"/>
      <c r="C173" s="9"/>
      <c r="D173" s="10"/>
      <c r="E173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73" s="11">
        <f>((WEEKNUM(Tabla34356789101112131415161718192021222324252627282930313233343536373839404142[[#This Row],[FECHA Y HORA DE INICIO]])))-1</f>
        <v>-1</v>
      </c>
    </row>
    <row r="174" spans="2:6">
      <c r="B174" s="6"/>
      <c r="C174" s="9"/>
      <c r="D174" s="10"/>
      <c r="E174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74" s="11">
        <f>((WEEKNUM(Tabla34356789101112131415161718192021222324252627282930313233343536373839404142[[#This Row],[FECHA Y HORA DE INICIO]])))-1</f>
        <v>-1</v>
      </c>
    </row>
    <row r="175" spans="2:6">
      <c r="B175" s="6"/>
      <c r="C175" s="9"/>
      <c r="D175" s="10"/>
      <c r="E175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75" s="11">
        <f>((WEEKNUM(Tabla34356789101112131415161718192021222324252627282930313233343536373839404142[[#This Row],[FECHA Y HORA DE INICIO]])))-1</f>
        <v>-1</v>
      </c>
    </row>
    <row r="176" spans="2:6">
      <c r="B176" s="6"/>
      <c r="C176" s="9"/>
      <c r="D176" s="10"/>
      <c r="E176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76" s="11">
        <f>((WEEKNUM(Tabla34356789101112131415161718192021222324252627282930313233343536373839404142[[#This Row],[FECHA Y HORA DE INICIO]])))-1</f>
        <v>-1</v>
      </c>
    </row>
    <row r="177" spans="2:6">
      <c r="B177" s="6"/>
      <c r="C177" s="9"/>
      <c r="D177" s="10"/>
      <c r="E177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77" s="11">
        <f>((WEEKNUM(Tabla34356789101112131415161718192021222324252627282930313233343536373839404142[[#This Row],[FECHA Y HORA DE INICIO]])))-1</f>
        <v>-1</v>
      </c>
    </row>
    <row r="178" spans="2:6">
      <c r="B178" s="6"/>
      <c r="C178" s="9"/>
      <c r="D178" s="10"/>
      <c r="E178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78" s="11">
        <f>((WEEKNUM(Tabla34356789101112131415161718192021222324252627282930313233343536373839404142[[#This Row],[FECHA Y HORA DE INICIO]])))-1</f>
        <v>-1</v>
      </c>
    </row>
    <row r="179" spans="2:6">
      <c r="B179" s="6"/>
      <c r="C179" s="9"/>
      <c r="D179" s="10"/>
      <c r="E179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79" s="11">
        <f>((WEEKNUM(Tabla34356789101112131415161718192021222324252627282930313233343536373839404142[[#This Row],[FECHA Y HORA DE INICIO]])))-1</f>
        <v>-1</v>
      </c>
    </row>
    <row r="180" spans="2:6">
      <c r="B180" s="6"/>
      <c r="C180" s="9"/>
      <c r="D180" s="10"/>
      <c r="E180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80" s="11">
        <f>((WEEKNUM(Tabla34356789101112131415161718192021222324252627282930313233343536373839404142[[#This Row],[FECHA Y HORA DE INICIO]])))-1</f>
        <v>-1</v>
      </c>
    </row>
    <row r="181" spans="2:6">
      <c r="B181" s="6"/>
      <c r="C181" s="9"/>
      <c r="D181" s="10"/>
      <c r="E181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81" s="11">
        <f>((WEEKNUM(Tabla34356789101112131415161718192021222324252627282930313233343536373839404142[[#This Row],[FECHA Y HORA DE INICIO]])))-1</f>
        <v>-1</v>
      </c>
    </row>
    <row r="182" spans="2:6">
      <c r="B182" s="6"/>
      <c r="C182" s="9"/>
      <c r="D182" s="10"/>
      <c r="E182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82" s="11">
        <f>((WEEKNUM(Tabla34356789101112131415161718192021222324252627282930313233343536373839404142[[#This Row],[FECHA Y HORA DE INICIO]])))-1</f>
        <v>-1</v>
      </c>
    </row>
    <row r="183" spans="2:6">
      <c r="B183" s="6"/>
      <c r="C183" s="9"/>
      <c r="D183" s="10"/>
      <c r="E183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83" s="11">
        <f>((WEEKNUM(Tabla34356789101112131415161718192021222324252627282930313233343536373839404142[[#This Row],[FECHA Y HORA DE INICIO]])))-1</f>
        <v>-1</v>
      </c>
    </row>
    <row r="184" spans="2:6">
      <c r="B184" s="6"/>
      <c r="C184" s="9"/>
      <c r="D184" s="10"/>
      <c r="E184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84" s="11">
        <f>((WEEKNUM(Tabla34356789101112131415161718192021222324252627282930313233343536373839404142[[#This Row],[FECHA Y HORA DE INICIO]])))-1</f>
        <v>-1</v>
      </c>
    </row>
    <row r="185" spans="2:6">
      <c r="B185" s="6"/>
      <c r="C185" s="9"/>
      <c r="D185" s="10"/>
      <c r="E185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85" s="11">
        <f>((WEEKNUM(Tabla34356789101112131415161718192021222324252627282930313233343536373839404142[[#This Row],[FECHA Y HORA DE INICIO]])))-1</f>
        <v>-1</v>
      </c>
    </row>
    <row r="186" spans="2:6">
      <c r="B186" s="6"/>
      <c r="C186" s="9"/>
      <c r="D186" s="10"/>
      <c r="E186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86" s="11">
        <f>((WEEKNUM(Tabla34356789101112131415161718192021222324252627282930313233343536373839404142[[#This Row],[FECHA Y HORA DE INICIO]])))-1</f>
        <v>-1</v>
      </c>
    </row>
    <row r="187" spans="2:6">
      <c r="B187" s="6"/>
      <c r="C187" s="9"/>
      <c r="D187" s="10"/>
      <c r="E187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87" s="11">
        <f>((WEEKNUM(Tabla34356789101112131415161718192021222324252627282930313233343536373839404142[[#This Row],[FECHA Y HORA DE INICIO]])))-1</f>
        <v>-1</v>
      </c>
    </row>
    <row r="188" spans="2:6">
      <c r="B188" s="6"/>
      <c r="C188" s="9"/>
      <c r="D188" s="10"/>
      <c r="E188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88" s="11">
        <f>((WEEKNUM(Tabla34356789101112131415161718192021222324252627282930313233343536373839404142[[#This Row],[FECHA Y HORA DE INICIO]])))-1</f>
        <v>-1</v>
      </c>
    </row>
    <row r="189" spans="2:6">
      <c r="B189" s="6"/>
      <c r="C189" s="9"/>
      <c r="D189" s="10"/>
      <c r="E189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89" s="11">
        <f>((WEEKNUM(Tabla34356789101112131415161718192021222324252627282930313233343536373839404142[[#This Row],[FECHA Y HORA DE INICIO]])))-1</f>
        <v>-1</v>
      </c>
    </row>
    <row r="190" spans="2:6">
      <c r="B190" s="6"/>
      <c r="C190" s="9"/>
      <c r="D190" s="10"/>
      <c r="E190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90" s="11">
        <f>((WEEKNUM(Tabla34356789101112131415161718192021222324252627282930313233343536373839404142[[#This Row],[FECHA Y HORA DE INICIO]])))-1</f>
        <v>-1</v>
      </c>
    </row>
    <row r="191" spans="2:6">
      <c r="B191" s="6"/>
      <c r="C191" s="9"/>
      <c r="D191" s="10"/>
      <c r="E191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91" s="11">
        <f>((WEEKNUM(Tabla34356789101112131415161718192021222324252627282930313233343536373839404142[[#This Row],[FECHA Y HORA DE INICIO]])))-1</f>
        <v>-1</v>
      </c>
    </row>
    <row r="192" spans="2:6">
      <c r="B192" s="6"/>
      <c r="C192" s="9"/>
      <c r="D192" s="10"/>
      <c r="E192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92" s="11">
        <f>((WEEKNUM(Tabla34356789101112131415161718192021222324252627282930313233343536373839404142[[#This Row],[FECHA Y HORA DE INICIO]])))-1</f>
        <v>-1</v>
      </c>
    </row>
    <row r="193" spans="2:6">
      <c r="B193" s="6"/>
      <c r="C193" s="9"/>
      <c r="D193" s="10"/>
      <c r="E193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93" s="11">
        <f>((WEEKNUM(Tabla34356789101112131415161718192021222324252627282930313233343536373839404142[[#This Row],[FECHA Y HORA DE INICIO]])))-1</f>
        <v>-1</v>
      </c>
    </row>
    <row r="194" spans="2:6">
      <c r="B194" s="6"/>
      <c r="C194" s="9"/>
      <c r="D194" s="10"/>
      <c r="E194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94" s="11">
        <f>((WEEKNUM(Tabla34356789101112131415161718192021222324252627282930313233343536373839404142[[#This Row],[FECHA Y HORA DE INICIO]])))-1</f>
        <v>-1</v>
      </c>
    </row>
    <row r="195" spans="2:6">
      <c r="B195" s="6"/>
      <c r="C195" s="9"/>
      <c r="D195" s="10"/>
      <c r="E195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95" s="11">
        <f>((WEEKNUM(Tabla34356789101112131415161718192021222324252627282930313233343536373839404142[[#This Row],[FECHA Y HORA DE INICIO]])))-1</f>
        <v>-1</v>
      </c>
    </row>
    <row r="196" spans="2:6">
      <c r="B196" s="6"/>
      <c r="C196" s="9"/>
      <c r="D196" s="10"/>
      <c r="E196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96" s="11">
        <f>((WEEKNUM(Tabla34356789101112131415161718192021222324252627282930313233343536373839404142[[#This Row],[FECHA Y HORA DE INICIO]])))-1</f>
        <v>-1</v>
      </c>
    </row>
    <row r="197" spans="2:6">
      <c r="B197" s="6"/>
      <c r="C197" s="9"/>
      <c r="D197" s="10"/>
      <c r="E197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97" s="11">
        <f>((WEEKNUM(Tabla34356789101112131415161718192021222324252627282930313233343536373839404142[[#This Row],[FECHA Y HORA DE INICIO]])))-1</f>
        <v>-1</v>
      </c>
    </row>
    <row r="198" spans="2:6">
      <c r="B198" s="6"/>
      <c r="C198" s="9"/>
      <c r="D198" s="10"/>
      <c r="E198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98" s="11">
        <f>((WEEKNUM(Tabla34356789101112131415161718192021222324252627282930313233343536373839404142[[#This Row],[FECHA Y HORA DE INICIO]])))-1</f>
        <v>-1</v>
      </c>
    </row>
    <row r="199" spans="2:6">
      <c r="B199" s="6"/>
      <c r="C199" s="9"/>
      <c r="D199" s="10"/>
      <c r="E199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199" s="11">
        <f>((WEEKNUM(Tabla34356789101112131415161718192021222324252627282930313233343536373839404142[[#This Row],[FECHA Y HORA DE INICIO]])))-1</f>
        <v>-1</v>
      </c>
    </row>
    <row r="200" spans="2:6">
      <c r="B200" s="6"/>
      <c r="C200" s="9"/>
      <c r="D200" s="10"/>
      <c r="E200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200" s="11">
        <f>((WEEKNUM(Tabla34356789101112131415161718192021222324252627282930313233343536373839404142[[#This Row],[FECHA Y HORA DE INICIO]])))-1</f>
        <v>-1</v>
      </c>
    </row>
    <row r="201" spans="2:6">
      <c r="B201" s="6"/>
      <c r="C201" s="9"/>
      <c r="D201" s="10"/>
      <c r="E201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201" s="11">
        <f>((WEEKNUM(Tabla34356789101112131415161718192021222324252627282930313233343536373839404142[[#This Row],[FECHA Y HORA DE INICIO]])))-1</f>
        <v>-1</v>
      </c>
    </row>
    <row r="202" spans="2:6">
      <c r="B202" s="6"/>
      <c r="C202" s="9"/>
      <c r="D202" s="10"/>
      <c r="E202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202" s="11">
        <f>((WEEKNUM(Tabla34356789101112131415161718192021222324252627282930313233343536373839404142[[#This Row],[FECHA Y HORA DE INICIO]])))-1</f>
        <v>-1</v>
      </c>
    </row>
    <row r="203" spans="2:6">
      <c r="B203" s="9"/>
      <c r="C203" s="9"/>
      <c r="D203" s="10"/>
      <c r="E203" s="8">
        <f>IF((Tabla34356789101112131415161718192021222324252627282930313233343536373839404142[[#This Row],[FECHA Y HORA DE TERMINACIÓN ]]-Tabla34356789101112131415161718192021222324252627282930313233343536373839404142[[#This Row],[FECHA Y HORA DE INICIO]])&lt;0,0,((Tabla34356789101112131415161718192021222324252627282930313233343536373839404142[[#This Row],[FECHA Y HORA DE TERMINACIÓN ]]-Tabla34356789101112131415161718192021222324252627282930313233343536373839404142[[#This Row],[FECHA Y HORA DE INICIO]])*24))</f>
        <v>0</v>
      </c>
      <c r="F203" s="11">
        <f>((WEEKNUM(Tabla34356789101112131415161718192021222324252627282930313233343536373839404142[[#This Row],[FECHA Y HORA DE INICIO]])))-1</f>
        <v>-1</v>
      </c>
    </row>
  </sheetData>
  <mergeCells count="1">
    <mergeCell ref="B7:F7"/>
  </mergeCells>
  <pageMargins left="0.7" right="0.7" top="0.75" bottom="0.75" header="0.3" footer="0.3"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rgb="FF92D050"/>
  </sheetPr>
  <dimension ref="B1:J203"/>
  <sheetViews>
    <sheetView showGridLines="0" topLeftCell="J3" workbookViewId="0">
      <selection activeCell="J3" sqref="J3"/>
    </sheetView>
  </sheetViews>
  <sheetFormatPr defaultColWidth="10.85546875" defaultRowHeight="12.6"/>
  <cols>
    <col min="1" max="1" width="10.85546875" style="3"/>
    <col min="2" max="2" width="15" style="3" bestFit="1" customWidth="1"/>
    <col min="3" max="3" width="24.5703125" style="3" customWidth="1"/>
    <col min="4" max="5" width="16.140625" style="3" customWidth="1"/>
    <col min="6" max="6" width="10.85546875" style="3"/>
    <col min="7" max="7" width="16.140625" style="3" customWidth="1"/>
    <col min="8" max="8" width="14.85546875" style="3" customWidth="1"/>
    <col min="9" max="16384" width="10.85546875" style="3"/>
  </cols>
  <sheetData>
    <row r="1" spans="2:10" ht="12.95">
      <c r="B1" s="1" t="s">
        <v>0</v>
      </c>
      <c r="C1" s="2">
        <v>1178</v>
      </c>
      <c r="G1" s="40" t="s">
        <v>1</v>
      </c>
      <c r="H1" s="41"/>
      <c r="I1" s="42" t="s">
        <v>2</v>
      </c>
    </row>
    <row r="2" spans="2:10" ht="12.95">
      <c r="B2" s="1" t="s">
        <v>4</v>
      </c>
      <c r="C2" s="2" t="s">
        <v>5</v>
      </c>
      <c r="G2" s="40" t="s">
        <v>6</v>
      </c>
      <c r="H2" s="41" t="s">
        <v>233</v>
      </c>
      <c r="I2" s="42" t="s">
        <v>7</v>
      </c>
    </row>
    <row r="3" spans="2:10" ht="14.45" customHeight="1">
      <c r="B3" s="1" t="s">
        <v>8</v>
      </c>
      <c r="C3" s="2" t="s">
        <v>234</v>
      </c>
      <c r="G3" s="40" t="s">
        <v>10</v>
      </c>
      <c r="H3" s="47" t="s">
        <v>231</v>
      </c>
      <c r="I3" s="42" t="s">
        <v>12</v>
      </c>
      <c r="J3" s="3" t="s">
        <v>235</v>
      </c>
    </row>
    <row r="4" spans="2:10" ht="14.45" customHeight="1">
      <c r="B4" s="1" t="s">
        <v>13</v>
      </c>
      <c r="C4" s="2">
        <v>2</v>
      </c>
      <c r="D4" s="38" t="s">
        <v>236</v>
      </c>
      <c r="G4" s="38" t="s">
        <v>15</v>
      </c>
    </row>
    <row r="5" spans="2:10" ht="14.45" customHeight="1">
      <c r="B5" s="1" t="s">
        <v>16</v>
      </c>
      <c r="C5" s="2">
        <v>20</v>
      </c>
    </row>
    <row r="6" spans="2:10" ht="14.45" customHeight="1">
      <c r="B6" s="1"/>
      <c r="C6" s="1"/>
    </row>
    <row r="7" spans="2:10" ht="14.45" customHeight="1">
      <c r="B7" s="76" t="s">
        <v>17</v>
      </c>
      <c r="C7" s="77"/>
      <c r="D7" s="77"/>
      <c r="E7" s="77"/>
      <c r="F7" s="77"/>
      <c r="H7" s="12">
        <v>2022</v>
      </c>
      <c r="I7" s="13">
        <v>1074.2500000006403</v>
      </c>
    </row>
    <row r="8" spans="2:10" ht="5.0999999999999996" customHeight="1">
      <c r="B8" s="4"/>
      <c r="C8" s="4"/>
      <c r="D8" s="4"/>
      <c r="E8" s="4"/>
    </row>
    <row r="9" spans="2:10" ht="59.1" customHeight="1">
      <c r="B9" s="5" t="s">
        <v>18</v>
      </c>
      <c r="C9" s="5" t="s">
        <v>19</v>
      </c>
      <c r="D9" s="5" t="s">
        <v>20</v>
      </c>
      <c r="E9" s="5" t="s">
        <v>31</v>
      </c>
      <c r="F9" s="5" t="s">
        <v>22</v>
      </c>
      <c r="H9" s="12" t="s">
        <v>23</v>
      </c>
      <c r="I9" s="13">
        <f>SUM(E10:E203)</f>
        <v>3149.4000000003143</v>
      </c>
    </row>
    <row r="10" spans="2:10">
      <c r="B10" s="14" t="s">
        <v>63</v>
      </c>
      <c r="C10" s="14">
        <v>44936.211805555555</v>
      </c>
      <c r="D10" s="6">
        <v>44940.340277777781</v>
      </c>
      <c r="E10" s="7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99.083333333430346</v>
      </c>
      <c r="F10" s="11">
        <f>((WEEKNUM(Tabla3435678910111213141516171819202122232425262728293031323334353637383940414243[[#This Row],[FECHA Y HORA DE INICIO]])))-1</f>
        <v>1</v>
      </c>
    </row>
    <row r="11" spans="2:10">
      <c r="B11" s="14" t="s">
        <v>62</v>
      </c>
      <c r="C11" s="6">
        <v>44970.011111111111</v>
      </c>
      <c r="D11" s="6">
        <v>45032.180555555555</v>
      </c>
      <c r="E11" s="7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1492.0666666666511</v>
      </c>
      <c r="F11" s="11">
        <f>((WEEKNUM(Tabla3435678910111213141516171819202122232425262728293031323334353637383940414243[[#This Row],[FECHA Y HORA DE INICIO]])))-1</f>
        <v>6</v>
      </c>
      <c r="H11" s="12" t="s">
        <v>24</v>
      </c>
      <c r="I11" s="13">
        <f>I9+I7</f>
        <v>4223.6500000009546</v>
      </c>
    </row>
    <row r="12" spans="2:10">
      <c r="B12" s="14" t="s">
        <v>62</v>
      </c>
      <c r="C12" s="6">
        <v>44984.034722222219</v>
      </c>
      <c r="D12" s="6">
        <v>44989.625</v>
      </c>
      <c r="E12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134.16666666674428</v>
      </c>
      <c r="F12" s="11">
        <v>9</v>
      </c>
    </row>
    <row r="13" spans="2:10">
      <c r="B13" s="14" t="s">
        <v>62</v>
      </c>
      <c r="C13" s="6">
        <v>45012.013888888891</v>
      </c>
      <c r="D13" s="6">
        <v>45014.159722222219</v>
      </c>
      <c r="E13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51.499999999883585</v>
      </c>
      <c r="F13" s="11">
        <f>((WEEKNUM(Tabla3435678910111213141516171819202122232425262728293031323334353637383940414243[[#This Row],[FECHA Y HORA DE INICIO]])))-1</f>
        <v>12</v>
      </c>
    </row>
    <row r="14" spans="2:10">
      <c r="B14" s="14" t="s">
        <v>62</v>
      </c>
      <c r="C14" s="6">
        <v>45039.993055555555</v>
      </c>
      <c r="D14" s="6">
        <v>45042.517361111109</v>
      </c>
      <c r="E14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60.583333333313931</v>
      </c>
      <c r="F14" s="11">
        <f>((WEEKNUM(Tabla3435678910111213141516171819202122232425262728293031323334353637383940414243[[#This Row],[FECHA Y HORA DE INICIO]])))-1</f>
        <v>16</v>
      </c>
    </row>
    <row r="15" spans="2:10">
      <c r="B15" s="14" t="s">
        <v>62</v>
      </c>
      <c r="C15" s="6">
        <v>45054.041666666664</v>
      </c>
      <c r="D15" s="10">
        <v>45056.375</v>
      </c>
      <c r="E15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56.000000000058208</v>
      </c>
      <c r="F15" s="11">
        <f>((WEEKNUM(Tabla3435678910111213141516171819202122232425262728293031323334353637383940414243[[#This Row],[FECHA Y HORA DE INICIO]])))-1</f>
        <v>18</v>
      </c>
    </row>
    <row r="16" spans="2:10">
      <c r="B16" s="14" t="s">
        <v>62</v>
      </c>
      <c r="C16" s="9">
        <v>45056.701388888891</v>
      </c>
      <c r="D16" s="10">
        <v>45057.5</v>
      </c>
      <c r="E16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19.166666666627862</v>
      </c>
      <c r="F16" s="11">
        <f>((WEEKNUM(Tabla3435678910111213141516171819202122232425262728293031323334353637383940414243[[#This Row],[FECHA Y HORA DE INICIO]])))-1</f>
        <v>18</v>
      </c>
    </row>
    <row r="17" spans="2:6">
      <c r="B17" s="14" t="s">
        <v>62</v>
      </c>
      <c r="C17" s="9">
        <v>45062</v>
      </c>
      <c r="D17" s="10">
        <v>45066.041666666664</v>
      </c>
      <c r="E17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96.999999999941792</v>
      </c>
      <c r="F17" s="11">
        <f>((WEEKNUM(Tabla3435678910111213141516171819202122232425262728293031323334353637383940414243[[#This Row],[FECHA Y HORA DE INICIO]])))-1</f>
        <v>19</v>
      </c>
    </row>
    <row r="18" spans="2:6">
      <c r="B18" s="14" t="s">
        <v>62</v>
      </c>
      <c r="C18" s="9">
        <v>45089.097222222219</v>
      </c>
      <c r="D18" s="10">
        <v>45091.861111111109</v>
      </c>
      <c r="E18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66.333333333372138</v>
      </c>
      <c r="F18" s="11">
        <f>((WEEKNUM(Tabla3435678910111213141516171819202122232425262728293031323334353637383940414243[[#This Row],[FECHA Y HORA DE INICIO]])))-1</f>
        <v>23</v>
      </c>
    </row>
    <row r="19" spans="2:6">
      <c r="B19" s="14" t="s">
        <v>62</v>
      </c>
      <c r="C19" s="9">
        <v>45096</v>
      </c>
      <c r="D19" s="10">
        <v>45098.809027777781</v>
      </c>
      <c r="E19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67.416666666744277</v>
      </c>
      <c r="F19" s="11">
        <f>((WEEKNUM(Tabla3435678910111213141516171819202122232425262728293031323334353637383940414243[[#This Row],[FECHA Y HORA DE INICIO]])))-1</f>
        <v>24</v>
      </c>
    </row>
    <row r="20" spans="2:6">
      <c r="B20" s="14" t="s">
        <v>62</v>
      </c>
      <c r="C20" s="9">
        <v>45110.013888888891</v>
      </c>
      <c r="D20" s="10">
        <v>45113.465277777781</v>
      </c>
      <c r="E20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82.833333333372138</v>
      </c>
      <c r="F20" s="11">
        <f>((WEEKNUM(Tabla3435678910111213141516171819202122232425262728293031323334353637383940414243[[#This Row],[FECHA Y HORA DE INICIO]])))-1</f>
        <v>26</v>
      </c>
    </row>
    <row r="21" spans="2:6">
      <c r="B21" s="14" t="s">
        <v>62</v>
      </c>
      <c r="C21" s="9">
        <v>45124.034722222219</v>
      </c>
      <c r="D21" s="10">
        <v>45127.34375</v>
      </c>
      <c r="E21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79.416666666744277</v>
      </c>
      <c r="F21" s="11">
        <f>((WEEKNUM(Tabla3435678910111213141516171819202122232425262728293031323334353637383940414243[[#This Row],[FECHA Y HORA DE INICIO]])))-1</f>
        <v>28</v>
      </c>
    </row>
    <row r="22" spans="2:6">
      <c r="B22" s="14" t="s">
        <v>63</v>
      </c>
      <c r="C22" s="9">
        <v>45134.430555555555</v>
      </c>
      <c r="D22" s="10">
        <v>45136.555555555555</v>
      </c>
      <c r="E22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51</v>
      </c>
      <c r="F22" s="11">
        <f>((WEEKNUM(Tabla3435678910111213141516171819202122232425262728293031323334353637383940414243[[#This Row],[FECHA Y HORA DE INICIO]])))-1</f>
        <v>29</v>
      </c>
    </row>
    <row r="23" spans="2:6">
      <c r="B23" s="14" t="s">
        <v>62</v>
      </c>
      <c r="C23" s="9">
        <v>45145.385416666664</v>
      </c>
      <c r="D23" s="10">
        <v>45150.489583333336</v>
      </c>
      <c r="E23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122.50000000011642</v>
      </c>
      <c r="F23" s="11">
        <f>((WEEKNUM(Tabla3435678910111213141516171819202122232425262728293031323334353637383940414243[[#This Row],[FECHA Y HORA DE INICIO]])))-1</f>
        <v>31</v>
      </c>
    </row>
    <row r="24" spans="2:6">
      <c r="B24" s="14" t="s">
        <v>62</v>
      </c>
      <c r="C24" s="9">
        <v>45166.041666666664</v>
      </c>
      <c r="D24" s="10">
        <v>45171.0625</v>
      </c>
      <c r="E24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120.50000000005821</v>
      </c>
      <c r="F24" s="11">
        <f>((WEEKNUM(Tabla3435678910111213141516171819202122232425262728293031323334353637383940414243[[#This Row],[FECHA Y HORA DE INICIO]])))-1</f>
        <v>34</v>
      </c>
    </row>
    <row r="25" spans="2:6">
      <c r="B25" s="14" t="s">
        <v>62</v>
      </c>
      <c r="C25" s="9">
        <v>45215.045138888891</v>
      </c>
      <c r="D25" s="10">
        <v>45217.770833333336</v>
      </c>
      <c r="E25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65.416666666686069</v>
      </c>
      <c r="F25" s="11">
        <f>((WEEKNUM(Tabla3435678910111213141516171819202122232425262728293031323334353637383940414243[[#This Row],[FECHA Y HORA DE INICIO]])))-1</f>
        <v>41</v>
      </c>
    </row>
    <row r="26" spans="2:6">
      <c r="B26" s="14" t="s">
        <v>63</v>
      </c>
      <c r="C26" s="9">
        <v>45224.447916666664</v>
      </c>
      <c r="D26" s="10">
        <v>45228.041666666664</v>
      </c>
      <c r="E26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86.25</v>
      </c>
      <c r="F26" s="11">
        <f>((WEEKNUM(Tabla3435678910111213141516171819202122232425262728293031323334353637383940414243[[#This Row],[FECHA Y HORA DE INICIO]])))-1</f>
        <v>42</v>
      </c>
    </row>
    <row r="27" spans="2:6">
      <c r="B27" s="14" t="s">
        <v>62</v>
      </c>
      <c r="C27" s="9">
        <v>45243.055555555555</v>
      </c>
      <c r="D27" s="10">
        <v>45246.958333333336</v>
      </c>
      <c r="E27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93.666666666744277</v>
      </c>
      <c r="F27" s="11">
        <f>((WEEKNUM(Tabla3435678910111213141516171819202122232425262728293031323334353637383940414243[[#This Row],[FECHA Y HORA DE INICIO]])))-1</f>
        <v>45</v>
      </c>
    </row>
    <row r="28" spans="2:6">
      <c r="B28" s="14" t="s">
        <v>34</v>
      </c>
      <c r="C28" s="9">
        <v>45264.013888888891</v>
      </c>
      <c r="D28" s="10">
        <v>45264.180555555555</v>
      </c>
      <c r="E28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3.9999999999417923</v>
      </c>
      <c r="F28" s="11">
        <f>((WEEKNUM(Tabla3435678910111213141516171819202122232425262728293031323334353637383940414243[[#This Row],[FECHA Y HORA DE INICIO]])))-1</f>
        <v>48</v>
      </c>
    </row>
    <row r="29" spans="2:6">
      <c r="B29" s="14" t="s">
        <v>62</v>
      </c>
      <c r="C29" s="9">
        <v>45273.763888888891</v>
      </c>
      <c r="D29" s="10">
        <v>45276.645833333336</v>
      </c>
      <c r="E29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69.166666666686069</v>
      </c>
      <c r="F29" s="11">
        <f>((WEEKNUM(Tabla3435678910111213141516171819202122232425262728293031323334353637383940414243[[#This Row],[FECHA Y HORA DE INICIO]])))-1</f>
        <v>49</v>
      </c>
    </row>
    <row r="30" spans="2:6">
      <c r="B30" s="14" t="s">
        <v>62</v>
      </c>
      <c r="C30" s="9">
        <v>45288.541666666664</v>
      </c>
      <c r="D30" s="10">
        <v>45290.458333333336</v>
      </c>
      <c r="E30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46.000000000116415</v>
      </c>
      <c r="F30" s="11">
        <f>((WEEKNUM(Tabla3435678910111213141516171819202122232425262728293031323334353637383940414243[[#This Row],[FECHA Y HORA DE INICIO]])))-1</f>
        <v>51</v>
      </c>
    </row>
    <row r="31" spans="2:6">
      <c r="B31" s="14" t="s">
        <v>62</v>
      </c>
      <c r="C31" s="9">
        <v>45299.027777777781</v>
      </c>
      <c r="D31" s="10">
        <v>45301.368055555555</v>
      </c>
      <c r="E31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56.166666666569654</v>
      </c>
      <c r="F31" s="11">
        <f>((WEEKNUM(Tabla3435678910111213141516171819202122232425262728293031323334353637383940414243[[#This Row],[FECHA Y HORA DE INICIO]])))-1</f>
        <v>1</v>
      </c>
    </row>
    <row r="32" spans="2:6">
      <c r="B32" s="14" t="s">
        <v>62</v>
      </c>
      <c r="C32" s="9">
        <v>45320.3125</v>
      </c>
      <c r="D32" s="10">
        <v>45322.572916666664</v>
      </c>
      <c r="E32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54.249999999941792</v>
      </c>
      <c r="F32" s="11">
        <f>((WEEKNUM(Tabla3435678910111213141516171819202122232425262728293031323334353637383940414243[[#This Row],[FECHA Y HORA DE INICIO]])))-1</f>
        <v>4</v>
      </c>
    </row>
    <row r="33" spans="2:6">
      <c r="B33" s="14" t="s">
        <v>62</v>
      </c>
      <c r="C33" s="9">
        <v>45345.34375</v>
      </c>
      <c r="D33" s="10">
        <v>45346.284722222219</v>
      </c>
      <c r="E33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22.583333333255723</v>
      </c>
      <c r="F33" s="11">
        <f>((WEEKNUM(Tabla3435678910111213141516171819202122232425262728293031323334353637383940414243[[#This Row],[FECHA Y HORA DE INICIO]])))-1</f>
        <v>7</v>
      </c>
    </row>
    <row r="34" spans="2:6">
      <c r="B34" s="14" t="s">
        <v>62</v>
      </c>
      <c r="C34" s="9">
        <v>45348</v>
      </c>
      <c r="D34" s="10">
        <v>45350.180555555555</v>
      </c>
      <c r="E34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52.333333333313931</v>
      </c>
      <c r="F34" s="11">
        <f>((WEEKNUM(Tabla3435678910111213141516171819202122232425262728293031323334353637383940414243[[#This Row],[FECHA Y HORA DE INICIO]])))-1</f>
        <v>8</v>
      </c>
    </row>
    <row r="35" spans="2:6">
      <c r="B35" s="14"/>
      <c r="C35" s="9"/>
      <c r="D35" s="10"/>
      <c r="E35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35" s="11">
        <f>((WEEKNUM(Tabla3435678910111213141516171819202122232425262728293031323334353637383940414243[[#This Row],[FECHA Y HORA DE INICIO]])))-1</f>
        <v>-1</v>
      </c>
    </row>
    <row r="36" spans="2:6">
      <c r="B36" s="14"/>
      <c r="C36" s="9"/>
      <c r="D36" s="10"/>
      <c r="E36" s="8"/>
      <c r="F36" s="11"/>
    </row>
    <row r="37" spans="2:6">
      <c r="B37" s="14"/>
      <c r="C37" s="9"/>
      <c r="D37" s="10"/>
      <c r="E37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37" s="11">
        <f>((WEEKNUM(Tabla3435678910111213141516171819202122232425262728293031323334353637383940414243[[#This Row],[FECHA Y HORA DE INICIO]])))-1</f>
        <v>-1</v>
      </c>
    </row>
    <row r="38" spans="2:6">
      <c r="B38" s="14"/>
      <c r="C38" s="9"/>
      <c r="D38" s="10"/>
      <c r="E38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38" s="11">
        <f>((WEEKNUM(Tabla3435678910111213141516171819202122232425262728293031323334353637383940414243[[#This Row],[FECHA Y HORA DE INICIO]])))-1</f>
        <v>-1</v>
      </c>
    </row>
    <row r="39" spans="2:6">
      <c r="B39" s="14"/>
      <c r="C39" s="9"/>
      <c r="D39" s="10"/>
      <c r="E39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39" s="11">
        <f>((WEEKNUM(Tabla3435678910111213141516171819202122232425262728293031323334353637383940414243[[#This Row],[FECHA Y HORA DE INICIO]])))-1</f>
        <v>-1</v>
      </c>
    </row>
    <row r="40" spans="2:6">
      <c r="B40" s="14"/>
      <c r="C40" s="9"/>
      <c r="D40" s="10"/>
      <c r="E40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40" s="11">
        <f>((WEEKNUM(Tabla3435678910111213141516171819202122232425262728293031323334353637383940414243[[#This Row],[FECHA Y HORA DE INICIO]])))-1</f>
        <v>-1</v>
      </c>
    </row>
    <row r="41" spans="2:6">
      <c r="B41" s="14"/>
      <c r="C41" s="9"/>
      <c r="D41" s="10"/>
      <c r="E41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41" s="11">
        <f>((WEEKNUM(Tabla3435678910111213141516171819202122232425262728293031323334353637383940414243[[#This Row],[FECHA Y HORA DE INICIO]])))-1</f>
        <v>-1</v>
      </c>
    </row>
    <row r="42" spans="2:6">
      <c r="B42" s="14"/>
      <c r="C42" s="9"/>
      <c r="D42" s="10"/>
      <c r="E42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42" s="11">
        <f>((WEEKNUM(Tabla3435678910111213141516171819202122232425262728293031323334353637383940414243[[#This Row],[FECHA Y HORA DE INICIO]])))-1</f>
        <v>-1</v>
      </c>
    </row>
    <row r="43" spans="2:6">
      <c r="B43" s="14"/>
      <c r="C43" s="9"/>
      <c r="D43" s="10"/>
      <c r="E43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43" s="11">
        <f>((WEEKNUM(Tabla3435678910111213141516171819202122232425262728293031323334353637383940414243[[#This Row],[FECHA Y HORA DE INICIO]])))-1</f>
        <v>-1</v>
      </c>
    </row>
    <row r="44" spans="2:6">
      <c r="B44" s="14"/>
      <c r="C44" s="9"/>
      <c r="D44" s="10"/>
      <c r="E44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44" s="11">
        <f>((WEEKNUM(Tabla3435678910111213141516171819202122232425262728293031323334353637383940414243[[#This Row],[FECHA Y HORA DE INICIO]])))-1</f>
        <v>-1</v>
      </c>
    </row>
    <row r="45" spans="2:6">
      <c r="B45" s="14"/>
      <c r="C45" s="9"/>
      <c r="D45" s="10"/>
      <c r="E45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45" s="11">
        <f>((WEEKNUM(Tabla3435678910111213141516171819202122232425262728293031323334353637383940414243[[#This Row],[FECHA Y HORA DE INICIO]])))-1</f>
        <v>-1</v>
      </c>
    </row>
    <row r="46" spans="2:6">
      <c r="B46" s="14"/>
      <c r="C46" s="9"/>
      <c r="D46" s="10"/>
      <c r="E46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46" s="11">
        <f>((WEEKNUM(Tabla3435678910111213141516171819202122232425262728293031323334353637383940414243[[#This Row],[FECHA Y HORA DE INICIO]])))-1</f>
        <v>-1</v>
      </c>
    </row>
    <row r="47" spans="2:6">
      <c r="B47" s="14"/>
      <c r="C47" s="9"/>
      <c r="D47" s="10"/>
      <c r="E47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47" s="11">
        <f>((WEEKNUM(Tabla3435678910111213141516171819202122232425262728293031323334353637383940414243[[#This Row],[FECHA Y HORA DE INICIO]])))-1</f>
        <v>-1</v>
      </c>
    </row>
    <row r="48" spans="2:6">
      <c r="B48" s="14"/>
      <c r="C48" s="9"/>
      <c r="D48" s="10"/>
      <c r="E48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48" s="11">
        <f>((WEEKNUM(Tabla3435678910111213141516171819202122232425262728293031323334353637383940414243[[#This Row],[FECHA Y HORA DE INICIO]])))-1</f>
        <v>-1</v>
      </c>
    </row>
    <row r="49" spans="2:6">
      <c r="B49" s="14"/>
      <c r="C49" s="9"/>
      <c r="D49" s="10"/>
      <c r="E49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49" s="11">
        <f>((WEEKNUM(Tabla3435678910111213141516171819202122232425262728293031323334353637383940414243[[#This Row],[FECHA Y HORA DE INICIO]])))-1</f>
        <v>-1</v>
      </c>
    </row>
    <row r="50" spans="2:6">
      <c r="B50" s="14"/>
      <c r="C50" s="9"/>
      <c r="D50" s="10"/>
      <c r="E50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50" s="11">
        <f>((WEEKNUM(Tabla3435678910111213141516171819202122232425262728293031323334353637383940414243[[#This Row],[FECHA Y HORA DE INICIO]])))-1</f>
        <v>-1</v>
      </c>
    </row>
    <row r="51" spans="2:6">
      <c r="B51" s="14"/>
      <c r="C51" s="9"/>
      <c r="D51" s="10"/>
      <c r="E51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51" s="11">
        <f>((WEEKNUM(Tabla3435678910111213141516171819202122232425262728293031323334353637383940414243[[#This Row],[FECHA Y HORA DE INICIO]])))-1</f>
        <v>-1</v>
      </c>
    </row>
    <row r="52" spans="2:6">
      <c r="B52" s="14"/>
      <c r="C52" s="9"/>
      <c r="D52" s="10"/>
      <c r="E52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52" s="11">
        <f>((WEEKNUM(Tabla3435678910111213141516171819202122232425262728293031323334353637383940414243[[#This Row],[FECHA Y HORA DE INICIO]])))-1</f>
        <v>-1</v>
      </c>
    </row>
    <row r="53" spans="2:6">
      <c r="B53" s="14"/>
      <c r="C53" s="9"/>
      <c r="D53" s="10"/>
      <c r="E53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53" s="11">
        <f>((WEEKNUM(Tabla3435678910111213141516171819202122232425262728293031323334353637383940414243[[#This Row],[FECHA Y HORA DE INICIO]])))-1</f>
        <v>-1</v>
      </c>
    </row>
    <row r="54" spans="2:6">
      <c r="B54" s="14"/>
      <c r="C54" s="9"/>
      <c r="D54" s="10"/>
      <c r="E54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54" s="11">
        <f>((WEEKNUM(Tabla3435678910111213141516171819202122232425262728293031323334353637383940414243[[#This Row],[FECHA Y HORA DE INICIO]])))-1</f>
        <v>-1</v>
      </c>
    </row>
    <row r="55" spans="2:6">
      <c r="B55" s="14"/>
      <c r="C55" s="9"/>
      <c r="D55" s="10"/>
      <c r="E55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55" s="11">
        <f>((WEEKNUM(Tabla3435678910111213141516171819202122232425262728293031323334353637383940414243[[#This Row],[FECHA Y HORA DE INICIO]])))-1</f>
        <v>-1</v>
      </c>
    </row>
    <row r="56" spans="2:6">
      <c r="B56" s="14"/>
      <c r="C56" s="9"/>
      <c r="D56" s="10"/>
      <c r="E56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56" s="11">
        <f>((WEEKNUM(Tabla3435678910111213141516171819202122232425262728293031323334353637383940414243[[#This Row],[FECHA Y HORA DE INICIO]])))-1</f>
        <v>-1</v>
      </c>
    </row>
    <row r="57" spans="2:6">
      <c r="B57" s="14"/>
      <c r="C57" s="9"/>
      <c r="D57" s="10"/>
      <c r="E57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57" s="11">
        <f>((WEEKNUM(Tabla3435678910111213141516171819202122232425262728293031323334353637383940414243[[#This Row],[FECHA Y HORA DE INICIO]])))-1</f>
        <v>-1</v>
      </c>
    </row>
    <row r="58" spans="2:6">
      <c r="B58" s="14"/>
      <c r="C58" s="9"/>
      <c r="D58" s="10"/>
      <c r="E58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58" s="11">
        <f>((WEEKNUM(Tabla3435678910111213141516171819202122232425262728293031323334353637383940414243[[#This Row],[FECHA Y HORA DE INICIO]])))-1</f>
        <v>-1</v>
      </c>
    </row>
    <row r="59" spans="2:6">
      <c r="B59" s="14"/>
      <c r="C59" s="9"/>
      <c r="D59" s="10"/>
      <c r="E59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59" s="11">
        <f>((WEEKNUM(Tabla3435678910111213141516171819202122232425262728293031323334353637383940414243[[#This Row],[FECHA Y HORA DE INICIO]])))-1</f>
        <v>-1</v>
      </c>
    </row>
    <row r="60" spans="2:6">
      <c r="B60" s="14"/>
      <c r="C60" s="9"/>
      <c r="D60" s="10"/>
      <c r="E60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60" s="11">
        <f>((WEEKNUM(Tabla3435678910111213141516171819202122232425262728293031323334353637383940414243[[#This Row],[FECHA Y HORA DE INICIO]])))-1</f>
        <v>-1</v>
      </c>
    </row>
    <row r="61" spans="2:6">
      <c r="B61" s="14"/>
      <c r="C61" s="9"/>
      <c r="D61" s="10"/>
      <c r="E61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61" s="11">
        <f>((WEEKNUM(Tabla3435678910111213141516171819202122232425262728293031323334353637383940414243[[#This Row],[FECHA Y HORA DE INICIO]])))-1</f>
        <v>-1</v>
      </c>
    </row>
    <row r="62" spans="2:6">
      <c r="B62" s="14"/>
      <c r="C62" s="9"/>
      <c r="D62" s="10"/>
      <c r="E62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62" s="11">
        <f>((WEEKNUM(Tabla3435678910111213141516171819202122232425262728293031323334353637383940414243[[#This Row],[FECHA Y HORA DE INICIO]])))-1</f>
        <v>-1</v>
      </c>
    </row>
    <row r="63" spans="2:6">
      <c r="B63" s="14"/>
      <c r="C63" s="9"/>
      <c r="D63" s="10"/>
      <c r="E63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63" s="11">
        <f>((WEEKNUM(Tabla3435678910111213141516171819202122232425262728293031323334353637383940414243[[#This Row],[FECHA Y HORA DE INICIO]])))-1</f>
        <v>-1</v>
      </c>
    </row>
    <row r="64" spans="2:6">
      <c r="B64" s="14"/>
      <c r="C64" s="9"/>
      <c r="D64" s="10"/>
      <c r="E64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64" s="11">
        <f>((WEEKNUM(Tabla3435678910111213141516171819202122232425262728293031323334353637383940414243[[#This Row],[FECHA Y HORA DE INICIO]])))-1</f>
        <v>-1</v>
      </c>
    </row>
    <row r="65" spans="2:6">
      <c r="B65" s="14"/>
      <c r="C65" s="9"/>
      <c r="D65" s="10"/>
      <c r="E65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65" s="11">
        <f>((WEEKNUM(Tabla3435678910111213141516171819202122232425262728293031323334353637383940414243[[#This Row],[FECHA Y HORA DE INICIO]])))-1</f>
        <v>-1</v>
      </c>
    </row>
    <row r="66" spans="2:6">
      <c r="B66" s="14"/>
      <c r="C66" s="9"/>
      <c r="D66" s="10"/>
      <c r="E66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66" s="11">
        <f>((WEEKNUM(Tabla3435678910111213141516171819202122232425262728293031323334353637383940414243[[#This Row],[FECHA Y HORA DE INICIO]])))-1</f>
        <v>-1</v>
      </c>
    </row>
    <row r="67" spans="2:6">
      <c r="B67" s="14"/>
      <c r="C67" s="9"/>
      <c r="D67" s="10"/>
      <c r="E67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67" s="11">
        <f>((WEEKNUM(Tabla3435678910111213141516171819202122232425262728293031323334353637383940414243[[#This Row],[FECHA Y HORA DE INICIO]])))-1</f>
        <v>-1</v>
      </c>
    </row>
    <row r="68" spans="2:6">
      <c r="B68" s="14"/>
      <c r="C68" s="9"/>
      <c r="D68" s="10"/>
      <c r="E68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68" s="11">
        <f>((WEEKNUM(Tabla3435678910111213141516171819202122232425262728293031323334353637383940414243[[#This Row],[FECHA Y HORA DE INICIO]])))-1</f>
        <v>-1</v>
      </c>
    </row>
    <row r="69" spans="2:6">
      <c r="B69" s="14"/>
      <c r="C69" s="9"/>
      <c r="D69" s="10"/>
      <c r="E69" s="8"/>
      <c r="F69" s="11"/>
    </row>
    <row r="70" spans="2:6">
      <c r="B70" s="6"/>
      <c r="C70" s="9"/>
      <c r="D70" s="10"/>
      <c r="E70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70" s="11">
        <f>((WEEKNUM(Tabla3435678910111213141516171819202122232425262728293031323334353637383940414243[[#This Row],[FECHA Y HORA DE INICIO]])))-1</f>
        <v>-1</v>
      </c>
    </row>
    <row r="71" spans="2:6">
      <c r="B71" s="6"/>
      <c r="C71" s="9"/>
      <c r="D71" s="10"/>
      <c r="E71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71" s="11">
        <f>((WEEKNUM(Tabla3435678910111213141516171819202122232425262728293031323334353637383940414243[[#This Row],[FECHA Y HORA DE INICIO]])))-1</f>
        <v>-1</v>
      </c>
    </row>
    <row r="72" spans="2:6">
      <c r="B72" s="6"/>
      <c r="C72" s="9"/>
      <c r="D72" s="10"/>
      <c r="E72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72" s="11">
        <f>((WEEKNUM(Tabla3435678910111213141516171819202122232425262728293031323334353637383940414243[[#This Row],[FECHA Y HORA DE INICIO]])))-1</f>
        <v>-1</v>
      </c>
    </row>
    <row r="73" spans="2:6">
      <c r="B73" s="6"/>
      <c r="C73" s="9"/>
      <c r="D73" s="10"/>
      <c r="E73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73" s="11">
        <f>((WEEKNUM(Tabla3435678910111213141516171819202122232425262728293031323334353637383940414243[[#This Row],[FECHA Y HORA DE INICIO]])))-1</f>
        <v>-1</v>
      </c>
    </row>
    <row r="74" spans="2:6">
      <c r="B74" s="6"/>
      <c r="C74" s="9"/>
      <c r="D74" s="10"/>
      <c r="E74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74" s="11">
        <f>((WEEKNUM(Tabla3435678910111213141516171819202122232425262728293031323334353637383940414243[[#This Row],[FECHA Y HORA DE INICIO]])))-1</f>
        <v>-1</v>
      </c>
    </row>
    <row r="75" spans="2:6">
      <c r="B75" s="6"/>
      <c r="C75" s="9"/>
      <c r="D75" s="10"/>
      <c r="E75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75" s="11">
        <f>((WEEKNUM(Tabla3435678910111213141516171819202122232425262728293031323334353637383940414243[[#This Row],[FECHA Y HORA DE INICIO]])))-1</f>
        <v>-1</v>
      </c>
    </row>
    <row r="76" spans="2:6">
      <c r="B76" s="6"/>
      <c r="C76" s="9"/>
      <c r="D76" s="10"/>
      <c r="E76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76" s="11">
        <f>((WEEKNUM(Tabla3435678910111213141516171819202122232425262728293031323334353637383940414243[[#This Row],[FECHA Y HORA DE INICIO]])))-1</f>
        <v>-1</v>
      </c>
    </row>
    <row r="77" spans="2:6">
      <c r="B77" s="6"/>
      <c r="C77" s="9"/>
      <c r="D77" s="10"/>
      <c r="E77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77" s="11">
        <f>((WEEKNUM(Tabla3435678910111213141516171819202122232425262728293031323334353637383940414243[[#This Row],[FECHA Y HORA DE INICIO]])))-1</f>
        <v>-1</v>
      </c>
    </row>
    <row r="78" spans="2:6">
      <c r="B78" s="6"/>
      <c r="C78" s="9"/>
      <c r="D78" s="10"/>
      <c r="E78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78" s="11">
        <f>((WEEKNUM(Tabla3435678910111213141516171819202122232425262728293031323334353637383940414243[[#This Row],[FECHA Y HORA DE INICIO]])))-1</f>
        <v>-1</v>
      </c>
    </row>
    <row r="79" spans="2:6">
      <c r="B79" s="6"/>
      <c r="C79" s="9"/>
      <c r="D79" s="10"/>
      <c r="E79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79" s="11">
        <f>((WEEKNUM(Tabla3435678910111213141516171819202122232425262728293031323334353637383940414243[[#This Row],[FECHA Y HORA DE INICIO]])))-1</f>
        <v>-1</v>
      </c>
    </row>
    <row r="80" spans="2:6">
      <c r="B80" s="6"/>
      <c r="C80" s="9"/>
      <c r="D80" s="10"/>
      <c r="E80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80" s="11">
        <f>((WEEKNUM(Tabla3435678910111213141516171819202122232425262728293031323334353637383940414243[[#This Row],[FECHA Y HORA DE INICIO]])))-1</f>
        <v>-1</v>
      </c>
    </row>
    <row r="81" spans="2:6">
      <c r="B81" s="6"/>
      <c r="C81" s="9"/>
      <c r="D81" s="10"/>
      <c r="E81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81" s="11">
        <f>((WEEKNUM(Tabla3435678910111213141516171819202122232425262728293031323334353637383940414243[[#This Row],[FECHA Y HORA DE INICIO]])))-1</f>
        <v>-1</v>
      </c>
    </row>
    <row r="82" spans="2:6">
      <c r="B82" s="6"/>
      <c r="C82" s="9"/>
      <c r="D82" s="10"/>
      <c r="E82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82" s="11">
        <f>((WEEKNUM(Tabla3435678910111213141516171819202122232425262728293031323334353637383940414243[[#This Row],[FECHA Y HORA DE INICIO]])))-1</f>
        <v>-1</v>
      </c>
    </row>
    <row r="83" spans="2:6">
      <c r="B83" s="6"/>
      <c r="C83" s="9"/>
      <c r="D83" s="10"/>
      <c r="E83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83" s="11">
        <f>((WEEKNUM(Tabla3435678910111213141516171819202122232425262728293031323334353637383940414243[[#This Row],[FECHA Y HORA DE INICIO]])))-1</f>
        <v>-1</v>
      </c>
    </row>
    <row r="84" spans="2:6">
      <c r="B84" s="6"/>
      <c r="C84" s="9"/>
      <c r="D84" s="10"/>
      <c r="E84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84" s="11">
        <f>((WEEKNUM(Tabla3435678910111213141516171819202122232425262728293031323334353637383940414243[[#This Row],[FECHA Y HORA DE INICIO]])))-1</f>
        <v>-1</v>
      </c>
    </row>
    <row r="85" spans="2:6">
      <c r="B85" s="6"/>
      <c r="C85" s="9"/>
      <c r="D85" s="10"/>
      <c r="E85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85" s="11">
        <f>((WEEKNUM(Tabla3435678910111213141516171819202122232425262728293031323334353637383940414243[[#This Row],[FECHA Y HORA DE INICIO]])))-1</f>
        <v>-1</v>
      </c>
    </row>
    <row r="86" spans="2:6">
      <c r="B86" s="6"/>
      <c r="C86" s="9"/>
      <c r="D86" s="10"/>
      <c r="E86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86" s="11">
        <f>((WEEKNUM(Tabla3435678910111213141516171819202122232425262728293031323334353637383940414243[[#This Row],[FECHA Y HORA DE INICIO]])))-1</f>
        <v>-1</v>
      </c>
    </row>
    <row r="87" spans="2:6">
      <c r="B87" s="6"/>
      <c r="C87" s="9"/>
      <c r="D87" s="10"/>
      <c r="E87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87" s="11">
        <f>((WEEKNUM(Tabla3435678910111213141516171819202122232425262728293031323334353637383940414243[[#This Row],[FECHA Y HORA DE INICIO]])))-1</f>
        <v>-1</v>
      </c>
    </row>
    <row r="88" spans="2:6">
      <c r="B88" s="6"/>
      <c r="C88" s="9"/>
      <c r="D88" s="10"/>
      <c r="E88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88" s="11">
        <f>((WEEKNUM(Tabla3435678910111213141516171819202122232425262728293031323334353637383940414243[[#This Row],[FECHA Y HORA DE INICIO]])))-1</f>
        <v>-1</v>
      </c>
    </row>
    <row r="89" spans="2:6">
      <c r="B89" s="6"/>
      <c r="C89" s="9"/>
      <c r="D89" s="10"/>
      <c r="E89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89" s="11">
        <f>((WEEKNUM(Tabla3435678910111213141516171819202122232425262728293031323334353637383940414243[[#This Row],[FECHA Y HORA DE INICIO]])))-1</f>
        <v>-1</v>
      </c>
    </row>
    <row r="90" spans="2:6">
      <c r="B90" s="6"/>
      <c r="C90" s="9"/>
      <c r="D90" s="10"/>
      <c r="E90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90" s="11">
        <f>((WEEKNUM(Tabla3435678910111213141516171819202122232425262728293031323334353637383940414243[[#This Row],[FECHA Y HORA DE INICIO]])))-1</f>
        <v>-1</v>
      </c>
    </row>
    <row r="91" spans="2:6">
      <c r="B91" s="6"/>
      <c r="C91" s="9"/>
      <c r="D91" s="10"/>
      <c r="E91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91" s="11">
        <f>((WEEKNUM(Tabla3435678910111213141516171819202122232425262728293031323334353637383940414243[[#This Row],[FECHA Y HORA DE INICIO]])))-1</f>
        <v>-1</v>
      </c>
    </row>
    <row r="92" spans="2:6">
      <c r="B92" s="6"/>
      <c r="C92" s="9"/>
      <c r="D92" s="10"/>
      <c r="E92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92" s="11">
        <f>((WEEKNUM(Tabla3435678910111213141516171819202122232425262728293031323334353637383940414243[[#This Row],[FECHA Y HORA DE INICIO]])))-1</f>
        <v>-1</v>
      </c>
    </row>
    <row r="93" spans="2:6">
      <c r="B93" s="6"/>
      <c r="C93" s="9"/>
      <c r="D93" s="10"/>
      <c r="E93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93" s="11">
        <f>((WEEKNUM(Tabla3435678910111213141516171819202122232425262728293031323334353637383940414243[[#This Row],[FECHA Y HORA DE INICIO]])))-1</f>
        <v>-1</v>
      </c>
    </row>
    <row r="94" spans="2:6">
      <c r="B94" s="6"/>
      <c r="C94" s="9"/>
      <c r="D94" s="10"/>
      <c r="E94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94" s="11">
        <f>((WEEKNUM(Tabla3435678910111213141516171819202122232425262728293031323334353637383940414243[[#This Row],[FECHA Y HORA DE INICIO]])))-1</f>
        <v>-1</v>
      </c>
    </row>
    <row r="95" spans="2:6">
      <c r="B95" s="6"/>
      <c r="C95" s="9"/>
      <c r="D95" s="10"/>
      <c r="E95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95" s="11">
        <f>((WEEKNUM(Tabla3435678910111213141516171819202122232425262728293031323334353637383940414243[[#This Row],[FECHA Y HORA DE INICIO]])))-1</f>
        <v>-1</v>
      </c>
    </row>
    <row r="96" spans="2:6">
      <c r="B96" s="6"/>
      <c r="C96" s="9"/>
      <c r="D96" s="10"/>
      <c r="E96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96" s="11">
        <f>((WEEKNUM(Tabla3435678910111213141516171819202122232425262728293031323334353637383940414243[[#This Row],[FECHA Y HORA DE INICIO]])))-1</f>
        <v>-1</v>
      </c>
    </row>
    <row r="97" spans="2:6">
      <c r="B97" s="6"/>
      <c r="C97" s="9"/>
      <c r="D97" s="10"/>
      <c r="E97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97" s="11">
        <f>((WEEKNUM(Tabla3435678910111213141516171819202122232425262728293031323334353637383940414243[[#This Row],[FECHA Y HORA DE INICIO]])))-1</f>
        <v>-1</v>
      </c>
    </row>
    <row r="98" spans="2:6">
      <c r="B98" s="6"/>
      <c r="C98" s="9"/>
      <c r="D98" s="10"/>
      <c r="E98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98" s="11">
        <f>((WEEKNUM(Tabla3435678910111213141516171819202122232425262728293031323334353637383940414243[[#This Row],[FECHA Y HORA DE INICIO]])))-1</f>
        <v>-1</v>
      </c>
    </row>
    <row r="99" spans="2:6">
      <c r="B99" s="6"/>
      <c r="C99" s="9"/>
      <c r="D99" s="10"/>
      <c r="E99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99" s="11">
        <f>((WEEKNUM(Tabla3435678910111213141516171819202122232425262728293031323334353637383940414243[[#This Row],[FECHA Y HORA DE INICIO]])))-1</f>
        <v>-1</v>
      </c>
    </row>
    <row r="100" spans="2:6">
      <c r="B100" s="6"/>
      <c r="C100" s="9"/>
      <c r="D100" s="10"/>
      <c r="E100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00" s="11">
        <f>((WEEKNUM(Tabla3435678910111213141516171819202122232425262728293031323334353637383940414243[[#This Row],[FECHA Y HORA DE INICIO]])))-1</f>
        <v>-1</v>
      </c>
    </row>
    <row r="101" spans="2:6">
      <c r="B101" s="6"/>
      <c r="C101" s="9"/>
      <c r="D101" s="10"/>
      <c r="E101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01" s="11">
        <f>((WEEKNUM(Tabla3435678910111213141516171819202122232425262728293031323334353637383940414243[[#This Row],[FECHA Y HORA DE INICIO]])))-1</f>
        <v>-1</v>
      </c>
    </row>
    <row r="102" spans="2:6">
      <c r="B102" s="6"/>
      <c r="C102" s="9"/>
      <c r="D102" s="10"/>
      <c r="E102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02" s="11">
        <f>((WEEKNUM(Tabla3435678910111213141516171819202122232425262728293031323334353637383940414243[[#This Row],[FECHA Y HORA DE INICIO]])))-1</f>
        <v>-1</v>
      </c>
    </row>
    <row r="103" spans="2:6">
      <c r="B103" s="6"/>
      <c r="C103" s="9"/>
      <c r="D103" s="10"/>
      <c r="E103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03" s="11">
        <f>((WEEKNUM(Tabla3435678910111213141516171819202122232425262728293031323334353637383940414243[[#This Row],[FECHA Y HORA DE INICIO]])))-1</f>
        <v>-1</v>
      </c>
    </row>
    <row r="104" spans="2:6">
      <c r="B104" s="6"/>
      <c r="C104" s="9"/>
      <c r="D104" s="10"/>
      <c r="E104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04" s="11">
        <f>((WEEKNUM(Tabla3435678910111213141516171819202122232425262728293031323334353637383940414243[[#This Row],[FECHA Y HORA DE INICIO]])))-1</f>
        <v>-1</v>
      </c>
    </row>
    <row r="105" spans="2:6">
      <c r="B105" s="6"/>
      <c r="C105" s="9"/>
      <c r="D105" s="10"/>
      <c r="E105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05" s="11">
        <f>((WEEKNUM(Tabla3435678910111213141516171819202122232425262728293031323334353637383940414243[[#This Row],[FECHA Y HORA DE INICIO]])))-1</f>
        <v>-1</v>
      </c>
    </row>
    <row r="106" spans="2:6">
      <c r="B106" s="6"/>
      <c r="C106" s="9"/>
      <c r="D106" s="10"/>
      <c r="E106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06" s="11">
        <f>((WEEKNUM(Tabla3435678910111213141516171819202122232425262728293031323334353637383940414243[[#This Row],[FECHA Y HORA DE INICIO]])))-1</f>
        <v>-1</v>
      </c>
    </row>
    <row r="107" spans="2:6">
      <c r="B107" s="6"/>
      <c r="C107" s="9"/>
      <c r="D107" s="10"/>
      <c r="E107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07" s="11">
        <f>((WEEKNUM(Tabla3435678910111213141516171819202122232425262728293031323334353637383940414243[[#This Row],[FECHA Y HORA DE INICIO]])))-1</f>
        <v>-1</v>
      </c>
    </row>
    <row r="108" spans="2:6">
      <c r="B108" s="6"/>
      <c r="C108" s="9"/>
      <c r="D108" s="10"/>
      <c r="E108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08" s="11">
        <f>((WEEKNUM(Tabla3435678910111213141516171819202122232425262728293031323334353637383940414243[[#This Row],[FECHA Y HORA DE INICIO]])))-1</f>
        <v>-1</v>
      </c>
    </row>
    <row r="109" spans="2:6">
      <c r="B109" s="6"/>
      <c r="C109" s="9"/>
      <c r="D109" s="10"/>
      <c r="E109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09" s="11">
        <f>((WEEKNUM(Tabla3435678910111213141516171819202122232425262728293031323334353637383940414243[[#This Row],[FECHA Y HORA DE INICIO]])))-1</f>
        <v>-1</v>
      </c>
    </row>
    <row r="110" spans="2:6">
      <c r="B110" s="6"/>
      <c r="C110" s="9"/>
      <c r="D110" s="10"/>
      <c r="E110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10" s="11">
        <f>((WEEKNUM(Tabla3435678910111213141516171819202122232425262728293031323334353637383940414243[[#This Row],[FECHA Y HORA DE INICIO]])))-1</f>
        <v>-1</v>
      </c>
    </row>
    <row r="111" spans="2:6">
      <c r="B111" s="6"/>
      <c r="C111" s="9"/>
      <c r="D111" s="10"/>
      <c r="E111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11" s="11">
        <f>((WEEKNUM(Tabla3435678910111213141516171819202122232425262728293031323334353637383940414243[[#This Row],[FECHA Y HORA DE INICIO]])))-1</f>
        <v>-1</v>
      </c>
    </row>
    <row r="112" spans="2:6">
      <c r="B112" s="6"/>
      <c r="C112" s="9"/>
      <c r="D112" s="10"/>
      <c r="E112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12" s="11">
        <f>((WEEKNUM(Tabla3435678910111213141516171819202122232425262728293031323334353637383940414243[[#This Row],[FECHA Y HORA DE INICIO]])))-1</f>
        <v>-1</v>
      </c>
    </row>
    <row r="113" spans="2:6">
      <c r="B113" s="6"/>
      <c r="C113" s="9"/>
      <c r="D113" s="10"/>
      <c r="E113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13" s="11">
        <f>((WEEKNUM(Tabla3435678910111213141516171819202122232425262728293031323334353637383940414243[[#This Row],[FECHA Y HORA DE INICIO]])))-1</f>
        <v>-1</v>
      </c>
    </row>
    <row r="114" spans="2:6">
      <c r="B114" s="6"/>
      <c r="C114" s="9"/>
      <c r="D114" s="10"/>
      <c r="E114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14" s="11">
        <f>((WEEKNUM(Tabla3435678910111213141516171819202122232425262728293031323334353637383940414243[[#This Row],[FECHA Y HORA DE INICIO]])))-1</f>
        <v>-1</v>
      </c>
    </row>
    <row r="115" spans="2:6">
      <c r="B115" s="6"/>
      <c r="C115" s="9"/>
      <c r="D115" s="10"/>
      <c r="E115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15" s="11">
        <f>((WEEKNUM(Tabla3435678910111213141516171819202122232425262728293031323334353637383940414243[[#This Row],[FECHA Y HORA DE INICIO]])))-1</f>
        <v>-1</v>
      </c>
    </row>
    <row r="116" spans="2:6">
      <c r="B116" s="6"/>
      <c r="C116" s="9"/>
      <c r="D116" s="10"/>
      <c r="E116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16" s="11">
        <f>((WEEKNUM(Tabla3435678910111213141516171819202122232425262728293031323334353637383940414243[[#This Row],[FECHA Y HORA DE INICIO]])))-1</f>
        <v>-1</v>
      </c>
    </row>
    <row r="117" spans="2:6">
      <c r="B117" s="6"/>
      <c r="C117" s="9"/>
      <c r="D117" s="10"/>
      <c r="E117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17" s="11">
        <f>((WEEKNUM(Tabla3435678910111213141516171819202122232425262728293031323334353637383940414243[[#This Row],[FECHA Y HORA DE INICIO]])))-1</f>
        <v>-1</v>
      </c>
    </row>
    <row r="118" spans="2:6">
      <c r="B118" s="6"/>
      <c r="C118" s="9"/>
      <c r="D118" s="10"/>
      <c r="E118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18" s="11">
        <f>((WEEKNUM(Tabla3435678910111213141516171819202122232425262728293031323334353637383940414243[[#This Row],[FECHA Y HORA DE INICIO]])))-1</f>
        <v>-1</v>
      </c>
    </row>
    <row r="119" spans="2:6">
      <c r="B119" s="6"/>
      <c r="C119" s="9"/>
      <c r="D119" s="10"/>
      <c r="E119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19" s="11">
        <f>((WEEKNUM(Tabla3435678910111213141516171819202122232425262728293031323334353637383940414243[[#This Row],[FECHA Y HORA DE INICIO]])))-1</f>
        <v>-1</v>
      </c>
    </row>
    <row r="120" spans="2:6">
      <c r="B120" s="6"/>
      <c r="C120" s="9"/>
      <c r="D120" s="10"/>
      <c r="E120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20" s="11">
        <f>((WEEKNUM(Tabla3435678910111213141516171819202122232425262728293031323334353637383940414243[[#This Row],[FECHA Y HORA DE INICIO]])))-1</f>
        <v>-1</v>
      </c>
    </row>
    <row r="121" spans="2:6">
      <c r="B121" s="6"/>
      <c r="C121" s="9"/>
      <c r="D121" s="10"/>
      <c r="E121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21" s="11">
        <f>((WEEKNUM(Tabla3435678910111213141516171819202122232425262728293031323334353637383940414243[[#This Row],[FECHA Y HORA DE INICIO]])))-1</f>
        <v>-1</v>
      </c>
    </row>
    <row r="122" spans="2:6">
      <c r="B122" s="6"/>
      <c r="C122" s="9"/>
      <c r="D122" s="10"/>
      <c r="E122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22" s="11">
        <f>((WEEKNUM(Tabla3435678910111213141516171819202122232425262728293031323334353637383940414243[[#This Row],[FECHA Y HORA DE INICIO]])))-1</f>
        <v>-1</v>
      </c>
    </row>
    <row r="123" spans="2:6">
      <c r="B123" s="6"/>
      <c r="C123" s="9"/>
      <c r="D123" s="10"/>
      <c r="E123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23" s="11">
        <f>((WEEKNUM(Tabla3435678910111213141516171819202122232425262728293031323334353637383940414243[[#This Row],[FECHA Y HORA DE INICIO]])))-1</f>
        <v>-1</v>
      </c>
    </row>
    <row r="124" spans="2:6">
      <c r="B124" s="6"/>
      <c r="C124" s="9"/>
      <c r="D124" s="10"/>
      <c r="E124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24" s="11">
        <f>((WEEKNUM(Tabla3435678910111213141516171819202122232425262728293031323334353637383940414243[[#This Row],[FECHA Y HORA DE INICIO]])))-1</f>
        <v>-1</v>
      </c>
    </row>
    <row r="125" spans="2:6">
      <c r="B125" s="6"/>
      <c r="C125" s="9"/>
      <c r="D125" s="10"/>
      <c r="E125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25" s="11">
        <f>((WEEKNUM(Tabla3435678910111213141516171819202122232425262728293031323334353637383940414243[[#This Row],[FECHA Y HORA DE INICIO]])))-1</f>
        <v>-1</v>
      </c>
    </row>
    <row r="126" spans="2:6">
      <c r="B126" s="6"/>
      <c r="C126" s="9"/>
      <c r="D126" s="10"/>
      <c r="E126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26" s="11">
        <f>((WEEKNUM(Tabla3435678910111213141516171819202122232425262728293031323334353637383940414243[[#This Row],[FECHA Y HORA DE INICIO]])))-1</f>
        <v>-1</v>
      </c>
    </row>
    <row r="127" spans="2:6">
      <c r="B127" s="6"/>
      <c r="C127" s="9"/>
      <c r="D127" s="10"/>
      <c r="E127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27" s="11">
        <f>((WEEKNUM(Tabla3435678910111213141516171819202122232425262728293031323334353637383940414243[[#This Row],[FECHA Y HORA DE INICIO]])))-1</f>
        <v>-1</v>
      </c>
    </row>
    <row r="128" spans="2:6">
      <c r="B128" s="6"/>
      <c r="C128" s="9"/>
      <c r="D128" s="10"/>
      <c r="E128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28" s="11">
        <f>((WEEKNUM(Tabla3435678910111213141516171819202122232425262728293031323334353637383940414243[[#This Row],[FECHA Y HORA DE INICIO]])))-1</f>
        <v>-1</v>
      </c>
    </row>
    <row r="129" spans="2:6">
      <c r="B129" s="6"/>
      <c r="C129" s="9"/>
      <c r="D129" s="10"/>
      <c r="E129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29" s="11">
        <f>((WEEKNUM(Tabla3435678910111213141516171819202122232425262728293031323334353637383940414243[[#This Row],[FECHA Y HORA DE INICIO]])))-1</f>
        <v>-1</v>
      </c>
    </row>
    <row r="130" spans="2:6">
      <c r="B130" s="6"/>
      <c r="C130" s="9"/>
      <c r="D130" s="10"/>
      <c r="E130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30" s="11">
        <f>((WEEKNUM(Tabla3435678910111213141516171819202122232425262728293031323334353637383940414243[[#This Row],[FECHA Y HORA DE INICIO]])))-1</f>
        <v>-1</v>
      </c>
    </row>
    <row r="131" spans="2:6">
      <c r="B131" s="6"/>
      <c r="C131" s="9"/>
      <c r="D131" s="10"/>
      <c r="E131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31" s="11">
        <f>((WEEKNUM(Tabla3435678910111213141516171819202122232425262728293031323334353637383940414243[[#This Row],[FECHA Y HORA DE INICIO]])))-1</f>
        <v>-1</v>
      </c>
    </row>
    <row r="132" spans="2:6">
      <c r="B132" s="6"/>
      <c r="C132" s="9"/>
      <c r="D132" s="10"/>
      <c r="E132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32" s="11">
        <f>((WEEKNUM(Tabla3435678910111213141516171819202122232425262728293031323334353637383940414243[[#This Row],[FECHA Y HORA DE INICIO]])))-1</f>
        <v>-1</v>
      </c>
    </row>
    <row r="133" spans="2:6">
      <c r="B133" s="6"/>
      <c r="C133" s="9"/>
      <c r="D133" s="10"/>
      <c r="E133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33" s="11">
        <f>((WEEKNUM(Tabla3435678910111213141516171819202122232425262728293031323334353637383940414243[[#This Row],[FECHA Y HORA DE INICIO]])))-1</f>
        <v>-1</v>
      </c>
    </row>
    <row r="134" spans="2:6">
      <c r="B134" s="6"/>
      <c r="C134" s="9"/>
      <c r="D134" s="10"/>
      <c r="E134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34" s="11">
        <f>((WEEKNUM(Tabla3435678910111213141516171819202122232425262728293031323334353637383940414243[[#This Row],[FECHA Y HORA DE INICIO]])))-1</f>
        <v>-1</v>
      </c>
    </row>
    <row r="135" spans="2:6">
      <c r="B135" s="6"/>
      <c r="C135" s="9"/>
      <c r="D135" s="10"/>
      <c r="E135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35" s="11">
        <f>((WEEKNUM(Tabla3435678910111213141516171819202122232425262728293031323334353637383940414243[[#This Row],[FECHA Y HORA DE INICIO]])))-1</f>
        <v>-1</v>
      </c>
    </row>
    <row r="136" spans="2:6">
      <c r="B136" s="6"/>
      <c r="C136" s="9"/>
      <c r="D136" s="10"/>
      <c r="E136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36" s="11">
        <f>((WEEKNUM(Tabla3435678910111213141516171819202122232425262728293031323334353637383940414243[[#This Row],[FECHA Y HORA DE INICIO]])))-1</f>
        <v>-1</v>
      </c>
    </row>
    <row r="137" spans="2:6">
      <c r="B137" s="6"/>
      <c r="C137" s="9"/>
      <c r="D137" s="10"/>
      <c r="E137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37" s="11">
        <f>((WEEKNUM(Tabla3435678910111213141516171819202122232425262728293031323334353637383940414243[[#This Row],[FECHA Y HORA DE INICIO]])))-1</f>
        <v>-1</v>
      </c>
    </row>
    <row r="138" spans="2:6">
      <c r="B138" s="6"/>
      <c r="C138" s="9"/>
      <c r="D138" s="10"/>
      <c r="E138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38" s="11">
        <f>((WEEKNUM(Tabla3435678910111213141516171819202122232425262728293031323334353637383940414243[[#This Row],[FECHA Y HORA DE INICIO]])))-1</f>
        <v>-1</v>
      </c>
    </row>
    <row r="139" spans="2:6">
      <c r="B139" s="6"/>
      <c r="C139" s="9"/>
      <c r="D139" s="10"/>
      <c r="E139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39" s="11">
        <f>((WEEKNUM(Tabla3435678910111213141516171819202122232425262728293031323334353637383940414243[[#This Row],[FECHA Y HORA DE INICIO]])))-1</f>
        <v>-1</v>
      </c>
    </row>
    <row r="140" spans="2:6">
      <c r="B140" s="6"/>
      <c r="C140" s="9"/>
      <c r="D140" s="10"/>
      <c r="E140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40" s="11">
        <f>((WEEKNUM(Tabla3435678910111213141516171819202122232425262728293031323334353637383940414243[[#This Row],[FECHA Y HORA DE INICIO]])))-1</f>
        <v>-1</v>
      </c>
    </row>
    <row r="141" spans="2:6">
      <c r="B141" s="6"/>
      <c r="C141" s="9"/>
      <c r="D141" s="10"/>
      <c r="E141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41" s="11">
        <f>((WEEKNUM(Tabla3435678910111213141516171819202122232425262728293031323334353637383940414243[[#This Row],[FECHA Y HORA DE INICIO]])))-1</f>
        <v>-1</v>
      </c>
    </row>
    <row r="142" spans="2:6">
      <c r="B142" s="6"/>
      <c r="C142" s="9"/>
      <c r="D142" s="10"/>
      <c r="E142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42" s="11">
        <f>((WEEKNUM(Tabla3435678910111213141516171819202122232425262728293031323334353637383940414243[[#This Row],[FECHA Y HORA DE INICIO]])))-1</f>
        <v>-1</v>
      </c>
    </row>
    <row r="143" spans="2:6">
      <c r="B143" s="6"/>
      <c r="C143" s="9"/>
      <c r="D143" s="10"/>
      <c r="E143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43" s="11">
        <f>((WEEKNUM(Tabla3435678910111213141516171819202122232425262728293031323334353637383940414243[[#This Row],[FECHA Y HORA DE INICIO]])))-1</f>
        <v>-1</v>
      </c>
    </row>
    <row r="144" spans="2:6">
      <c r="B144" s="6"/>
      <c r="C144" s="9"/>
      <c r="D144" s="10"/>
      <c r="E144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44" s="11">
        <f>((WEEKNUM(Tabla3435678910111213141516171819202122232425262728293031323334353637383940414243[[#This Row],[FECHA Y HORA DE INICIO]])))-1</f>
        <v>-1</v>
      </c>
    </row>
    <row r="145" spans="2:6">
      <c r="B145" s="6"/>
      <c r="C145" s="9"/>
      <c r="D145" s="10"/>
      <c r="E145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45" s="11">
        <f>((WEEKNUM(Tabla3435678910111213141516171819202122232425262728293031323334353637383940414243[[#This Row],[FECHA Y HORA DE INICIO]])))-1</f>
        <v>-1</v>
      </c>
    </row>
    <row r="146" spans="2:6">
      <c r="B146" s="6"/>
      <c r="C146" s="9"/>
      <c r="D146" s="10"/>
      <c r="E146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46" s="11">
        <f>((WEEKNUM(Tabla3435678910111213141516171819202122232425262728293031323334353637383940414243[[#This Row],[FECHA Y HORA DE INICIO]])))-1</f>
        <v>-1</v>
      </c>
    </row>
    <row r="147" spans="2:6">
      <c r="B147" s="6"/>
      <c r="C147" s="9"/>
      <c r="D147" s="10"/>
      <c r="E147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47" s="11">
        <f>((WEEKNUM(Tabla3435678910111213141516171819202122232425262728293031323334353637383940414243[[#This Row],[FECHA Y HORA DE INICIO]])))-1</f>
        <v>-1</v>
      </c>
    </row>
    <row r="148" spans="2:6">
      <c r="B148" s="6"/>
      <c r="C148" s="9"/>
      <c r="D148" s="10"/>
      <c r="E148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48" s="11">
        <f>((WEEKNUM(Tabla3435678910111213141516171819202122232425262728293031323334353637383940414243[[#This Row],[FECHA Y HORA DE INICIO]])))-1</f>
        <v>-1</v>
      </c>
    </row>
    <row r="149" spans="2:6">
      <c r="B149" s="6"/>
      <c r="C149" s="9"/>
      <c r="D149" s="10"/>
      <c r="E149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49" s="11">
        <f>((WEEKNUM(Tabla3435678910111213141516171819202122232425262728293031323334353637383940414243[[#This Row],[FECHA Y HORA DE INICIO]])))-1</f>
        <v>-1</v>
      </c>
    </row>
    <row r="150" spans="2:6">
      <c r="B150" s="6"/>
      <c r="C150" s="9"/>
      <c r="D150" s="10"/>
      <c r="E150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50" s="11">
        <f>((WEEKNUM(Tabla3435678910111213141516171819202122232425262728293031323334353637383940414243[[#This Row],[FECHA Y HORA DE INICIO]])))-1</f>
        <v>-1</v>
      </c>
    </row>
    <row r="151" spans="2:6">
      <c r="B151" s="6"/>
      <c r="C151" s="9"/>
      <c r="D151" s="10"/>
      <c r="E151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51" s="11">
        <f>((WEEKNUM(Tabla3435678910111213141516171819202122232425262728293031323334353637383940414243[[#This Row],[FECHA Y HORA DE INICIO]])))-1</f>
        <v>-1</v>
      </c>
    </row>
    <row r="152" spans="2:6">
      <c r="B152" s="6"/>
      <c r="C152" s="9"/>
      <c r="D152" s="10"/>
      <c r="E152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52" s="11">
        <f>((WEEKNUM(Tabla3435678910111213141516171819202122232425262728293031323334353637383940414243[[#This Row],[FECHA Y HORA DE INICIO]])))-1</f>
        <v>-1</v>
      </c>
    </row>
    <row r="153" spans="2:6">
      <c r="B153" s="6"/>
      <c r="C153" s="9"/>
      <c r="D153" s="10"/>
      <c r="E153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53" s="11">
        <f>((WEEKNUM(Tabla3435678910111213141516171819202122232425262728293031323334353637383940414243[[#This Row],[FECHA Y HORA DE INICIO]])))-1</f>
        <v>-1</v>
      </c>
    </row>
    <row r="154" spans="2:6">
      <c r="B154" s="6"/>
      <c r="C154" s="9"/>
      <c r="D154" s="10"/>
      <c r="E154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54" s="11">
        <f>((WEEKNUM(Tabla3435678910111213141516171819202122232425262728293031323334353637383940414243[[#This Row],[FECHA Y HORA DE INICIO]])))-1</f>
        <v>-1</v>
      </c>
    </row>
    <row r="155" spans="2:6">
      <c r="B155" s="6"/>
      <c r="C155" s="9"/>
      <c r="D155" s="10"/>
      <c r="E155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55" s="11">
        <f>((WEEKNUM(Tabla3435678910111213141516171819202122232425262728293031323334353637383940414243[[#This Row],[FECHA Y HORA DE INICIO]])))-1</f>
        <v>-1</v>
      </c>
    </row>
    <row r="156" spans="2:6">
      <c r="B156" s="6"/>
      <c r="C156" s="9"/>
      <c r="D156" s="10"/>
      <c r="E156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56" s="11">
        <f>((WEEKNUM(Tabla3435678910111213141516171819202122232425262728293031323334353637383940414243[[#This Row],[FECHA Y HORA DE INICIO]])))-1</f>
        <v>-1</v>
      </c>
    </row>
    <row r="157" spans="2:6">
      <c r="B157" s="6"/>
      <c r="C157" s="9"/>
      <c r="D157" s="10"/>
      <c r="E157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57" s="11">
        <f>((WEEKNUM(Tabla3435678910111213141516171819202122232425262728293031323334353637383940414243[[#This Row],[FECHA Y HORA DE INICIO]])))-1</f>
        <v>-1</v>
      </c>
    </row>
    <row r="158" spans="2:6">
      <c r="B158" s="6"/>
      <c r="C158" s="9"/>
      <c r="D158" s="10"/>
      <c r="E158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58" s="11">
        <f>((WEEKNUM(Tabla3435678910111213141516171819202122232425262728293031323334353637383940414243[[#This Row],[FECHA Y HORA DE INICIO]])))-1</f>
        <v>-1</v>
      </c>
    </row>
    <row r="159" spans="2:6">
      <c r="B159" s="6"/>
      <c r="C159" s="9"/>
      <c r="D159" s="10"/>
      <c r="E159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59" s="11">
        <f>((WEEKNUM(Tabla3435678910111213141516171819202122232425262728293031323334353637383940414243[[#This Row],[FECHA Y HORA DE INICIO]])))-1</f>
        <v>-1</v>
      </c>
    </row>
    <row r="160" spans="2:6">
      <c r="B160" s="6"/>
      <c r="C160" s="9"/>
      <c r="D160" s="10"/>
      <c r="E160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60" s="11">
        <f>((WEEKNUM(Tabla3435678910111213141516171819202122232425262728293031323334353637383940414243[[#This Row],[FECHA Y HORA DE INICIO]])))-1</f>
        <v>-1</v>
      </c>
    </row>
    <row r="161" spans="2:6">
      <c r="B161" s="6"/>
      <c r="C161" s="9"/>
      <c r="D161" s="10"/>
      <c r="E161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61" s="11">
        <f>((WEEKNUM(Tabla3435678910111213141516171819202122232425262728293031323334353637383940414243[[#This Row],[FECHA Y HORA DE INICIO]])))-1</f>
        <v>-1</v>
      </c>
    </row>
    <row r="162" spans="2:6">
      <c r="B162" s="6"/>
      <c r="C162" s="9"/>
      <c r="D162" s="10"/>
      <c r="E162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62" s="11">
        <f>((WEEKNUM(Tabla3435678910111213141516171819202122232425262728293031323334353637383940414243[[#This Row],[FECHA Y HORA DE INICIO]])))-1</f>
        <v>-1</v>
      </c>
    </row>
    <row r="163" spans="2:6">
      <c r="B163" s="6"/>
      <c r="C163" s="9"/>
      <c r="D163" s="10"/>
      <c r="E163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63" s="11">
        <f>((WEEKNUM(Tabla3435678910111213141516171819202122232425262728293031323334353637383940414243[[#This Row],[FECHA Y HORA DE INICIO]])))-1</f>
        <v>-1</v>
      </c>
    </row>
    <row r="164" spans="2:6">
      <c r="B164" s="6"/>
      <c r="C164" s="9"/>
      <c r="D164" s="10"/>
      <c r="E164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64" s="11">
        <f>((WEEKNUM(Tabla3435678910111213141516171819202122232425262728293031323334353637383940414243[[#This Row],[FECHA Y HORA DE INICIO]])))-1</f>
        <v>-1</v>
      </c>
    </row>
    <row r="165" spans="2:6">
      <c r="B165" s="6"/>
      <c r="C165" s="9"/>
      <c r="D165" s="10"/>
      <c r="E165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65" s="11">
        <f>((WEEKNUM(Tabla3435678910111213141516171819202122232425262728293031323334353637383940414243[[#This Row],[FECHA Y HORA DE INICIO]])))-1</f>
        <v>-1</v>
      </c>
    </row>
    <row r="166" spans="2:6">
      <c r="B166" s="6"/>
      <c r="C166" s="9"/>
      <c r="D166" s="10"/>
      <c r="E166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66" s="11">
        <f>((WEEKNUM(Tabla3435678910111213141516171819202122232425262728293031323334353637383940414243[[#This Row],[FECHA Y HORA DE INICIO]])))-1</f>
        <v>-1</v>
      </c>
    </row>
    <row r="167" spans="2:6">
      <c r="B167" s="6"/>
      <c r="C167" s="9"/>
      <c r="D167" s="10"/>
      <c r="E167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67" s="11">
        <f>((WEEKNUM(Tabla3435678910111213141516171819202122232425262728293031323334353637383940414243[[#This Row],[FECHA Y HORA DE INICIO]])))-1</f>
        <v>-1</v>
      </c>
    </row>
    <row r="168" spans="2:6">
      <c r="B168" s="6"/>
      <c r="C168" s="9"/>
      <c r="D168" s="10"/>
      <c r="E168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68" s="11">
        <f>((WEEKNUM(Tabla3435678910111213141516171819202122232425262728293031323334353637383940414243[[#This Row],[FECHA Y HORA DE INICIO]])))-1</f>
        <v>-1</v>
      </c>
    </row>
    <row r="169" spans="2:6">
      <c r="B169" s="6"/>
      <c r="C169" s="9"/>
      <c r="D169" s="10"/>
      <c r="E169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69" s="11">
        <f>((WEEKNUM(Tabla3435678910111213141516171819202122232425262728293031323334353637383940414243[[#This Row],[FECHA Y HORA DE INICIO]])))-1</f>
        <v>-1</v>
      </c>
    </row>
    <row r="170" spans="2:6">
      <c r="B170" s="6"/>
      <c r="C170" s="9"/>
      <c r="D170" s="10"/>
      <c r="E170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70" s="11">
        <f>((WEEKNUM(Tabla3435678910111213141516171819202122232425262728293031323334353637383940414243[[#This Row],[FECHA Y HORA DE INICIO]])))-1</f>
        <v>-1</v>
      </c>
    </row>
    <row r="171" spans="2:6">
      <c r="B171" s="6"/>
      <c r="C171" s="9"/>
      <c r="D171" s="10"/>
      <c r="E171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71" s="11">
        <f>((WEEKNUM(Tabla3435678910111213141516171819202122232425262728293031323334353637383940414243[[#This Row],[FECHA Y HORA DE INICIO]])))-1</f>
        <v>-1</v>
      </c>
    </row>
    <row r="172" spans="2:6">
      <c r="B172" s="6"/>
      <c r="C172" s="9"/>
      <c r="D172" s="10"/>
      <c r="E172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72" s="11">
        <f>((WEEKNUM(Tabla3435678910111213141516171819202122232425262728293031323334353637383940414243[[#This Row],[FECHA Y HORA DE INICIO]])))-1</f>
        <v>-1</v>
      </c>
    </row>
    <row r="173" spans="2:6">
      <c r="B173" s="6"/>
      <c r="C173" s="9"/>
      <c r="D173" s="10"/>
      <c r="E173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73" s="11">
        <f>((WEEKNUM(Tabla3435678910111213141516171819202122232425262728293031323334353637383940414243[[#This Row],[FECHA Y HORA DE INICIO]])))-1</f>
        <v>-1</v>
      </c>
    </row>
    <row r="174" spans="2:6">
      <c r="B174" s="6"/>
      <c r="C174" s="9"/>
      <c r="D174" s="10"/>
      <c r="E174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74" s="11">
        <f>((WEEKNUM(Tabla3435678910111213141516171819202122232425262728293031323334353637383940414243[[#This Row],[FECHA Y HORA DE INICIO]])))-1</f>
        <v>-1</v>
      </c>
    </row>
    <row r="175" spans="2:6">
      <c r="B175" s="6"/>
      <c r="C175" s="9"/>
      <c r="D175" s="10"/>
      <c r="E175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75" s="11">
        <f>((WEEKNUM(Tabla3435678910111213141516171819202122232425262728293031323334353637383940414243[[#This Row],[FECHA Y HORA DE INICIO]])))-1</f>
        <v>-1</v>
      </c>
    </row>
    <row r="176" spans="2:6">
      <c r="B176" s="6"/>
      <c r="C176" s="9"/>
      <c r="D176" s="10"/>
      <c r="E176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76" s="11">
        <f>((WEEKNUM(Tabla3435678910111213141516171819202122232425262728293031323334353637383940414243[[#This Row],[FECHA Y HORA DE INICIO]])))-1</f>
        <v>-1</v>
      </c>
    </row>
    <row r="177" spans="2:6">
      <c r="B177" s="6"/>
      <c r="C177" s="9"/>
      <c r="D177" s="10"/>
      <c r="E177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77" s="11">
        <f>((WEEKNUM(Tabla3435678910111213141516171819202122232425262728293031323334353637383940414243[[#This Row],[FECHA Y HORA DE INICIO]])))-1</f>
        <v>-1</v>
      </c>
    </row>
    <row r="178" spans="2:6">
      <c r="B178" s="6"/>
      <c r="C178" s="9"/>
      <c r="D178" s="10"/>
      <c r="E178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78" s="11">
        <f>((WEEKNUM(Tabla3435678910111213141516171819202122232425262728293031323334353637383940414243[[#This Row],[FECHA Y HORA DE INICIO]])))-1</f>
        <v>-1</v>
      </c>
    </row>
    <row r="179" spans="2:6">
      <c r="B179" s="6"/>
      <c r="C179" s="9"/>
      <c r="D179" s="10"/>
      <c r="E179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79" s="11">
        <f>((WEEKNUM(Tabla3435678910111213141516171819202122232425262728293031323334353637383940414243[[#This Row],[FECHA Y HORA DE INICIO]])))-1</f>
        <v>-1</v>
      </c>
    </row>
    <row r="180" spans="2:6">
      <c r="B180" s="6"/>
      <c r="C180" s="9"/>
      <c r="D180" s="10"/>
      <c r="E180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80" s="11">
        <f>((WEEKNUM(Tabla3435678910111213141516171819202122232425262728293031323334353637383940414243[[#This Row],[FECHA Y HORA DE INICIO]])))-1</f>
        <v>-1</v>
      </c>
    </row>
    <row r="181" spans="2:6">
      <c r="B181" s="6"/>
      <c r="C181" s="9"/>
      <c r="D181" s="10"/>
      <c r="E181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81" s="11">
        <f>((WEEKNUM(Tabla3435678910111213141516171819202122232425262728293031323334353637383940414243[[#This Row],[FECHA Y HORA DE INICIO]])))-1</f>
        <v>-1</v>
      </c>
    </row>
    <row r="182" spans="2:6">
      <c r="B182" s="6"/>
      <c r="C182" s="9"/>
      <c r="D182" s="10"/>
      <c r="E182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82" s="11">
        <f>((WEEKNUM(Tabla3435678910111213141516171819202122232425262728293031323334353637383940414243[[#This Row],[FECHA Y HORA DE INICIO]])))-1</f>
        <v>-1</v>
      </c>
    </row>
    <row r="183" spans="2:6">
      <c r="B183" s="6"/>
      <c r="C183" s="9"/>
      <c r="D183" s="10"/>
      <c r="E183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83" s="11">
        <f>((WEEKNUM(Tabla3435678910111213141516171819202122232425262728293031323334353637383940414243[[#This Row],[FECHA Y HORA DE INICIO]])))-1</f>
        <v>-1</v>
      </c>
    </row>
    <row r="184" spans="2:6">
      <c r="B184" s="6"/>
      <c r="C184" s="9"/>
      <c r="D184" s="10"/>
      <c r="E184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84" s="11">
        <f>((WEEKNUM(Tabla3435678910111213141516171819202122232425262728293031323334353637383940414243[[#This Row],[FECHA Y HORA DE INICIO]])))-1</f>
        <v>-1</v>
      </c>
    </row>
    <row r="185" spans="2:6">
      <c r="B185" s="6"/>
      <c r="C185" s="9"/>
      <c r="D185" s="10"/>
      <c r="E185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85" s="11">
        <f>((WEEKNUM(Tabla3435678910111213141516171819202122232425262728293031323334353637383940414243[[#This Row],[FECHA Y HORA DE INICIO]])))-1</f>
        <v>-1</v>
      </c>
    </row>
    <row r="186" spans="2:6">
      <c r="B186" s="6"/>
      <c r="C186" s="9"/>
      <c r="D186" s="10"/>
      <c r="E186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86" s="11">
        <f>((WEEKNUM(Tabla3435678910111213141516171819202122232425262728293031323334353637383940414243[[#This Row],[FECHA Y HORA DE INICIO]])))-1</f>
        <v>-1</v>
      </c>
    </row>
    <row r="187" spans="2:6">
      <c r="B187" s="6"/>
      <c r="C187" s="9"/>
      <c r="D187" s="10"/>
      <c r="E187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87" s="11">
        <f>((WEEKNUM(Tabla3435678910111213141516171819202122232425262728293031323334353637383940414243[[#This Row],[FECHA Y HORA DE INICIO]])))-1</f>
        <v>-1</v>
      </c>
    </row>
    <row r="188" spans="2:6">
      <c r="B188" s="6"/>
      <c r="C188" s="9"/>
      <c r="D188" s="10"/>
      <c r="E188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88" s="11">
        <f>((WEEKNUM(Tabla3435678910111213141516171819202122232425262728293031323334353637383940414243[[#This Row],[FECHA Y HORA DE INICIO]])))-1</f>
        <v>-1</v>
      </c>
    </row>
    <row r="189" spans="2:6">
      <c r="B189" s="6"/>
      <c r="C189" s="9"/>
      <c r="D189" s="10"/>
      <c r="E189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89" s="11">
        <f>((WEEKNUM(Tabla3435678910111213141516171819202122232425262728293031323334353637383940414243[[#This Row],[FECHA Y HORA DE INICIO]])))-1</f>
        <v>-1</v>
      </c>
    </row>
    <row r="190" spans="2:6">
      <c r="B190" s="6"/>
      <c r="C190" s="9"/>
      <c r="D190" s="10"/>
      <c r="E190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90" s="11">
        <f>((WEEKNUM(Tabla3435678910111213141516171819202122232425262728293031323334353637383940414243[[#This Row],[FECHA Y HORA DE INICIO]])))-1</f>
        <v>-1</v>
      </c>
    </row>
    <row r="191" spans="2:6">
      <c r="B191" s="6"/>
      <c r="C191" s="9"/>
      <c r="D191" s="10"/>
      <c r="E191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91" s="11">
        <f>((WEEKNUM(Tabla3435678910111213141516171819202122232425262728293031323334353637383940414243[[#This Row],[FECHA Y HORA DE INICIO]])))-1</f>
        <v>-1</v>
      </c>
    </row>
    <row r="192" spans="2:6">
      <c r="B192" s="6"/>
      <c r="C192" s="9"/>
      <c r="D192" s="10"/>
      <c r="E192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92" s="11">
        <f>((WEEKNUM(Tabla3435678910111213141516171819202122232425262728293031323334353637383940414243[[#This Row],[FECHA Y HORA DE INICIO]])))-1</f>
        <v>-1</v>
      </c>
    </row>
    <row r="193" spans="2:6">
      <c r="B193" s="6"/>
      <c r="C193" s="9"/>
      <c r="D193" s="10"/>
      <c r="E193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93" s="11">
        <f>((WEEKNUM(Tabla3435678910111213141516171819202122232425262728293031323334353637383940414243[[#This Row],[FECHA Y HORA DE INICIO]])))-1</f>
        <v>-1</v>
      </c>
    </row>
    <row r="194" spans="2:6">
      <c r="B194" s="6"/>
      <c r="C194" s="9"/>
      <c r="D194" s="10"/>
      <c r="E194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94" s="11">
        <f>((WEEKNUM(Tabla3435678910111213141516171819202122232425262728293031323334353637383940414243[[#This Row],[FECHA Y HORA DE INICIO]])))-1</f>
        <v>-1</v>
      </c>
    </row>
    <row r="195" spans="2:6">
      <c r="B195" s="6"/>
      <c r="C195" s="9"/>
      <c r="D195" s="10"/>
      <c r="E195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95" s="11">
        <f>((WEEKNUM(Tabla3435678910111213141516171819202122232425262728293031323334353637383940414243[[#This Row],[FECHA Y HORA DE INICIO]])))-1</f>
        <v>-1</v>
      </c>
    </row>
    <row r="196" spans="2:6">
      <c r="B196" s="6"/>
      <c r="C196" s="9"/>
      <c r="D196" s="10"/>
      <c r="E196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96" s="11">
        <f>((WEEKNUM(Tabla3435678910111213141516171819202122232425262728293031323334353637383940414243[[#This Row],[FECHA Y HORA DE INICIO]])))-1</f>
        <v>-1</v>
      </c>
    </row>
    <row r="197" spans="2:6">
      <c r="B197" s="6"/>
      <c r="C197" s="9"/>
      <c r="D197" s="10"/>
      <c r="E197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97" s="11">
        <f>((WEEKNUM(Tabla3435678910111213141516171819202122232425262728293031323334353637383940414243[[#This Row],[FECHA Y HORA DE INICIO]])))-1</f>
        <v>-1</v>
      </c>
    </row>
    <row r="198" spans="2:6">
      <c r="B198" s="6"/>
      <c r="C198" s="9"/>
      <c r="D198" s="10"/>
      <c r="E198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98" s="11">
        <f>((WEEKNUM(Tabla3435678910111213141516171819202122232425262728293031323334353637383940414243[[#This Row],[FECHA Y HORA DE INICIO]])))-1</f>
        <v>-1</v>
      </c>
    </row>
    <row r="199" spans="2:6">
      <c r="B199" s="6"/>
      <c r="C199" s="9"/>
      <c r="D199" s="10"/>
      <c r="E199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199" s="11">
        <f>((WEEKNUM(Tabla3435678910111213141516171819202122232425262728293031323334353637383940414243[[#This Row],[FECHA Y HORA DE INICIO]])))-1</f>
        <v>-1</v>
      </c>
    </row>
    <row r="200" spans="2:6">
      <c r="B200" s="6"/>
      <c r="C200" s="9"/>
      <c r="D200" s="10"/>
      <c r="E200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200" s="11">
        <f>((WEEKNUM(Tabla3435678910111213141516171819202122232425262728293031323334353637383940414243[[#This Row],[FECHA Y HORA DE INICIO]])))-1</f>
        <v>-1</v>
      </c>
    </row>
    <row r="201" spans="2:6">
      <c r="B201" s="6"/>
      <c r="C201" s="9"/>
      <c r="D201" s="10"/>
      <c r="E201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201" s="11">
        <f>((WEEKNUM(Tabla3435678910111213141516171819202122232425262728293031323334353637383940414243[[#This Row],[FECHA Y HORA DE INICIO]])))-1</f>
        <v>-1</v>
      </c>
    </row>
    <row r="202" spans="2:6">
      <c r="B202" s="6"/>
      <c r="C202" s="9"/>
      <c r="D202" s="10"/>
      <c r="E202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202" s="11">
        <f>((WEEKNUM(Tabla3435678910111213141516171819202122232425262728293031323334353637383940414243[[#This Row],[FECHA Y HORA DE INICIO]])))-1</f>
        <v>-1</v>
      </c>
    </row>
    <row r="203" spans="2:6">
      <c r="B203" s="9"/>
      <c r="C203" s="9"/>
      <c r="D203" s="10"/>
      <c r="E203" s="8">
        <f>IF((Tabla3435678910111213141516171819202122232425262728293031323334353637383940414243[[#This Row],[FECHA Y HORA DE TERMINACIÓN ]]-Tabla3435678910111213141516171819202122232425262728293031323334353637383940414243[[#This Row],[FECHA Y HORA DE INICIO]])&lt;0,0,((Tabla3435678910111213141516171819202122232425262728293031323334353637383940414243[[#This Row],[FECHA Y HORA DE TERMINACIÓN ]]-Tabla3435678910111213141516171819202122232425262728293031323334353637383940414243[[#This Row],[FECHA Y HORA DE INICIO]])*24))</f>
        <v>0</v>
      </c>
      <c r="F203" s="11">
        <f>((WEEKNUM(Tabla3435678910111213141516171819202122232425262728293031323334353637383940414243[[#This Row],[FECHA Y HORA DE INICIO]])))-1</f>
        <v>-1</v>
      </c>
    </row>
  </sheetData>
  <mergeCells count="1">
    <mergeCell ref="B7:F7"/>
  </mergeCells>
  <pageMargins left="0.7" right="0.7" top="0.75" bottom="0.75" header="0.3" footer="0.3"/>
  <ignoredErrors>
    <ignoredError sqref="F12" calculatedColumn="1"/>
  </ignoredErrors>
  <tableParts count="1">
    <tablePart r:id="rId1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rgb="FF92D050"/>
  </sheetPr>
  <dimension ref="B1:J203"/>
  <sheetViews>
    <sheetView topLeftCell="B1" workbookViewId="0">
      <selection activeCell="D1" sqref="D1:J4"/>
    </sheetView>
  </sheetViews>
  <sheetFormatPr defaultColWidth="10.85546875" defaultRowHeight="12.6"/>
  <cols>
    <col min="1" max="1" width="10.85546875" style="3"/>
    <col min="2" max="2" width="15.28515625" style="3" bestFit="1" customWidth="1"/>
    <col min="3" max="3" width="24.5703125" style="3" customWidth="1"/>
    <col min="4" max="5" width="16.140625" style="3" customWidth="1"/>
    <col min="6" max="6" width="10.85546875" style="3"/>
    <col min="7" max="7" width="16.140625" style="3" customWidth="1"/>
    <col min="8" max="8" width="14.85546875" style="3" customWidth="1"/>
    <col min="9" max="16384" width="10.85546875" style="3"/>
  </cols>
  <sheetData>
    <row r="1" spans="2:10" ht="12.95">
      <c r="B1" s="1" t="s">
        <v>0</v>
      </c>
      <c r="C1" s="2">
        <v>1179</v>
      </c>
      <c r="G1" s="40" t="s">
        <v>1</v>
      </c>
      <c r="H1" s="41"/>
      <c r="I1" s="42" t="s">
        <v>2</v>
      </c>
    </row>
    <row r="2" spans="2:10" ht="12.95">
      <c r="B2" s="1" t="s">
        <v>4</v>
      </c>
      <c r="C2" s="2" t="s">
        <v>5</v>
      </c>
      <c r="G2" s="40" t="s">
        <v>6</v>
      </c>
      <c r="H2" s="41">
        <v>34</v>
      </c>
      <c r="I2" s="42" t="s">
        <v>7</v>
      </c>
    </row>
    <row r="3" spans="2:10" ht="14.45" customHeight="1">
      <c r="B3" s="1" t="s">
        <v>8</v>
      </c>
      <c r="C3" s="2" t="s">
        <v>237</v>
      </c>
      <c r="G3" s="40" t="s">
        <v>10</v>
      </c>
      <c r="H3" s="47" t="s">
        <v>231</v>
      </c>
      <c r="I3" s="42" t="s">
        <v>12</v>
      </c>
      <c r="J3" s="3" t="s">
        <v>215</v>
      </c>
    </row>
    <row r="4" spans="2:10" ht="14.45" customHeight="1">
      <c r="B4" s="1" t="s">
        <v>13</v>
      </c>
      <c r="C4" s="2">
        <v>1</v>
      </c>
      <c r="D4" s="38" t="s">
        <v>177</v>
      </c>
      <c r="G4" s="38" t="s">
        <v>15</v>
      </c>
    </row>
    <row r="5" spans="2:10" ht="14.45" customHeight="1">
      <c r="B5" s="1" t="s">
        <v>16</v>
      </c>
      <c r="C5" s="2">
        <v>20</v>
      </c>
    </row>
    <row r="6" spans="2:10" ht="14.45" customHeight="1">
      <c r="B6" s="1"/>
      <c r="C6" s="1"/>
    </row>
    <row r="7" spans="2:10" ht="14.45" customHeight="1">
      <c r="B7" s="76" t="s">
        <v>17</v>
      </c>
      <c r="C7" s="77"/>
      <c r="D7" s="77"/>
      <c r="E7" s="77"/>
      <c r="F7" s="77"/>
      <c r="H7" s="12">
        <v>2022</v>
      </c>
      <c r="I7" s="13">
        <v>716.91666666656965</v>
      </c>
    </row>
    <row r="8" spans="2:10" ht="5.0999999999999996" customHeight="1">
      <c r="B8" s="4"/>
      <c r="C8" s="4"/>
      <c r="D8" s="4"/>
      <c r="E8" s="4"/>
    </row>
    <row r="9" spans="2:10" ht="59.1" customHeight="1">
      <c r="B9" s="5" t="s">
        <v>18</v>
      </c>
      <c r="C9" s="5" t="s">
        <v>19</v>
      </c>
      <c r="D9" s="5" t="s">
        <v>20</v>
      </c>
      <c r="E9" s="5" t="s">
        <v>31</v>
      </c>
      <c r="F9" s="5" t="s">
        <v>22</v>
      </c>
      <c r="H9" s="12" t="s">
        <v>23</v>
      </c>
      <c r="I9" s="13">
        <f>SUM(E10:E203)</f>
        <v>1108.1666666668025</v>
      </c>
    </row>
    <row r="10" spans="2:10">
      <c r="B10" s="14" t="s">
        <v>34</v>
      </c>
      <c r="C10" s="14">
        <v>44930.958333333336</v>
      </c>
      <c r="D10" s="6">
        <v>44933.888888888891</v>
      </c>
      <c r="E10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70.333333333313931</v>
      </c>
      <c r="F10" s="11">
        <f>((WEEKNUM(Tabla343567891011121314151617181920212223242526272829303132333435363738394041424344[[#This Row],[FECHA Y HORA DE INICIO]])))</f>
        <v>1</v>
      </c>
    </row>
    <row r="11" spans="2:10">
      <c r="B11" s="14" t="s">
        <v>238</v>
      </c>
      <c r="C11" s="6">
        <v>44959.583333333336</v>
      </c>
      <c r="D11" s="6">
        <v>44961.625</v>
      </c>
      <c r="E11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48.999999999941792</v>
      </c>
      <c r="F11" s="11">
        <f>((WEEKNUM(Tabla343567891011121314151617181920212223242526272829303132333435363738394041424344[[#This Row],[FECHA Y HORA DE INICIO]])))</f>
        <v>5</v>
      </c>
      <c r="H11" s="12" t="s">
        <v>24</v>
      </c>
      <c r="I11" s="13">
        <f>I9+I7</f>
        <v>1825.0833333333721</v>
      </c>
    </row>
    <row r="12" spans="2:10">
      <c r="B12" s="14" t="s">
        <v>34</v>
      </c>
      <c r="C12" s="14">
        <v>44986.197916666664</v>
      </c>
      <c r="D12" s="6">
        <v>44987.927083333336</v>
      </c>
      <c r="E12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41.500000000116415</v>
      </c>
      <c r="F12" s="11">
        <f>((WEEKNUM(Tabla343567891011121314151617181920212223242526272829303132333435363738394041424344[[#This Row],[FECHA Y HORA DE INICIO]])))</f>
        <v>9</v>
      </c>
    </row>
    <row r="13" spans="2:10">
      <c r="B13" s="14" t="s">
        <v>34</v>
      </c>
      <c r="C13" s="6">
        <v>45005.003472222219</v>
      </c>
      <c r="D13" s="6">
        <v>45007.673611111109</v>
      </c>
      <c r="E13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64.083333333372138</v>
      </c>
      <c r="F13" s="11">
        <f>((WEEKNUM(Tabla343567891011121314151617181920212223242526272829303132333435363738394041424344[[#This Row],[FECHA Y HORA DE INICIO]])))</f>
        <v>12</v>
      </c>
    </row>
    <row r="14" spans="2:10">
      <c r="B14" s="14" t="s">
        <v>34</v>
      </c>
      <c r="C14" s="6">
        <v>45007.78125</v>
      </c>
      <c r="D14" s="6">
        <v>45010.145833333336</v>
      </c>
      <c r="E14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56.750000000058208</v>
      </c>
      <c r="F14" s="11">
        <f>((WEEKNUM(Tabla343567891011121314151617181920212223242526272829303132333435363738394041424344[[#This Row],[FECHA Y HORA DE INICIO]])))</f>
        <v>12</v>
      </c>
    </row>
    <row r="15" spans="2:10">
      <c r="B15" s="14" t="s">
        <v>34</v>
      </c>
      <c r="C15" s="6">
        <v>45050.142361111109</v>
      </c>
      <c r="D15" s="6">
        <v>45052.125</v>
      </c>
      <c r="E15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47.583333333372138</v>
      </c>
      <c r="F15" s="11">
        <f>((WEEKNUM(Tabla343567891011121314151617181920212223242526272829303132333435363738394041424344[[#This Row],[FECHA Y HORA DE INICIO]])))</f>
        <v>18</v>
      </c>
    </row>
    <row r="16" spans="2:10">
      <c r="B16" s="14" t="s">
        <v>34</v>
      </c>
      <c r="C16" s="9">
        <v>45075.163194444445</v>
      </c>
      <c r="D16" s="10">
        <v>38867.409722222219</v>
      </c>
      <c r="E16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6" s="11">
        <f>((WEEKNUM(Tabla343567891011121314151617181920212223242526272829303132333435363738394041424344[[#This Row],[FECHA Y HORA DE INICIO]])))</f>
        <v>22</v>
      </c>
    </row>
    <row r="17" spans="2:6">
      <c r="B17" s="14" t="s">
        <v>34</v>
      </c>
      <c r="C17" s="9">
        <v>45089.111111111109</v>
      </c>
      <c r="D17" s="10">
        <v>45093.3125</v>
      </c>
      <c r="E17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100.83333333337214</v>
      </c>
      <c r="F17" s="11">
        <f>((WEEKNUM(Tabla343567891011121314151617181920212223242526272829303132333435363738394041424344[[#This Row],[FECHA Y HORA DE INICIO]])))</f>
        <v>24</v>
      </c>
    </row>
    <row r="18" spans="2:6">
      <c r="B18" s="14" t="s">
        <v>34</v>
      </c>
      <c r="C18" s="9">
        <v>45116.982638888891</v>
      </c>
      <c r="D18" s="10">
        <v>45118.784722222219</v>
      </c>
      <c r="E18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43.249999999883585</v>
      </c>
      <c r="F18" s="11">
        <f>((WEEKNUM(Tabla343567891011121314151617181920212223242526272829303132333435363738394041424344[[#This Row],[FECHA Y HORA DE INICIO]])))</f>
        <v>28</v>
      </c>
    </row>
    <row r="19" spans="2:6">
      <c r="B19" s="14" t="s">
        <v>34</v>
      </c>
      <c r="C19" s="9">
        <v>45126.631944444445</v>
      </c>
      <c r="D19" s="10">
        <v>45129.166666666664</v>
      </c>
      <c r="E19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60.833333333255723</v>
      </c>
      <c r="F19" s="11">
        <f>((WEEKNUM(Tabla343567891011121314151617181920212223242526272829303132333435363738394041424344[[#This Row],[FECHA Y HORA DE INICIO]])))</f>
        <v>29</v>
      </c>
    </row>
    <row r="20" spans="2:6">
      <c r="B20" s="14" t="s">
        <v>34</v>
      </c>
      <c r="C20" s="9">
        <v>45147.118055555555</v>
      </c>
      <c r="D20" s="10">
        <v>45150.572916666664</v>
      </c>
      <c r="E20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82.916666666627862</v>
      </c>
      <c r="F20" s="11">
        <f>((WEEKNUM(Tabla343567891011121314151617181920212223242526272829303132333435363738394041424344[[#This Row],[FECHA Y HORA DE INICIO]])))</f>
        <v>32</v>
      </c>
    </row>
    <row r="21" spans="2:6">
      <c r="B21" s="14" t="s">
        <v>34</v>
      </c>
      <c r="C21" s="9">
        <v>45152.291666666664</v>
      </c>
      <c r="D21" s="10">
        <v>45153.975694444445</v>
      </c>
      <c r="E21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40.416666666744277</v>
      </c>
      <c r="F21" s="11">
        <f>((WEEKNUM(Tabla343567891011121314151617181920212223242526272829303132333435363738394041424344[[#This Row],[FECHA Y HORA DE INICIO]])))</f>
        <v>33</v>
      </c>
    </row>
    <row r="22" spans="2:6">
      <c r="B22" s="14" t="s">
        <v>34</v>
      </c>
      <c r="C22" s="9">
        <v>45189.027777777781</v>
      </c>
      <c r="D22" s="10">
        <v>45189.145833333336</v>
      </c>
      <c r="E22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2.8333333333139308</v>
      </c>
      <c r="F22" s="11">
        <f>((WEEKNUM(Tabla343567891011121314151617181920212223242526272829303132333435363738394041424344[[#This Row],[FECHA Y HORA DE INICIO]])))</f>
        <v>38</v>
      </c>
    </row>
    <row r="23" spans="2:6">
      <c r="B23" s="14" t="s">
        <v>34</v>
      </c>
      <c r="C23" s="9">
        <v>45189.447916666664</v>
      </c>
      <c r="D23" s="10">
        <v>45192.513888888891</v>
      </c>
      <c r="E23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73.583333333430346</v>
      </c>
      <c r="F23" s="11">
        <f>((WEEKNUM(Tabla343567891011121314151617181920212223242526272829303132333435363738394041424344[[#This Row],[FECHA Y HORA DE INICIO]])))</f>
        <v>38</v>
      </c>
    </row>
    <row r="24" spans="2:6">
      <c r="B24" s="14" t="s">
        <v>34</v>
      </c>
      <c r="C24" s="9">
        <v>45215.03125</v>
      </c>
      <c r="D24" s="10">
        <v>45217.857638888891</v>
      </c>
      <c r="E24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67.833333333372138</v>
      </c>
      <c r="F24" s="11">
        <f>((WEEKNUM(Tabla343567891011121314151617181920212223242526272829303132333435363738394041424344[[#This Row],[FECHA Y HORA DE INICIO]])))</f>
        <v>42</v>
      </c>
    </row>
    <row r="25" spans="2:6">
      <c r="B25" s="14" t="s">
        <v>34</v>
      </c>
      <c r="C25" s="9">
        <v>45217.909722222219</v>
      </c>
      <c r="D25" s="10"/>
      <c r="E25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25" s="11">
        <f>((WEEKNUM(Tabla343567891011121314151617181920212223242526272829303132333435363738394041424344[[#This Row],[FECHA Y HORA DE INICIO]])))</f>
        <v>42</v>
      </c>
    </row>
    <row r="26" spans="2:6">
      <c r="B26" s="14" t="s">
        <v>34</v>
      </c>
      <c r="C26" s="9">
        <v>45242.975694444445</v>
      </c>
      <c r="D26" s="10">
        <v>45246.934027777781</v>
      </c>
      <c r="E26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95.000000000058208</v>
      </c>
      <c r="F26" s="11">
        <f>((WEEKNUM(Tabla343567891011121314151617181920212223242526272829303132333435363738394041424344[[#This Row],[FECHA Y HORA DE INICIO]])))</f>
        <v>46</v>
      </c>
    </row>
    <row r="27" spans="2:6">
      <c r="B27" s="14" t="s">
        <v>34</v>
      </c>
      <c r="C27" s="9">
        <v>45273.645833333336</v>
      </c>
      <c r="D27" s="10">
        <v>45276.579861111109</v>
      </c>
      <c r="E27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70.416666666569654</v>
      </c>
      <c r="F27" s="11">
        <f>((WEEKNUM(Tabla343567891011121314151617181920212223242526272829303132333435363738394041424344[[#This Row],[FECHA Y HORA DE INICIO]])))</f>
        <v>50</v>
      </c>
    </row>
    <row r="28" spans="2:6">
      <c r="B28" s="14" t="s">
        <v>34</v>
      </c>
      <c r="C28" s="9">
        <v>45281.21875</v>
      </c>
      <c r="D28" s="31">
        <v>45282.625</v>
      </c>
      <c r="E28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33.75</v>
      </c>
      <c r="F28" s="11">
        <f>((WEEKNUM(Tabla343567891011121314151617181920212223242526272829303132333435363738394041424344[[#This Row],[FECHA Y HORA DE INICIO]])))</f>
        <v>51</v>
      </c>
    </row>
    <row r="29" spans="2:6">
      <c r="B29" s="14" t="s">
        <v>34</v>
      </c>
      <c r="C29" s="9">
        <v>45327.972222222219</v>
      </c>
      <c r="D29" s="10">
        <v>45332.440972222219</v>
      </c>
      <c r="E29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107.25</v>
      </c>
      <c r="F29" s="11">
        <f>((WEEKNUM(Tabla343567891011121314151617181920212223242526272829303132333435363738394041424344[[#This Row],[FECHA Y HORA DE INICIO]])))</f>
        <v>6</v>
      </c>
    </row>
    <row r="30" spans="2:6">
      <c r="B30" s="14" t="s">
        <v>34</v>
      </c>
      <c r="C30" s="9">
        <v>45354.979166666664</v>
      </c>
      <c r="D30" s="10"/>
      <c r="E30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30" s="11">
        <f>((WEEKNUM(Tabla343567891011121314151617181920212223242526272829303132333435363738394041424344[[#This Row],[FECHA Y HORA DE INICIO]])))</f>
        <v>10</v>
      </c>
    </row>
    <row r="31" spans="2:6">
      <c r="B31" s="14"/>
      <c r="C31" s="9"/>
      <c r="D31" s="10"/>
      <c r="E31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31" s="11">
        <f>((WEEKNUM(Tabla343567891011121314151617181920212223242526272829303132333435363738394041424344[[#This Row],[FECHA Y HORA DE INICIO]])))</f>
        <v>0</v>
      </c>
    </row>
    <row r="32" spans="2:6">
      <c r="B32" s="14"/>
      <c r="C32" s="9"/>
      <c r="D32" s="10"/>
      <c r="E32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32" s="11">
        <f>((WEEKNUM(Tabla343567891011121314151617181920212223242526272829303132333435363738394041424344[[#This Row],[FECHA Y HORA DE INICIO]])))</f>
        <v>0</v>
      </c>
    </row>
    <row r="33" spans="2:6">
      <c r="B33" s="14"/>
      <c r="C33" s="9"/>
      <c r="D33" s="10"/>
      <c r="E33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33" s="11">
        <f>((WEEKNUM(Tabla343567891011121314151617181920212223242526272829303132333435363738394041424344[[#This Row],[FECHA Y HORA DE INICIO]])))</f>
        <v>0</v>
      </c>
    </row>
    <row r="34" spans="2:6">
      <c r="B34" s="14"/>
      <c r="C34" s="9"/>
      <c r="D34" s="10"/>
      <c r="E34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34" s="11">
        <f>((WEEKNUM(Tabla343567891011121314151617181920212223242526272829303132333435363738394041424344[[#This Row],[FECHA Y HORA DE INICIO]])))</f>
        <v>0</v>
      </c>
    </row>
    <row r="35" spans="2:6">
      <c r="B35" s="14"/>
      <c r="C35" s="9"/>
      <c r="D35" s="10"/>
      <c r="E35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35" s="11">
        <f>((WEEKNUM(Tabla343567891011121314151617181920212223242526272829303132333435363738394041424344[[#This Row],[FECHA Y HORA DE INICIO]])))</f>
        <v>0</v>
      </c>
    </row>
    <row r="36" spans="2:6">
      <c r="B36" s="14"/>
      <c r="C36" s="9"/>
      <c r="D36" s="10"/>
      <c r="E36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36" s="11">
        <f>((WEEKNUM(Tabla343567891011121314151617181920212223242526272829303132333435363738394041424344[[#This Row],[FECHA Y HORA DE INICIO]])))</f>
        <v>0</v>
      </c>
    </row>
    <row r="37" spans="2:6">
      <c r="B37" s="14"/>
      <c r="C37" s="9"/>
      <c r="D37" s="10"/>
      <c r="E37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37" s="11">
        <f>((WEEKNUM(Tabla343567891011121314151617181920212223242526272829303132333435363738394041424344[[#This Row],[FECHA Y HORA DE INICIO]])))</f>
        <v>0</v>
      </c>
    </row>
    <row r="38" spans="2:6">
      <c r="B38" s="14"/>
      <c r="C38" s="9"/>
      <c r="D38" s="10"/>
      <c r="E38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38" s="11">
        <f>((WEEKNUM(Tabla343567891011121314151617181920212223242526272829303132333435363738394041424344[[#This Row],[FECHA Y HORA DE INICIO]])))</f>
        <v>0</v>
      </c>
    </row>
    <row r="39" spans="2:6">
      <c r="B39" s="14"/>
      <c r="C39" s="9"/>
      <c r="D39" s="10"/>
      <c r="E39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39" s="11">
        <f>((WEEKNUM(Tabla343567891011121314151617181920212223242526272829303132333435363738394041424344[[#This Row],[FECHA Y HORA DE INICIO]])))</f>
        <v>0</v>
      </c>
    </row>
    <row r="40" spans="2:6">
      <c r="B40" s="14"/>
      <c r="C40" s="9"/>
      <c r="D40" s="10"/>
      <c r="E40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40" s="11">
        <f>((WEEKNUM(Tabla343567891011121314151617181920212223242526272829303132333435363738394041424344[[#This Row],[FECHA Y HORA DE INICIO]])))</f>
        <v>0</v>
      </c>
    </row>
    <row r="41" spans="2:6">
      <c r="B41" s="14"/>
      <c r="C41" s="9"/>
      <c r="D41" s="10"/>
      <c r="E41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41" s="11">
        <f>((WEEKNUM(Tabla343567891011121314151617181920212223242526272829303132333435363738394041424344[[#This Row],[FECHA Y HORA DE INICIO]])))</f>
        <v>0</v>
      </c>
    </row>
    <row r="42" spans="2:6">
      <c r="B42" s="14"/>
      <c r="C42" s="9"/>
      <c r="D42" s="10"/>
      <c r="E42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42" s="11">
        <f>((WEEKNUM(Tabla343567891011121314151617181920212223242526272829303132333435363738394041424344[[#This Row],[FECHA Y HORA DE INICIO]])))</f>
        <v>0</v>
      </c>
    </row>
    <row r="43" spans="2:6">
      <c r="B43" s="14"/>
      <c r="C43" s="9"/>
      <c r="D43" s="10"/>
      <c r="E43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43" s="11">
        <f>((WEEKNUM(Tabla343567891011121314151617181920212223242526272829303132333435363738394041424344[[#This Row],[FECHA Y HORA DE INICIO]])))</f>
        <v>0</v>
      </c>
    </row>
    <row r="44" spans="2:6">
      <c r="B44" s="14"/>
      <c r="C44" s="9"/>
      <c r="D44" s="10"/>
      <c r="E44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44" s="11">
        <f>((WEEKNUM(Tabla343567891011121314151617181920212223242526272829303132333435363738394041424344[[#This Row],[FECHA Y HORA DE INICIO]])))</f>
        <v>0</v>
      </c>
    </row>
    <row r="45" spans="2:6">
      <c r="B45" s="14"/>
      <c r="C45" s="9"/>
      <c r="D45" s="10"/>
      <c r="E45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45" s="11">
        <f>((WEEKNUM(Tabla343567891011121314151617181920212223242526272829303132333435363738394041424344[[#This Row],[FECHA Y HORA DE INICIO]])))</f>
        <v>0</v>
      </c>
    </row>
    <row r="46" spans="2:6">
      <c r="B46" s="14"/>
      <c r="C46" s="9"/>
      <c r="D46" s="10"/>
      <c r="E46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46" s="11">
        <f>((WEEKNUM(Tabla343567891011121314151617181920212223242526272829303132333435363738394041424344[[#This Row],[FECHA Y HORA DE INICIO]])))</f>
        <v>0</v>
      </c>
    </row>
    <row r="47" spans="2:6">
      <c r="B47" s="14"/>
      <c r="C47" s="9"/>
      <c r="D47" s="10"/>
      <c r="E47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47" s="11">
        <f>((WEEKNUM(Tabla343567891011121314151617181920212223242526272829303132333435363738394041424344[[#This Row],[FECHA Y HORA DE INICIO]])))</f>
        <v>0</v>
      </c>
    </row>
    <row r="48" spans="2:6">
      <c r="B48" s="14"/>
      <c r="C48" s="9"/>
      <c r="D48" s="10"/>
      <c r="E48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48" s="11">
        <f>((WEEKNUM(Tabla343567891011121314151617181920212223242526272829303132333435363738394041424344[[#This Row],[FECHA Y HORA DE INICIO]])))</f>
        <v>0</v>
      </c>
    </row>
    <row r="49" spans="2:6">
      <c r="B49" s="14"/>
      <c r="C49" s="9"/>
      <c r="D49" s="10"/>
      <c r="E49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49" s="11">
        <f>((WEEKNUM(Tabla343567891011121314151617181920212223242526272829303132333435363738394041424344[[#This Row],[FECHA Y HORA DE INICIO]])))</f>
        <v>0</v>
      </c>
    </row>
    <row r="50" spans="2:6">
      <c r="B50" s="14"/>
      <c r="C50" s="9"/>
      <c r="D50" s="10"/>
      <c r="E50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50" s="11">
        <f>((WEEKNUM(Tabla343567891011121314151617181920212223242526272829303132333435363738394041424344[[#This Row],[FECHA Y HORA DE INICIO]])))</f>
        <v>0</v>
      </c>
    </row>
    <row r="51" spans="2:6">
      <c r="B51" s="14"/>
      <c r="C51" s="9"/>
      <c r="D51" s="10"/>
      <c r="E51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51" s="11">
        <f>((WEEKNUM(Tabla343567891011121314151617181920212223242526272829303132333435363738394041424344[[#This Row],[FECHA Y HORA DE INICIO]])))</f>
        <v>0</v>
      </c>
    </row>
    <row r="52" spans="2:6">
      <c r="B52" s="14"/>
      <c r="C52" s="9"/>
      <c r="D52" s="10"/>
      <c r="E52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52" s="11">
        <f>((WEEKNUM(Tabla343567891011121314151617181920212223242526272829303132333435363738394041424344[[#This Row],[FECHA Y HORA DE INICIO]])))</f>
        <v>0</v>
      </c>
    </row>
    <row r="53" spans="2:6">
      <c r="B53" s="14"/>
      <c r="C53" s="9"/>
      <c r="D53" s="10"/>
      <c r="E53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53" s="11">
        <f>((WEEKNUM(Tabla343567891011121314151617181920212223242526272829303132333435363738394041424344[[#This Row],[FECHA Y HORA DE INICIO]])))</f>
        <v>0</v>
      </c>
    </row>
    <row r="54" spans="2:6">
      <c r="B54" s="14"/>
      <c r="C54" s="9"/>
      <c r="D54" s="10"/>
      <c r="E54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54" s="11">
        <f>((WEEKNUM(Tabla343567891011121314151617181920212223242526272829303132333435363738394041424344[[#This Row],[FECHA Y HORA DE INICIO]])))</f>
        <v>0</v>
      </c>
    </row>
    <row r="55" spans="2:6">
      <c r="B55" s="14"/>
      <c r="C55" s="9"/>
      <c r="D55" s="10"/>
      <c r="E55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55" s="11">
        <f>((WEEKNUM(Tabla343567891011121314151617181920212223242526272829303132333435363738394041424344[[#This Row],[FECHA Y HORA DE INICIO]])))</f>
        <v>0</v>
      </c>
    </row>
    <row r="56" spans="2:6">
      <c r="B56" s="14"/>
      <c r="C56" s="9"/>
      <c r="D56" s="10"/>
      <c r="E56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56" s="11">
        <f>((WEEKNUM(Tabla343567891011121314151617181920212223242526272829303132333435363738394041424344[[#This Row],[FECHA Y HORA DE INICIO]])))</f>
        <v>0</v>
      </c>
    </row>
    <row r="57" spans="2:6">
      <c r="B57" s="14"/>
      <c r="C57" s="9"/>
      <c r="D57" s="10"/>
      <c r="E57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57" s="11">
        <f>((WEEKNUM(Tabla343567891011121314151617181920212223242526272829303132333435363738394041424344[[#This Row],[FECHA Y HORA DE INICIO]])))</f>
        <v>0</v>
      </c>
    </row>
    <row r="58" spans="2:6">
      <c r="B58" s="14"/>
      <c r="C58" s="9"/>
      <c r="D58" s="10"/>
      <c r="E58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58" s="11">
        <f>((WEEKNUM(Tabla343567891011121314151617181920212223242526272829303132333435363738394041424344[[#This Row],[FECHA Y HORA DE INICIO]])))</f>
        <v>0</v>
      </c>
    </row>
    <row r="59" spans="2:6">
      <c r="B59" s="14"/>
      <c r="C59" s="9"/>
      <c r="D59" s="10"/>
      <c r="E59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59" s="11">
        <f>((WEEKNUM(Tabla343567891011121314151617181920212223242526272829303132333435363738394041424344[[#This Row],[FECHA Y HORA DE INICIO]])))</f>
        <v>0</v>
      </c>
    </row>
    <row r="60" spans="2:6">
      <c r="B60" s="14"/>
      <c r="C60" s="9"/>
      <c r="D60" s="10"/>
      <c r="E60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60" s="11">
        <f>((WEEKNUM(Tabla343567891011121314151617181920212223242526272829303132333435363738394041424344[[#This Row],[FECHA Y HORA DE INICIO]])))</f>
        <v>0</v>
      </c>
    </row>
    <row r="61" spans="2:6">
      <c r="B61" s="14"/>
      <c r="C61" s="9"/>
      <c r="D61" s="10"/>
      <c r="E61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61" s="11">
        <f>((WEEKNUM(Tabla343567891011121314151617181920212223242526272829303132333435363738394041424344[[#This Row],[FECHA Y HORA DE INICIO]])))</f>
        <v>0</v>
      </c>
    </row>
    <row r="62" spans="2:6">
      <c r="B62" s="14"/>
      <c r="C62" s="9"/>
      <c r="D62" s="10"/>
      <c r="E62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62" s="11">
        <f>((WEEKNUM(Tabla343567891011121314151617181920212223242526272829303132333435363738394041424344[[#This Row],[FECHA Y HORA DE INICIO]])))</f>
        <v>0</v>
      </c>
    </row>
    <row r="63" spans="2:6">
      <c r="B63" s="14"/>
      <c r="C63" s="9"/>
      <c r="D63" s="10"/>
      <c r="E63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63" s="11">
        <f>((WEEKNUM(Tabla343567891011121314151617181920212223242526272829303132333435363738394041424344[[#This Row],[FECHA Y HORA DE INICIO]])))</f>
        <v>0</v>
      </c>
    </row>
    <row r="64" spans="2:6">
      <c r="B64" s="14"/>
      <c r="C64" s="9"/>
      <c r="D64" s="10"/>
      <c r="E64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64" s="11">
        <f>((WEEKNUM(Tabla343567891011121314151617181920212223242526272829303132333435363738394041424344[[#This Row],[FECHA Y HORA DE INICIO]])))</f>
        <v>0</v>
      </c>
    </row>
    <row r="65" spans="2:6">
      <c r="B65" s="14"/>
      <c r="C65" s="9"/>
      <c r="D65" s="10"/>
      <c r="E65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65" s="11">
        <f>((WEEKNUM(Tabla343567891011121314151617181920212223242526272829303132333435363738394041424344[[#This Row],[FECHA Y HORA DE INICIO]])))</f>
        <v>0</v>
      </c>
    </row>
    <row r="66" spans="2:6">
      <c r="B66" s="14"/>
      <c r="C66" s="9"/>
      <c r="D66" s="10"/>
      <c r="E66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66" s="11">
        <f>((WEEKNUM(Tabla343567891011121314151617181920212223242526272829303132333435363738394041424344[[#This Row],[FECHA Y HORA DE INICIO]])))</f>
        <v>0</v>
      </c>
    </row>
    <row r="67" spans="2:6">
      <c r="B67" s="14"/>
      <c r="C67" s="9"/>
      <c r="D67" s="10"/>
      <c r="E67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67" s="11">
        <f>((WEEKNUM(Tabla343567891011121314151617181920212223242526272829303132333435363738394041424344[[#This Row],[FECHA Y HORA DE INICIO]])))</f>
        <v>0</v>
      </c>
    </row>
    <row r="68" spans="2:6">
      <c r="B68" s="14"/>
      <c r="C68" s="9"/>
      <c r="D68" s="10"/>
      <c r="E68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68" s="11">
        <f>((WEEKNUM(Tabla343567891011121314151617181920212223242526272829303132333435363738394041424344[[#This Row],[FECHA Y HORA DE INICIO]])))</f>
        <v>0</v>
      </c>
    </row>
    <row r="69" spans="2:6">
      <c r="B69" s="14"/>
      <c r="C69" s="9"/>
      <c r="D69" s="10"/>
      <c r="E69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69" s="11">
        <f>((WEEKNUM(Tabla343567891011121314151617181920212223242526272829303132333435363738394041424344[[#This Row],[FECHA Y HORA DE INICIO]])))</f>
        <v>0</v>
      </c>
    </row>
    <row r="70" spans="2:6">
      <c r="B70" s="6"/>
      <c r="C70" s="9"/>
      <c r="D70" s="10"/>
      <c r="E70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70" s="11">
        <f>((WEEKNUM(Tabla343567891011121314151617181920212223242526272829303132333435363738394041424344[[#This Row],[FECHA Y HORA DE INICIO]])))</f>
        <v>0</v>
      </c>
    </row>
    <row r="71" spans="2:6">
      <c r="B71" s="6"/>
      <c r="C71" s="9"/>
      <c r="D71" s="10"/>
      <c r="E71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71" s="11">
        <f>((WEEKNUM(Tabla343567891011121314151617181920212223242526272829303132333435363738394041424344[[#This Row],[FECHA Y HORA DE INICIO]])))</f>
        <v>0</v>
      </c>
    </row>
    <row r="72" spans="2:6">
      <c r="B72" s="6"/>
      <c r="C72" s="9"/>
      <c r="D72" s="10"/>
      <c r="E72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72" s="11">
        <f>((WEEKNUM(Tabla343567891011121314151617181920212223242526272829303132333435363738394041424344[[#This Row],[FECHA Y HORA DE INICIO]])))</f>
        <v>0</v>
      </c>
    </row>
    <row r="73" spans="2:6">
      <c r="B73" s="6"/>
      <c r="C73" s="9"/>
      <c r="D73" s="10"/>
      <c r="E73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73" s="11">
        <f>((WEEKNUM(Tabla343567891011121314151617181920212223242526272829303132333435363738394041424344[[#This Row],[FECHA Y HORA DE INICIO]])))</f>
        <v>0</v>
      </c>
    </row>
    <row r="74" spans="2:6">
      <c r="B74" s="6"/>
      <c r="C74" s="9"/>
      <c r="D74" s="10"/>
      <c r="E74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74" s="11">
        <f>((WEEKNUM(Tabla343567891011121314151617181920212223242526272829303132333435363738394041424344[[#This Row],[FECHA Y HORA DE INICIO]])))</f>
        <v>0</v>
      </c>
    </row>
    <row r="75" spans="2:6">
      <c r="B75" s="6"/>
      <c r="C75" s="9"/>
      <c r="D75" s="10"/>
      <c r="E75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75" s="11">
        <f>((WEEKNUM(Tabla343567891011121314151617181920212223242526272829303132333435363738394041424344[[#This Row],[FECHA Y HORA DE INICIO]])))</f>
        <v>0</v>
      </c>
    </row>
    <row r="76" spans="2:6">
      <c r="B76" s="6"/>
      <c r="C76" s="9"/>
      <c r="D76" s="10"/>
      <c r="E76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76" s="11">
        <f>((WEEKNUM(Tabla343567891011121314151617181920212223242526272829303132333435363738394041424344[[#This Row],[FECHA Y HORA DE INICIO]])))</f>
        <v>0</v>
      </c>
    </row>
    <row r="77" spans="2:6">
      <c r="B77" s="6"/>
      <c r="C77" s="9"/>
      <c r="D77" s="10"/>
      <c r="E77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77" s="11">
        <f>((WEEKNUM(Tabla343567891011121314151617181920212223242526272829303132333435363738394041424344[[#This Row],[FECHA Y HORA DE INICIO]])))</f>
        <v>0</v>
      </c>
    </row>
    <row r="78" spans="2:6">
      <c r="B78" s="6"/>
      <c r="C78" s="9"/>
      <c r="D78" s="10"/>
      <c r="E78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78" s="11">
        <f>((WEEKNUM(Tabla343567891011121314151617181920212223242526272829303132333435363738394041424344[[#This Row],[FECHA Y HORA DE INICIO]])))</f>
        <v>0</v>
      </c>
    </row>
    <row r="79" spans="2:6">
      <c r="B79" s="6"/>
      <c r="C79" s="9"/>
      <c r="D79" s="10"/>
      <c r="E79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79" s="11">
        <f>((WEEKNUM(Tabla343567891011121314151617181920212223242526272829303132333435363738394041424344[[#This Row],[FECHA Y HORA DE INICIO]])))</f>
        <v>0</v>
      </c>
    </row>
    <row r="80" spans="2:6">
      <c r="B80" s="6"/>
      <c r="C80" s="9"/>
      <c r="D80" s="10"/>
      <c r="E80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80" s="11">
        <f>((WEEKNUM(Tabla343567891011121314151617181920212223242526272829303132333435363738394041424344[[#This Row],[FECHA Y HORA DE INICIO]])))</f>
        <v>0</v>
      </c>
    </row>
    <row r="81" spans="2:6">
      <c r="B81" s="6"/>
      <c r="C81" s="9"/>
      <c r="D81" s="10"/>
      <c r="E81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81" s="11">
        <f>((WEEKNUM(Tabla343567891011121314151617181920212223242526272829303132333435363738394041424344[[#This Row],[FECHA Y HORA DE INICIO]])))</f>
        <v>0</v>
      </c>
    </row>
    <row r="82" spans="2:6">
      <c r="B82" s="6"/>
      <c r="C82" s="9"/>
      <c r="D82" s="10"/>
      <c r="E82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82" s="11">
        <f>((WEEKNUM(Tabla343567891011121314151617181920212223242526272829303132333435363738394041424344[[#This Row],[FECHA Y HORA DE INICIO]])))</f>
        <v>0</v>
      </c>
    </row>
    <row r="83" spans="2:6">
      <c r="B83" s="6"/>
      <c r="C83" s="9"/>
      <c r="D83" s="10"/>
      <c r="E83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83" s="11">
        <f>((WEEKNUM(Tabla343567891011121314151617181920212223242526272829303132333435363738394041424344[[#This Row],[FECHA Y HORA DE INICIO]])))</f>
        <v>0</v>
      </c>
    </row>
    <row r="84" spans="2:6">
      <c r="B84" s="6"/>
      <c r="C84" s="9"/>
      <c r="D84" s="10"/>
      <c r="E84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84" s="11">
        <f>((WEEKNUM(Tabla343567891011121314151617181920212223242526272829303132333435363738394041424344[[#This Row],[FECHA Y HORA DE INICIO]])))</f>
        <v>0</v>
      </c>
    </row>
    <row r="85" spans="2:6">
      <c r="B85" s="6"/>
      <c r="C85" s="9"/>
      <c r="D85" s="10"/>
      <c r="E85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85" s="11">
        <f>((WEEKNUM(Tabla343567891011121314151617181920212223242526272829303132333435363738394041424344[[#This Row],[FECHA Y HORA DE INICIO]])))</f>
        <v>0</v>
      </c>
    </row>
    <row r="86" spans="2:6">
      <c r="B86" s="6"/>
      <c r="C86" s="9"/>
      <c r="D86" s="10"/>
      <c r="E86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86" s="11">
        <f>((WEEKNUM(Tabla343567891011121314151617181920212223242526272829303132333435363738394041424344[[#This Row],[FECHA Y HORA DE INICIO]])))</f>
        <v>0</v>
      </c>
    </row>
    <row r="87" spans="2:6">
      <c r="B87" s="6"/>
      <c r="C87" s="9"/>
      <c r="D87" s="10"/>
      <c r="E87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87" s="11">
        <f>((WEEKNUM(Tabla343567891011121314151617181920212223242526272829303132333435363738394041424344[[#This Row],[FECHA Y HORA DE INICIO]])))</f>
        <v>0</v>
      </c>
    </row>
    <row r="88" spans="2:6">
      <c r="B88" s="6"/>
      <c r="C88" s="9"/>
      <c r="D88" s="10"/>
      <c r="E88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88" s="11">
        <f>((WEEKNUM(Tabla343567891011121314151617181920212223242526272829303132333435363738394041424344[[#This Row],[FECHA Y HORA DE INICIO]])))</f>
        <v>0</v>
      </c>
    </row>
    <row r="89" spans="2:6">
      <c r="B89" s="6"/>
      <c r="C89" s="9"/>
      <c r="D89" s="10"/>
      <c r="E89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89" s="11">
        <f>((WEEKNUM(Tabla343567891011121314151617181920212223242526272829303132333435363738394041424344[[#This Row],[FECHA Y HORA DE INICIO]])))</f>
        <v>0</v>
      </c>
    </row>
    <row r="90" spans="2:6">
      <c r="B90" s="6"/>
      <c r="C90" s="9"/>
      <c r="D90" s="10"/>
      <c r="E90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90" s="11">
        <f>((WEEKNUM(Tabla343567891011121314151617181920212223242526272829303132333435363738394041424344[[#This Row],[FECHA Y HORA DE INICIO]])))</f>
        <v>0</v>
      </c>
    </row>
    <row r="91" spans="2:6">
      <c r="B91" s="6"/>
      <c r="C91" s="9"/>
      <c r="D91" s="10"/>
      <c r="E91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91" s="11">
        <f>((WEEKNUM(Tabla343567891011121314151617181920212223242526272829303132333435363738394041424344[[#This Row],[FECHA Y HORA DE INICIO]])))</f>
        <v>0</v>
      </c>
    </row>
    <row r="92" spans="2:6">
      <c r="B92" s="6"/>
      <c r="C92" s="9"/>
      <c r="D92" s="10"/>
      <c r="E92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92" s="11">
        <f>((WEEKNUM(Tabla343567891011121314151617181920212223242526272829303132333435363738394041424344[[#This Row],[FECHA Y HORA DE INICIO]])))</f>
        <v>0</v>
      </c>
    </row>
    <row r="93" spans="2:6">
      <c r="B93" s="6"/>
      <c r="C93" s="9"/>
      <c r="D93" s="10"/>
      <c r="E93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93" s="11">
        <f>((WEEKNUM(Tabla343567891011121314151617181920212223242526272829303132333435363738394041424344[[#This Row],[FECHA Y HORA DE INICIO]])))</f>
        <v>0</v>
      </c>
    </row>
    <row r="94" spans="2:6">
      <c r="B94" s="6"/>
      <c r="C94" s="9"/>
      <c r="D94" s="10"/>
      <c r="E94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94" s="11">
        <f>((WEEKNUM(Tabla343567891011121314151617181920212223242526272829303132333435363738394041424344[[#This Row],[FECHA Y HORA DE INICIO]])))</f>
        <v>0</v>
      </c>
    </row>
    <row r="95" spans="2:6">
      <c r="B95" s="6"/>
      <c r="C95" s="9"/>
      <c r="D95" s="10"/>
      <c r="E95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95" s="11">
        <f>((WEEKNUM(Tabla343567891011121314151617181920212223242526272829303132333435363738394041424344[[#This Row],[FECHA Y HORA DE INICIO]])))</f>
        <v>0</v>
      </c>
    </row>
    <row r="96" spans="2:6">
      <c r="B96" s="6"/>
      <c r="C96" s="9"/>
      <c r="D96" s="10"/>
      <c r="E96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96" s="11">
        <f>((WEEKNUM(Tabla343567891011121314151617181920212223242526272829303132333435363738394041424344[[#This Row],[FECHA Y HORA DE INICIO]])))</f>
        <v>0</v>
      </c>
    </row>
    <row r="97" spans="2:6">
      <c r="B97" s="6"/>
      <c r="C97" s="9"/>
      <c r="D97" s="10"/>
      <c r="E97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97" s="11">
        <f>((WEEKNUM(Tabla343567891011121314151617181920212223242526272829303132333435363738394041424344[[#This Row],[FECHA Y HORA DE INICIO]])))</f>
        <v>0</v>
      </c>
    </row>
    <row r="98" spans="2:6">
      <c r="B98" s="6"/>
      <c r="C98" s="9"/>
      <c r="D98" s="10"/>
      <c r="E98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98" s="11">
        <f>((WEEKNUM(Tabla343567891011121314151617181920212223242526272829303132333435363738394041424344[[#This Row],[FECHA Y HORA DE INICIO]])))</f>
        <v>0</v>
      </c>
    </row>
    <row r="99" spans="2:6">
      <c r="B99" s="6"/>
      <c r="C99" s="9"/>
      <c r="D99" s="10"/>
      <c r="E99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99" s="11">
        <f>((WEEKNUM(Tabla343567891011121314151617181920212223242526272829303132333435363738394041424344[[#This Row],[FECHA Y HORA DE INICIO]])))</f>
        <v>0</v>
      </c>
    </row>
    <row r="100" spans="2:6">
      <c r="B100" s="6"/>
      <c r="C100" s="9"/>
      <c r="D100" s="10"/>
      <c r="E100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00" s="11">
        <f>((WEEKNUM(Tabla343567891011121314151617181920212223242526272829303132333435363738394041424344[[#This Row],[FECHA Y HORA DE INICIO]])))</f>
        <v>0</v>
      </c>
    </row>
    <row r="101" spans="2:6">
      <c r="B101" s="6"/>
      <c r="C101" s="9"/>
      <c r="D101" s="10"/>
      <c r="E101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01" s="11">
        <f>((WEEKNUM(Tabla343567891011121314151617181920212223242526272829303132333435363738394041424344[[#This Row],[FECHA Y HORA DE INICIO]])))</f>
        <v>0</v>
      </c>
    </row>
    <row r="102" spans="2:6">
      <c r="B102" s="6"/>
      <c r="C102" s="9"/>
      <c r="D102" s="10"/>
      <c r="E102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02" s="11">
        <f>((WEEKNUM(Tabla343567891011121314151617181920212223242526272829303132333435363738394041424344[[#This Row],[FECHA Y HORA DE INICIO]])))</f>
        <v>0</v>
      </c>
    </row>
    <row r="103" spans="2:6">
      <c r="B103" s="6"/>
      <c r="C103" s="9"/>
      <c r="D103" s="10"/>
      <c r="E103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03" s="11">
        <f>((WEEKNUM(Tabla343567891011121314151617181920212223242526272829303132333435363738394041424344[[#This Row],[FECHA Y HORA DE INICIO]])))</f>
        <v>0</v>
      </c>
    </row>
    <row r="104" spans="2:6">
      <c r="B104" s="6"/>
      <c r="C104" s="9"/>
      <c r="D104" s="10"/>
      <c r="E104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04" s="11">
        <f>((WEEKNUM(Tabla343567891011121314151617181920212223242526272829303132333435363738394041424344[[#This Row],[FECHA Y HORA DE INICIO]])))</f>
        <v>0</v>
      </c>
    </row>
    <row r="105" spans="2:6">
      <c r="B105" s="6"/>
      <c r="C105" s="9"/>
      <c r="D105" s="10"/>
      <c r="E105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05" s="11">
        <f>((WEEKNUM(Tabla343567891011121314151617181920212223242526272829303132333435363738394041424344[[#This Row],[FECHA Y HORA DE INICIO]])))</f>
        <v>0</v>
      </c>
    </row>
    <row r="106" spans="2:6">
      <c r="B106" s="6"/>
      <c r="C106" s="9"/>
      <c r="D106" s="10"/>
      <c r="E106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06" s="11">
        <f>((WEEKNUM(Tabla343567891011121314151617181920212223242526272829303132333435363738394041424344[[#This Row],[FECHA Y HORA DE INICIO]])))</f>
        <v>0</v>
      </c>
    </row>
    <row r="107" spans="2:6">
      <c r="B107" s="6"/>
      <c r="C107" s="9"/>
      <c r="D107" s="10"/>
      <c r="E107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07" s="11">
        <f>((WEEKNUM(Tabla343567891011121314151617181920212223242526272829303132333435363738394041424344[[#This Row],[FECHA Y HORA DE INICIO]])))</f>
        <v>0</v>
      </c>
    </row>
    <row r="108" spans="2:6">
      <c r="B108" s="6"/>
      <c r="C108" s="9"/>
      <c r="D108" s="10"/>
      <c r="E108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08" s="11">
        <f>((WEEKNUM(Tabla343567891011121314151617181920212223242526272829303132333435363738394041424344[[#This Row],[FECHA Y HORA DE INICIO]])))</f>
        <v>0</v>
      </c>
    </row>
    <row r="109" spans="2:6">
      <c r="B109" s="6"/>
      <c r="C109" s="9"/>
      <c r="D109" s="10"/>
      <c r="E109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09" s="11">
        <f>((WEEKNUM(Tabla343567891011121314151617181920212223242526272829303132333435363738394041424344[[#This Row],[FECHA Y HORA DE INICIO]])))</f>
        <v>0</v>
      </c>
    </row>
    <row r="110" spans="2:6">
      <c r="B110" s="6"/>
      <c r="C110" s="9"/>
      <c r="D110" s="10"/>
      <c r="E110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10" s="11">
        <f>((WEEKNUM(Tabla343567891011121314151617181920212223242526272829303132333435363738394041424344[[#This Row],[FECHA Y HORA DE INICIO]])))</f>
        <v>0</v>
      </c>
    </row>
    <row r="111" spans="2:6">
      <c r="B111" s="6"/>
      <c r="C111" s="9"/>
      <c r="D111" s="10"/>
      <c r="E111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11" s="11">
        <f>((WEEKNUM(Tabla343567891011121314151617181920212223242526272829303132333435363738394041424344[[#This Row],[FECHA Y HORA DE INICIO]])))</f>
        <v>0</v>
      </c>
    </row>
    <row r="112" spans="2:6">
      <c r="B112" s="6"/>
      <c r="C112" s="9"/>
      <c r="D112" s="10"/>
      <c r="E112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12" s="11">
        <f>((WEEKNUM(Tabla343567891011121314151617181920212223242526272829303132333435363738394041424344[[#This Row],[FECHA Y HORA DE INICIO]])))</f>
        <v>0</v>
      </c>
    </row>
    <row r="113" spans="2:6">
      <c r="B113" s="6"/>
      <c r="C113" s="9"/>
      <c r="D113" s="10"/>
      <c r="E113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13" s="11">
        <f>((WEEKNUM(Tabla343567891011121314151617181920212223242526272829303132333435363738394041424344[[#This Row],[FECHA Y HORA DE INICIO]])))</f>
        <v>0</v>
      </c>
    </row>
    <row r="114" spans="2:6">
      <c r="B114" s="6"/>
      <c r="C114" s="9"/>
      <c r="D114" s="10"/>
      <c r="E114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14" s="11">
        <f>((WEEKNUM(Tabla343567891011121314151617181920212223242526272829303132333435363738394041424344[[#This Row],[FECHA Y HORA DE INICIO]])))</f>
        <v>0</v>
      </c>
    </row>
    <row r="115" spans="2:6">
      <c r="B115" s="6"/>
      <c r="C115" s="9"/>
      <c r="D115" s="10"/>
      <c r="E115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15" s="11">
        <f>((WEEKNUM(Tabla343567891011121314151617181920212223242526272829303132333435363738394041424344[[#This Row],[FECHA Y HORA DE INICIO]])))</f>
        <v>0</v>
      </c>
    </row>
    <row r="116" spans="2:6">
      <c r="B116" s="6"/>
      <c r="C116" s="9"/>
      <c r="D116" s="10"/>
      <c r="E116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16" s="11">
        <f>((WEEKNUM(Tabla343567891011121314151617181920212223242526272829303132333435363738394041424344[[#This Row],[FECHA Y HORA DE INICIO]])))</f>
        <v>0</v>
      </c>
    </row>
    <row r="117" spans="2:6">
      <c r="B117" s="6"/>
      <c r="C117" s="9"/>
      <c r="D117" s="10"/>
      <c r="E117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17" s="11">
        <f>((WEEKNUM(Tabla343567891011121314151617181920212223242526272829303132333435363738394041424344[[#This Row],[FECHA Y HORA DE INICIO]])))</f>
        <v>0</v>
      </c>
    </row>
    <row r="118" spans="2:6">
      <c r="B118" s="6"/>
      <c r="C118" s="9"/>
      <c r="D118" s="10"/>
      <c r="E118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18" s="11">
        <f>((WEEKNUM(Tabla343567891011121314151617181920212223242526272829303132333435363738394041424344[[#This Row],[FECHA Y HORA DE INICIO]])))</f>
        <v>0</v>
      </c>
    </row>
    <row r="119" spans="2:6">
      <c r="B119" s="6"/>
      <c r="C119" s="9"/>
      <c r="D119" s="10"/>
      <c r="E119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19" s="11">
        <f>((WEEKNUM(Tabla343567891011121314151617181920212223242526272829303132333435363738394041424344[[#This Row],[FECHA Y HORA DE INICIO]])))</f>
        <v>0</v>
      </c>
    </row>
    <row r="120" spans="2:6">
      <c r="B120" s="6"/>
      <c r="C120" s="9"/>
      <c r="D120" s="10"/>
      <c r="E120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20" s="11">
        <f>((WEEKNUM(Tabla343567891011121314151617181920212223242526272829303132333435363738394041424344[[#This Row],[FECHA Y HORA DE INICIO]])))</f>
        <v>0</v>
      </c>
    </row>
    <row r="121" spans="2:6">
      <c r="B121" s="6"/>
      <c r="C121" s="9"/>
      <c r="D121" s="10"/>
      <c r="E121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21" s="11">
        <f>((WEEKNUM(Tabla343567891011121314151617181920212223242526272829303132333435363738394041424344[[#This Row],[FECHA Y HORA DE INICIO]])))</f>
        <v>0</v>
      </c>
    </row>
    <row r="122" spans="2:6">
      <c r="B122" s="6"/>
      <c r="C122" s="9"/>
      <c r="D122" s="10"/>
      <c r="E122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22" s="11">
        <f>((WEEKNUM(Tabla343567891011121314151617181920212223242526272829303132333435363738394041424344[[#This Row],[FECHA Y HORA DE INICIO]])))</f>
        <v>0</v>
      </c>
    </row>
    <row r="123" spans="2:6">
      <c r="B123" s="6"/>
      <c r="C123" s="9"/>
      <c r="D123" s="10"/>
      <c r="E123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23" s="11">
        <f>((WEEKNUM(Tabla343567891011121314151617181920212223242526272829303132333435363738394041424344[[#This Row],[FECHA Y HORA DE INICIO]])))</f>
        <v>0</v>
      </c>
    </row>
    <row r="124" spans="2:6">
      <c r="B124" s="6"/>
      <c r="C124" s="9"/>
      <c r="D124" s="10"/>
      <c r="E124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24" s="11">
        <f>((WEEKNUM(Tabla343567891011121314151617181920212223242526272829303132333435363738394041424344[[#This Row],[FECHA Y HORA DE INICIO]])))</f>
        <v>0</v>
      </c>
    </row>
    <row r="125" spans="2:6">
      <c r="B125" s="6"/>
      <c r="C125" s="9"/>
      <c r="D125" s="10"/>
      <c r="E125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25" s="11">
        <f>((WEEKNUM(Tabla343567891011121314151617181920212223242526272829303132333435363738394041424344[[#This Row],[FECHA Y HORA DE INICIO]])))</f>
        <v>0</v>
      </c>
    </row>
    <row r="126" spans="2:6">
      <c r="B126" s="6"/>
      <c r="C126" s="9"/>
      <c r="D126" s="10"/>
      <c r="E126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26" s="11">
        <f>((WEEKNUM(Tabla343567891011121314151617181920212223242526272829303132333435363738394041424344[[#This Row],[FECHA Y HORA DE INICIO]])))</f>
        <v>0</v>
      </c>
    </row>
    <row r="127" spans="2:6">
      <c r="B127" s="6"/>
      <c r="C127" s="9"/>
      <c r="D127" s="10"/>
      <c r="E127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27" s="11">
        <f>((WEEKNUM(Tabla343567891011121314151617181920212223242526272829303132333435363738394041424344[[#This Row],[FECHA Y HORA DE INICIO]])))</f>
        <v>0</v>
      </c>
    </row>
    <row r="128" spans="2:6">
      <c r="B128" s="6"/>
      <c r="C128" s="9"/>
      <c r="D128" s="10"/>
      <c r="E128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28" s="11">
        <f>((WEEKNUM(Tabla343567891011121314151617181920212223242526272829303132333435363738394041424344[[#This Row],[FECHA Y HORA DE INICIO]])))</f>
        <v>0</v>
      </c>
    </row>
    <row r="129" spans="2:6">
      <c r="B129" s="6"/>
      <c r="C129" s="9"/>
      <c r="D129" s="10"/>
      <c r="E129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29" s="11">
        <f>((WEEKNUM(Tabla343567891011121314151617181920212223242526272829303132333435363738394041424344[[#This Row],[FECHA Y HORA DE INICIO]])))</f>
        <v>0</v>
      </c>
    </row>
    <row r="130" spans="2:6">
      <c r="B130" s="6"/>
      <c r="C130" s="9"/>
      <c r="D130" s="10"/>
      <c r="E130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30" s="11">
        <f>((WEEKNUM(Tabla343567891011121314151617181920212223242526272829303132333435363738394041424344[[#This Row],[FECHA Y HORA DE INICIO]])))</f>
        <v>0</v>
      </c>
    </row>
    <row r="131" spans="2:6">
      <c r="B131" s="6"/>
      <c r="C131" s="9"/>
      <c r="D131" s="10"/>
      <c r="E131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31" s="11">
        <f>((WEEKNUM(Tabla343567891011121314151617181920212223242526272829303132333435363738394041424344[[#This Row],[FECHA Y HORA DE INICIO]])))</f>
        <v>0</v>
      </c>
    </row>
    <row r="132" spans="2:6">
      <c r="B132" s="6"/>
      <c r="C132" s="9"/>
      <c r="D132" s="10"/>
      <c r="E132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32" s="11">
        <f>((WEEKNUM(Tabla343567891011121314151617181920212223242526272829303132333435363738394041424344[[#This Row],[FECHA Y HORA DE INICIO]])))</f>
        <v>0</v>
      </c>
    </row>
    <row r="133" spans="2:6">
      <c r="B133" s="6"/>
      <c r="C133" s="9"/>
      <c r="D133" s="10"/>
      <c r="E133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33" s="11">
        <f>((WEEKNUM(Tabla343567891011121314151617181920212223242526272829303132333435363738394041424344[[#This Row],[FECHA Y HORA DE INICIO]])))</f>
        <v>0</v>
      </c>
    </row>
    <row r="134" spans="2:6">
      <c r="B134" s="6"/>
      <c r="C134" s="9"/>
      <c r="D134" s="10"/>
      <c r="E134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34" s="11">
        <f>((WEEKNUM(Tabla343567891011121314151617181920212223242526272829303132333435363738394041424344[[#This Row],[FECHA Y HORA DE INICIO]])))</f>
        <v>0</v>
      </c>
    </row>
    <row r="135" spans="2:6">
      <c r="B135" s="6"/>
      <c r="C135" s="9"/>
      <c r="D135" s="10"/>
      <c r="E135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35" s="11">
        <f>((WEEKNUM(Tabla343567891011121314151617181920212223242526272829303132333435363738394041424344[[#This Row],[FECHA Y HORA DE INICIO]])))</f>
        <v>0</v>
      </c>
    </row>
    <row r="136" spans="2:6">
      <c r="B136" s="6"/>
      <c r="C136" s="9"/>
      <c r="D136" s="10"/>
      <c r="E136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36" s="11">
        <f>((WEEKNUM(Tabla343567891011121314151617181920212223242526272829303132333435363738394041424344[[#This Row],[FECHA Y HORA DE INICIO]])))</f>
        <v>0</v>
      </c>
    </row>
    <row r="137" spans="2:6">
      <c r="B137" s="6"/>
      <c r="C137" s="9"/>
      <c r="D137" s="10"/>
      <c r="E137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37" s="11">
        <f>((WEEKNUM(Tabla343567891011121314151617181920212223242526272829303132333435363738394041424344[[#This Row],[FECHA Y HORA DE INICIO]])))</f>
        <v>0</v>
      </c>
    </row>
    <row r="138" spans="2:6">
      <c r="B138" s="6"/>
      <c r="C138" s="9"/>
      <c r="D138" s="10"/>
      <c r="E138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38" s="11">
        <f>((WEEKNUM(Tabla343567891011121314151617181920212223242526272829303132333435363738394041424344[[#This Row],[FECHA Y HORA DE INICIO]])))</f>
        <v>0</v>
      </c>
    </row>
    <row r="139" spans="2:6">
      <c r="B139" s="6"/>
      <c r="C139" s="9"/>
      <c r="D139" s="10"/>
      <c r="E139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39" s="11">
        <f>((WEEKNUM(Tabla343567891011121314151617181920212223242526272829303132333435363738394041424344[[#This Row],[FECHA Y HORA DE INICIO]])))</f>
        <v>0</v>
      </c>
    </row>
    <row r="140" spans="2:6">
      <c r="B140" s="6"/>
      <c r="C140" s="9"/>
      <c r="D140" s="10"/>
      <c r="E140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40" s="11">
        <f>((WEEKNUM(Tabla343567891011121314151617181920212223242526272829303132333435363738394041424344[[#This Row],[FECHA Y HORA DE INICIO]])))</f>
        <v>0</v>
      </c>
    </row>
    <row r="141" spans="2:6">
      <c r="B141" s="6"/>
      <c r="C141" s="9"/>
      <c r="D141" s="10"/>
      <c r="E141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41" s="11">
        <f>((WEEKNUM(Tabla343567891011121314151617181920212223242526272829303132333435363738394041424344[[#This Row],[FECHA Y HORA DE INICIO]])))</f>
        <v>0</v>
      </c>
    </row>
    <row r="142" spans="2:6">
      <c r="B142" s="6"/>
      <c r="C142" s="9"/>
      <c r="D142" s="10"/>
      <c r="E142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42" s="11">
        <f>((WEEKNUM(Tabla343567891011121314151617181920212223242526272829303132333435363738394041424344[[#This Row],[FECHA Y HORA DE INICIO]])))</f>
        <v>0</v>
      </c>
    </row>
    <row r="143" spans="2:6">
      <c r="B143" s="6"/>
      <c r="C143" s="9"/>
      <c r="D143" s="10"/>
      <c r="E143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43" s="11">
        <f>((WEEKNUM(Tabla343567891011121314151617181920212223242526272829303132333435363738394041424344[[#This Row],[FECHA Y HORA DE INICIO]])))</f>
        <v>0</v>
      </c>
    </row>
    <row r="144" spans="2:6">
      <c r="B144" s="6"/>
      <c r="C144" s="9"/>
      <c r="D144" s="10"/>
      <c r="E144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44" s="11">
        <f>((WEEKNUM(Tabla343567891011121314151617181920212223242526272829303132333435363738394041424344[[#This Row],[FECHA Y HORA DE INICIO]])))</f>
        <v>0</v>
      </c>
    </row>
    <row r="145" spans="2:6">
      <c r="B145" s="6"/>
      <c r="C145" s="9"/>
      <c r="D145" s="10"/>
      <c r="E145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45" s="11">
        <f>((WEEKNUM(Tabla343567891011121314151617181920212223242526272829303132333435363738394041424344[[#This Row],[FECHA Y HORA DE INICIO]])))</f>
        <v>0</v>
      </c>
    </row>
    <row r="146" spans="2:6">
      <c r="B146" s="6"/>
      <c r="C146" s="9"/>
      <c r="D146" s="10"/>
      <c r="E146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46" s="11">
        <f>((WEEKNUM(Tabla343567891011121314151617181920212223242526272829303132333435363738394041424344[[#This Row],[FECHA Y HORA DE INICIO]])))</f>
        <v>0</v>
      </c>
    </row>
    <row r="147" spans="2:6">
      <c r="B147" s="6"/>
      <c r="C147" s="9"/>
      <c r="D147" s="10"/>
      <c r="E147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47" s="11">
        <f>((WEEKNUM(Tabla343567891011121314151617181920212223242526272829303132333435363738394041424344[[#This Row],[FECHA Y HORA DE INICIO]])))</f>
        <v>0</v>
      </c>
    </row>
    <row r="148" spans="2:6">
      <c r="B148" s="6"/>
      <c r="C148" s="9"/>
      <c r="D148" s="10"/>
      <c r="E148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48" s="11">
        <f>((WEEKNUM(Tabla343567891011121314151617181920212223242526272829303132333435363738394041424344[[#This Row],[FECHA Y HORA DE INICIO]])))</f>
        <v>0</v>
      </c>
    </row>
    <row r="149" spans="2:6">
      <c r="B149" s="6"/>
      <c r="C149" s="9"/>
      <c r="D149" s="10"/>
      <c r="E149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49" s="11">
        <f>((WEEKNUM(Tabla343567891011121314151617181920212223242526272829303132333435363738394041424344[[#This Row],[FECHA Y HORA DE INICIO]])))</f>
        <v>0</v>
      </c>
    </row>
    <row r="150" spans="2:6">
      <c r="B150" s="6"/>
      <c r="C150" s="9"/>
      <c r="D150" s="10"/>
      <c r="E150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50" s="11">
        <f>((WEEKNUM(Tabla343567891011121314151617181920212223242526272829303132333435363738394041424344[[#This Row],[FECHA Y HORA DE INICIO]])))</f>
        <v>0</v>
      </c>
    </row>
    <row r="151" spans="2:6">
      <c r="B151" s="6"/>
      <c r="C151" s="9"/>
      <c r="D151" s="10"/>
      <c r="E151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51" s="11">
        <f>((WEEKNUM(Tabla343567891011121314151617181920212223242526272829303132333435363738394041424344[[#This Row],[FECHA Y HORA DE INICIO]])))</f>
        <v>0</v>
      </c>
    </row>
    <row r="152" spans="2:6">
      <c r="B152" s="6"/>
      <c r="C152" s="9"/>
      <c r="D152" s="10"/>
      <c r="E152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52" s="11">
        <f>((WEEKNUM(Tabla343567891011121314151617181920212223242526272829303132333435363738394041424344[[#This Row],[FECHA Y HORA DE INICIO]])))</f>
        <v>0</v>
      </c>
    </row>
    <row r="153" spans="2:6">
      <c r="B153" s="6"/>
      <c r="C153" s="9"/>
      <c r="D153" s="10"/>
      <c r="E153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53" s="11">
        <f>((WEEKNUM(Tabla343567891011121314151617181920212223242526272829303132333435363738394041424344[[#This Row],[FECHA Y HORA DE INICIO]])))</f>
        <v>0</v>
      </c>
    </row>
    <row r="154" spans="2:6">
      <c r="B154" s="6"/>
      <c r="C154" s="9"/>
      <c r="D154" s="10"/>
      <c r="E154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54" s="11">
        <f>((WEEKNUM(Tabla343567891011121314151617181920212223242526272829303132333435363738394041424344[[#This Row],[FECHA Y HORA DE INICIO]])))</f>
        <v>0</v>
      </c>
    </row>
    <row r="155" spans="2:6">
      <c r="B155" s="6"/>
      <c r="C155" s="9"/>
      <c r="D155" s="10"/>
      <c r="E155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55" s="11">
        <f>((WEEKNUM(Tabla343567891011121314151617181920212223242526272829303132333435363738394041424344[[#This Row],[FECHA Y HORA DE INICIO]])))</f>
        <v>0</v>
      </c>
    </row>
    <row r="156" spans="2:6">
      <c r="B156" s="6"/>
      <c r="C156" s="9"/>
      <c r="D156" s="10"/>
      <c r="E156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56" s="11">
        <f>((WEEKNUM(Tabla343567891011121314151617181920212223242526272829303132333435363738394041424344[[#This Row],[FECHA Y HORA DE INICIO]])))</f>
        <v>0</v>
      </c>
    </row>
    <row r="157" spans="2:6">
      <c r="B157" s="6"/>
      <c r="C157" s="9"/>
      <c r="D157" s="10"/>
      <c r="E157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57" s="11">
        <f>((WEEKNUM(Tabla343567891011121314151617181920212223242526272829303132333435363738394041424344[[#This Row],[FECHA Y HORA DE INICIO]])))</f>
        <v>0</v>
      </c>
    </row>
    <row r="158" spans="2:6">
      <c r="B158" s="6"/>
      <c r="C158" s="9"/>
      <c r="D158" s="10"/>
      <c r="E158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58" s="11">
        <f>((WEEKNUM(Tabla343567891011121314151617181920212223242526272829303132333435363738394041424344[[#This Row],[FECHA Y HORA DE INICIO]])))</f>
        <v>0</v>
      </c>
    </row>
    <row r="159" spans="2:6">
      <c r="B159" s="6"/>
      <c r="C159" s="9"/>
      <c r="D159" s="10"/>
      <c r="E159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59" s="11">
        <f>((WEEKNUM(Tabla343567891011121314151617181920212223242526272829303132333435363738394041424344[[#This Row],[FECHA Y HORA DE INICIO]])))</f>
        <v>0</v>
      </c>
    </row>
    <row r="160" spans="2:6">
      <c r="B160" s="6"/>
      <c r="C160" s="9"/>
      <c r="D160" s="10"/>
      <c r="E160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60" s="11">
        <f>((WEEKNUM(Tabla343567891011121314151617181920212223242526272829303132333435363738394041424344[[#This Row],[FECHA Y HORA DE INICIO]])))</f>
        <v>0</v>
      </c>
    </row>
    <row r="161" spans="2:6">
      <c r="B161" s="6"/>
      <c r="C161" s="9"/>
      <c r="D161" s="10"/>
      <c r="E161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61" s="11">
        <f>((WEEKNUM(Tabla343567891011121314151617181920212223242526272829303132333435363738394041424344[[#This Row],[FECHA Y HORA DE INICIO]])))</f>
        <v>0</v>
      </c>
    </row>
    <row r="162" spans="2:6">
      <c r="B162" s="6"/>
      <c r="C162" s="9"/>
      <c r="D162" s="10"/>
      <c r="E162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62" s="11">
        <f>((WEEKNUM(Tabla343567891011121314151617181920212223242526272829303132333435363738394041424344[[#This Row],[FECHA Y HORA DE INICIO]])))</f>
        <v>0</v>
      </c>
    </row>
    <row r="163" spans="2:6">
      <c r="B163" s="6"/>
      <c r="C163" s="9"/>
      <c r="D163" s="10"/>
      <c r="E163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63" s="11">
        <f>((WEEKNUM(Tabla343567891011121314151617181920212223242526272829303132333435363738394041424344[[#This Row],[FECHA Y HORA DE INICIO]])))</f>
        <v>0</v>
      </c>
    </row>
    <row r="164" spans="2:6">
      <c r="B164" s="6"/>
      <c r="C164" s="9"/>
      <c r="D164" s="10"/>
      <c r="E164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64" s="11">
        <f>((WEEKNUM(Tabla343567891011121314151617181920212223242526272829303132333435363738394041424344[[#This Row],[FECHA Y HORA DE INICIO]])))</f>
        <v>0</v>
      </c>
    </row>
    <row r="165" spans="2:6">
      <c r="B165" s="6"/>
      <c r="C165" s="9"/>
      <c r="D165" s="10"/>
      <c r="E165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65" s="11">
        <f>((WEEKNUM(Tabla343567891011121314151617181920212223242526272829303132333435363738394041424344[[#This Row],[FECHA Y HORA DE INICIO]])))</f>
        <v>0</v>
      </c>
    </row>
    <row r="166" spans="2:6">
      <c r="B166" s="6"/>
      <c r="C166" s="9"/>
      <c r="D166" s="10"/>
      <c r="E166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66" s="11">
        <f>((WEEKNUM(Tabla343567891011121314151617181920212223242526272829303132333435363738394041424344[[#This Row],[FECHA Y HORA DE INICIO]])))</f>
        <v>0</v>
      </c>
    </row>
    <row r="167" spans="2:6">
      <c r="B167" s="6"/>
      <c r="C167" s="9"/>
      <c r="D167" s="10"/>
      <c r="E167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67" s="11">
        <f>((WEEKNUM(Tabla343567891011121314151617181920212223242526272829303132333435363738394041424344[[#This Row],[FECHA Y HORA DE INICIO]])))</f>
        <v>0</v>
      </c>
    </row>
    <row r="168" spans="2:6">
      <c r="B168" s="6"/>
      <c r="C168" s="9"/>
      <c r="D168" s="10"/>
      <c r="E168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68" s="11">
        <f>((WEEKNUM(Tabla343567891011121314151617181920212223242526272829303132333435363738394041424344[[#This Row],[FECHA Y HORA DE INICIO]])))</f>
        <v>0</v>
      </c>
    </row>
    <row r="169" spans="2:6">
      <c r="B169" s="6"/>
      <c r="C169" s="9"/>
      <c r="D169" s="10"/>
      <c r="E169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69" s="11">
        <f>((WEEKNUM(Tabla343567891011121314151617181920212223242526272829303132333435363738394041424344[[#This Row],[FECHA Y HORA DE INICIO]])))</f>
        <v>0</v>
      </c>
    </row>
    <row r="170" spans="2:6">
      <c r="B170" s="6"/>
      <c r="C170" s="9"/>
      <c r="D170" s="10"/>
      <c r="E170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70" s="11">
        <f>((WEEKNUM(Tabla343567891011121314151617181920212223242526272829303132333435363738394041424344[[#This Row],[FECHA Y HORA DE INICIO]])))</f>
        <v>0</v>
      </c>
    </row>
    <row r="171" spans="2:6">
      <c r="B171" s="6"/>
      <c r="C171" s="9"/>
      <c r="D171" s="10"/>
      <c r="E171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71" s="11">
        <f>((WEEKNUM(Tabla343567891011121314151617181920212223242526272829303132333435363738394041424344[[#This Row],[FECHA Y HORA DE INICIO]])))</f>
        <v>0</v>
      </c>
    </row>
    <row r="172" spans="2:6">
      <c r="B172" s="6"/>
      <c r="C172" s="9"/>
      <c r="D172" s="10"/>
      <c r="E172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72" s="11">
        <f>((WEEKNUM(Tabla343567891011121314151617181920212223242526272829303132333435363738394041424344[[#This Row],[FECHA Y HORA DE INICIO]])))</f>
        <v>0</v>
      </c>
    </row>
    <row r="173" spans="2:6">
      <c r="B173" s="6"/>
      <c r="C173" s="9"/>
      <c r="D173" s="10"/>
      <c r="E173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73" s="11">
        <f>((WEEKNUM(Tabla343567891011121314151617181920212223242526272829303132333435363738394041424344[[#This Row],[FECHA Y HORA DE INICIO]])))</f>
        <v>0</v>
      </c>
    </row>
    <row r="174" spans="2:6">
      <c r="B174" s="6"/>
      <c r="C174" s="9"/>
      <c r="D174" s="10"/>
      <c r="E174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74" s="11">
        <f>((WEEKNUM(Tabla343567891011121314151617181920212223242526272829303132333435363738394041424344[[#This Row],[FECHA Y HORA DE INICIO]])))</f>
        <v>0</v>
      </c>
    </row>
    <row r="175" spans="2:6">
      <c r="B175" s="6"/>
      <c r="C175" s="9"/>
      <c r="D175" s="10"/>
      <c r="E175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75" s="11">
        <f>((WEEKNUM(Tabla343567891011121314151617181920212223242526272829303132333435363738394041424344[[#This Row],[FECHA Y HORA DE INICIO]])))</f>
        <v>0</v>
      </c>
    </row>
    <row r="176" spans="2:6">
      <c r="B176" s="6"/>
      <c r="C176" s="9"/>
      <c r="D176" s="10"/>
      <c r="E176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76" s="11">
        <f>((WEEKNUM(Tabla343567891011121314151617181920212223242526272829303132333435363738394041424344[[#This Row],[FECHA Y HORA DE INICIO]])))</f>
        <v>0</v>
      </c>
    </row>
    <row r="177" spans="2:6">
      <c r="B177" s="6"/>
      <c r="C177" s="9"/>
      <c r="D177" s="10"/>
      <c r="E177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77" s="11">
        <f>((WEEKNUM(Tabla343567891011121314151617181920212223242526272829303132333435363738394041424344[[#This Row],[FECHA Y HORA DE INICIO]])))</f>
        <v>0</v>
      </c>
    </row>
    <row r="178" spans="2:6">
      <c r="B178" s="6"/>
      <c r="C178" s="9"/>
      <c r="D178" s="10"/>
      <c r="E178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78" s="11">
        <f>((WEEKNUM(Tabla343567891011121314151617181920212223242526272829303132333435363738394041424344[[#This Row],[FECHA Y HORA DE INICIO]])))</f>
        <v>0</v>
      </c>
    </row>
    <row r="179" spans="2:6">
      <c r="B179" s="6"/>
      <c r="C179" s="9"/>
      <c r="D179" s="10"/>
      <c r="E179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79" s="11">
        <f>((WEEKNUM(Tabla343567891011121314151617181920212223242526272829303132333435363738394041424344[[#This Row],[FECHA Y HORA DE INICIO]])))</f>
        <v>0</v>
      </c>
    </row>
    <row r="180" spans="2:6">
      <c r="B180" s="6"/>
      <c r="C180" s="9"/>
      <c r="D180" s="10"/>
      <c r="E180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80" s="11">
        <f>((WEEKNUM(Tabla343567891011121314151617181920212223242526272829303132333435363738394041424344[[#This Row],[FECHA Y HORA DE INICIO]])))</f>
        <v>0</v>
      </c>
    </row>
    <row r="181" spans="2:6">
      <c r="B181" s="6"/>
      <c r="C181" s="9"/>
      <c r="D181" s="10"/>
      <c r="E181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81" s="11">
        <f>((WEEKNUM(Tabla343567891011121314151617181920212223242526272829303132333435363738394041424344[[#This Row],[FECHA Y HORA DE INICIO]])))</f>
        <v>0</v>
      </c>
    </row>
    <row r="182" spans="2:6">
      <c r="B182" s="6"/>
      <c r="C182" s="9"/>
      <c r="D182" s="10"/>
      <c r="E182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82" s="11">
        <f>((WEEKNUM(Tabla343567891011121314151617181920212223242526272829303132333435363738394041424344[[#This Row],[FECHA Y HORA DE INICIO]])))</f>
        <v>0</v>
      </c>
    </row>
    <row r="183" spans="2:6">
      <c r="B183" s="6"/>
      <c r="C183" s="9"/>
      <c r="D183" s="10"/>
      <c r="E183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83" s="11">
        <f>((WEEKNUM(Tabla343567891011121314151617181920212223242526272829303132333435363738394041424344[[#This Row],[FECHA Y HORA DE INICIO]])))</f>
        <v>0</v>
      </c>
    </row>
    <row r="184" spans="2:6">
      <c r="B184" s="6"/>
      <c r="C184" s="9"/>
      <c r="D184" s="10"/>
      <c r="E184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84" s="11">
        <f>((WEEKNUM(Tabla343567891011121314151617181920212223242526272829303132333435363738394041424344[[#This Row],[FECHA Y HORA DE INICIO]])))</f>
        <v>0</v>
      </c>
    </row>
    <row r="185" spans="2:6">
      <c r="B185" s="6"/>
      <c r="C185" s="9"/>
      <c r="D185" s="10"/>
      <c r="E185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85" s="11">
        <f>((WEEKNUM(Tabla343567891011121314151617181920212223242526272829303132333435363738394041424344[[#This Row],[FECHA Y HORA DE INICIO]])))</f>
        <v>0</v>
      </c>
    </row>
    <row r="186" spans="2:6">
      <c r="B186" s="6"/>
      <c r="C186" s="9"/>
      <c r="D186" s="10"/>
      <c r="E186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86" s="11">
        <f>((WEEKNUM(Tabla343567891011121314151617181920212223242526272829303132333435363738394041424344[[#This Row],[FECHA Y HORA DE INICIO]])))</f>
        <v>0</v>
      </c>
    </row>
    <row r="187" spans="2:6">
      <c r="B187" s="6"/>
      <c r="C187" s="9"/>
      <c r="D187" s="10"/>
      <c r="E187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87" s="11">
        <f>((WEEKNUM(Tabla343567891011121314151617181920212223242526272829303132333435363738394041424344[[#This Row],[FECHA Y HORA DE INICIO]])))</f>
        <v>0</v>
      </c>
    </row>
    <row r="188" spans="2:6">
      <c r="B188" s="6"/>
      <c r="C188" s="9"/>
      <c r="D188" s="10"/>
      <c r="E188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88" s="11">
        <f>((WEEKNUM(Tabla343567891011121314151617181920212223242526272829303132333435363738394041424344[[#This Row],[FECHA Y HORA DE INICIO]])))</f>
        <v>0</v>
      </c>
    </row>
    <row r="189" spans="2:6">
      <c r="B189" s="6"/>
      <c r="C189" s="9"/>
      <c r="D189" s="10"/>
      <c r="E189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89" s="11">
        <f>((WEEKNUM(Tabla343567891011121314151617181920212223242526272829303132333435363738394041424344[[#This Row],[FECHA Y HORA DE INICIO]])))</f>
        <v>0</v>
      </c>
    </row>
    <row r="190" spans="2:6">
      <c r="B190" s="6"/>
      <c r="C190" s="9"/>
      <c r="D190" s="10"/>
      <c r="E190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90" s="11">
        <f>((WEEKNUM(Tabla343567891011121314151617181920212223242526272829303132333435363738394041424344[[#This Row],[FECHA Y HORA DE INICIO]])))</f>
        <v>0</v>
      </c>
    </row>
    <row r="191" spans="2:6">
      <c r="B191" s="6"/>
      <c r="C191" s="9"/>
      <c r="D191" s="10"/>
      <c r="E191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91" s="11">
        <f>((WEEKNUM(Tabla343567891011121314151617181920212223242526272829303132333435363738394041424344[[#This Row],[FECHA Y HORA DE INICIO]])))</f>
        <v>0</v>
      </c>
    </row>
    <row r="192" spans="2:6">
      <c r="B192" s="6"/>
      <c r="C192" s="9"/>
      <c r="D192" s="10"/>
      <c r="E192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92" s="11">
        <f>((WEEKNUM(Tabla343567891011121314151617181920212223242526272829303132333435363738394041424344[[#This Row],[FECHA Y HORA DE INICIO]])))</f>
        <v>0</v>
      </c>
    </row>
    <row r="193" spans="2:6">
      <c r="B193" s="6"/>
      <c r="C193" s="9"/>
      <c r="D193" s="10"/>
      <c r="E193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93" s="11">
        <f>((WEEKNUM(Tabla343567891011121314151617181920212223242526272829303132333435363738394041424344[[#This Row],[FECHA Y HORA DE INICIO]])))</f>
        <v>0</v>
      </c>
    </row>
    <row r="194" spans="2:6">
      <c r="B194" s="6"/>
      <c r="C194" s="9"/>
      <c r="D194" s="10"/>
      <c r="E194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94" s="11">
        <f>((WEEKNUM(Tabla343567891011121314151617181920212223242526272829303132333435363738394041424344[[#This Row],[FECHA Y HORA DE INICIO]])))</f>
        <v>0</v>
      </c>
    </row>
    <row r="195" spans="2:6">
      <c r="B195" s="6"/>
      <c r="C195" s="9"/>
      <c r="D195" s="10"/>
      <c r="E195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95" s="11">
        <f>((WEEKNUM(Tabla343567891011121314151617181920212223242526272829303132333435363738394041424344[[#This Row],[FECHA Y HORA DE INICIO]])))</f>
        <v>0</v>
      </c>
    </row>
    <row r="196" spans="2:6">
      <c r="B196" s="6"/>
      <c r="C196" s="9"/>
      <c r="D196" s="10"/>
      <c r="E196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96" s="11">
        <f>((WEEKNUM(Tabla343567891011121314151617181920212223242526272829303132333435363738394041424344[[#This Row],[FECHA Y HORA DE INICIO]])))</f>
        <v>0</v>
      </c>
    </row>
    <row r="197" spans="2:6">
      <c r="B197" s="6"/>
      <c r="C197" s="9"/>
      <c r="D197" s="10"/>
      <c r="E197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97" s="11">
        <f>((WEEKNUM(Tabla343567891011121314151617181920212223242526272829303132333435363738394041424344[[#This Row],[FECHA Y HORA DE INICIO]])))</f>
        <v>0</v>
      </c>
    </row>
    <row r="198" spans="2:6">
      <c r="B198" s="6"/>
      <c r="C198" s="9"/>
      <c r="D198" s="10"/>
      <c r="E198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98" s="11">
        <f>((WEEKNUM(Tabla343567891011121314151617181920212223242526272829303132333435363738394041424344[[#This Row],[FECHA Y HORA DE INICIO]])))</f>
        <v>0</v>
      </c>
    </row>
    <row r="199" spans="2:6">
      <c r="B199" s="6"/>
      <c r="C199" s="9"/>
      <c r="D199" s="10"/>
      <c r="E199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199" s="11">
        <f>((WEEKNUM(Tabla343567891011121314151617181920212223242526272829303132333435363738394041424344[[#This Row],[FECHA Y HORA DE INICIO]])))</f>
        <v>0</v>
      </c>
    </row>
    <row r="200" spans="2:6">
      <c r="B200" s="6"/>
      <c r="C200" s="9"/>
      <c r="D200" s="10"/>
      <c r="E200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200" s="11">
        <f>((WEEKNUM(Tabla343567891011121314151617181920212223242526272829303132333435363738394041424344[[#This Row],[FECHA Y HORA DE INICIO]])))</f>
        <v>0</v>
      </c>
    </row>
    <row r="201" spans="2:6">
      <c r="B201" s="6"/>
      <c r="C201" s="9"/>
      <c r="D201" s="10"/>
      <c r="E201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201" s="11">
        <f>((WEEKNUM(Tabla343567891011121314151617181920212223242526272829303132333435363738394041424344[[#This Row],[FECHA Y HORA DE INICIO]])))</f>
        <v>0</v>
      </c>
    </row>
    <row r="202" spans="2:6">
      <c r="B202" s="6"/>
      <c r="C202" s="9"/>
      <c r="D202" s="10"/>
      <c r="E202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202" s="11">
        <f>((WEEKNUM(Tabla343567891011121314151617181920212223242526272829303132333435363738394041424344[[#This Row],[FECHA Y HORA DE INICIO]])))</f>
        <v>0</v>
      </c>
    </row>
    <row r="203" spans="2:6">
      <c r="B203" s="9"/>
      <c r="C203" s="9"/>
      <c r="D203" s="10"/>
      <c r="E203" s="7">
        <f>IF((Tabla343567891011121314151617181920212223242526272829303132333435363738394041424344[[#This Row],[FECHA Y HORA DE TERMINACIÓN ]]-Tabla343567891011121314151617181920212223242526272829303132333435363738394041424344[[#This Row],[FECHA Y HORA DE INICIO]])&lt;0,0,((Tabla343567891011121314151617181920212223242526272829303132333435363738394041424344[[#This Row],[FECHA Y HORA DE TERMINACIÓN ]]-Tabla343567891011121314151617181920212223242526272829303132333435363738394041424344[[#This Row],[FECHA Y HORA DE INICIO]])*24))</f>
        <v>0</v>
      </c>
      <c r="F203" s="11">
        <f>((WEEKNUM(Tabla343567891011121314151617181920212223242526272829303132333435363738394041424344[[#This Row],[FECHA Y HORA DE INICIO]])))</f>
        <v>0</v>
      </c>
    </row>
  </sheetData>
  <mergeCells count="1">
    <mergeCell ref="B7:F7"/>
  </mergeCells>
  <pageMargins left="0.7" right="0.7" top="0.75" bottom="0.75" header="0.3" footer="0.3"/>
  <tableParts count="1"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B1:I203"/>
  <sheetViews>
    <sheetView workbookViewId="0">
      <selection activeCell="C5" sqref="C5"/>
    </sheetView>
  </sheetViews>
  <sheetFormatPr defaultColWidth="10.85546875" defaultRowHeight="12.6"/>
  <cols>
    <col min="1" max="1" width="10.85546875" style="3"/>
    <col min="2" max="2" width="15" style="3" bestFit="1" customWidth="1"/>
    <col min="3" max="3" width="24.5703125" style="3" customWidth="1"/>
    <col min="4" max="5" width="16.140625" style="3" customWidth="1"/>
    <col min="6" max="6" width="10.85546875" style="3"/>
    <col min="7" max="7" width="16.140625" style="3" customWidth="1"/>
    <col min="8" max="8" width="14.85546875" style="3" customWidth="1"/>
    <col min="9" max="16384" width="10.85546875" style="3"/>
  </cols>
  <sheetData>
    <row r="1" spans="2:9" ht="12.95">
      <c r="B1" s="1" t="s">
        <v>0</v>
      </c>
      <c r="C1" s="2">
        <v>1180</v>
      </c>
      <c r="G1" s="40" t="s">
        <v>1</v>
      </c>
      <c r="H1" s="41"/>
      <c r="I1" s="42" t="s">
        <v>2</v>
      </c>
    </row>
    <row r="2" spans="2:9" ht="12.95">
      <c r="B2" s="1" t="s">
        <v>4</v>
      </c>
      <c r="C2" s="2" t="s">
        <v>5</v>
      </c>
      <c r="G2" s="40" t="s">
        <v>6</v>
      </c>
      <c r="H2" s="41"/>
      <c r="I2" s="42" t="s">
        <v>7</v>
      </c>
    </row>
    <row r="3" spans="2:9" ht="14.45" customHeight="1">
      <c r="B3" s="1" t="s">
        <v>8</v>
      </c>
      <c r="C3" s="2" t="s">
        <v>192</v>
      </c>
      <c r="G3" s="40" t="s">
        <v>10</v>
      </c>
      <c r="H3" s="47"/>
      <c r="I3" s="42" t="s">
        <v>12</v>
      </c>
    </row>
    <row r="4" spans="2:9" ht="14.45" customHeight="1">
      <c r="B4" s="1" t="s">
        <v>13</v>
      </c>
      <c r="C4" s="2">
        <v>3</v>
      </c>
      <c r="D4" s="38"/>
      <c r="G4" s="38" t="s">
        <v>15</v>
      </c>
    </row>
    <row r="5" spans="2:9" ht="14.45" customHeight="1">
      <c r="B5" s="1" t="s">
        <v>16</v>
      </c>
      <c r="C5" s="2">
        <v>20</v>
      </c>
    </row>
    <row r="6" spans="2:9" ht="14.45" customHeight="1">
      <c r="B6" s="1"/>
      <c r="C6" s="1"/>
    </row>
    <row r="7" spans="2:9" ht="14.45" customHeight="1">
      <c r="B7" s="76" t="s">
        <v>17</v>
      </c>
      <c r="C7" s="77"/>
      <c r="D7" s="77"/>
      <c r="E7" s="77"/>
      <c r="F7" s="77"/>
      <c r="H7" s="12">
        <v>2022</v>
      </c>
      <c r="I7" s="13">
        <v>0</v>
      </c>
    </row>
    <row r="8" spans="2:9" ht="5.0999999999999996" customHeight="1">
      <c r="B8" s="4"/>
      <c r="C8" s="4"/>
      <c r="D8" s="4"/>
      <c r="E8" s="4"/>
    </row>
    <row r="9" spans="2:9" ht="59.1" customHeight="1">
      <c r="B9" s="5" t="s">
        <v>18</v>
      </c>
      <c r="C9" s="5" t="s">
        <v>19</v>
      </c>
      <c r="D9" s="5" t="s">
        <v>20</v>
      </c>
      <c r="E9" s="5" t="s">
        <v>31</v>
      </c>
      <c r="F9" s="5" t="s">
        <v>22</v>
      </c>
      <c r="H9" s="12" t="s">
        <v>23</v>
      </c>
      <c r="I9" s="13">
        <f>SUM(E10:E203)</f>
        <v>0</v>
      </c>
    </row>
    <row r="10" spans="2:9">
      <c r="B10" s="14"/>
      <c r="C10" s="14"/>
      <c r="D10" s="6"/>
      <c r="E10" s="7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0" s="11">
        <f>((WEEKNUM(Tabla34356789101112131415161718192021222324252627282930313233343536373839404142434445[[#This Row],[FECHA Y HORA DE INICIO]])))-1</f>
        <v>-1</v>
      </c>
    </row>
    <row r="11" spans="2:9">
      <c r="B11" s="14"/>
      <c r="C11" s="6"/>
      <c r="D11" s="6"/>
      <c r="E11" s="7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1" s="11">
        <f>((WEEKNUM(Tabla34356789101112131415161718192021222324252627282930313233343536373839404142434445[[#This Row],[FECHA Y HORA DE INICIO]])))-1</f>
        <v>-1</v>
      </c>
      <c r="H11" s="12" t="s">
        <v>24</v>
      </c>
      <c r="I11" s="13">
        <f>I9+I7</f>
        <v>0</v>
      </c>
    </row>
    <row r="12" spans="2:9">
      <c r="B12" s="14"/>
      <c r="C12" s="14"/>
      <c r="D12" s="6"/>
      <c r="E12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2" s="11">
        <f>((WEEKNUM(Tabla34356789101112131415161718192021222324252627282930313233343536373839404142434445[[#This Row],[FECHA Y HORA DE INICIO]])))-1</f>
        <v>-1</v>
      </c>
    </row>
    <row r="13" spans="2:9">
      <c r="B13" s="14"/>
      <c r="C13" s="6"/>
      <c r="D13" s="6"/>
      <c r="E13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3" s="11">
        <f>((WEEKNUM(Tabla34356789101112131415161718192021222324252627282930313233343536373839404142434445[[#This Row],[FECHA Y HORA DE INICIO]])))-1</f>
        <v>-1</v>
      </c>
    </row>
    <row r="14" spans="2:9">
      <c r="B14" s="14"/>
      <c r="C14" s="6"/>
      <c r="D14" s="6"/>
      <c r="E14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4" s="11">
        <f>((WEEKNUM(Tabla34356789101112131415161718192021222324252627282930313233343536373839404142434445[[#This Row],[FECHA Y HORA DE INICIO]])))-1</f>
        <v>-1</v>
      </c>
    </row>
    <row r="15" spans="2:9">
      <c r="B15" s="14"/>
      <c r="C15" s="6"/>
      <c r="D15" s="6"/>
      <c r="E15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5" s="11">
        <f>((WEEKNUM(Tabla34356789101112131415161718192021222324252627282930313233343536373839404142434445[[#This Row],[FECHA Y HORA DE INICIO]])))-1</f>
        <v>-1</v>
      </c>
    </row>
    <row r="16" spans="2:9">
      <c r="B16" s="14"/>
      <c r="C16" s="9"/>
      <c r="D16" s="10"/>
      <c r="E16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6" s="11">
        <f>((WEEKNUM(Tabla34356789101112131415161718192021222324252627282930313233343536373839404142434445[[#This Row],[FECHA Y HORA DE INICIO]])))-1</f>
        <v>-1</v>
      </c>
    </row>
    <row r="17" spans="2:6">
      <c r="B17" s="14"/>
      <c r="C17" s="9"/>
      <c r="D17" s="10"/>
      <c r="E17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7" s="11">
        <f>((WEEKNUM(Tabla34356789101112131415161718192021222324252627282930313233343536373839404142434445[[#This Row],[FECHA Y HORA DE INICIO]])))-1</f>
        <v>-1</v>
      </c>
    </row>
    <row r="18" spans="2:6">
      <c r="B18" s="14"/>
      <c r="C18" s="9"/>
      <c r="D18" s="10"/>
      <c r="E18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8" s="11">
        <f>((WEEKNUM(Tabla34356789101112131415161718192021222324252627282930313233343536373839404142434445[[#This Row],[FECHA Y HORA DE INICIO]])))-1</f>
        <v>-1</v>
      </c>
    </row>
    <row r="19" spans="2:6">
      <c r="B19" s="14"/>
      <c r="C19" s="9"/>
      <c r="D19" s="10"/>
      <c r="E19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9" s="11">
        <f>((WEEKNUM(Tabla34356789101112131415161718192021222324252627282930313233343536373839404142434445[[#This Row],[FECHA Y HORA DE INICIO]])))-1</f>
        <v>-1</v>
      </c>
    </row>
    <row r="20" spans="2:6">
      <c r="B20" s="14"/>
      <c r="C20" s="9"/>
      <c r="D20" s="10"/>
      <c r="E20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20" s="11">
        <f>((WEEKNUM(Tabla34356789101112131415161718192021222324252627282930313233343536373839404142434445[[#This Row],[FECHA Y HORA DE INICIO]])))-1</f>
        <v>-1</v>
      </c>
    </row>
    <row r="21" spans="2:6">
      <c r="B21" s="14"/>
      <c r="C21" s="9"/>
      <c r="D21" s="10"/>
      <c r="E21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21" s="11">
        <f>((WEEKNUM(Tabla34356789101112131415161718192021222324252627282930313233343536373839404142434445[[#This Row],[FECHA Y HORA DE INICIO]])))-1</f>
        <v>-1</v>
      </c>
    </row>
    <row r="22" spans="2:6">
      <c r="B22" s="14"/>
      <c r="C22" s="9"/>
      <c r="D22" s="10"/>
      <c r="E22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22" s="11">
        <f>((WEEKNUM(Tabla34356789101112131415161718192021222324252627282930313233343536373839404142434445[[#This Row],[FECHA Y HORA DE INICIO]])))-1</f>
        <v>-1</v>
      </c>
    </row>
    <row r="23" spans="2:6">
      <c r="B23" s="14"/>
      <c r="C23" s="9"/>
      <c r="D23" s="10"/>
      <c r="E23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23" s="11">
        <f>((WEEKNUM(Tabla34356789101112131415161718192021222324252627282930313233343536373839404142434445[[#This Row],[FECHA Y HORA DE INICIO]])))-1</f>
        <v>-1</v>
      </c>
    </row>
    <row r="24" spans="2:6">
      <c r="B24" s="14"/>
      <c r="C24" s="9"/>
      <c r="D24" s="10"/>
      <c r="E24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24" s="11">
        <f>((WEEKNUM(Tabla34356789101112131415161718192021222324252627282930313233343536373839404142434445[[#This Row],[FECHA Y HORA DE INICIO]])))-1</f>
        <v>-1</v>
      </c>
    </row>
    <row r="25" spans="2:6">
      <c r="B25" s="14"/>
      <c r="C25" s="9"/>
      <c r="D25" s="10"/>
      <c r="E25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25" s="11">
        <f>((WEEKNUM(Tabla34356789101112131415161718192021222324252627282930313233343536373839404142434445[[#This Row],[FECHA Y HORA DE INICIO]])))-1</f>
        <v>-1</v>
      </c>
    </row>
    <row r="26" spans="2:6">
      <c r="B26" s="14"/>
      <c r="C26" s="9"/>
      <c r="D26" s="10"/>
      <c r="E26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26" s="11">
        <f>((WEEKNUM(Tabla34356789101112131415161718192021222324252627282930313233343536373839404142434445[[#This Row],[FECHA Y HORA DE INICIO]])))-1</f>
        <v>-1</v>
      </c>
    </row>
    <row r="27" spans="2:6">
      <c r="B27" s="14"/>
      <c r="C27" s="9"/>
      <c r="D27" s="10"/>
      <c r="E27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27" s="11">
        <f>((WEEKNUM(Tabla34356789101112131415161718192021222324252627282930313233343536373839404142434445[[#This Row],[FECHA Y HORA DE INICIO]])))-1</f>
        <v>-1</v>
      </c>
    </row>
    <row r="28" spans="2:6">
      <c r="B28" s="14"/>
      <c r="C28" s="9"/>
      <c r="D28" s="10"/>
      <c r="E28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28" s="11">
        <f>((WEEKNUM(Tabla34356789101112131415161718192021222324252627282930313233343536373839404142434445[[#This Row],[FECHA Y HORA DE INICIO]])))-1</f>
        <v>-1</v>
      </c>
    </row>
    <row r="29" spans="2:6">
      <c r="B29" s="14"/>
      <c r="C29" s="9"/>
      <c r="D29" s="10"/>
      <c r="E29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29" s="11">
        <f>((WEEKNUM(Tabla34356789101112131415161718192021222324252627282930313233343536373839404142434445[[#This Row],[FECHA Y HORA DE INICIO]])))-1</f>
        <v>-1</v>
      </c>
    </row>
    <row r="30" spans="2:6">
      <c r="B30" s="14"/>
      <c r="C30" s="9"/>
      <c r="D30" s="10"/>
      <c r="E30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30" s="11">
        <f>((WEEKNUM(Tabla34356789101112131415161718192021222324252627282930313233343536373839404142434445[[#This Row],[FECHA Y HORA DE INICIO]])))-1</f>
        <v>-1</v>
      </c>
    </row>
    <row r="31" spans="2:6">
      <c r="B31" s="14"/>
      <c r="C31" s="9"/>
      <c r="D31" s="10"/>
      <c r="E31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31" s="11">
        <f>((WEEKNUM(Tabla34356789101112131415161718192021222324252627282930313233343536373839404142434445[[#This Row],[FECHA Y HORA DE INICIO]])))-1</f>
        <v>-1</v>
      </c>
    </row>
    <row r="32" spans="2:6">
      <c r="B32" s="14"/>
      <c r="C32" s="9"/>
      <c r="D32" s="10"/>
      <c r="E32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32" s="11">
        <f>((WEEKNUM(Tabla34356789101112131415161718192021222324252627282930313233343536373839404142434445[[#This Row],[FECHA Y HORA DE INICIO]])))-1</f>
        <v>-1</v>
      </c>
    </row>
    <row r="33" spans="2:6">
      <c r="B33" s="14"/>
      <c r="C33" s="9"/>
      <c r="D33" s="10"/>
      <c r="E33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33" s="11">
        <f>((WEEKNUM(Tabla34356789101112131415161718192021222324252627282930313233343536373839404142434445[[#This Row],[FECHA Y HORA DE INICIO]])))-1</f>
        <v>-1</v>
      </c>
    </row>
    <row r="34" spans="2:6">
      <c r="B34" s="14"/>
      <c r="C34" s="9"/>
      <c r="D34" s="10"/>
      <c r="E34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34" s="11">
        <f>((WEEKNUM(Tabla34356789101112131415161718192021222324252627282930313233343536373839404142434445[[#This Row],[FECHA Y HORA DE INICIO]])))-1</f>
        <v>-1</v>
      </c>
    </row>
    <row r="35" spans="2:6">
      <c r="B35" s="14"/>
      <c r="C35" s="9"/>
      <c r="D35" s="10"/>
      <c r="E35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35" s="11">
        <f>((WEEKNUM(Tabla34356789101112131415161718192021222324252627282930313233343536373839404142434445[[#This Row],[FECHA Y HORA DE INICIO]])))-1</f>
        <v>-1</v>
      </c>
    </row>
    <row r="36" spans="2:6">
      <c r="B36" s="14"/>
      <c r="C36" s="9"/>
      <c r="D36" s="10"/>
      <c r="E36" s="8"/>
      <c r="F36" s="11"/>
    </row>
    <row r="37" spans="2:6">
      <c r="B37" s="14"/>
      <c r="C37" s="9"/>
      <c r="D37" s="10"/>
      <c r="E37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37" s="11">
        <f>((WEEKNUM(Tabla34356789101112131415161718192021222324252627282930313233343536373839404142434445[[#This Row],[FECHA Y HORA DE INICIO]])))-1</f>
        <v>-1</v>
      </c>
    </row>
    <row r="38" spans="2:6">
      <c r="B38" s="14"/>
      <c r="C38" s="9"/>
      <c r="D38" s="10"/>
      <c r="E38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38" s="11">
        <f>((WEEKNUM(Tabla34356789101112131415161718192021222324252627282930313233343536373839404142434445[[#This Row],[FECHA Y HORA DE INICIO]])))-1</f>
        <v>-1</v>
      </c>
    </row>
    <row r="39" spans="2:6">
      <c r="B39" s="14"/>
      <c r="C39" s="9"/>
      <c r="D39" s="10"/>
      <c r="E39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39" s="11">
        <f>((WEEKNUM(Tabla34356789101112131415161718192021222324252627282930313233343536373839404142434445[[#This Row],[FECHA Y HORA DE INICIO]])))-1</f>
        <v>-1</v>
      </c>
    </row>
    <row r="40" spans="2:6">
      <c r="B40" s="14"/>
      <c r="C40" s="9"/>
      <c r="D40" s="10"/>
      <c r="E40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40" s="11">
        <f>((WEEKNUM(Tabla34356789101112131415161718192021222324252627282930313233343536373839404142434445[[#This Row],[FECHA Y HORA DE INICIO]])))-1</f>
        <v>-1</v>
      </c>
    </row>
    <row r="41" spans="2:6">
      <c r="B41" s="14"/>
      <c r="C41" s="9"/>
      <c r="D41" s="10"/>
      <c r="E41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41" s="11">
        <f>((WEEKNUM(Tabla34356789101112131415161718192021222324252627282930313233343536373839404142434445[[#This Row],[FECHA Y HORA DE INICIO]])))-1</f>
        <v>-1</v>
      </c>
    </row>
    <row r="42" spans="2:6">
      <c r="B42" s="14"/>
      <c r="C42" s="9"/>
      <c r="D42" s="10"/>
      <c r="E42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42" s="11">
        <f>((WEEKNUM(Tabla34356789101112131415161718192021222324252627282930313233343536373839404142434445[[#This Row],[FECHA Y HORA DE INICIO]])))-1</f>
        <v>-1</v>
      </c>
    </row>
    <row r="43" spans="2:6">
      <c r="B43" s="14"/>
      <c r="C43" s="9"/>
      <c r="D43" s="10"/>
      <c r="E43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43" s="11">
        <f>((WEEKNUM(Tabla34356789101112131415161718192021222324252627282930313233343536373839404142434445[[#This Row],[FECHA Y HORA DE INICIO]])))-1</f>
        <v>-1</v>
      </c>
    </row>
    <row r="44" spans="2:6">
      <c r="B44" s="14"/>
      <c r="C44" s="9"/>
      <c r="D44" s="10"/>
      <c r="E44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44" s="11">
        <f>((WEEKNUM(Tabla34356789101112131415161718192021222324252627282930313233343536373839404142434445[[#This Row],[FECHA Y HORA DE INICIO]])))-1</f>
        <v>-1</v>
      </c>
    </row>
    <row r="45" spans="2:6">
      <c r="B45" s="14"/>
      <c r="C45" s="9"/>
      <c r="D45" s="10"/>
      <c r="E45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45" s="11">
        <f>((WEEKNUM(Tabla34356789101112131415161718192021222324252627282930313233343536373839404142434445[[#This Row],[FECHA Y HORA DE INICIO]])))-1</f>
        <v>-1</v>
      </c>
    </row>
    <row r="46" spans="2:6">
      <c r="B46" s="14"/>
      <c r="C46" s="9"/>
      <c r="D46" s="10"/>
      <c r="E46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46" s="11">
        <f>((WEEKNUM(Tabla34356789101112131415161718192021222324252627282930313233343536373839404142434445[[#This Row],[FECHA Y HORA DE INICIO]])))-1</f>
        <v>-1</v>
      </c>
    </row>
    <row r="47" spans="2:6">
      <c r="B47" s="14"/>
      <c r="C47" s="9"/>
      <c r="D47" s="10"/>
      <c r="E47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47" s="11">
        <f>((WEEKNUM(Tabla34356789101112131415161718192021222324252627282930313233343536373839404142434445[[#This Row],[FECHA Y HORA DE INICIO]])))-1</f>
        <v>-1</v>
      </c>
    </row>
    <row r="48" spans="2:6">
      <c r="B48" s="14"/>
      <c r="C48" s="9"/>
      <c r="D48" s="10"/>
      <c r="E48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48" s="11">
        <f>((WEEKNUM(Tabla34356789101112131415161718192021222324252627282930313233343536373839404142434445[[#This Row],[FECHA Y HORA DE INICIO]])))-1</f>
        <v>-1</v>
      </c>
    </row>
    <row r="49" spans="2:6">
      <c r="B49" s="14"/>
      <c r="C49" s="9"/>
      <c r="D49" s="10"/>
      <c r="E49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49" s="11">
        <f>((WEEKNUM(Tabla34356789101112131415161718192021222324252627282930313233343536373839404142434445[[#This Row],[FECHA Y HORA DE INICIO]])))-1</f>
        <v>-1</v>
      </c>
    </row>
    <row r="50" spans="2:6">
      <c r="B50" s="14"/>
      <c r="C50" s="9"/>
      <c r="D50" s="10"/>
      <c r="E50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50" s="11">
        <f>((WEEKNUM(Tabla34356789101112131415161718192021222324252627282930313233343536373839404142434445[[#This Row],[FECHA Y HORA DE INICIO]])))-1</f>
        <v>-1</v>
      </c>
    </row>
    <row r="51" spans="2:6">
      <c r="B51" s="14"/>
      <c r="C51" s="9"/>
      <c r="D51" s="10"/>
      <c r="E51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51" s="11">
        <f>((WEEKNUM(Tabla34356789101112131415161718192021222324252627282930313233343536373839404142434445[[#This Row],[FECHA Y HORA DE INICIO]])))-1</f>
        <v>-1</v>
      </c>
    </row>
    <row r="52" spans="2:6">
      <c r="B52" s="14"/>
      <c r="C52" s="9"/>
      <c r="D52" s="10"/>
      <c r="E52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52" s="11">
        <f>((WEEKNUM(Tabla34356789101112131415161718192021222324252627282930313233343536373839404142434445[[#This Row],[FECHA Y HORA DE INICIO]])))-1</f>
        <v>-1</v>
      </c>
    </row>
    <row r="53" spans="2:6">
      <c r="B53" s="14"/>
      <c r="C53" s="9"/>
      <c r="D53" s="10"/>
      <c r="E53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53" s="11">
        <f>((WEEKNUM(Tabla34356789101112131415161718192021222324252627282930313233343536373839404142434445[[#This Row],[FECHA Y HORA DE INICIO]])))-1</f>
        <v>-1</v>
      </c>
    </row>
    <row r="54" spans="2:6">
      <c r="B54" s="14"/>
      <c r="C54" s="9"/>
      <c r="D54" s="10"/>
      <c r="E54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54" s="11">
        <f>((WEEKNUM(Tabla34356789101112131415161718192021222324252627282930313233343536373839404142434445[[#This Row],[FECHA Y HORA DE INICIO]])))-1</f>
        <v>-1</v>
      </c>
    </row>
    <row r="55" spans="2:6">
      <c r="B55" s="14"/>
      <c r="C55" s="9"/>
      <c r="D55" s="10"/>
      <c r="E55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55" s="11">
        <f>((WEEKNUM(Tabla34356789101112131415161718192021222324252627282930313233343536373839404142434445[[#This Row],[FECHA Y HORA DE INICIO]])))-1</f>
        <v>-1</v>
      </c>
    </row>
    <row r="56" spans="2:6">
      <c r="B56" s="14"/>
      <c r="C56" s="9"/>
      <c r="D56" s="10"/>
      <c r="E56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56" s="11">
        <f>((WEEKNUM(Tabla34356789101112131415161718192021222324252627282930313233343536373839404142434445[[#This Row],[FECHA Y HORA DE INICIO]])))-1</f>
        <v>-1</v>
      </c>
    </row>
    <row r="57" spans="2:6">
      <c r="B57" s="14"/>
      <c r="C57" s="9"/>
      <c r="D57" s="10"/>
      <c r="E57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57" s="11">
        <f>((WEEKNUM(Tabla34356789101112131415161718192021222324252627282930313233343536373839404142434445[[#This Row],[FECHA Y HORA DE INICIO]])))-1</f>
        <v>-1</v>
      </c>
    </row>
    <row r="58" spans="2:6">
      <c r="B58" s="14"/>
      <c r="C58" s="9"/>
      <c r="D58" s="10"/>
      <c r="E58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58" s="11">
        <f>((WEEKNUM(Tabla34356789101112131415161718192021222324252627282930313233343536373839404142434445[[#This Row],[FECHA Y HORA DE INICIO]])))-1</f>
        <v>-1</v>
      </c>
    </row>
    <row r="59" spans="2:6">
      <c r="B59" s="14"/>
      <c r="C59" s="9"/>
      <c r="D59" s="10"/>
      <c r="E59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59" s="11">
        <f>((WEEKNUM(Tabla34356789101112131415161718192021222324252627282930313233343536373839404142434445[[#This Row],[FECHA Y HORA DE INICIO]])))-1</f>
        <v>-1</v>
      </c>
    </row>
    <row r="60" spans="2:6">
      <c r="B60" s="14"/>
      <c r="C60" s="9"/>
      <c r="D60" s="10"/>
      <c r="E60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60" s="11">
        <f>((WEEKNUM(Tabla34356789101112131415161718192021222324252627282930313233343536373839404142434445[[#This Row],[FECHA Y HORA DE INICIO]])))-1</f>
        <v>-1</v>
      </c>
    </row>
    <row r="61" spans="2:6">
      <c r="B61" s="14"/>
      <c r="C61" s="9"/>
      <c r="D61" s="10"/>
      <c r="E61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61" s="11">
        <f>((WEEKNUM(Tabla34356789101112131415161718192021222324252627282930313233343536373839404142434445[[#This Row],[FECHA Y HORA DE INICIO]])))-1</f>
        <v>-1</v>
      </c>
    </row>
    <row r="62" spans="2:6">
      <c r="B62" s="14"/>
      <c r="C62" s="9"/>
      <c r="D62" s="10"/>
      <c r="E62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62" s="11">
        <f>((WEEKNUM(Tabla34356789101112131415161718192021222324252627282930313233343536373839404142434445[[#This Row],[FECHA Y HORA DE INICIO]])))-1</f>
        <v>-1</v>
      </c>
    </row>
    <row r="63" spans="2:6">
      <c r="B63" s="14"/>
      <c r="C63" s="9"/>
      <c r="D63" s="10"/>
      <c r="E63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63" s="11">
        <f>((WEEKNUM(Tabla34356789101112131415161718192021222324252627282930313233343536373839404142434445[[#This Row],[FECHA Y HORA DE INICIO]])))-1</f>
        <v>-1</v>
      </c>
    </row>
    <row r="64" spans="2:6">
      <c r="B64" s="14"/>
      <c r="C64" s="9"/>
      <c r="D64" s="10"/>
      <c r="E64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64" s="11">
        <f>((WEEKNUM(Tabla34356789101112131415161718192021222324252627282930313233343536373839404142434445[[#This Row],[FECHA Y HORA DE INICIO]])))-1</f>
        <v>-1</v>
      </c>
    </row>
    <row r="65" spans="2:6">
      <c r="B65" s="14"/>
      <c r="C65" s="9"/>
      <c r="D65" s="10"/>
      <c r="E65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65" s="11">
        <f>((WEEKNUM(Tabla34356789101112131415161718192021222324252627282930313233343536373839404142434445[[#This Row],[FECHA Y HORA DE INICIO]])))-1</f>
        <v>-1</v>
      </c>
    </row>
    <row r="66" spans="2:6">
      <c r="B66" s="14"/>
      <c r="C66" s="9"/>
      <c r="D66" s="10"/>
      <c r="E66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66" s="11">
        <f>((WEEKNUM(Tabla34356789101112131415161718192021222324252627282930313233343536373839404142434445[[#This Row],[FECHA Y HORA DE INICIO]])))-1</f>
        <v>-1</v>
      </c>
    </row>
    <row r="67" spans="2:6">
      <c r="B67" s="14"/>
      <c r="C67" s="9"/>
      <c r="D67" s="10"/>
      <c r="E67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67" s="11">
        <f>((WEEKNUM(Tabla34356789101112131415161718192021222324252627282930313233343536373839404142434445[[#This Row],[FECHA Y HORA DE INICIO]])))-1</f>
        <v>-1</v>
      </c>
    </row>
    <row r="68" spans="2:6">
      <c r="B68" s="14"/>
      <c r="C68" s="9"/>
      <c r="D68" s="10"/>
      <c r="E68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68" s="11">
        <f>((WEEKNUM(Tabla34356789101112131415161718192021222324252627282930313233343536373839404142434445[[#This Row],[FECHA Y HORA DE INICIO]])))-1</f>
        <v>-1</v>
      </c>
    </row>
    <row r="69" spans="2:6">
      <c r="B69" s="14"/>
      <c r="C69" s="9"/>
      <c r="D69" s="10"/>
      <c r="E69" s="8"/>
      <c r="F69" s="11"/>
    </row>
    <row r="70" spans="2:6">
      <c r="B70" s="6"/>
      <c r="C70" s="9"/>
      <c r="D70" s="10"/>
      <c r="E70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70" s="11">
        <f>((WEEKNUM(Tabla34356789101112131415161718192021222324252627282930313233343536373839404142434445[[#This Row],[FECHA Y HORA DE INICIO]])))-1</f>
        <v>-1</v>
      </c>
    </row>
    <row r="71" spans="2:6">
      <c r="B71" s="6"/>
      <c r="C71" s="9"/>
      <c r="D71" s="10"/>
      <c r="E71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71" s="11">
        <f>((WEEKNUM(Tabla34356789101112131415161718192021222324252627282930313233343536373839404142434445[[#This Row],[FECHA Y HORA DE INICIO]])))-1</f>
        <v>-1</v>
      </c>
    </row>
    <row r="72" spans="2:6">
      <c r="B72" s="6"/>
      <c r="C72" s="9"/>
      <c r="D72" s="10"/>
      <c r="E72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72" s="11">
        <f>((WEEKNUM(Tabla34356789101112131415161718192021222324252627282930313233343536373839404142434445[[#This Row],[FECHA Y HORA DE INICIO]])))-1</f>
        <v>-1</v>
      </c>
    </row>
    <row r="73" spans="2:6">
      <c r="B73" s="6"/>
      <c r="C73" s="9"/>
      <c r="D73" s="10"/>
      <c r="E73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73" s="11">
        <f>((WEEKNUM(Tabla34356789101112131415161718192021222324252627282930313233343536373839404142434445[[#This Row],[FECHA Y HORA DE INICIO]])))-1</f>
        <v>-1</v>
      </c>
    </row>
    <row r="74" spans="2:6">
      <c r="B74" s="6"/>
      <c r="C74" s="9"/>
      <c r="D74" s="10"/>
      <c r="E74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74" s="11">
        <f>((WEEKNUM(Tabla34356789101112131415161718192021222324252627282930313233343536373839404142434445[[#This Row],[FECHA Y HORA DE INICIO]])))-1</f>
        <v>-1</v>
      </c>
    </row>
    <row r="75" spans="2:6">
      <c r="B75" s="6"/>
      <c r="C75" s="9"/>
      <c r="D75" s="10"/>
      <c r="E75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75" s="11">
        <f>((WEEKNUM(Tabla34356789101112131415161718192021222324252627282930313233343536373839404142434445[[#This Row],[FECHA Y HORA DE INICIO]])))-1</f>
        <v>-1</v>
      </c>
    </row>
    <row r="76" spans="2:6">
      <c r="B76" s="6"/>
      <c r="C76" s="9"/>
      <c r="D76" s="10"/>
      <c r="E76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76" s="11">
        <f>((WEEKNUM(Tabla34356789101112131415161718192021222324252627282930313233343536373839404142434445[[#This Row],[FECHA Y HORA DE INICIO]])))-1</f>
        <v>-1</v>
      </c>
    </row>
    <row r="77" spans="2:6">
      <c r="B77" s="6"/>
      <c r="C77" s="9"/>
      <c r="D77" s="10"/>
      <c r="E77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77" s="11">
        <f>((WEEKNUM(Tabla34356789101112131415161718192021222324252627282930313233343536373839404142434445[[#This Row],[FECHA Y HORA DE INICIO]])))-1</f>
        <v>-1</v>
      </c>
    </row>
    <row r="78" spans="2:6">
      <c r="B78" s="6"/>
      <c r="C78" s="9"/>
      <c r="D78" s="10"/>
      <c r="E78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78" s="11">
        <f>((WEEKNUM(Tabla34356789101112131415161718192021222324252627282930313233343536373839404142434445[[#This Row],[FECHA Y HORA DE INICIO]])))-1</f>
        <v>-1</v>
      </c>
    </row>
    <row r="79" spans="2:6">
      <c r="B79" s="6"/>
      <c r="C79" s="9"/>
      <c r="D79" s="10"/>
      <c r="E79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79" s="11">
        <f>((WEEKNUM(Tabla34356789101112131415161718192021222324252627282930313233343536373839404142434445[[#This Row],[FECHA Y HORA DE INICIO]])))-1</f>
        <v>-1</v>
      </c>
    </row>
    <row r="80" spans="2:6">
      <c r="B80" s="6"/>
      <c r="C80" s="9"/>
      <c r="D80" s="10"/>
      <c r="E80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80" s="11">
        <f>((WEEKNUM(Tabla34356789101112131415161718192021222324252627282930313233343536373839404142434445[[#This Row],[FECHA Y HORA DE INICIO]])))-1</f>
        <v>-1</v>
      </c>
    </row>
    <row r="81" spans="2:6">
      <c r="B81" s="6"/>
      <c r="C81" s="9"/>
      <c r="D81" s="10"/>
      <c r="E81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81" s="11">
        <f>((WEEKNUM(Tabla34356789101112131415161718192021222324252627282930313233343536373839404142434445[[#This Row],[FECHA Y HORA DE INICIO]])))-1</f>
        <v>-1</v>
      </c>
    </row>
    <row r="82" spans="2:6">
      <c r="B82" s="6"/>
      <c r="C82" s="9"/>
      <c r="D82" s="10"/>
      <c r="E82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82" s="11">
        <f>((WEEKNUM(Tabla34356789101112131415161718192021222324252627282930313233343536373839404142434445[[#This Row],[FECHA Y HORA DE INICIO]])))-1</f>
        <v>-1</v>
      </c>
    </row>
    <row r="83" spans="2:6">
      <c r="B83" s="6"/>
      <c r="C83" s="9"/>
      <c r="D83" s="10"/>
      <c r="E83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83" s="11">
        <f>((WEEKNUM(Tabla34356789101112131415161718192021222324252627282930313233343536373839404142434445[[#This Row],[FECHA Y HORA DE INICIO]])))-1</f>
        <v>-1</v>
      </c>
    </row>
    <row r="84" spans="2:6">
      <c r="B84" s="6"/>
      <c r="C84" s="9"/>
      <c r="D84" s="10"/>
      <c r="E84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84" s="11">
        <f>((WEEKNUM(Tabla34356789101112131415161718192021222324252627282930313233343536373839404142434445[[#This Row],[FECHA Y HORA DE INICIO]])))-1</f>
        <v>-1</v>
      </c>
    </row>
    <row r="85" spans="2:6">
      <c r="B85" s="6"/>
      <c r="C85" s="9"/>
      <c r="D85" s="10"/>
      <c r="E85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85" s="11">
        <f>((WEEKNUM(Tabla34356789101112131415161718192021222324252627282930313233343536373839404142434445[[#This Row],[FECHA Y HORA DE INICIO]])))-1</f>
        <v>-1</v>
      </c>
    </row>
    <row r="86" spans="2:6">
      <c r="B86" s="6"/>
      <c r="C86" s="9"/>
      <c r="D86" s="10"/>
      <c r="E86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86" s="11">
        <f>((WEEKNUM(Tabla34356789101112131415161718192021222324252627282930313233343536373839404142434445[[#This Row],[FECHA Y HORA DE INICIO]])))-1</f>
        <v>-1</v>
      </c>
    </row>
    <row r="87" spans="2:6">
      <c r="B87" s="6"/>
      <c r="C87" s="9"/>
      <c r="D87" s="10"/>
      <c r="E87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87" s="11">
        <f>((WEEKNUM(Tabla34356789101112131415161718192021222324252627282930313233343536373839404142434445[[#This Row],[FECHA Y HORA DE INICIO]])))-1</f>
        <v>-1</v>
      </c>
    </row>
    <row r="88" spans="2:6">
      <c r="B88" s="6"/>
      <c r="C88" s="9"/>
      <c r="D88" s="10"/>
      <c r="E88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88" s="11">
        <f>((WEEKNUM(Tabla34356789101112131415161718192021222324252627282930313233343536373839404142434445[[#This Row],[FECHA Y HORA DE INICIO]])))-1</f>
        <v>-1</v>
      </c>
    </row>
    <row r="89" spans="2:6">
      <c r="B89" s="6"/>
      <c r="C89" s="9"/>
      <c r="D89" s="10"/>
      <c r="E89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89" s="11">
        <f>((WEEKNUM(Tabla34356789101112131415161718192021222324252627282930313233343536373839404142434445[[#This Row],[FECHA Y HORA DE INICIO]])))-1</f>
        <v>-1</v>
      </c>
    </row>
    <row r="90" spans="2:6">
      <c r="B90" s="6"/>
      <c r="C90" s="9"/>
      <c r="D90" s="10"/>
      <c r="E90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90" s="11">
        <f>((WEEKNUM(Tabla34356789101112131415161718192021222324252627282930313233343536373839404142434445[[#This Row],[FECHA Y HORA DE INICIO]])))-1</f>
        <v>-1</v>
      </c>
    </row>
    <row r="91" spans="2:6">
      <c r="B91" s="6"/>
      <c r="C91" s="9"/>
      <c r="D91" s="10"/>
      <c r="E91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91" s="11">
        <f>((WEEKNUM(Tabla34356789101112131415161718192021222324252627282930313233343536373839404142434445[[#This Row],[FECHA Y HORA DE INICIO]])))-1</f>
        <v>-1</v>
      </c>
    </row>
    <row r="92" spans="2:6">
      <c r="B92" s="6"/>
      <c r="C92" s="9"/>
      <c r="D92" s="10"/>
      <c r="E92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92" s="11">
        <f>((WEEKNUM(Tabla34356789101112131415161718192021222324252627282930313233343536373839404142434445[[#This Row],[FECHA Y HORA DE INICIO]])))-1</f>
        <v>-1</v>
      </c>
    </row>
    <row r="93" spans="2:6">
      <c r="B93" s="6"/>
      <c r="C93" s="9"/>
      <c r="D93" s="10"/>
      <c r="E93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93" s="11">
        <f>((WEEKNUM(Tabla34356789101112131415161718192021222324252627282930313233343536373839404142434445[[#This Row],[FECHA Y HORA DE INICIO]])))-1</f>
        <v>-1</v>
      </c>
    </row>
    <row r="94" spans="2:6">
      <c r="B94" s="6"/>
      <c r="C94" s="9"/>
      <c r="D94" s="10"/>
      <c r="E94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94" s="11">
        <f>((WEEKNUM(Tabla34356789101112131415161718192021222324252627282930313233343536373839404142434445[[#This Row],[FECHA Y HORA DE INICIO]])))-1</f>
        <v>-1</v>
      </c>
    </row>
    <row r="95" spans="2:6">
      <c r="B95" s="6"/>
      <c r="C95" s="9"/>
      <c r="D95" s="10"/>
      <c r="E95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95" s="11">
        <f>((WEEKNUM(Tabla34356789101112131415161718192021222324252627282930313233343536373839404142434445[[#This Row],[FECHA Y HORA DE INICIO]])))-1</f>
        <v>-1</v>
      </c>
    </row>
    <row r="96" spans="2:6">
      <c r="B96" s="6"/>
      <c r="C96" s="9"/>
      <c r="D96" s="10"/>
      <c r="E96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96" s="11">
        <f>((WEEKNUM(Tabla34356789101112131415161718192021222324252627282930313233343536373839404142434445[[#This Row],[FECHA Y HORA DE INICIO]])))-1</f>
        <v>-1</v>
      </c>
    </row>
    <row r="97" spans="2:6">
      <c r="B97" s="6"/>
      <c r="C97" s="9"/>
      <c r="D97" s="10"/>
      <c r="E97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97" s="11">
        <f>((WEEKNUM(Tabla34356789101112131415161718192021222324252627282930313233343536373839404142434445[[#This Row],[FECHA Y HORA DE INICIO]])))-1</f>
        <v>-1</v>
      </c>
    </row>
    <row r="98" spans="2:6">
      <c r="B98" s="6"/>
      <c r="C98" s="9"/>
      <c r="D98" s="10"/>
      <c r="E98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98" s="11">
        <f>((WEEKNUM(Tabla34356789101112131415161718192021222324252627282930313233343536373839404142434445[[#This Row],[FECHA Y HORA DE INICIO]])))-1</f>
        <v>-1</v>
      </c>
    </row>
    <row r="99" spans="2:6">
      <c r="B99" s="6"/>
      <c r="C99" s="9"/>
      <c r="D99" s="10"/>
      <c r="E99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99" s="11">
        <f>((WEEKNUM(Tabla34356789101112131415161718192021222324252627282930313233343536373839404142434445[[#This Row],[FECHA Y HORA DE INICIO]])))-1</f>
        <v>-1</v>
      </c>
    </row>
    <row r="100" spans="2:6">
      <c r="B100" s="6"/>
      <c r="C100" s="9"/>
      <c r="D100" s="10"/>
      <c r="E100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00" s="11">
        <f>((WEEKNUM(Tabla34356789101112131415161718192021222324252627282930313233343536373839404142434445[[#This Row],[FECHA Y HORA DE INICIO]])))-1</f>
        <v>-1</v>
      </c>
    </row>
    <row r="101" spans="2:6">
      <c r="B101" s="6"/>
      <c r="C101" s="9"/>
      <c r="D101" s="10"/>
      <c r="E101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01" s="11">
        <f>((WEEKNUM(Tabla34356789101112131415161718192021222324252627282930313233343536373839404142434445[[#This Row],[FECHA Y HORA DE INICIO]])))-1</f>
        <v>-1</v>
      </c>
    </row>
    <row r="102" spans="2:6">
      <c r="B102" s="6"/>
      <c r="C102" s="9"/>
      <c r="D102" s="10"/>
      <c r="E102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02" s="11">
        <f>((WEEKNUM(Tabla34356789101112131415161718192021222324252627282930313233343536373839404142434445[[#This Row],[FECHA Y HORA DE INICIO]])))-1</f>
        <v>-1</v>
      </c>
    </row>
    <row r="103" spans="2:6">
      <c r="B103" s="6"/>
      <c r="C103" s="9"/>
      <c r="D103" s="10"/>
      <c r="E103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03" s="11">
        <f>((WEEKNUM(Tabla34356789101112131415161718192021222324252627282930313233343536373839404142434445[[#This Row],[FECHA Y HORA DE INICIO]])))-1</f>
        <v>-1</v>
      </c>
    </row>
    <row r="104" spans="2:6">
      <c r="B104" s="6"/>
      <c r="C104" s="9"/>
      <c r="D104" s="10"/>
      <c r="E104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04" s="11">
        <f>((WEEKNUM(Tabla34356789101112131415161718192021222324252627282930313233343536373839404142434445[[#This Row],[FECHA Y HORA DE INICIO]])))-1</f>
        <v>-1</v>
      </c>
    </row>
    <row r="105" spans="2:6">
      <c r="B105" s="6"/>
      <c r="C105" s="9"/>
      <c r="D105" s="10"/>
      <c r="E105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05" s="11">
        <f>((WEEKNUM(Tabla34356789101112131415161718192021222324252627282930313233343536373839404142434445[[#This Row],[FECHA Y HORA DE INICIO]])))-1</f>
        <v>-1</v>
      </c>
    </row>
    <row r="106" spans="2:6">
      <c r="B106" s="6"/>
      <c r="C106" s="9"/>
      <c r="D106" s="10"/>
      <c r="E106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06" s="11">
        <f>((WEEKNUM(Tabla34356789101112131415161718192021222324252627282930313233343536373839404142434445[[#This Row],[FECHA Y HORA DE INICIO]])))-1</f>
        <v>-1</v>
      </c>
    </row>
    <row r="107" spans="2:6">
      <c r="B107" s="6"/>
      <c r="C107" s="9"/>
      <c r="D107" s="10"/>
      <c r="E107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07" s="11">
        <f>((WEEKNUM(Tabla34356789101112131415161718192021222324252627282930313233343536373839404142434445[[#This Row],[FECHA Y HORA DE INICIO]])))-1</f>
        <v>-1</v>
      </c>
    </row>
    <row r="108" spans="2:6">
      <c r="B108" s="6"/>
      <c r="C108" s="9"/>
      <c r="D108" s="10"/>
      <c r="E108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08" s="11">
        <f>((WEEKNUM(Tabla34356789101112131415161718192021222324252627282930313233343536373839404142434445[[#This Row],[FECHA Y HORA DE INICIO]])))-1</f>
        <v>-1</v>
      </c>
    </row>
    <row r="109" spans="2:6">
      <c r="B109" s="6"/>
      <c r="C109" s="9"/>
      <c r="D109" s="10"/>
      <c r="E109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09" s="11">
        <f>((WEEKNUM(Tabla34356789101112131415161718192021222324252627282930313233343536373839404142434445[[#This Row],[FECHA Y HORA DE INICIO]])))-1</f>
        <v>-1</v>
      </c>
    </row>
    <row r="110" spans="2:6">
      <c r="B110" s="6"/>
      <c r="C110" s="9"/>
      <c r="D110" s="10"/>
      <c r="E110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10" s="11">
        <f>((WEEKNUM(Tabla34356789101112131415161718192021222324252627282930313233343536373839404142434445[[#This Row],[FECHA Y HORA DE INICIO]])))-1</f>
        <v>-1</v>
      </c>
    </row>
    <row r="111" spans="2:6">
      <c r="B111" s="6"/>
      <c r="C111" s="9"/>
      <c r="D111" s="10"/>
      <c r="E111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11" s="11">
        <f>((WEEKNUM(Tabla34356789101112131415161718192021222324252627282930313233343536373839404142434445[[#This Row],[FECHA Y HORA DE INICIO]])))-1</f>
        <v>-1</v>
      </c>
    </row>
    <row r="112" spans="2:6">
      <c r="B112" s="6"/>
      <c r="C112" s="9"/>
      <c r="D112" s="10"/>
      <c r="E112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12" s="11">
        <f>((WEEKNUM(Tabla34356789101112131415161718192021222324252627282930313233343536373839404142434445[[#This Row],[FECHA Y HORA DE INICIO]])))-1</f>
        <v>-1</v>
      </c>
    </row>
    <row r="113" spans="2:6">
      <c r="B113" s="6"/>
      <c r="C113" s="9"/>
      <c r="D113" s="10"/>
      <c r="E113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13" s="11">
        <f>((WEEKNUM(Tabla34356789101112131415161718192021222324252627282930313233343536373839404142434445[[#This Row],[FECHA Y HORA DE INICIO]])))-1</f>
        <v>-1</v>
      </c>
    </row>
    <row r="114" spans="2:6">
      <c r="B114" s="6"/>
      <c r="C114" s="9"/>
      <c r="D114" s="10"/>
      <c r="E114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14" s="11">
        <f>((WEEKNUM(Tabla34356789101112131415161718192021222324252627282930313233343536373839404142434445[[#This Row],[FECHA Y HORA DE INICIO]])))-1</f>
        <v>-1</v>
      </c>
    </row>
    <row r="115" spans="2:6">
      <c r="B115" s="6"/>
      <c r="C115" s="9"/>
      <c r="D115" s="10"/>
      <c r="E115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15" s="11">
        <f>((WEEKNUM(Tabla34356789101112131415161718192021222324252627282930313233343536373839404142434445[[#This Row],[FECHA Y HORA DE INICIO]])))-1</f>
        <v>-1</v>
      </c>
    </row>
    <row r="116" spans="2:6">
      <c r="B116" s="6"/>
      <c r="C116" s="9"/>
      <c r="D116" s="10"/>
      <c r="E116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16" s="11">
        <f>((WEEKNUM(Tabla34356789101112131415161718192021222324252627282930313233343536373839404142434445[[#This Row],[FECHA Y HORA DE INICIO]])))-1</f>
        <v>-1</v>
      </c>
    </row>
    <row r="117" spans="2:6">
      <c r="B117" s="6"/>
      <c r="C117" s="9"/>
      <c r="D117" s="10"/>
      <c r="E117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17" s="11">
        <f>((WEEKNUM(Tabla34356789101112131415161718192021222324252627282930313233343536373839404142434445[[#This Row],[FECHA Y HORA DE INICIO]])))-1</f>
        <v>-1</v>
      </c>
    </row>
    <row r="118" spans="2:6">
      <c r="B118" s="6"/>
      <c r="C118" s="9"/>
      <c r="D118" s="10"/>
      <c r="E118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18" s="11">
        <f>((WEEKNUM(Tabla34356789101112131415161718192021222324252627282930313233343536373839404142434445[[#This Row],[FECHA Y HORA DE INICIO]])))-1</f>
        <v>-1</v>
      </c>
    </row>
    <row r="119" spans="2:6">
      <c r="B119" s="6"/>
      <c r="C119" s="9"/>
      <c r="D119" s="10"/>
      <c r="E119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19" s="11">
        <f>((WEEKNUM(Tabla34356789101112131415161718192021222324252627282930313233343536373839404142434445[[#This Row],[FECHA Y HORA DE INICIO]])))-1</f>
        <v>-1</v>
      </c>
    </row>
    <row r="120" spans="2:6">
      <c r="B120" s="6"/>
      <c r="C120" s="9"/>
      <c r="D120" s="10"/>
      <c r="E120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20" s="11">
        <f>((WEEKNUM(Tabla34356789101112131415161718192021222324252627282930313233343536373839404142434445[[#This Row],[FECHA Y HORA DE INICIO]])))-1</f>
        <v>-1</v>
      </c>
    </row>
    <row r="121" spans="2:6">
      <c r="B121" s="6"/>
      <c r="C121" s="9"/>
      <c r="D121" s="10"/>
      <c r="E121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21" s="11">
        <f>((WEEKNUM(Tabla34356789101112131415161718192021222324252627282930313233343536373839404142434445[[#This Row],[FECHA Y HORA DE INICIO]])))-1</f>
        <v>-1</v>
      </c>
    </row>
    <row r="122" spans="2:6">
      <c r="B122" s="6"/>
      <c r="C122" s="9"/>
      <c r="D122" s="10"/>
      <c r="E122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22" s="11">
        <f>((WEEKNUM(Tabla34356789101112131415161718192021222324252627282930313233343536373839404142434445[[#This Row],[FECHA Y HORA DE INICIO]])))-1</f>
        <v>-1</v>
      </c>
    </row>
    <row r="123" spans="2:6">
      <c r="B123" s="6"/>
      <c r="C123" s="9"/>
      <c r="D123" s="10"/>
      <c r="E123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23" s="11">
        <f>((WEEKNUM(Tabla34356789101112131415161718192021222324252627282930313233343536373839404142434445[[#This Row],[FECHA Y HORA DE INICIO]])))-1</f>
        <v>-1</v>
      </c>
    </row>
    <row r="124" spans="2:6">
      <c r="B124" s="6"/>
      <c r="C124" s="9"/>
      <c r="D124" s="10"/>
      <c r="E124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24" s="11">
        <f>((WEEKNUM(Tabla34356789101112131415161718192021222324252627282930313233343536373839404142434445[[#This Row],[FECHA Y HORA DE INICIO]])))-1</f>
        <v>-1</v>
      </c>
    </row>
    <row r="125" spans="2:6">
      <c r="B125" s="6"/>
      <c r="C125" s="9"/>
      <c r="D125" s="10"/>
      <c r="E125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25" s="11">
        <f>((WEEKNUM(Tabla34356789101112131415161718192021222324252627282930313233343536373839404142434445[[#This Row],[FECHA Y HORA DE INICIO]])))-1</f>
        <v>-1</v>
      </c>
    </row>
    <row r="126" spans="2:6">
      <c r="B126" s="6"/>
      <c r="C126" s="9"/>
      <c r="D126" s="10"/>
      <c r="E126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26" s="11">
        <f>((WEEKNUM(Tabla34356789101112131415161718192021222324252627282930313233343536373839404142434445[[#This Row],[FECHA Y HORA DE INICIO]])))-1</f>
        <v>-1</v>
      </c>
    </row>
    <row r="127" spans="2:6">
      <c r="B127" s="6"/>
      <c r="C127" s="9"/>
      <c r="D127" s="10"/>
      <c r="E127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27" s="11">
        <f>((WEEKNUM(Tabla34356789101112131415161718192021222324252627282930313233343536373839404142434445[[#This Row],[FECHA Y HORA DE INICIO]])))-1</f>
        <v>-1</v>
      </c>
    </row>
    <row r="128" spans="2:6">
      <c r="B128" s="6"/>
      <c r="C128" s="9"/>
      <c r="D128" s="10"/>
      <c r="E128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28" s="11">
        <f>((WEEKNUM(Tabla34356789101112131415161718192021222324252627282930313233343536373839404142434445[[#This Row],[FECHA Y HORA DE INICIO]])))-1</f>
        <v>-1</v>
      </c>
    </row>
    <row r="129" spans="2:6">
      <c r="B129" s="6"/>
      <c r="C129" s="9"/>
      <c r="D129" s="10"/>
      <c r="E129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29" s="11">
        <f>((WEEKNUM(Tabla34356789101112131415161718192021222324252627282930313233343536373839404142434445[[#This Row],[FECHA Y HORA DE INICIO]])))-1</f>
        <v>-1</v>
      </c>
    </row>
    <row r="130" spans="2:6">
      <c r="B130" s="6"/>
      <c r="C130" s="9"/>
      <c r="D130" s="10"/>
      <c r="E130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30" s="11">
        <f>((WEEKNUM(Tabla34356789101112131415161718192021222324252627282930313233343536373839404142434445[[#This Row],[FECHA Y HORA DE INICIO]])))-1</f>
        <v>-1</v>
      </c>
    </row>
    <row r="131" spans="2:6">
      <c r="B131" s="6"/>
      <c r="C131" s="9"/>
      <c r="D131" s="10"/>
      <c r="E131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31" s="11">
        <f>((WEEKNUM(Tabla34356789101112131415161718192021222324252627282930313233343536373839404142434445[[#This Row],[FECHA Y HORA DE INICIO]])))-1</f>
        <v>-1</v>
      </c>
    </row>
    <row r="132" spans="2:6">
      <c r="B132" s="6"/>
      <c r="C132" s="9"/>
      <c r="D132" s="10"/>
      <c r="E132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32" s="11">
        <f>((WEEKNUM(Tabla34356789101112131415161718192021222324252627282930313233343536373839404142434445[[#This Row],[FECHA Y HORA DE INICIO]])))-1</f>
        <v>-1</v>
      </c>
    </row>
    <row r="133" spans="2:6">
      <c r="B133" s="6"/>
      <c r="C133" s="9"/>
      <c r="D133" s="10"/>
      <c r="E133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33" s="11">
        <f>((WEEKNUM(Tabla34356789101112131415161718192021222324252627282930313233343536373839404142434445[[#This Row],[FECHA Y HORA DE INICIO]])))-1</f>
        <v>-1</v>
      </c>
    </row>
    <row r="134" spans="2:6">
      <c r="B134" s="6"/>
      <c r="C134" s="9"/>
      <c r="D134" s="10"/>
      <c r="E134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34" s="11">
        <f>((WEEKNUM(Tabla34356789101112131415161718192021222324252627282930313233343536373839404142434445[[#This Row],[FECHA Y HORA DE INICIO]])))-1</f>
        <v>-1</v>
      </c>
    </row>
    <row r="135" spans="2:6">
      <c r="B135" s="6"/>
      <c r="C135" s="9"/>
      <c r="D135" s="10"/>
      <c r="E135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35" s="11">
        <f>((WEEKNUM(Tabla34356789101112131415161718192021222324252627282930313233343536373839404142434445[[#This Row],[FECHA Y HORA DE INICIO]])))-1</f>
        <v>-1</v>
      </c>
    </row>
    <row r="136" spans="2:6">
      <c r="B136" s="6"/>
      <c r="C136" s="9"/>
      <c r="D136" s="10"/>
      <c r="E136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36" s="11">
        <f>((WEEKNUM(Tabla34356789101112131415161718192021222324252627282930313233343536373839404142434445[[#This Row],[FECHA Y HORA DE INICIO]])))-1</f>
        <v>-1</v>
      </c>
    </row>
    <row r="137" spans="2:6">
      <c r="B137" s="6"/>
      <c r="C137" s="9"/>
      <c r="D137" s="10"/>
      <c r="E137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37" s="11">
        <f>((WEEKNUM(Tabla34356789101112131415161718192021222324252627282930313233343536373839404142434445[[#This Row],[FECHA Y HORA DE INICIO]])))-1</f>
        <v>-1</v>
      </c>
    </row>
    <row r="138" spans="2:6">
      <c r="B138" s="6"/>
      <c r="C138" s="9"/>
      <c r="D138" s="10"/>
      <c r="E138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38" s="11">
        <f>((WEEKNUM(Tabla34356789101112131415161718192021222324252627282930313233343536373839404142434445[[#This Row],[FECHA Y HORA DE INICIO]])))-1</f>
        <v>-1</v>
      </c>
    </row>
    <row r="139" spans="2:6">
      <c r="B139" s="6"/>
      <c r="C139" s="9"/>
      <c r="D139" s="10"/>
      <c r="E139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39" s="11">
        <f>((WEEKNUM(Tabla34356789101112131415161718192021222324252627282930313233343536373839404142434445[[#This Row],[FECHA Y HORA DE INICIO]])))-1</f>
        <v>-1</v>
      </c>
    </row>
    <row r="140" spans="2:6">
      <c r="B140" s="6"/>
      <c r="C140" s="9"/>
      <c r="D140" s="10"/>
      <c r="E140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40" s="11">
        <f>((WEEKNUM(Tabla34356789101112131415161718192021222324252627282930313233343536373839404142434445[[#This Row],[FECHA Y HORA DE INICIO]])))-1</f>
        <v>-1</v>
      </c>
    </row>
    <row r="141" spans="2:6">
      <c r="B141" s="6"/>
      <c r="C141" s="9"/>
      <c r="D141" s="10"/>
      <c r="E141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41" s="11">
        <f>((WEEKNUM(Tabla34356789101112131415161718192021222324252627282930313233343536373839404142434445[[#This Row],[FECHA Y HORA DE INICIO]])))-1</f>
        <v>-1</v>
      </c>
    </row>
    <row r="142" spans="2:6">
      <c r="B142" s="6"/>
      <c r="C142" s="9"/>
      <c r="D142" s="10"/>
      <c r="E142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42" s="11">
        <f>((WEEKNUM(Tabla34356789101112131415161718192021222324252627282930313233343536373839404142434445[[#This Row],[FECHA Y HORA DE INICIO]])))-1</f>
        <v>-1</v>
      </c>
    </row>
    <row r="143" spans="2:6">
      <c r="B143" s="6"/>
      <c r="C143" s="9"/>
      <c r="D143" s="10"/>
      <c r="E143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43" s="11">
        <f>((WEEKNUM(Tabla34356789101112131415161718192021222324252627282930313233343536373839404142434445[[#This Row],[FECHA Y HORA DE INICIO]])))-1</f>
        <v>-1</v>
      </c>
    </row>
    <row r="144" spans="2:6">
      <c r="B144" s="6"/>
      <c r="C144" s="9"/>
      <c r="D144" s="10"/>
      <c r="E144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44" s="11">
        <f>((WEEKNUM(Tabla34356789101112131415161718192021222324252627282930313233343536373839404142434445[[#This Row],[FECHA Y HORA DE INICIO]])))-1</f>
        <v>-1</v>
      </c>
    </row>
    <row r="145" spans="2:6">
      <c r="B145" s="6"/>
      <c r="C145" s="9"/>
      <c r="D145" s="10"/>
      <c r="E145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45" s="11">
        <f>((WEEKNUM(Tabla34356789101112131415161718192021222324252627282930313233343536373839404142434445[[#This Row],[FECHA Y HORA DE INICIO]])))-1</f>
        <v>-1</v>
      </c>
    </row>
    <row r="146" spans="2:6">
      <c r="B146" s="6"/>
      <c r="C146" s="9"/>
      <c r="D146" s="10"/>
      <c r="E146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46" s="11">
        <f>((WEEKNUM(Tabla34356789101112131415161718192021222324252627282930313233343536373839404142434445[[#This Row],[FECHA Y HORA DE INICIO]])))-1</f>
        <v>-1</v>
      </c>
    </row>
    <row r="147" spans="2:6">
      <c r="B147" s="6"/>
      <c r="C147" s="9"/>
      <c r="D147" s="10"/>
      <c r="E147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47" s="11">
        <f>((WEEKNUM(Tabla34356789101112131415161718192021222324252627282930313233343536373839404142434445[[#This Row],[FECHA Y HORA DE INICIO]])))-1</f>
        <v>-1</v>
      </c>
    </row>
    <row r="148" spans="2:6">
      <c r="B148" s="6"/>
      <c r="C148" s="9"/>
      <c r="D148" s="10"/>
      <c r="E148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48" s="11">
        <f>((WEEKNUM(Tabla34356789101112131415161718192021222324252627282930313233343536373839404142434445[[#This Row],[FECHA Y HORA DE INICIO]])))-1</f>
        <v>-1</v>
      </c>
    </row>
    <row r="149" spans="2:6">
      <c r="B149" s="6"/>
      <c r="C149" s="9"/>
      <c r="D149" s="10"/>
      <c r="E149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49" s="11">
        <f>((WEEKNUM(Tabla34356789101112131415161718192021222324252627282930313233343536373839404142434445[[#This Row],[FECHA Y HORA DE INICIO]])))-1</f>
        <v>-1</v>
      </c>
    </row>
    <row r="150" spans="2:6">
      <c r="B150" s="6"/>
      <c r="C150" s="9"/>
      <c r="D150" s="10"/>
      <c r="E150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50" s="11">
        <f>((WEEKNUM(Tabla34356789101112131415161718192021222324252627282930313233343536373839404142434445[[#This Row],[FECHA Y HORA DE INICIO]])))-1</f>
        <v>-1</v>
      </c>
    </row>
    <row r="151" spans="2:6">
      <c r="B151" s="6"/>
      <c r="C151" s="9"/>
      <c r="D151" s="10"/>
      <c r="E151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51" s="11">
        <f>((WEEKNUM(Tabla34356789101112131415161718192021222324252627282930313233343536373839404142434445[[#This Row],[FECHA Y HORA DE INICIO]])))-1</f>
        <v>-1</v>
      </c>
    </row>
    <row r="152" spans="2:6">
      <c r="B152" s="6"/>
      <c r="C152" s="9"/>
      <c r="D152" s="10"/>
      <c r="E152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52" s="11">
        <f>((WEEKNUM(Tabla34356789101112131415161718192021222324252627282930313233343536373839404142434445[[#This Row],[FECHA Y HORA DE INICIO]])))-1</f>
        <v>-1</v>
      </c>
    </row>
    <row r="153" spans="2:6">
      <c r="B153" s="6"/>
      <c r="C153" s="9"/>
      <c r="D153" s="10"/>
      <c r="E153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53" s="11">
        <f>((WEEKNUM(Tabla34356789101112131415161718192021222324252627282930313233343536373839404142434445[[#This Row],[FECHA Y HORA DE INICIO]])))-1</f>
        <v>-1</v>
      </c>
    </row>
    <row r="154" spans="2:6">
      <c r="B154" s="6"/>
      <c r="C154" s="9"/>
      <c r="D154" s="10"/>
      <c r="E154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54" s="11">
        <f>((WEEKNUM(Tabla34356789101112131415161718192021222324252627282930313233343536373839404142434445[[#This Row],[FECHA Y HORA DE INICIO]])))-1</f>
        <v>-1</v>
      </c>
    </row>
    <row r="155" spans="2:6">
      <c r="B155" s="6"/>
      <c r="C155" s="9"/>
      <c r="D155" s="10"/>
      <c r="E155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55" s="11">
        <f>((WEEKNUM(Tabla34356789101112131415161718192021222324252627282930313233343536373839404142434445[[#This Row],[FECHA Y HORA DE INICIO]])))-1</f>
        <v>-1</v>
      </c>
    </row>
    <row r="156" spans="2:6">
      <c r="B156" s="6"/>
      <c r="C156" s="9"/>
      <c r="D156" s="10"/>
      <c r="E156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56" s="11">
        <f>((WEEKNUM(Tabla34356789101112131415161718192021222324252627282930313233343536373839404142434445[[#This Row],[FECHA Y HORA DE INICIO]])))-1</f>
        <v>-1</v>
      </c>
    </row>
    <row r="157" spans="2:6">
      <c r="B157" s="6"/>
      <c r="C157" s="9"/>
      <c r="D157" s="10"/>
      <c r="E157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57" s="11">
        <f>((WEEKNUM(Tabla34356789101112131415161718192021222324252627282930313233343536373839404142434445[[#This Row],[FECHA Y HORA DE INICIO]])))-1</f>
        <v>-1</v>
      </c>
    </row>
    <row r="158" spans="2:6">
      <c r="B158" s="6"/>
      <c r="C158" s="9"/>
      <c r="D158" s="10"/>
      <c r="E158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58" s="11">
        <f>((WEEKNUM(Tabla34356789101112131415161718192021222324252627282930313233343536373839404142434445[[#This Row],[FECHA Y HORA DE INICIO]])))-1</f>
        <v>-1</v>
      </c>
    </row>
    <row r="159" spans="2:6">
      <c r="B159" s="6"/>
      <c r="C159" s="9"/>
      <c r="D159" s="10"/>
      <c r="E159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59" s="11">
        <f>((WEEKNUM(Tabla34356789101112131415161718192021222324252627282930313233343536373839404142434445[[#This Row],[FECHA Y HORA DE INICIO]])))-1</f>
        <v>-1</v>
      </c>
    </row>
    <row r="160" spans="2:6">
      <c r="B160" s="6"/>
      <c r="C160" s="9"/>
      <c r="D160" s="10"/>
      <c r="E160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60" s="11">
        <f>((WEEKNUM(Tabla34356789101112131415161718192021222324252627282930313233343536373839404142434445[[#This Row],[FECHA Y HORA DE INICIO]])))-1</f>
        <v>-1</v>
      </c>
    </row>
    <row r="161" spans="2:6">
      <c r="B161" s="6"/>
      <c r="C161" s="9"/>
      <c r="D161" s="10"/>
      <c r="E161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61" s="11">
        <f>((WEEKNUM(Tabla34356789101112131415161718192021222324252627282930313233343536373839404142434445[[#This Row],[FECHA Y HORA DE INICIO]])))-1</f>
        <v>-1</v>
      </c>
    </row>
    <row r="162" spans="2:6">
      <c r="B162" s="6"/>
      <c r="C162" s="9"/>
      <c r="D162" s="10"/>
      <c r="E162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62" s="11">
        <f>((WEEKNUM(Tabla34356789101112131415161718192021222324252627282930313233343536373839404142434445[[#This Row],[FECHA Y HORA DE INICIO]])))-1</f>
        <v>-1</v>
      </c>
    </row>
    <row r="163" spans="2:6">
      <c r="B163" s="6"/>
      <c r="C163" s="9"/>
      <c r="D163" s="10"/>
      <c r="E163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63" s="11">
        <f>((WEEKNUM(Tabla34356789101112131415161718192021222324252627282930313233343536373839404142434445[[#This Row],[FECHA Y HORA DE INICIO]])))-1</f>
        <v>-1</v>
      </c>
    </row>
    <row r="164" spans="2:6">
      <c r="B164" s="6"/>
      <c r="C164" s="9"/>
      <c r="D164" s="10"/>
      <c r="E164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64" s="11">
        <f>((WEEKNUM(Tabla34356789101112131415161718192021222324252627282930313233343536373839404142434445[[#This Row],[FECHA Y HORA DE INICIO]])))-1</f>
        <v>-1</v>
      </c>
    </row>
    <row r="165" spans="2:6">
      <c r="B165" s="6"/>
      <c r="C165" s="9"/>
      <c r="D165" s="10"/>
      <c r="E165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65" s="11">
        <f>((WEEKNUM(Tabla34356789101112131415161718192021222324252627282930313233343536373839404142434445[[#This Row],[FECHA Y HORA DE INICIO]])))-1</f>
        <v>-1</v>
      </c>
    </row>
    <row r="166" spans="2:6">
      <c r="B166" s="6"/>
      <c r="C166" s="9"/>
      <c r="D166" s="10"/>
      <c r="E166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66" s="11">
        <f>((WEEKNUM(Tabla34356789101112131415161718192021222324252627282930313233343536373839404142434445[[#This Row],[FECHA Y HORA DE INICIO]])))-1</f>
        <v>-1</v>
      </c>
    </row>
    <row r="167" spans="2:6">
      <c r="B167" s="6"/>
      <c r="C167" s="9"/>
      <c r="D167" s="10"/>
      <c r="E167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67" s="11">
        <f>((WEEKNUM(Tabla34356789101112131415161718192021222324252627282930313233343536373839404142434445[[#This Row],[FECHA Y HORA DE INICIO]])))-1</f>
        <v>-1</v>
      </c>
    </row>
    <row r="168" spans="2:6">
      <c r="B168" s="6"/>
      <c r="C168" s="9"/>
      <c r="D168" s="10"/>
      <c r="E168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68" s="11">
        <f>((WEEKNUM(Tabla34356789101112131415161718192021222324252627282930313233343536373839404142434445[[#This Row],[FECHA Y HORA DE INICIO]])))-1</f>
        <v>-1</v>
      </c>
    </row>
    <row r="169" spans="2:6">
      <c r="B169" s="6"/>
      <c r="C169" s="9"/>
      <c r="D169" s="10"/>
      <c r="E169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69" s="11">
        <f>((WEEKNUM(Tabla34356789101112131415161718192021222324252627282930313233343536373839404142434445[[#This Row],[FECHA Y HORA DE INICIO]])))-1</f>
        <v>-1</v>
      </c>
    </row>
    <row r="170" spans="2:6">
      <c r="B170" s="6"/>
      <c r="C170" s="9"/>
      <c r="D170" s="10"/>
      <c r="E170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70" s="11">
        <f>((WEEKNUM(Tabla34356789101112131415161718192021222324252627282930313233343536373839404142434445[[#This Row],[FECHA Y HORA DE INICIO]])))-1</f>
        <v>-1</v>
      </c>
    </row>
    <row r="171" spans="2:6">
      <c r="B171" s="6"/>
      <c r="C171" s="9"/>
      <c r="D171" s="10"/>
      <c r="E171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71" s="11">
        <f>((WEEKNUM(Tabla34356789101112131415161718192021222324252627282930313233343536373839404142434445[[#This Row],[FECHA Y HORA DE INICIO]])))-1</f>
        <v>-1</v>
      </c>
    </row>
    <row r="172" spans="2:6">
      <c r="B172" s="6"/>
      <c r="C172" s="9"/>
      <c r="D172" s="10"/>
      <c r="E172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72" s="11">
        <f>((WEEKNUM(Tabla34356789101112131415161718192021222324252627282930313233343536373839404142434445[[#This Row],[FECHA Y HORA DE INICIO]])))-1</f>
        <v>-1</v>
      </c>
    </row>
    <row r="173" spans="2:6">
      <c r="B173" s="6"/>
      <c r="C173" s="9"/>
      <c r="D173" s="10"/>
      <c r="E173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73" s="11">
        <f>((WEEKNUM(Tabla34356789101112131415161718192021222324252627282930313233343536373839404142434445[[#This Row],[FECHA Y HORA DE INICIO]])))-1</f>
        <v>-1</v>
      </c>
    </row>
    <row r="174" spans="2:6">
      <c r="B174" s="6"/>
      <c r="C174" s="9"/>
      <c r="D174" s="10"/>
      <c r="E174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74" s="11">
        <f>((WEEKNUM(Tabla34356789101112131415161718192021222324252627282930313233343536373839404142434445[[#This Row],[FECHA Y HORA DE INICIO]])))-1</f>
        <v>-1</v>
      </c>
    </row>
    <row r="175" spans="2:6">
      <c r="B175" s="6"/>
      <c r="C175" s="9"/>
      <c r="D175" s="10"/>
      <c r="E175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75" s="11">
        <f>((WEEKNUM(Tabla34356789101112131415161718192021222324252627282930313233343536373839404142434445[[#This Row],[FECHA Y HORA DE INICIO]])))-1</f>
        <v>-1</v>
      </c>
    </row>
    <row r="176" spans="2:6">
      <c r="B176" s="6"/>
      <c r="C176" s="9"/>
      <c r="D176" s="10"/>
      <c r="E176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76" s="11">
        <f>((WEEKNUM(Tabla34356789101112131415161718192021222324252627282930313233343536373839404142434445[[#This Row],[FECHA Y HORA DE INICIO]])))-1</f>
        <v>-1</v>
      </c>
    </row>
    <row r="177" spans="2:6">
      <c r="B177" s="6"/>
      <c r="C177" s="9"/>
      <c r="D177" s="10"/>
      <c r="E177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77" s="11">
        <f>((WEEKNUM(Tabla34356789101112131415161718192021222324252627282930313233343536373839404142434445[[#This Row],[FECHA Y HORA DE INICIO]])))-1</f>
        <v>-1</v>
      </c>
    </row>
    <row r="178" spans="2:6">
      <c r="B178" s="6"/>
      <c r="C178" s="9"/>
      <c r="D178" s="10"/>
      <c r="E178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78" s="11">
        <f>((WEEKNUM(Tabla34356789101112131415161718192021222324252627282930313233343536373839404142434445[[#This Row],[FECHA Y HORA DE INICIO]])))-1</f>
        <v>-1</v>
      </c>
    </row>
    <row r="179" spans="2:6">
      <c r="B179" s="6"/>
      <c r="C179" s="9"/>
      <c r="D179" s="10"/>
      <c r="E179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79" s="11">
        <f>((WEEKNUM(Tabla34356789101112131415161718192021222324252627282930313233343536373839404142434445[[#This Row],[FECHA Y HORA DE INICIO]])))-1</f>
        <v>-1</v>
      </c>
    </row>
    <row r="180" spans="2:6">
      <c r="B180" s="6"/>
      <c r="C180" s="9"/>
      <c r="D180" s="10"/>
      <c r="E180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80" s="11">
        <f>((WEEKNUM(Tabla34356789101112131415161718192021222324252627282930313233343536373839404142434445[[#This Row],[FECHA Y HORA DE INICIO]])))-1</f>
        <v>-1</v>
      </c>
    </row>
    <row r="181" spans="2:6">
      <c r="B181" s="6"/>
      <c r="C181" s="9"/>
      <c r="D181" s="10"/>
      <c r="E181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81" s="11">
        <f>((WEEKNUM(Tabla34356789101112131415161718192021222324252627282930313233343536373839404142434445[[#This Row],[FECHA Y HORA DE INICIO]])))-1</f>
        <v>-1</v>
      </c>
    </row>
    <row r="182" spans="2:6">
      <c r="B182" s="6"/>
      <c r="C182" s="9"/>
      <c r="D182" s="10"/>
      <c r="E182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82" s="11">
        <f>((WEEKNUM(Tabla34356789101112131415161718192021222324252627282930313233343536373839404142434445[[#This Row],[FECHA Y HORA DE INICIO]])))-1</f>
        <v>-1</v>
      </c>
    </row>
    <row r="183" spans="2:6">
      <c r="B183" s="6"/>
      <c r="C183" s="9"/>
      <c r="D183" s="10"/>
      <c r="E183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83" s="11">
        <f>((WEEKNUM(Tabla34356789101112131415161718192021222324252627282930313233343536373839404142434445[[#This Row],[FECHA Y HORA DE INICIO]])))-1</f>
        <v>-1</v>
      </c>
    </row>
    <row r="184" spans="2:6">
      <c r="B184" s="6"/>
      <c r="C184" s="9"/>
      <c r="D184" s="10"/>
      <c r="E184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84" s="11">
        <f>((WEEKNUM(Tabla34356789101112131415161718192021222324252627282930313233343536373839404142434445[[#This Row],[FECHA Y HORA DE INICIO]])))-1</f>
        <v>-1</v>
      </c>
    </row>
    <row r="185" spans="2:6">
      <c r="B185" s="6"/>
      <c r="C185" s="9"/>
      <c r="D185" s="10"/>
      <c r="E185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85" s="11">
        <f>((WEEKNUM(Tabla34356789101112131415161718192021222324252627282930313233343536373839404142434445[[#This Row],[FECHA Y HORA DE INICIO]])))-1</f>
        <v>-1</v>
      </c>
    </row>
    <row r="186" spans="2:6">
      <c r="B186" s="6"/>
      <c r="C186" s="9"/>
      <c r="D186" s="10"/>
      <c r="E186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86" s="11">
        <f>((WEEKNUM(Tabla34356789101112131415161718192021222324252627282930313233343536373839404142434445[[#This Row],[FECHA Y HORA DE INICIO]])))-1</f>
        <v>-1</v>
      </c>
    </row>
    <row r="187" spans="2:6">
      <c r="B187" s="6"/>
      <c r="C187" s="9"/>
      <c r="D187" s="10"/>
      <c r="E187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87" s="11">
        <f>((WEEKNUM(Tabla34356789101112131415161718192021222324252627282930313233343536373839404142434445[[#This Row],[FECHA Y HORA DE INICIO]])))-1</f>
        <v>-1</v>
      </c>
    </row>
    <row r="188" spans="2:6">
      <c r="B188" s="6"/>
      <c r="C188" s="9"/>
      <c r="D188" s="10"/>
      <c r="E188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88" s="11">
        <f>((WEEKNUM(Tabla34356789101112131415161718192021222324252627282930313233343536373839404142434445[[#This Row],[FECHA Y HORA DE INICIO]])))-1</f>
        <v>-1</v>
      </c>
    </row>
    <row r="189" spans="2:6">
      <c r="B189" s="6"/>
      <c r="C189" s="9"/>
      <c r="D189" s="10"/>
      <c r="E189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89" s="11">
        <f>((WEEKNUM(Tabla34356789101112131415161718192021222324252627282930313233343536373839404142434445[[#This Row],[FECHA Y HORA DE INICIO]])))-1</f>
        <v>-1</v>
      </c>
    </row>
    <row r="190" spans="2:6">
      <c r="B190" s="6"/>
      <c r="C190" s="9"/>
      <c r="D190" s="10"/>
      <c r="E190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90" s="11">
        <f>((WEEKNUM(Tabla34356789101112131415161718192021222324252627282930313233343536373839404142434445[[#This Row],[FECHA Y HORA DE INICIO]])))-1</f>
        <v>-1</v>
      </c>
    </row>
    <row r="191" spans="2:6">
      <c r="B191" s="6"/>
      <c r="C191" s="9"/>
      <c r="D191" s="10"/>
      <c r="E191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91" s="11">
        <f>((WEEKNUM(Tabla34356789101112131415161718192021222324252627282930313233343536373839404142434445[[#This Row],[FECHA Y HORA DE INICIO]])))-1</f>
        <v>-1</v>
      </c>
    </row>
    <row r="192" spans="2:6">
      <c r="B192" s="6"/>
      <c r="C192" s="9"/>
      <c r="D192" s="10"/>
      <c r="E192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92" s="11">
        <f>((WEEKNUM(Tabla34356789101112131415161718192021222324252627282930313233343536373839404142434445[[#This Row],[FECHA Y HORA DE INICIO]])))-1</f>
        <v>-1</v>
      </c>
    </row>
    <row r="193" spans="2:6">
      <c r="B193" s="6"/>
      <c r="C193" s="9"/>
      <c r="D193" s="10"/>
      <c r="E193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93" s="11">
        <f>((WEEKNUM(Tabla34356789101112131415161718192021222324252627282930313233343536373839404142434445[[#This Row],[FECHA Y HORA DE INICIO]])))-1</f>
        <v>-1</v>
      </c>
    </row>
    <row r="194" spans="2:6">
      <c r="B194" s="6"/>
      <c r="C194" s="9"/>
      <c r="D194" s="10"/>
      <c r="E194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94" s="11">
        <f>((WEEKNUM(Tabla34356789101112131415161718192021222324252627282930313233343536373839404142434445[[#This Row],[FECHA Y HORA DE INICIO]])))-1</f>
        <v>-1</v>
      </c>
    </row>
    <row r="195" spans="2:6">
      <c r="B195" s="6"/>
      <c r="C195" s="9"/>
      <c r="D195" s="10"/>
      <c r="E195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95" s="11">
        <f>((WEEKNUM(Tabla34356789101112131415161718192021222324252627282930313233343536373839404142434445[[#This Row],[FECHA Y HORA DE INICIO]])))-1</f>
        <v>-1</v>
      </c>
    </row>
    <row r="196" spans="2:6">
      <c r="B196" s="6"/>
      <c r="C196" s="9"/>
      <c r="D196" s="10"/>
      <c r="E196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96" s="11">
        <f>((WEEKNUM(Tabla34356789101112131415161718192021222324252627282930313233343536373839404142434445[[#This Row],[FECHA Y HORA DE INICIO]])))-1</f>
        <v>-1</v>
      </c>
    </row>
    <row r="197" spans="2:6">
      <c r="B197" s="6"/>
      <c r="C197" s="9"/>
      <c r="D197" s="10"/>
      <c r="E197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97" s="11">
        <f>((WEEKNUM(Tabla34356789101112131415161718192021222324252627282930313233343536373839404142434445[[#This Row],[FECHA Y HORA DE INICIO]])))-1</f>
        <v>-1</v>
      </c>
    </row>
    <row r="198" spans="2:6">
      <c r="B198" s="6"/>
      <c r="C198" s="9"/>
      <c r="D198" s="10"/>
      <c r="E198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98" s="11">
        <f>((WEEKNUM(Tabla34356789101112131415161718192021222324252627282930313233343536373839404142434445[[#This Row],[FECHA Y HORA DE INICIO]])))-1</f>
        <v>-1</v>
      </c>
    </row>
    <row r="199" spans="2:6">
      <c r="B199" s="6"/>
      <c r="C199" s="9"/>
      <c r="D199" s="10"/>
      <c r="E199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199" s="11">
        <f>((WEEKNUM(Tabla34356789101112131415161718192021222324252627282930313233343536373839404142434445[[#This Row],[FECHA Y HORA DE INICIO]])))-1</f>
        <v>-1</v>
      </c>
    </row>
    <row r="200" spans="2:6">
      <c r="B200" s="6"/>
      <c r="C200" s="9"/>
      <c r="D200" s="10"/>
      <c r="E200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200" s="11">
        <f>((WEEKNUM(Tabla34356789101112131415161718192021222324252627282930313233343536373839404142434445[[#This Row],[FECHA Y HORA DE INICIO]])))-1</f>
        <v>-1</v>
      </c>
    </row>
    <row r="201" spans="2:6">
      <c r="B201" s="6"/>
      <c r="C201" s="9"/>
      <c r="D201" s="10"/>
      <c r="E201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201" s="11">
        <f>((WEEKNUM(Tabla34356789101112131415161718192021222324252627282930313233343536373839404142434445[[#This Row],[FECHA Y HORA DE INICIO]])))-1</f>
        <v>-1</v>
      </c>
    </row>
    <row r="202" spans="2:6">
      <c r="B202" s="6"/>
      <c r="C202" s="9"/>
      <c r="D202" s="10"/>
      <c r="E202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202" s="11">
        <f>((WEEKNUM(Tabla34356789101112131415161718192021222324252627282930313233343536373839404142434445[[#This Row],[FECHA Y HORA DE INICIO]])))-1</f>
        <v>-1</v>
      </c>
    </row>
    <row r="203" spans="2:6">
      <c r="B203" s="9"/>
      <c r="C203" s="9"/>
      <c r="D203" s="10"/>
      <c r="E203" s="8">
        <f>IF((Tabla34356789101112131415161718192021222324252627282930313233343536373839404142434445[[#This Row],[FECHA Y HORA DE TERMINACIÓN ]]-Tabla34356789101112131415161718192021222324252627282930313233343536373839404142434445[[#This Row],[FECHA Y HORA DE INICIO]])&lt;0,0,((Tabla34356789101112131415161718192021222324252627282930313233343536373839404142434445[[#This Row],[FECHA Y HORA DE TERMINACIÓN ]]-Tabla34356789101112131415161718192021222324252627282930313233343536373839404142434445[[#This Row],[FECHA Y HORA DE INICIO]])*24))</f>
        <v>0</v>
      </c>
      <c r="F203" s="11">
        <f>((WEEKNUM(Tabla34356789101112131415161718192021222324252627282930313233343536373839404142434445[[#This Row],[FECHA Y HORA DE INICIO]])))-1</f>
        <v>-1</v>
      </c>
    </row>
  </sheetData>
  <mergeCells count="1">
    <mergeCell ref="B7:F7"/>
  </mergeCells>
  <pageMargins left="0.7" right="0.7" top="0.75" bottom="0.75" header="0.3" footer="0.3"/>
  <drawing r:id="rId1"/>
  <tableParts count="1">
    <tablePart r:id="rId2"/>
  </tablePart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rgb="FFF7A3A3"/>
  </sheetPr>
  <dimension ref="B1:J203"/>
  <sheetViews>
    <sheetView workbookViewId="0">
      <selection activeCell="H4" sqref="H4"/>
    </sheetView>
  </sheetViews>
  <sheetFormatPr defaultColWidth="10.85546875" defaultRowHeight="12.6"/>
  <cols>
    <col min="1" max="1" width="10.85546875" style="3"/>
    <col min="2" max="2" width="15" style="3" bestFit="1" customWidth="1"/>
    <col min="3" max="3" width="24.5703125" style="3" customWidth="1"/>
    <col min="4" max="5" width="16.140625" style="3" customWidth="1"/>
    <col min="6" max="6" width="10.85546875" style="3"/>
    <col min="7" max="7" width="16.140625" style="3" customWidth="1"/>
    <col min="8" max="8" width="14.85546875" style="3" customWidth="1"/>
    <col min="9" max="16384" width="10.85546875" style="3"/>
  </cols>
  <sheetData>
    <row r="1" spans="2:10" ht="12.95">
      <c r="B1" s="1" t="s">
        <v>0</v>
      </c>
      <c r="C1" s="2">
        <v>1181</v>
      </c>
      <c r="G1" s="40" t="s">
        <v>1</v>
      </c>
      <c r="H1" s="41"/>
      <c r="I1" s="42" t="s">
        <v>2</v>
      </c>
      <c r="J1" s="3" t="s">
        <v>239</v>
      </c>
    </row>
    <row r="2" spans="2:10" ht="12.95">
      <c r="B2" s="1" t="s">
        <v>4</v>
      </c>
      <c r="C2" s="2" t="s">
        <v>5</v>
      </c>
      <c r="G2" s="40" t="s">
        <v>6</v>
      </c>
      <c r="H2" s="41">
        <v>9</v>
      </c>
      <c r="I2" s="42" t="s">
        <v>7</v>
      </c>
    </row>
    <row r="3" spans="2:10" ht="14.45" customHeight="1">
      <c r="B3" s="1" t="s">
        <v>8</v>
      </c>
      <c r="C3" s="2" t="s">
        <v>240</v>
      </c>
      <c r="G3" s="40" t="s">
        <v>10</v>
      </c>
      <c r="H3" s="47" t="s">
        <v>241</v>
      </c>
      <c r="I3" s="42" t="s">
        <v>12</v>
      </c>
      <c r="J3" s="3">
        <v>9015</v>
      </c>
    </row>
    <row r="4" spans="2:10" ht="14.45" customHeight="1">
      <c r="B4" s="1" t="s">
        <v>13</v>
      </c>
      <c r="C4" s="2">
        <v>4</v>
      </c>
      <c r="D4" s="38"/>
      <c r="G4" s="38" t="s">
        <v>15</v>
      </c>
    </row>
    <row r="5" spans="2:10" ht="14.45" customHeight="1">
      <c r="B5" s="1" t="s">
        <v>16</v>
      </c>
      <c r="C5" s="2">
        <v>20</v>
      </c>
    </row>
    <row r="6" spans="2:10" ht="14.45" customHeight="1">
      <c r="B6" s="1"/>
      <c r="C6" s="1"/>
    </row>
    <row r="7" spans="2:10" ht="14.45" customHeight="1">
      <c r="B7" s="76" t="s">
        <v>17</v>
      </c>
      <c r="C7" s="77"/>
      <c r="D7" s="77"/>
      <c r="E7" s="77"/>
      <c r="F7" s="77"/>
      <c r="H7" s="12">
        <v>2022</v>
      </c>
      <c r="I7" s="13">
        <v>1609.1666666666279</v>
      </c>
    </row>
    <row r="8" spans="2:10" ht="5.0999999999999996" customHeight="1">
      <c r="B8" s="4"/>
      <c r="C8" s="4"/>
      <c r="D8" s="4"/>
      <c r="E8" s="4"/>
    </row>
    <row r="9" spans="2:10" ht="59.1" customHeight="1">
      <c r="B9" s="5" t="s">
        <v>18</v>
      </c>
      <c r="C9" s="5" t="s">
        <v>19</v>
      </c>
      <c r="D9" s="5" t="s">
        <v>20</v>
      </c>
      <c r="E9" s="5" t="s">
        <v>31</v>
      </c>
      <c r="F9" s="5" t="s">
        <v>22</v>
      </c>
      <c r="H9" s="12" t="s">
        <v>23</v>
      </c>
      <c r="I9" s="13">
        <f>SUM(E10:E203)</f>
        <v>0</v>
      </c>
    </row>
    <row r="10" spans="2:10">
      <c r="B10" s="14"/>
      <c r="C10" s="14"/>
      <c r="D10" s="6"/>
      <c r="E10" s="7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0" s="11">
        <f>((WEEKNUM(Tabla3435678910111213141516171819202122232425262728293031323334353637383940414243444546[[#This Row],[FECHA Y HORA DE INICIO]])))-1</f>
        <v>-1</v>
      </c>
    </row>
    <row r="11" spans="2:10">
      <c r="B11" s="14"/>
      <c r="C11" s="6"/>
      <c r="D11" s="6"/>
      <c r="E11" s="7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1" s="11">
        <f>((WEEKNUM(Tabla3435678910111213141516171819202122232425262728293031323334353637383940414243444546[[#This Row],[FECHA Y HORA DE INICIO]])))-1</f>
        <v>-1</v>
      </c>
      <c r="H11" s="12" t="s">
        <v>24</v>
      </c>
      <c r="I11" s="13">
        <f>I9+I7</f>
        <v>1609.1666666666279</v>
      </c>
    </row>
    <row r="12" spans="2:10">
      <c r="B12" s="14"/>
      <c r="C12" s="14"/>
      <c r="D12" s="6"/>
      <c r="E12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2" s="11">
        <f>((WEEKNUM(Tabla3435678910111213141516171819202122232425262728293031323334353637383940414243444546[[#This Row],[FECHA Y HORA DE INICIO]])))-1</f>
        <v>-1</v>
      </c>
    </row>
    <row r="13" spans="2:10">
      <c r="B13" s="14"/>
      <c r="C13" s="6"/>
      <c r="D13" s="6"/>
      <c r="E13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3" s="11">
        <f>((WEEKNUM(Tabla3435678910111213141516171819202122232425262728293031323334353637383940414243444546[[#This Row],[FECHA Y HORA DE INICIO]])))-1</f>
        <v>-1</v>
      </c>
    </row>
    <row r="14" spans="2:10">
      <c r="B14" s="14"/>
      <c r="C14" s="6"/>
      <c r="D14" s="6"/>
      <c r="E14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4" s="11">
        <f>((WEEKNUM(Tabla3435678910111213141516171819202122232425262728293031323334353637383940414243444546[[#This Row],[FECHA Y HORA DE INICIO]])))-1</f>
        <v>-1</v>
      </c>
    </row>
    <row r="15" spans="2:10">
      <c r="B15" s="14"/>
      <c r="C15" s="6"/>
      <c r="D15" s="6"/>
      <c r="E15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5" s="11">
        <f>((WEEKNUM(Tabla3435678910111213141516171819202122232425262728293031323334353637383940414243444546[[#This Row],[FECHA Y HORA DE INICIO]])))-1</f>
        <v>-1</v>
      </c>
    </row>
    <row r="16" spans="2:10">
      <c r="B16" s="14"/>
      <c r="C16" s="9"/>
      <c r="D16" s="10"/>
      <c r="E16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6" s="11">
        <f>((WEEKNUM(Tabla3435678910111213141516171819202122232425262728293031323334353637383940414243444546[[#This Row],[FECHA Y HORA DE INICIO]])))-1</f>
        <v>-1</v>
      </c>
    </row>
    <row r="17" spans="2:6">
      <c r="B17" s="14"/>
      <c r="C17" s="9"/>
      <c r="D17" s="10"/>
      <c r="E17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7" s="11">
        <f>((WEEKNUM(Tabla3435678910111213141516171819202122232425262728293031323334353637383940414243444546[[#This Row],[FECHA Y HORA DE INICIO]])))-1</f>
        <v>-1</v>
      </c>
    </row>
    <row r="18" spans="2:6">
      <c r="B18" s="14"/>
      <c r="C18" s="9"/>
      <c r="D18" s="10"/>
      <c r="E18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8" s="11">
        <f>((WEEKNUM(Tabla3435678910111213141516171819202122232425262728293031323334353637383940414243444546[[#This Row],[FECHA Y HORA DE INICIO]])))-1</f>
        <v>-1</v>
      </c>
    </row>
    <row r="19" spans="2:6">
      <c r="B19" s="14"/>
      <c r="C19" s="9"/>
      <c r="D19" s="10"/>
      <c r="E19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9" s="11">
        <f>((WEEKNUM(Tabla3435678910111213141516171819202122232425262728293031323334353637383940414243444546[[#This Row],[FECHA Y HORA DE INICIO]])))-1</f>
        <v>-1</v>
      </c>
    </row>
    <row r="20" spans="2:6">
      <c r="B20" s="14"/>
      <c r="C20" s="9"/>
      <c r="D20" s="10"/>
      <c r="E20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20" s="11">
        <f>((WEEKNUM(Tabla3435678910111213141516171819202122232425262728293031323334353637383940414243444546[[#This Row],[FECHA Y HORA DE INICIO]])))-1</f>
        <v>-1</v>
      </c>
    </row>
    <row r="21" spans="2:6">
      <c r="B21" s="14"/>
      <c r="C21" s="9"/>
      <c r="D21" s="10"/>
      <c r="E21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21" s="11">
        <f>((WEEKNUM(Tabla3435678910111213141516171819202122232425262728293031323334353637383940414243444546[[#This Row],[FECHA Y HORA DE INICIO]])))-1</f>
        <v>-1</v>
      </c>
    </row>
    <row r="22" spans="2:6">
      <c r="B22" s="14"/>
      <c r="C22" s="9"/>
      <c r="D22" s="10"/>
      <c r="E22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22" s="11">
        <f>((WEEKNUM(Tabla3435678910111213141516171819202122232425262728293031323334353637383940414243444546[[#This Row],[FECHA Y HORA DE INICIO]])))-1</f>
        <v>-1</v>
      </c>
    </row>
    <row r="23" spans="2:6">
      <c r="B23" s="14"/>
      <c r="C23" s="9"/>
      <c r="D23" s="10"/>
      <c r="E23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23" s="11">
        <f>((WEEKNUM(Tabla3435678910111213141516171819202122232425262728293031323334353637383940414243444546[[#This Row],[FECHA Y HORA DE INICIO]])))-1</f>
        <v>-1</v>
      </c>
    </row>
    <row r="24" spans="2:6">
      <c r="B24" s="14"/>
      <c r="C24" s="9"/>
      <c r="D24" s="10"/>
      <c r="E24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24" s="11">
        <f>((WEEKNUM(Tabla3435678910111213141516171819202122232425262728293031323334353637383940414243444546[[#This Row],[FECHA Y HORA DE INICIO]])))-1</f>
        <v>-1</v>
      </c>
    </row>
    <row r="25" spans="2:6">
      <c r="B25" s="14"/>
      <c r="C25" s="9"/>
      <c r="D25" s="10"/>
      <c r="E25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25" s="11">
        <f>((WEEKNUM(Tabla3435678910111213141516171819202122232425262728293031323334353637383940414243444546[[#This Row],[FECHA Y HORA DE INICIO]])))-1</f>
        <v>-1</v>
      </c>
    </row>
    <row r="26" spans="2:6">
      <c r="B26" s="14"/>
      <c r="C26" s="9"/>
      <c r="D26" s="10"/>
      <c r="E26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26" s="11">
        <f>((WEEKNUM(Tabla3435678910111213141516171819202122232425262728293031323334353637383940414243444546[[#This Row],[FECHA Y HORA DE INICIO]])))-1</f>
        <v>-1</v>
      </c>
    </row>
    <row r="27" spans="2:6">
      <c r="B27" s="14"/>
      <c r="C27" s="9"/>
      <c r="D27" s="10"/>
      <c r="E27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27" s="11">
        <f>((WEEKNUM(Tabla3435678910111213141516171819202122232425262728293031323334353637383940414243444546[[#This Row],[FECHA Y HORA DE INICIO]])))-1</f>
        <v>-1</v>
      </c>
    </row>
    <row r="28" spans="2:6">
      <c r="B28" s="14"/>
      <c r="C28" s="9"/>
      <c r="D28" s="10"/>
      <c r="E28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28" s="11">
        <f>((WEEKNUM(Tabla3435678910111213141516171819202122232425262728293031323334353637383940414243444546[[#This Row],[FECHA Y HORA DE INICIO]])))-1</f>
        <v>-1</v>
      </c>
    </row>
    <row r="29" spans="2:6">
      <c r="B29" s="14"/>
      <c r="C29" s="9"/>
      <c r="D29" s="10"/>
      <c r="E29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29" s="11">
        <f>((WEEKNUM(Tabla3435678910111213141516171819202122232425262728293031323334353637383940414243444546[[#This Row],[FECHA Y HORA DE INICIO]])))-1</f>
        <v>-1</v>
      </c>
    </row>
    <row r="30" spans="2:6">
      <c r="B30" s="14"/>
      <c r="C30" s="9"/>
      <c r="D30" s="10"/>
      <c r="E30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30" s="11">
        <f>((WEEKNUM(Tabla3435678910111213141516171819202122232425262728293031323334353637383940414243444546[[#This Row],[FECHA Y HORA DE INICIO]])))-1</f>
        <v>-1</v>
      </c>
    </row>
    <row r="31" spans="2:6">
      <c r="B31" s="14"/>
      <c r="C31" s="9"/>
      <c r="D31" s="10"/>
      <c r="E31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31" s="11">
        <f>((WEEKNUM(Tabla3435678910111213141516171819202122232425262728293031323334353637383940414243444546[[#This Row],[FECHA Y HORA DE INICIO]])))-1</f>
        <v>-1</v>
      </c>
    </row>
    <row r="32" spans="2:6">
      <c r="B32" s="14"/>
      <c r="C32" s="9"/>
      <c r="D32" s="10"/>
      <c r="E32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32" s="11">
        <f>((WEEKNUM(Tabla3435678910111213141516171819202122232425262728293031323334353637383940414243444546[[#This Row],[FECHA Y HORA DE INICIO]])))-1</f>
        <v>-1</v>
      </c>
    </row>
    <row r="33" spans="2:6">
      <c r="B33" s="14"/>
      <c r="C33" s="9"/>
      <c r="D33" s="10"/>
      <c r="E33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33" s="11">
        <f>((WEEKNUM(Tabla3435678910111213141516171819202122232425262728293031323334353637383940414243444546[[#This Row],[FECHA Y HORA DE INICIO]])))-1</f>
        <v>-1</v>
      </c>
    </row>
    <row r="34" spans="2:6">
      <c r="B34" s="14"/>
      <c r="C34" s="9"/>
      <c r="D34" s="10"/>
      <c r="E34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34" s="11">
        <f>((WEEKNUM(Tabla3435678910111213141516171819202122232425262728293031323334353637383940414243444546[[#This Row],[FECHA Y HORA DE INICIO]])))-1</f>
        <v>-1</v>
      </c>
    </row>
    <row r="35" spans="2:6">
      <c r="B35" s="14"/>
      <c r="C35" s="9"/>
      <c r="D35" s="10"/>
      <c r="E35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35" s="11">
        <f>((WEEKNUM(Tabla3435678910111213141516171819202122232425262728293031323334353637383940414243444546[[#This Row],[FECHA Y HORA DE INICIO]])))-1</f>
        <v>-1</v>
      </c>
    </row>
    <row r="36" spans="2:6">
      <c r="B36" s="14"/>
      <c r="C36" s="9"/>
      <c r="D36" s="10"/>
      <c r="E36" s="8"/>
      <c r="F36" s="11"/>
    </row>
    <row r="37" spans="2:6">
      <c r="B37" s="14"/>
      <c r="C37" s="9"/>
      <c r="D37" s="10"/>
      <c r="E37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37" s="11">
        <f>((WEEKNUM(Tabla3435678910111213141516171819202122232425262728293031323334353637383940414243444546[[#This Row],[FECHA Y HORA DE INICIO]])))-1</f>
        <v>-1</v>
      </c>
    </row>
    <row r="38" spans="2:6">
      <c r="B38" s="14"/>
      <c r="C38" s="9"/>
      <c r="D38" s="10"/>
      <c r="E38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38" s="11">
        <f>((WEEKNUM(Tabla3435678910111213141516171819202122232425262728293031323334353637383940414243444546[[#This Row],[FECHA Y HORA DE INICIO]])))-1</f>
        <v>-1</v>
      </c>
    </row>
    <row r="39" spans="2:6">
      <c r="B39" s="14"/>
      <c r="C39" s="9"/>
      <c r="D39" s="10"/>
      <c r="E39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39" s="11">
        <f>((WEEKNUM(Tabla3435678910111213141516171819202122232425262728293031323334353637383940414243444546[[#This Row],[FECHA Y HORA DE INICIO]])))-1</f>
        <v>-1</v>
      </c>
    </row>
    <row r="40" spans="2:6">
      <c r="B40" s="14"/>
      <c r="C40" s="9"/>
      <c r="D40" s="10"/>
      <c r="E40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40" s="11">
        <f>((WEEKNUM(Tabla3435678910111213141516171819202122232425262728293031323334353637383940414243444546[[#This Row],[FECHA Y HORA DE INICIO]])))-1</f>
        <v>-1</v>
      </c>
    </row>
    <row r="41" spans="2:6">
      <c r="B41" s="14"/>
      <c r="C41" s="9"/>
      <c r="D41" s="10"/>
      <c r="E41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41" s="11">
        <f>((WEEKNUM(Tabla3435678910111213141516171819202122232425262728293031323334353637383940414243444546[[#This Row],[FECHA Y HORA DE INICIO]])))-1</f>
        <v>-1</v>
      </c>
    </row>
    <row r="42" spans="2:6">
      <c r="B42" s="14"/>
      <c r="C42" s="9"/>
      <c r="D42" s="10"/>
      <c r="E42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42" s="11">
        <f>((WEEKNUM(Tabla3435678910111213141516171819202122232425262728293031323334353637383940414243444546[[#This Row],[FECHA Y HORA DE INICIO]])))-1</f>
        <v>-1</v>
      </c>
    </row>
    <row r="43" spans="2:6">
      <c r="B43" s="14"/>
      <c r="C43" s="9"/>
      <c r="D43" s="10"/>
      <c r="E43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43" s="11">
        <f>((WEEKNUM(Tabla3435678910111213141516171819202122232425262728293031323334353637383940414243444546[[#This Row],[FECHA Y HORA DE INICIO]])))-1</f>
        <v>-1</v>
      </c>
    </row>
    <row r="44" spans="2:6">
      <c r="B44" s="14"/>
      <c r="C44" s="9"/>
      <c r="D44" s="10"/>
      <c r="E44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44" s="11">
        <f>((WEEKNUM(Tabla3435678910111213141516171819202122232425262728293031323334353637383940414243444546[[#This Row],[FECHA Y HORA DE INICIO]])))-1</f>
        <v>-1</v>
      </c>
    </row>
    <row r="45" spans="2:6">
      <c r="B45" s="14"/>
      <c r="C45" s="9"/>
      <c r="D45" s="10"/>
      <c r="E45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45" s="11">
        <f>((WEEKNUM(Tabla3435678910111213141516171819202122232425262728293031323334353637383940414243444546[[#This Row],[FECHA Y HORA DE INICIO]])))-1</f>
        <v>-1</v>
      </c>
    </row>
    <row r="46" spans="2:6">
      <c r="B46" s="14"/>
      <c r="C46" s="9"/>
      <c r="D46" s="10"/>
      <c r="E46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46" s="11">
        <f>((WEEKNUM(Tabla3435678910111213141516171819202122232425262728293031323334353637383940414243444546[[#This Row],[FECHA Y HORA DE INICIO]])))-1</f>
        <v>-1</v>
      </c>
    </row>
    <row r="47" spans="2:6">
      <c r="B47" s="14"/>
      <c r="C47" s="9"/>
      <c r="D47" s="10"/>
      <c r="E47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47" s="11">
        <f>((WEEKNUM(Tabla3435678910111213141516171819202122232425262728293031323334353637383940414243444546[[#This Row],[FECHA Y HORA DE INICIO]])))-1</f>
        <v>-1</v>
      </c>
    </row>
    <row r="48" spans="2:6">
      <c r="B48" s="14"/>
      <c r="C48" s="9"/>
      <c r="D48" s="10"/>
      <c r="E48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48" s="11">
        <f>((WEEKNUM(Tabla3435678910111213141516171819202122232425262728293031323334353637383940414243444546[[#This Row],[FECHA Y HORA DE INICIO]])))-1</f>
        <v>-1</v>
      </c>
    </row>
    <row r="49" spans="2:6">
      <c r="B49" s="14"/>
      <c r="C49" s="9"/>
      <c r="D49" s="10"/>
      <c r="E49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49" s="11">
        <f>((WEEKNUM(Tabla3435678910111213141516171819202122232425262728293031323334353637383940414243444546[[#This Row],[FECHA Y HORA DE INICIO]])))-1</f>
        <v>-1</v>
      </c>
    </row>
    <row r="50" spans="2:6">
      <c r="B50" s="14"/>
      <c r="C50" s="9"/>
      <c r="D50" s="10"/>
      <c r="E50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50" s="11">
        <f>((WEEKNUM(Tabla3435678910111213141516171819202122232425262728293031323334353637383940414243444546[[#This Row],[FECHA Y HORA DE INICIO]])))-1</f>
        <v>-1</v>
      </c>
    </row>
    <row r="51" spans="2:6">
      <c r="B51" s="14"/>
      <c r="C51" s="9"/>
      <c r="D51" s="10"/>
      <c r="E51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51" s="11">
        <f>((WEEKNUM(Tabla3435678910111213141516171819202122232425262728293031323334353637383940414243444546[[#This Row],[FECHA Y HORA DE INICIO]])))-1</f>
        <v>-1</v>
      </c>
    </row>
    <row r="52" spans="2:6">
      <c r="B52" s="14"/>
      <c r="C52" s="9"/>
      <c r="D52" s="10"/>
      <c r="E52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52" s="11">
        <f>((WEEKNUM(Tabla3435678910111213141516171819202122232425262728293031323334353637383940414243444546[[#This Row],[FECHA Y HORA DE INICIO]])))-1</f>
        <v>-1</v>
      </c>
    </row>
    <row r="53" spans="2:6">
      <c r="B53" s="14"/>
      <c r="C53" s="9"/>
      <c r="D53" s="10"/>
      <c r="E53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53" s="11">
        <f>((WEEKNUM(Tabla3435678910111213141516171819202122232425262728293031323334353637383940414243444546[[#This Row],[FECHA Y HORA DE INICIO]])))-1</f>
        <v>-1</v>
      </c>
    </row>
    <row r="54" spans="2:6">
      <c r="B54" s="14"/>
      <c r="C54" s="9"/>
      <c r="D54" s="10"/>
      <c r="E54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54" s="11">
        <f>((WEEKNUM(Tabla3435678910111213141516171819202122232425262728293031323334353637383940414243444546[[#This Row],[FECHA Y HORA DE INICIO]])))-1</f>
        <v>-1</v>
      </c>
    </row>
    <row r="55" spans="2:6">
      <c r="B55" s="14"/>
      <c r="C55" s="9"/>
      <c r="D55" s="10"/>
      <c r="E55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55" s="11">
        <f>((WEEKNUM(Tabla3435678910111213141516171819202122232425262728293031323334353637383940414243444546[[#This Row],[FECHA Y HORA DE INICIO]])))-1</f>
        <v>-1</v>
      </c>
    </row>
    <row r="56" spans="2:6">
      <c r="B56" s="14"/>
      <c r="C56" s="9"/>
      <c r="D56" s="10"/>
      <c r="E56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56" s="11">
        <f>((WEEKNUM(Tabla3435678910111213141516171819202122232425262728293031323334353637383940414243444546[[#This Row],[FECHA Y HORA DE INICIO]])))-1</f>
        <v>-1</v>
      </c>
    </row>
    <row r="57" spans="2:6">
      <c r="B57" s="14"/>
      <c r="C57" s="9"/>
      <c r="D57" s="10"/>
      <c r="E57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57" s="11">
        <f>((WEEKNUM(Tabla3435678910111213141516171819202122232425262728293031323334353637383940414243444546[[#This Row],[FECHA Y HORA DE INICIO]])))-1</f>
        <v>-1</v>
      </c>
    </row>
    <row r="58" spans="2:6">
      <c r="B58" s="14"/>
      <c r="C58" s="9"/>
      <c r="D58" s="10"/>
      <c r="E58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58" s="11">
        <f>((WEEKNUM(Tabla3435678910111213141516171819202122232425262728293031323334353637383940414243444546[[#This Row],[FECHA Y HORA DE INICIO]])))-1</f>
        <v>-1</v>
      </c>
    </row>
    <row r="59" spans="2:6">
      <c r="B59" s="14"/>
      <c r="C59" s="9"/>
      <c r="D59" s="10"/>
      <c r="E59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59" s="11">
        <f>((WEEKNUM(Tabla3435678910111213141516171819202122232425262728293031323334353637383940414243444546[[#This Row],[FECHA Y HORA DE INICIO]])))-1</f>
        <v>-1</v>
      </c>
    </row>
    <row r="60" spans="2:6">
      <c r="B60" s="14"/>
      <c r="C60" s="9"/>
      <c r="D60" s="10"/>
      <c r="E60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60" s="11">
        <f>((WEEKNUM(Tabla3435678910111213141516171819202122232425262728293031323334353637383940414243444546[[#This Row],[FECHA Y HORA DE INICIO]])))-1</f>
        <v>-1</v>
      </c>
    </row>
    <row r="61" spans="2:6">
      <c r="B61" s="14"/>
      <c r="C61" s="9"/>
      <c r="D61" s="10"/>
      <c r="E61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61" s="11">
        <f>((WEEKNUM(Tabla3435678910111213141516171819202122232425262728293031323334353637383940414243444546[[#This Row],[FECHA Y HORA DE INICIO]])))-1</f>
        <v>-1</v>
      </c>
    </row>
    <row r="62" spans="2:6">
      <c r="B62" s="14"/>
      <c r="C62" s="9"/>
      <c r="D62" s="10"/>
      <c r="E62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62" s="11">
        <f>((WEEKNUM(Tabla3435678910111213141516171819202122232425262728293031323334353637383940414243444546[[#This Row],[FECHA Y HORA DE INICIO]])))-1</f>
        <v>-1</v>
      </c>
    </row>
    <row r="63" spans="2:6">
      <c r="B63" s="14"/>
      <c r="C63" s="9"/>
      <c r="D63" s="10"/>
      <c r="E63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63" s="11">
        <f>((WEEKNUM(Tabla3435678910111213141516171819202122232425262728293031323334353637383940414243444546[[#This Row],[FECHA Y HORA DE INICIO]])))-1</f>
        <v>-1</v>
      </c>
    </row>
    <row r="64" spans="2:6">
      <c r="B64" s="14"/>
      <c r="C64" s="9"/>
      <c r="D64" s="10"/>
      <c r="E64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64" s="11">
        <f>((WEEKNUM(Tabla3435678910111213141516171819202122232425262728293031323334353637383940414243444546[[#This Row],[FECHA Y HORA DE INICIO]])))-1</f>
        <v>-1</v>
      </c>
    </row>
    <row r="65" spans="2:6">
      <c r="B65" s="14"/>
      <c r="C65" s="9"/>
      <c r="D65" s="10"/>
      <c r="E65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65" s="11">
        <f>((WEEKNUM(Tabla3435678910111213141516171819202122232425262728293031323334353637383940414243444546[[#This Row],[FECHA Y HORA DE INICIO]])))-1</f>
        <v>-1</v>
      </c>
    </row>
    <row r="66" spans="2:6">
      <c r="B66" s="14"/>
      <c r="C66" s="9"/>
      <c r="D66" s="10"/>
      <c r="E66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66" s="11">
        <f>((WEEKNUM(Tabla3435678910111213141516171819202122232425262728293031323334353637383940414243444546[[#This Row],[FECHA Y HORA DE INICIO]])))-1</f>
        <v>-1</v>
      </c>
    </row>
    <row r="67" spans="2:6">
      <c r="B67" s="14"/>
      <c r="C67" s="9"/>
      <c r="D67" s="10"/>
      <c r="E67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67" s="11">
        <f>((WEEKNUM(Tabla3435678910111213141516171819202122232425262728293031323334353637383940414243444546[[#This Row],[FECHA Y HORA DE INICIO]])))-1</f>
        <v>-1</v>
      </c>
    </row>
    <row r="68" spans="2:6">
      <c r="B68" s="14"/>
      <c r="C68" s="9"/>
      <c r="D68" s="10"/>
      <c r="E68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68" s="11">
        <f>((WEEKNUM(Tabla3435678910111213141516171819202122232425262728293031323334353637383940414243444546[[#This Row],[FECHA Y HORA DE INICIO]])))-1</f>
        <v>-1</v>
      </c>
    </row>
    <row r="69" spans="2:6">
      <c r="B69" s="14"/>
      <c r="C69" s="9"/>
      <c r="D69" s="10"/>
      <c r="E69" s="8"/>
      <c r="F69" s="11"/>
    </row>
    <row r="70" spans="2:6">
      <c r="B70" s="6"/>
      <c r="C70" s="9"/>
      <c r="D70" s="10"/>
      <c r="E70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70" s="11">
        <f>((WEEKNUM(Tabla3435678910111213141516171819202122232425262728293031323334353637383940414243444546[[#This Row],[FECHA Y HORA DE INICIO]])))-1</f>
        <v>-1</v>
      </c>
    </row>
    <row r="71" spans="2:6">
      <c r="B71" s="6"/>
      <c r="C71" s="9"/>
      <c r="D71" s="10"/>
      <c r="E71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71" s="11">
        <f>((WEEKNUM(Tabla3435678910111213141516171819202122232425262728293031323334353637383940414243444546[[#This Row],[FECHA Y HORA DE INICIO]])))-1</f>
        <v>-1</v>
      </c>
    </row>
    <row r="72" spans="2:6">
      <c r="B72" s="6"/>
      <c r="C72" s="9"/>
      <c r="D72" s="10"/>
      <c r="E72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72" s="11">
        <f>((WEEKNUM(Tabla3435678910111213141516171819202122232425262728293031323334353637383940414243444546[[#This Row],[FECHA Y HORA DE INICIO]])))-1</f>
        <v>-1</v>
      </c>
    </row>
    <row r="73" spans="2:6">
      <c r="B73" s="6"/>
      <c r="C73" s="9"/>
      <c r="D73" s="10"/>
      <c r="E73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73" s="11">
        <f>((WEEKNUM(Tabla3435678910111213141516171819202122232425262728293031323334353637383940414243444546[[#This Row],[FECHA Y HORA DE INICIO]])))-1</f>
        <v>-1</v>
      </c>
    </row>
    <row r="74" spans="2:6">
      <c r="B74" s="6"/>
      <c r="C74" s="9"/>
      <c r="D74" s="10"/>
      <c r="E74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74" s="11">
        <f>((WEEKNUM(Tabla3435678910111213141516171819202122232425262728293031323334353637383940414243444546[[#This Row],[FECHA Y HORA DE INICIO]])))-1</f>
        <v>-1</v>
      </c>
    </row>
    <row r="75" spans="2:6">
      <c r="B75" s="6"/>
      <c r="C75" s="9"/>
      <c r="D75" s="10"/>
      <c r="E75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75" s="11">
        <f>((WEEKNUM(Tabla3435678910111213141516171819202122232425262728293031323334353637383940414243444546[[#This Row],[FECHA Y HORA DE INICIO]])))-1</f>
        <v>-1</v>
      </c>
    </row>
    <row r="76" spans="2:6">
      <c r="B76" s="6"/>
      <c r="C76" s="9"/>
      <c r="D76" s="10"/>
      <c r="E76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76" s="11">
        <f>((WEEKNUM(Tabla3435678910111213141516171819202122232425262728293031323334353637383940414243444546[[#This Row],[FECHA Y HORA DE INICIO]])))-1</f>
        <v>-1</v>
      </c>
    </row>
    <row r="77" spans="2:6">
      <c r="B77" s="6"/>
      <c r="C77" s="9"/>
      <c r="D77" s="10"/>
      <c r="E77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77" s="11">
        <f>((WEEKNUM(Tabla3435678910111213141516171819202122232425262728293031323334353637383940414243444546[[#This Row],[FECHA Y HORA DE INICIO]])))-1</f>
        <v>-1</v>
      </c>
    </row>
    <row r="78" spans="2:6">
      <c r="B78" s="6"/>
      <c r="C78" s="9"/>
      <c r="D78" s="10"/>
      <c r="E78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78" s="11">
        <f>((WEEKNUM(Tabla3435678910111213141516171819202122232425262728293031323334353637383940414243444546[[#This Row],[FECHA Y HORA DE INICIO]])))-1</f>
        <v>-1</v>
      </c>
    </row>
    <row r="79" spans="2:6">
      <c r="B79" s="6"/>
      <c r="C79" s="9"/>
      <c r="D79" s="10"/>
      <c r="E79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79" s="11">
        <f>((WEEKNUM(Tabla3435678910111213141516171819202122232425262728293031323334353637383940414243444546[[#This Row],[FECHA Y HORA DE INICIO]])))-1</f>
        <v>-1</v>
      </c>
    </row>
    <row r="80" spans="2:6">
      <c r="B80" s="6"/>
      <c r="C80" s="9"/>
      <c r="D80" s="10"/>
      <c r="E80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80" s="11">
        <f>((WEEKNUM(Tabla3435678910111213141516171819202122232425262728293031323334353637383940414243444546[[#This Row],[FECHA Y HORA DE INICIO]])))-1</f>
        <v>-1</v>
      </c>
    </row>
    <row r="81" spans="2:6">
      <c r="B81" s="6"/>
      <c r="C81" s="9"/>
      <c r="D81" s="10"/>
      <c r="E81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81" s="11">
        <f>((WEEKNUM(Tabla3435678910111213141516171819202122232425262728293031323334353637383940414243444546[[#This Row],[FECHA Y HORA DE INICIO]])))-1</f>
        <v>-1</v>
      </c>
    </row>
    <row r="82" spans="2:6">
      <c r="B82" s="6"/>
      <c r="C82" s="9"/>
      <c r="D82" s="10"/>
      <c r="E82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82" s="11">
        <f>((WEEKNUM(Tabla3435678910111213141516171819202122232425262728293031323334353637383940414243444546[[#This Row],[FECHA Y HORA DE INICIO]])))-1</f>
        <v>-1</v>
      </c>
    </row>
    <row r="83" spans="2:6">
      <c r="B83" s="6"/>
      <c r="C83" s="9"/>
      <c r="D83" s="10"/>
      <c r="E83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83" s="11">
        <f>((WEEKNUM(Tabla3435678910111213141516171819202122232425262728293031323334353637383940414243444546[[#This Row],[FECHA Y HORA DE INICIO]])))-1</f>
        <v>-1</v>
      </c>
    </row>
    <row r="84" spans="2:6">
      <c r="B84" s="6"/>
      <c r="C84" s="9"/>
      <c r="D84" s="10"/>
      <c r="E84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84" s="11">
        <f>((WEEKNUM(Tabla3435678910111213141516171819202122232425262728293031323334353637383940414243444546[[#This Row],[FECHA Y HORA DE INICIO]])))-1</f>
        <v>-1</v>
      </c>
    </row>
    <row r="85" spans="2:6">
      <c r="B85" s="6"/>
      <c r="C85" s="9"/>
      <c r="D85" s="10"/>
      <c r="E85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85" s="11">
        <f>((WEEKNUM(Tabla3435678910111213141516171819202122232425262728293031323334353637383940414243444546[[#This Row],[FECHA Y HORA DE INICIO]])))-1</f>
        <v>-1</v>
      </c>
    </row>
    <row r="86" spans="2:6">
      <c r="B86" s="6"/>
      <c r="C86" s="9"/>
      <c r="D86" s="10"/>
      <c r="E86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86" s="11">
        <f>((WEEKNUM(Tabla3435678910111213141516171819202122232425262728293031323334353637383940414243444546[[#This Row],[FECHA Y HORA DE INICIO]])))-1</f>
        <v>-1</v>
      </c>
    </row>
    <row r="87" spans="2:6">
      <c r="B87" s="6"/>
      <c r="C87" s="9"/>
      <c r="D87" s="10"/>
      <c r="E87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87" s="11">
        <f>((WEEKNUM(Tabla3435678910111213141516171819202122232425262728293031323334353637383940414243444546[[#This Row],[FECHA Y HORA DE INICIO]])))-1</f>
        <v>-1</v>
      </c>
    </row>
    <row r="88" spans="2:6">
      <c r="B88" s="6"/>
      <c r="C88" s="9"/>
      <c r="D88" s="10"/>
      <c r="E88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88" s="11">
        <f>((WEEKNUM(Tabla3435678910111213141516171819202122232425262728293031323334353637383940414243444546[[#This Row],[FECHA Y HORA DE INICIO]])))-1</f>
        <v>-1</v>
      </c>
    </row>
    <row r="89" spans="2:6">
      <c r="B89" s="6"/>
      <c r="C89" s="9"/>
      <c r="D89" s="10"/>
      <c r="E89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89" s="11">
        <f>((WEEKNUM(Tabla3435678910111213141516171819202122232425262728293031323334353637383940414243444546[[#This Row],[FECHA Y HORA DE INICIO]])))-1</f>
        <v>-1</v>
      </c>
    </row>
    <row r="90" spans="2:6">
      <c r="B90" s="6"/>
      <c r="C90" s="9"/>
      <c r="D90" s="10"/>
      <c r="E90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90" s="11">
        <f>((WEEKNUM(Tabla3435678910111213141516171819202122232425262728293031323334353637383940414243444546[[#This Row],[FECHA Y HORA DE INICIO]])))-1</f>
        <v>-1</v>
      </c>
    </row>
    <row r="91" spans="2:6">
      <c r="B91" s="6"/>
      <c r="C91" s="9"/>
      <c r="D91" s="10"/>
      <c r="E91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91" s="11">
        <f>((WEEKNUM(Tabla3435678910111213141516171819202122232425262728293031323334353637383940414243444546[[#This Row],[FECHA Y HORA DE INICIO]])))-1</f>
        <v>-1</v>
      </c>
    </row>
    <row r="92" spans="2:6">
      <c r="B92" s="6"/>
      <c r="C92" s="9"/>
      <c r="D92" s="10"/>
      <c r="E92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92" s="11">
        <f>((WEEKNUM(Tabla3435678910111213141516171819202122232425262728293031323334353637383940414243444546[[#This Row],[FECHA Y HORA DE INICIO]])))-1</f>
        <v>-1</v>
      </c>
    </row>
    <row r="93" spans="2:6">
      <c r="B93" s="6"/>
      <c r="C93" s="9"/>
      <c r="D93" s="10"/>
      <c r="E93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93" s="11">
        <f>((WEEKNUM(Tabla3435678910111213141516171819202122232425262728293031323334353637383940414243444546[[#This Row],[FECHA Y HORA DE INICIO]])))-1</f>
        <v>-1</v>
      </c>
    </row>
    <row r="94" spans="2:6">
      <c r="B94" s="6"/>
      <c r="C94" s="9"/>
      <c r="D94" s="10"/>
      <c r="E94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94" s="11">
        <f>((WEEKNUM(Tabla3435678910111213141516171819202122232425262728293031323334353637383940414243444546[[#This Row],[FECHA Y HORA DE INICIO]])))-1</f>
        <v>-1</v>
      </c>
    </row>
    <row r="95" spans="2:6">
      <c r="B95" s="6"/>
      <c r="C95" s="9"/>
      <c r="D95" s="10"/>
      <c r="E95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95" s="11">
        <f>((WEEKNUM(Tabla3435678910111213141516171819202122232425262728293031323334353637383940414243444546[[#This Row],[FECHA Y HORA DE INICIO]])))-1</f>
        <v>-1</v>
      </c>
    </row>
    <row r="96" spans="2:6">
      <c r="B96" s="6"/>
      <c r="C96" s="9"/>
      <c r="D96" s="10"/>
      <c r="E96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96" s="11">
        <f>((WEEKNUM(Tabla3435678910111213141516171819202122232425262728293031323334353637383940414243444546[[#This Row],[FECHA Y HORA DE INICIO]])))-1</f>
        <v>-1</v>
      </c>
    </row>
    <row r="97" spans="2:6">
      <c r="B97" s="6"/>
      <c r="C97" s="9"/>
      <c r="D97" s="10"/>
      <c r="E97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97" s="11">
        <f>((WEEKNUM(Tabla3435678910111213141516171819202122232425262728293031323334353637383940414243444546[[#This Row],[FECHA Y HORA DE INICIO]])))-1</f>
        <v>-1</v>
      </c>
    </row>
    <row r="98" spans="2:6">
      <c r="B98" s="6"/>
      <c r="C98" s="9"/>
      <c r="D98" s="10"/>
      <c r="E98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98" s="11">
        <f>((WEEKNUM(Tabla3435678910111213141516171819202122232425262728293031323334353637383940414243444546[[#This Row],[FECHA Y HORA DE INICIO]])))-1</f>
        <v>-1</v>
      </c>
    </row>
    <row r="99" spans="2:6">
      <c r="B99" s="6"/>
      <c r="C99" s="9"/>
      <c r="D99" s="10"/>
      <c r="E99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99" s="11">
        <f>((WEEKNUM(Tabla3435678910111213141516171819202122232425262728293031323334353637383940414243444546[[#This Row],[FECHA Y HORA DE INICIO]])))-1</f>
        <v>-1</v>
      </c>
    </row>
    <row r="100" spans="2:6">
      <c r="B100" s="6"/>
      <c r="C100" s="9"/>
      <c r="D100" s="10"/>
      <c r="E100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00" s="11">
        <f>((WEEKNUM(Tabla3435678910111213141516171819202122232425262728293031323334353637383940414243444546[[#This Row],[FECHA Y HORA DE INICIO]])))-1</f>
        <v>-1</v>
      </c>
    </row>
    <row r="101" spans="2:6">
      <c r="B101" s="6"/>
      <c r="C101" s="9"/>
      <c r="D101" s="10"/>
      <c r="E101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01" s="11">
        <f>((WEEKNUM(Tabla3435678910111213141516171819202122232425262728293031323334353637383940414243444546[[#This Row],[FECHA Y HORA DE INICIO]])))-1</f>
        <v>-1</v>
      </c>
    </row>
    <row r="102" spans="2:6">
      <c r="B102" s="6"/>
      <c r="C102" s="9"/>
      <c r="D102" s="10"/>
      <c r="E102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02" s="11">
        <f>((WEEKNUM(Tabla3435678910111213141516171819202122232425262728293031323334353637383940414243444546[[#This Row],[FECHA Y HORA DE INICIO]])))-1</f>
        <v>-1</v>
      </c>
    </row>
    <row r="103" spans="2:6">
      <c r="B103" s="6"/>
      <c r="C103" s="9"/>
      <c r="D103" s="10"/>
      <c r="E103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03" s="11">
        <f>((WEEKNUM(Tabla3435678910111213141516171819202122232425262728293031323334353637383940414243444546[[#This Row],[FECHA Y HORA DE INICIO]])))-1</f>
        <v>-1</v>
      </c>
    </row>
    <row r="104" spans="2:6">
      <c r="B104" s="6"/>
      <c r="C104" s="9"/>
      <c r="D104" s="10"/>
      <c r="E104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04" s="11">
        <f>((WEEKNUM(Tabla3435678910111213141516171819202122232425262728293031323334353637383940414243444546[[#This Row],[FECHA Y HORA DE INICIO]])))-1</f>
        <v>-1</v>
      </c>
    </row>
    <row r="105" spans="2:6">
      <c r="B105" s="6"/>
      <c r="C105" s="9"/>
      <c r="D105" s="10"/>
      <c r="E105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05" s="11">
        <f>((WEEKNUM(Tabla3435678910111213141516171819202122232425262728293031323334353637383940414243444546[[#This Row],[FECHA Y HORA DE INICIO]])))-1</f>
        <v>-1</v>
      </c>
    </row>
    <row r="106" spans="2:6">
      <c r="B106" s="6"/>
      <c r="C106" s="9"/>
      <c r="D106" s="10"/>
      <c r="E106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06" s="11">
        <f>((WEEKNUM(Tabla3435678910111213141516171819202122232425262728293031323334353637383940414243444546[[#This Row],[FECHA Y HORA DE INICIO]])))-1</f>
        <v>-1</v>
      </c>
    </row>
    <row r="107" spans="2:6">
      <c r="B107" s="6"/>
      <c r="C107" s="9"/>
      <c r="D107" s="10"/>
      <c r="E107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07" s="11">
        <f>((WEEKNUM(Tabla3435678910111213141516171819202122232425262728293031323334353637383940414243444546[[#This Row],[FECHA Y HORA DE INICIO]])))-1</f>
        <v>-1</v>
      </c>
    </row>
    <row r="108" spans="2:6">
      <c r="B108" s="6"/>
      <c r="C108" s="9"/>
      <c r="D108" s="10"/>
      <c r="E108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08" s="11">
        <f>((WEEKNUM(Tabla3435678910111213141516171819202122232425262728293031323334353637383940414243444546[[#This Row],[FECHA Y HORA DE INICIO]])))-1</f>
        <v>-1</v>
      </c>
    </row>
    <row r="109" spans="2:6">
      <c r="B109" s="6"/>
      <c r="C109" s="9"/>
      <c r="D109" s="10"/>
      <c r="E109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09" s="11">
        <f>((WEEKNUM(Tabla3435678910111213141516171819202122232425262728293031323334353637383940414243444546[[#This Row],[FECHA Y HORA DE INICIO]])))-1</f>
        <v>-1</v>
      </c>
    </row>
    <row r="110" spans="2:6">
      <c r="B110" s="6"/>
      <c r="C110" s="9"/>
      <c r="D110" s="10"/>
      <c r="E110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10" s="11">
        <f>((WEEKNUM(Tabla3435678910111213141516171819202122232425262728293031323334353637383940414243444546[[#This Row],[FECHA Y HORA DE INICIO]])))-1</f>
        <v>-1</v>
      </c>
    </row>
    <row r="111" spans="2:6">
      <c r="B111" s="6"/>
      <c r="C111" s="9"/>
      <c r="D111" s="10"/>
      <c r="E111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11" s="11">
        <f>((WEEKNUM(Tabla3435678910111213141516171819202122232425262728293031323334353637383940414243444546[[#This Row],[FECHA Y HORA DE INICIO]])))-1</f>
        <v>-1</v>
      </c>
    </row>
    <row r="112" spans="2:6">
      <c r="B112" s="6"/>
      <c r="C112" s="9"/>
      <c r="D112" s="10"/>
      <c r="E112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12" s="11">
        <f>((WEEKNUM(Tabla3435678910111213141516171819202122232425262728293031323334353637383940414243444546[[#This Row],[FECHA Y HORA DE INICIO]])))-1</f>
        <v>-1</v>
      </c>
    </row>
    <row r="113" spans="2:6">
      <c r="B113" s="6"/>
      <c r="C113" s="9"/>
      <c r="D113" s="10"/>
      <c r="E113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13" s="11">
        <f>((WEEKNUM(Tabla3435678910111213141516171819202122232425262728293031323334353637383940414243444546[[#This Row],[FECHA Y HORA DE INICIO]])))-1</f>
        <v>-1</v>
      </c>
    </row>
    <row r="114" spans="2:6">
      <c r="B114" s="6"/>
      <c r="C114" s="9"/>
      <c r="D114" s="10"/>
      <c r="E114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14" s="11">
        <f>((WEEKNUM(Tabla3435678910111213141516171819202122232425262728293031323334353637383940414243444546[[#This Row],[FECHA Y HORA DE INICIO]])))-1</f>
        <v>-1</v>
      </c>
    </row>
    <row r="115" spans="2:6">
      <c r="B115" s="6"/>
      <c r="C115" s="9"/>
      <c r="D115" s="10"/>
      <c r="E115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15" s="11">
        <f>((WEEKNUM(Tabla3435678910111213141516171819202122232425262728293031323334353637383940414243444546[[#This Row],[FECHA Y HORA DE INICIO]])))-1</f>
        <v>-1</v>
      </c>
    </row>
    <row r="116" spans="2:6">
      <c r="B116" s="6"/>
      <c r="C116" s="9"/>
      <c r="D116" s="10"/>
      <c r="E116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16" s="11">
        <f>((WEEKNUM(Tabla3435678910111213141516171819202122232425262728293031323334353637383940414243444546[[#This Row],[FECHA Y HORA DE INICIO]])))-1</f>
        <v>-1</v>
      </c>
    </row>
    <row r="117" spans="2:6">
      <c r="B117" s="6"/>
      <c r="C117" s="9"/>
      <c r="D117" s="10"/>
      <c r="E117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17" s="11">
        <f>((WEEKNUM(Tabla3435678910111213141516171819202122232425262728293031323334353637383940414243444546[[#This Row],[FECHA Y HORA DE INICIO]])))-1</f>
        <v>-1</v>
      </c>
    </row>
    <row r="118" spans="2:6">
      <c r="B118" s="6"/>
      <c r="C118" s="9"/>
      <c r="D118" s="10"/>
      <c r="E118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18" s="11">
        <f>((WEEKNUM(Tabla3435678910111213141516171819202122232425262728293031323334353637383940414243444546[[#This Row],[FECHA Y HORA DE INICIO]])))-1</f>
        <v>-1</v>
      </c>
    </row>
    <row r="119" spans="2:6">
      <c r="B119" s="6"/>
      <c r="C119" s="9"/>
      <c r="D119" s="10"/>
      <c r="E119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19" s="11">
        <f>((WEEKNUM(Tabla3435678910111213141516171819202122232425262728293031323334353637383940414243444546[[#This Row],[FECHA Y HORA DE INICIO]])))-1</f>
        <v>-1</v>
      </c>
    </row>
    <row r="120" spans="2:6">
      <c r="B120" s="6"/>
      <c r="C120" s="9"/>
      <c r="D120" s="10"/>
      <c r="E120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20" s="11">
        <f>((WEEKNUM(Tabla3435678910111213141516171819202122232425262728293031323334353637383940414243444546[[#This Row],[FECHA Y HORA DE INICIO]])))-1</f>
        <v>-1</v>
      </c>
    </row>
    <row r="121" spans="2:6">
      <c r="B121" s="6"/>
      <c r="C121" s="9"/>
      <c r="D121" s="10"/>
      <c r="E121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21" s="11">
        <f>((WEEKNUM(Tabla3435678910111213141516171819202122232425262728293031323334353637383940414243444546[[#This Row],[FECHA Y HORA DE INICIO]])))-1</f>
        <v>-1</v>
      </c>
    </row>
    <row r="122" spans="2:6">
      <c r="B122" s="6"/>
      <c r="C122" s="9"/>
      <c r="D122" s="10"/>
      <c r="E122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22" s="11">
        <f>((WEEKNUM(Tabla3435678910111213141516171819202122232425262728293031323334353637383940414243444546[[#This Row],[FECHA Y HORA DE INICIO]])))-1</f>
        <v>-1</v>
      </c>
    </row>
    <row r="123" spans="2:6">
      <c r="B123" s="6"/>
      <c r="C123" s="9"/>
      <c r="D123" s="10"/>
      <c r="E123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23" s="11">
        <f>((WEEKNUM(Tabla3435678910111213141516171819202122232425262728293031323334353637383940414243444546[[#This Row],[FECHA Y HORA DE INICIO]])))-1</f>
        <v>-1</v>
      </c>
    </row>
    <row r="124" spans="2:6">
      <c r="B124" s="6"/>
      <c r="C124" s="9"/>
      <c r="D124" s="10"/>
      <c r="E124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24" s="11">
        <f>((WEEKNUM(Tabla3435678910111213141516171819202122232425262728293031323334353637383940414243444546[[#This Row],[FECHA Y HORA DE INICIO]])))-1</f>
        <v>-1</v>
      </c>
    </row>
    <row r="125" spans="2:6">
      <c r="B125" s="6"/>
      <c r="C125" s="9"/>
      <c r="D125" s="10"/>
      <c r="E125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25" s="11">
        <f>((WEEKNUM(Tabla3435678910111213141516171819202122232425262728293031323334353637383940414243444546[[#This Row],[FECHA Y HORA DE INICIO]])))-1</f>
        <v>-1</v>
      </c>
    </row>
    <row r="126" spans="2:6">
      <c r="B126" s="6"/>
      <c r="C126" s="9"/>
      <c r="D126" s="10"/>
      <c r="E126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26" s="11">
        <f>((WEEKNUM(Tabla3435678910111213141516171819202122232425262728293031323334353637383940414243444546[[#This Row],[FECHA Y HORA DE INICIO]])))-1</f>
        <v>-1</v>
      </c>
    </row>
    <row r="127" spans="2:6">
      <c r="B127" s="6"/>
      <c r="C127" s="9"/>
      <c r="D127" s="10"/>
      <c r="E127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27" s="11">
        <f>((WEEKNUM(Tabla3435678910111213141516171819202122232425262728293031323334353637383940414243444546[[#This Row],[FECHA Y HORA DE INICIO]])))-1</f>
        <v>-1</v>
      </c>
    </row>
    <row r="128" spans="2:6">
      <c r="B128" s="6"/>
      <c r="C128" s="9"/>
      <c r="D128" s="10"/>
      <c r="E128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28" s="11">
        <f>((WEEKNUM(Tabla3435678910111213141516171819202122232425262728293031323334353637383940414243444546[[#This Row],[FECHA Y HORA DE INICIO]])))-1</f>
        <v>-1</v>
      </c>
    </row>
    <row r="129" spans="2:6">
      <c r="B129" s="6"/>
      <c r="C129" s="9"/>
      <c r="D129" s="10"/>
      <c r="E129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29" s="11">
        <f>((WEEKNUM(Tabla3435678910111213141516171819202122232425262728293031323334353637383940414243444546[[#This Row],[FECHA Y HORA DE INICIO]])))-1</f>
        <v>-1</v>
      </c>
    </row>
    <row r="130" spans="2:6">
      <c r="B130" s="6"/>
      <c r="C130" s="9"/>
      <c r="D130" s="10"/>
      <c r="E130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30" s="11">
        <f>((WEEKNUM(Tabla3435678910111213141516171819202122232425262728293031323334353637383940414243444546[[#This Row],[FECHA Y HORA DE INICIO]])))-1</f>
        <v>-1</v>
      </c>
    </row>
    <row r="131" spans="2:6">
      <c r="B131" s="6"/>
      <c r="C131" s="9"/>
      <c r="D131" s="10"/>
      <c r="E131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31" s="11">
        <f>((WEEKNUM(Tabla3435678910111213141516171819202122232425262728293031323334353637383940414243444546[[#This Row],[FECHA Y HORA DE INICIO]])))-1</f>
        <v>-1</v>
      </c>
    </row>
    <row r="132" spans="2:6">
      <c r="B132" s="6"/>
      <c r="C132" s="9"/>
      <c r="D132" s="10"/>
      <c r="E132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32" s="11">
        <f>((WEEKNUM(Tabla3435678910111213141516171819202122232425262728293031323334353637383940414243444546[[#This Row],[FECHA Y HORA DE INICIO]])))-1</f>
        <v>-1</v>
      </c>
    </row>
    <row r="133" spans="2:6">
      <c r="B133" s="6"/>
      <c r="C133" s="9"/>
      <c r="D133" s="10"/>
      <c r="E133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33" s="11">
        <f>((WEEKNUM(Tabla3435678910111213141516171819202122232425262728293031323334353637383940414243444546[[#This Row],[FECHA Y HORA DE INICIO]])))-1</f>
        <v>-1</v>
      </c>
    </row>
    <row r="134" spans="2:6">
      <c r="B134" s="6"/>
      <c r="C134" s="9"/>
      <c r="D134" s="10"/>
      <c r="E134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34" s="11">
        <f>((WEEKNUM(Tabla3435678910111213141516171819202122232425262728293031323334353637383940414243444546[[#This Row],[FECHA Y HORA DE INICIO]])))-1</f>
        <v>-1</v>
      </c>
    </row>
    <row r="135" spans="2:6">
      <c r="B135" s="6"/>
      <c r="C135" s="9"/>
      <c r="D135" s="10"/>
      <c r="E135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35" s="11">
        <f>((WEEKNUM(Tabla3435678910111213141516171819202122232425262728293031323334353637383940414243444546[[#This Row],[FECHA Y HORA DE INICIO]])))-1</f>
        <v>-1</v>
      </c>
    </row>
    <row r="136" spans="2:6">
      <c r="B136" s="6"/>
      <c r="C136" s="9"/>
      <c r="D136" s="10"/>
      <c r="E136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36" s="11">
        <f>((WEEKNUM(Tabla3435678910111213141516171819202122232425262728293031323334353637383940414243444546[[#This Row],[FECHA Y HORA DE INICIO]])))-1</f>
        <v>-1</v>
      </c>
    </row>
    <row r="137" spans="2:6">
      <c r="B137" s="6"/>
      <c r="C137" s="9"/>
      <c r="D137" s="10"/>
      <c r="E137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37" s="11">
        <f>((WEEKNUM(Tabla3435678910111213141516171819202122232425262728293031323334353637383940414243444546[[#This Row],[FECHA Y HORA DE INICIO]])))-1</f>
        <v>-1</v>
      </c>
    </row>
    <row r="138" spans="2:6">
      <c r="B138" s="6"/>
      <c r="C138" s="9"/>
      <c r="D138" s="10"/>
      <c r="E138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38" s="11">
        <f>((WEEKNUM(Tabla3435678910111213141516171819202122232425262728293031323334353637383940414243444546[[#This Row],[FECHA Y HORA DE INICIO]])))-1</f>
        <v>-1</v>
      </c>
    </row>
    <row r="139" spans="2:6">
      <c r="B139" s="6"/>
      <c r="C139" s="9"/>
      <c r="D139" s="10"/>
      <c r="E139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39" s="11">
        <f>((WEEKNUM(Tabla3435678910111213141516171819202122232425262728293031323334353637383940414243444546[[#This Row],[FECHA Y HORA DE INICIO]])))-1</f>
        <v>-1</v>
      </c>
    </row>
    <row r="140" spans="2:6">
      <c r="B140" s="6"/>
      <c r="C140" s="9"/>
      <c r="D140" s="10"/>
      <c r="E140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40" s="11">
        <f>((WEEKNUM(Tabla3435678910111213141516171819202122232425262728293031323334353637383940414243444546[[#This Row],[FECHA Y HORA DE INICIO]])))-1</f>
        <v>-1</v>
      </c>
    </row>
    <row r="141" spans="2:6">
      <c r="B141" s="6"/>
      <c r="C141" s="9"/>
      <c r="D141" s="10"/>
      <c r="E141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41" s="11">
        <f>((WEEKNUM(Tabla3435678910111213141516171819202122232425262728293031323334353637383940414243444546[[#This Row],[FECHA Y HORA DE INICIO]])))-1</f>
        <v>-1</v>
      </c>
    </row>
    <row r="142" spans="2:6">
      <c r="B142" s="6"/>
      <c r="C142" s="9"/>
      <c r="D142" s="10"/>
      <c r="E142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42" s="11">
        <f>((WEEKNUM(Tabla3435678910111213141516171819202122232425262728293031323334353637383940414243444546[[#This Row],[FECHA Y HORA DE INICIO]])))-1</f>
        <v>-1</v>
      </c>
    </row>
    <row r="143" spans="2:6">
      <c r="B143" s="6"/>
      <c r="C143" s="9"/>
      <c r="D143" s="10"/>
      <c r="E143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43" s="11">
        <f>((WEEKNUM(Tabla3435678910111213141516171819202122232425262728293031323334353637383940414243444546[[#This Row],[FECHA Y HORA DE INICIO]])))-1</f>
        <v>-1</v>
      </c>
    </row>
    <row r="144" spans="2:6">
      <c r="B144" s="6"/>
      <c r="C144" s="9"/>
      <c r="D144" s="10"/>
      <c r="E144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44" s="11">
        <f>((WEEKNUM(Tabla3435678910111213141516171819202122232425262728293031323334353637383940414243444546[[#This Row],[FECHA Y HORA DE INICIO]])))-1</f>
        <v>-1</v>
      </c>
    </row>
    <row r="145" spans="2:6">
      <c r="B145" s="6"/>
      <c r="C145" s="9"/>
      <c r="D145" s="10"/>
      <c r="E145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45" s="11">
        <f>((WEEKNUM(Tabla3435678910111213141516171819202122232425262728293031323334353637383940414243444546[[#This Row],[FECHA Y HORA DE INICIO]])))-1</f>
        <v>-1</v>
      </c>
    </row>
    <row r="146" spans="2:6">
      <c r="B146" s="6"/>
      <c r="C146" s="9"/>
      <c r="D146" s="10"/>
      <c r="E146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46" s="11">
        <f>((WEEKNUM(Tabla3435678910111213141516171819202122232425262728293031323334353637383940414243444546[[#This Row],[FECHA Y HORA DE INICIO]])))-1</f>
        <v>-1</v>
      </c>
    </row>
    <row r="147" spans="2:6">
      <c r="B147" s="6"/>
      <c r="C147" s="9"/>
      <c r="D147" s="10"/>
      <c r="E147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47" s="11">
        <f>((WEEKNUM(Tabla3435678910111213141516171819202122232425262728293031323334353637383940414243444546[[#This Row],[FECHA Y HORA DE INICIO]])))-1</f>
        <v>-1</v>
      </c>
    </row>
    <row r="148" spans="2:6">
      <c r="B148" s="6"/>
      <c r="C148" s="9"/>
      <c r="D148" s="10"/>
      <c r="E148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48" s="11">
        <f>((WEEKNUM(Tabla3435678910111213141516171819202122232425262728293031323334353637383940414243444546[[#This Row],[FECHA Y HORA DE INICIO]])))-1</f>
        <v>-1</v>
      </c>
    </row>
    <row r="149" spans="2:6">
      <c r="B149" s="6"/>
      <c r="C149" s="9"/>
      <c r="D149" s="10"/>
      <c r="E149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49" s="11">
        <f>((WEEKNUM(Tabla3435678910111213141516171819202122232425262728293031323334353637383940414243444546[[#This Row],[FECHA Y HORA DE INICIO]])))-1</f>
        <v>-1</v>
      </c>
    </row>
    <row r="150" spans="2:6">
      <c r="B150" s="6"/>
      <c r="C150" s="9"/>
      <c r="D150" s="10"/>
      <c r="E150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50" s="11">
        <f>((WEEKNUM(Tabla3435678910111213141516171819202122232425262728293031323334353637383940414243444546[[#This Row],[FECHA Y HORA DE INICIO]])))-1</f>
        <v>-1</v>
      </c>
    </row>
    <row r="151" spans="2:6">
      <c r="B151" s="6"/>
      <c r="C151" s="9"/>
      <c r="D151" s="10"/>
      <c r="E151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51" s="11">
        <f>((WEEKNUM(Tabla3435678910111213141516171819202122232425262728293031323334353637383940414243444546[[#This Row],[FECHA Y HORA DE INICIO]])))-1</f>
        <v>-1</v>
      </c>
    </row>
    <row r="152" spans="2:6">
      <c r="B152" s="6"/>
      <c r="C152" s="9"/>
      <c r="D152" s="10"/>
      <c r="E152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52" s="11">
        <f>((WEEKNUM(Tabla3435678910111213141516171819202122232425262728293031323334353637383940414243444546[[#This Row],[FECHA Y HORA DE INICIO]])))-1</f>
        <v>-1</v>
      </c>
    </row>
    <row r="153" spans="2:6">
      <c r="B153" s="6"/>
      <c r="C153" s="9"/>
      <c r="D153" s="10"/>
      <c r="E153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53" s="11">
        <f>((WEEKNUM(Tabla3435678910111213141516171819202122232425262728293031323334353637383940414243444546[[#This Row],[FECHA Y HORA DE INICIO]])))-1</f>
        <v>-1</v>
      </c>
    </row>
    <row r="154" spans="2:6">
      <c r="B154" s="6"/>
      <c r="C154" s="9"/>
      <c r="D154" s="10"/>
      <c r="E154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54" s="11">
        <f>((WEEKNUM(Tabla3435678910111213141516171819202122232425262728293031323334353637383940414243444546[[#This Row],[FECHA Y HORA DE INICIO]])))-1</f>
        <v>-1</v>
      </c>
    </row>
    <row r="155" spans="2:6">
      <c r="B155" s="6"/>
      <c r="C155" s="9"/>
      <c r="D155" s="10"/>
      <c r="E155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55" s="11">
        <f>((WEEKNUM(Tabla3435678910111213141516171819202122232425262728293031323334353637383940414243444546[[#This Row],[FECHA Y HORA DE INICIO]])))-1</f>
        <v>-1</v>
      </c>
    </row>
    <row r="156" spans="2:6">
      <c r="B156" s="6"/>
      <c r="C156" s="9"/>
      <c r="D156" s="10"/>
      <c r="E156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56" s="11">
        <f>((WEEKNUM(Tabla3435678910111213141516171819202122232425262728293031323334353637383940414243444546[[#This Row],[FECHA Y HORA DE INICIO]])))-1</f>
        <v>-1</v>
      </c>
    </row>
    <row r="157" spans="2:6">
      <c r="B157" s="6"/>
      <c r="C157" s="9"/>
      <c r="D157" s="10"/>
      <c r="E157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57" s="11">
        <f>((WEEKNUM(Tabla3435678910111213141516171819202122232425262728293031323334353637383940414243444546[[#This Row],[FECHA Y HORA DE INICIO]])))-1</f>
        <v>-1</v>
      </c>
    </row>
    <row r="158" spans="2:6">
      <c r="B158" s="6"/>
      <c r="C158" s="9"/>
      <c r="D158" s="10"/>
      <c r="E158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58" s="11">
        <f>((WEEKNUM(Tabla3435678910111213141516171819202122232425262728293031323334353637383940414243444546[[#This Row],[FECHA Y HORA DE INICIO]])))-1</f>
        <v>-1</v>
      </c>
    </row>
    <row r="159" spans="2:6">
      <c r="B159" s="6"/>
      <c r="C159" s="9"/>
      <c r="D159" s="10"/>
      <c r="E159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59" s="11">
        <f>((WEEKNUM(Tabla3435678910111213141516171819202122232425262728293031323334353637383940414243444546[[#This Row],[FECHA Y HORA DE INICIO]])))-1</f>
        <v>-1</v>
      </c>
    </row>
    <row r="160" spans="2:6">
      <c r="B160" s="6"/>
      <c r="C160" s="9"/>
      <c r="D160" s="10"/>
      <c r="E160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60" s="11">
        <f>((WEEKNUM(Tabla3435678910111213141516171819202122232425262728293031323334353637383940414243444546[[#This Row],[FECHA Y HORA DE INICIO]])))-1</f>
        <v>-1</v>
      </c>
    </row>
    <row r="161" spans="2:6">
      <c r="B161" s="6"/>
      <c r="C161" s="9"/>
      <c r="D161" s="10"/>
      <c r="E161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61" s="11">
        <f>((WEEKNUM(Tabla3435678910111213141516171819202122232425262728293031323334353637383940414243444546[[#This Row],[FECHA Y HORA DE INICIO]])))-1</f>
        <v>-1</v>
      </c>
    </row>
    <row r="162" spans="2:6">
      <c r="B162" s="6"/>
      <c r="C162" s="9"/>
      <c r="D162" s="10"/>
      <c r="E162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62" s="11">
        <f>((WEEKNUM(Tabla3435678910111213141516171819202122232425262728293031323334353637383940414243444546[[#This Row],[FECHA Y HORA DE INICIO]])))-1</f>
        <v>-1</v>
      </c>
    </row>
    <row r="163" spans="2:6">
      <c r="B163" s="6"/>
      <c r="C163" s="9"/>
      <c r="D163" s="10"/>
      <c r="E163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63" s="11">
        <f>((WEEKNUM(Tabla3435678910111213141516171819202122232425262728293031323334353637383940414243444546[[#This Row],[FECHA Y HORA DE INICIO]])))-1</f>
        <v>-1</v>
      </c>
    </row>
    <row r="164" spans="2:6">
      <c r="B164" s="6"/>
      <c r="C164" s="9"/>
      <c r="D164" s="10"/>
      <c r="E164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64" s="11">
        <f>((WEEKNUM(Tabla3435678910111213141516171819202122232425262728293031323334353637383940414243444546[[#This Row],[FECHA Y HORA DE INICIO]])))-1</f>
        <v>-1</v>
      </c>
    </row>
    <row r="165" spans="2:6">
      <c r="B165" s="6"/>
      <c r="C165" s="9"/>
      <c r="D165" s="10"/>
      <c r="E165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65" s="11">
        <f>((WEEKNUM(Tabla3435678910111213141516171819202122232425262728293031323334353637383940414243444546[[#This Row],[FECHA Y HORA DE INICIO]])))-1</f>
        <v>-1</v>
      </c>
    </row>
    <row r="166" spans="2:6">
      <c r="B166" s="6"/>
      <c r="C166" s="9"/>
      <c r="D166" s="10"/>
      <c r="E166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66" s="11">
        <f>((WEEKNUM(Tabla3435678910111213141516171819202122232425262728293031323334353637383940414243444546[[#This Row],[FECHA Y HORA DE INICIO]])))-1</f>
        <v>-1</v>
      </c>
    </row>
    <row r="167" spans="2:6">
      <c r="B167" s="6"/>
      <c r="C167" s="9"/>
      <c r="D167" s="10"/>
      <c r="E167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67" s="11">
        <f>((WEEKNUM(Tabla3435678910111213141516171819202122232425262728293031323334353637383940414243444546[[#This Row],[FECHA Y HORA DE INICIO]])))-1</f>
        <v>-1</v>
      </c>
    </row>
    <row r="168" spans="2:6">
      <c r="B168" s="6"/>
      <c r="C168" s="9"/>
      <c r="D168" s="10"/>
      <c r="E168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68" s="11">
        <f>((WEEKNUM(Tabla3435678910111213141516171819202122232425262728293031323334353637383940414243444546[[#This Row],[FECHA Y HORA DE INICIO]])))-1</f>
        <v>-1</v>
      </c>
    </row>
    <row r="169" spans="2:6">
      <c r="B169" s="6"/>
      <c r="C169" s="9"/>
      <c r="D169" s="10"/>
      <c r="E169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69" s="11">
        <f>((WEEKNUM(Tabla3435678910111213141516171819202122232425262728293031323334353637383940414243444546[[#This Row],[FECHA Y HORA DE INICIO]])))-1</f>
        <v>-1</v>
      </c>
    </row>
    <row r="170" spans="2:6">
      <c r="B170" s="6"/>
      <c r="C170" s="9"/>
      <c r="D170" s="10"/>
      <c r="E170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70" s="11">
        <f>((WEEKNUM(Tabla3435678910111213141516171819202122232425262728293031323334353637383940414243444546[[#This Row],[FECHA Y HORA DE INICIO]])))-1</f>
        <v>-1</v>
      </c>
    </row>
    <row r="171" spans="2:6">
      <c r="B171" s="6"/>
      <c r="C171" s="9"/>
      <c r="D171" s="10"/>
      <c r="E171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71" s="11">
        <f>((WEEKNUM(Tabla3435678910111213141516171819202122232425262728293031323334353637383940414243444546[[#This Row],[FECHA Y HORA DE INICIO]])))-1</f>
        <v>-1</v>
      </c>
    </row>
    <row r="172" spans="2:6">
      <c r="B172" s="6"/>
      <c r="C172" s="9"/>
      <c r="D172" s="10"/>
      <c r="E172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72" s="11">
        <f>((WEEKNUM(Tabla3435678910111213141516171819202122232425262728293031323334353637383940414243444546[[#This Row],[FECHA Y HORA DE INICIO]])))-1</f>
        <v>-1</v>
      </c>
    </row>
    <row r="173" spans="2:6">
      <c r="B173" s="6"/>
      <c r="C173" s="9"/>
      <c r="D173" s="10"/>
      <c r="E173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73" s="11">
        <f>((WEEKNUM(Tabla3435678910111213141516171819202122232425262728293031323334353637383940414243444546[[#This Row],[FECHA Y HORA DE INICIO]])))-1</f>
        <v>-1</v>
      </c>
    </row>
    <row r="174" spans="2:6">
      <c r="B174" s="6"/>
      <c r="C174" s="9"/>
      <c r="D174" s="10"/>
      <c r="E174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74" s="11">
        <f>((WEEKNUM(Tabla3435678910111213141516171819202122232425262728293031323334353637383940414243444546[[#This Row],[FECHA Y HORA DE INICIO]])))-1</f>
        <v>-1</v>
      </c>
    </row>
    <row r="175" spans="2:6">
      <c r="B175" s="6"/>
      <c r="C175" s="9"/>
      <c r="D175" s="10"/>
      <c r="E175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75" s="11">
        <f>((WEEKNUM(Tabla3435678910111213141516171819202122232425262728293031323334353637383940414243444546[[#This Row],[FECHA Y HORA DE INICIO]])))-1</f>
        <v>-1</v>
      </c>
    </row>
    <row r="176" spans="2:6">
      <c r="B176" s="6"/>
      <c r="C176" s="9"/>
      <c r="D176" s="10"/>
      <c r="E176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76" s="11">
        <f>((WEEKNUM(Tabla3435678910111213141516171819202122232425262728293031323334353637383940414243444546[[#This Row],[FECHA Y HORA DE INICIO]])))-1</f>
        <v>-1</v>
      </c>
    </row>
    <row r="177" spans="2:6">
      <c r="B177" s="6"/>
      <c r="C177" s="9"/>
      <c r="D177" s="10"/>
      <c r="E177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77" s="11">
        <f>((WEEKNUM(Tabla3435678910111213141516171819202122232425262728293031323334353637383940414243444546[[#This Row],[FECHA Y HORA DE INICIO]])))-1</f>
        <v>-1</v>
      </c>
    </row>
    <row r="178" spans="2:6">
      <c r="B178" s="6"/>
      <c r="C178" s="9"/>
      <c r="D178" s="10"/>
      <c r="E178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78" s="11">
        <f>((WEEKNUM(Tabla3435678910111213141516171819202122232425262728293031323334353637383940414243444546[[#This Row],[FECHA Y HORA DE INICIO]])))-1</f>
        <v>-1</v>
      </c>
    </row>
    <row r="179" spans="2:6">
      <c r="B179" s="6"/>
      <c r="C179" s="9"/>
      <c r="D179" s="10"/>
      <c r="E179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79" s="11">
        <f>((WEEKNUM(Tabla3435678910111213141516171819202122232425262728293031323334353637383940414243444546[[#This Row],[FECHA Y HORA DE INICIO]])))-1</f>
        <v>-1</v>
      </c>
    </row>
    <row r="180" spans="2:6">
      <c r="B180" s="6"/>
      <c r="C180" s="9"/>
      <c r="D180" s="10"/>
      <c r="E180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80" s="11">
        <f>((WEEKNUM(Tabla3435678910111213141516171819202122232425262728293031323334353637383940414243444546[[#This Row],[FECHA Y HORA DE INICIO]])))-1</f>
        <v>-1</v>
      </c>
    </row>
    <row r="181" spans="2:6">
      <c r="B181" s="6"/>
      <c r="C181" s="9"/>
      <c r="D181" s="10"/>
      <c r="E181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81" s="11">
        <f>((WEEKNUM(Tabla3435678910111213141516171819202122232425262728293031323334353637383940414243444546[[#This Row],[FECHA Y HORA DE INICIO]])))-1</f>
        <v>-1</v>
      </c>
    </row>
    <row r="182" spans="2:6">
      <c r="B182" s="6"/>
      <c r="C182" s="9"/>
      <c r="D182" s="10"/>
      <c r="E182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82" s="11">
        <f>((WEEKNUM(Tabla3435678910111213141516171819202122232425262728293031323334353637383940414243444546[[#This Row],[FECHA Y HORA DE INICIO]])))-1</f>
        <v>-1</v>
      </c>
    </row>
    <row r="183" spans="2:6">
      <c r="B183" s="6"/>
      <c r="C183" s="9"/>
      <c r="D183" s="10"/>
      <c r="E183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83" s="11">
        <f>((WEEKNUM(Tabla3435678910111213141516171819202122232425262728293031323334353637383940414243444546[[#This Row],[FECHA Y HORA DE INICIO]])))-1</f>
        <v>-1</v>
      </c>
    </row>
    <row r="184" spans="2:6">
      <c r="B184" s="6"/>
      <c r="C184" s="9"/>
      <c r="D184" s="10"/>
      <c r="E184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84" s="11">
        <f>((WEEKNUM(Tabla3435678910111213141516171819202122232425262728293031323334353637383940414243444546[[#This Row],[FECHA Y HORA DE INICIO]])))-1</f>
        <v>-1</v>
      </c>
    </row>
    <row r="185" spans="2:6">
      <c r="B185" s="6"/>
      <c r="C185" s="9"/>
      <c r="D185" s="10"/>
      <c r="E185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85" s="11">
        <f>((WEEKNUM(Tabla3435678910111213141516171819202122232425262728293031323334353637383940414243444546[[#This Row],[FECHA Y HORA DE INICIO]])))-1</f>
        <v>-1</v>
      </c>
    </row>
    <row r="186" spans="2:6">
      <c r="B186" s="6"/>
      <c r="C186" s="9"/>
      <c r="D186" s="10"/>
      <c r="E186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86" s="11">
        <f>((WEEKNUM(Tabla3435678910111213141516171819202122232425262728293031323334353637383940414243444546[[#This Row],[FECHA Y HORA DE INICIO]])))-1</f>
        <v>-1</v>
      </c>
    </row>
    <row r="187" spans="2:6">
      <c r="B187" s="6"/>
      <c r="C187" s="9"/>
      <c r="D187" s="10"/>
      <c r="E187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87" s="11">
        <f>((WEEKNUM(Tabla3435678910111213141516171819202122232425262728293031323334353637383940414243444546[[#This Row],[FECHA Y HORA DE INICIO]])))-1</f>
        <v>-1</v>
      </c>
    </row>
    <row r="188" spans="2:6">
      <c r="B188" s="6"/>
      <c r="C188" s="9"/>
      <c r="D188" s="10"/>
      <c r="E188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88" s="11">
        <f>((WEEKNUM(Tabla3435678910111213141516171819202122232425262728293031323334353637383940414243444546[[#This Row],[FECHA Y HORA DE INICIO]])))-1</f>
        <v>-1</v>
      </c>
    </row>
    <row r="189" spans="2:6">
      <c r="B189" s="6"/>
      <c r="C189" s="9"/>
      <c r="D189" s="10"/>
      <c r="E189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89" s="11">
        <f>((WEEKNUM(Tabla3435678910111213141516171819202122232425262728293031323334353637383940414243444546[[#This Row],[FECHA Y HORA DE INICIO]])))-1</f>
        <v>-1</v>
      </c>
    </row>
    <row r="190" spans="2:6">
      <c r="B190" s="6"/>
      <c r="C190" s="9"/>
      <c r="D190" s="10"/>
      <c r="E190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90" s="11">
        <f>((WEEKNUM(Tabla3435678910111213141516171819202122232425262728293031323334353637383940414243444546[[#This Row],[FECHA Y HORA DE INICIO]])))-1</f>
        <v>-1</v>
      </c>
    </row>
    <row r="191" spans="2:6">
      <c r="B191" s="6"/>
      <c r="C191" s="9"/>
      <c r="D191" s="10"/>
      <c r="E191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91" s="11">
        <f>((WEEKNUM(Tabla3435678910111213141516171819202122232425262728293031323334353637383940414243444546[[#This Row],[FECHA Y HORA DE INICIO]])))-1</f>
        <v>-1</v>
      </c>
    </row>
    <row r="192" spans="2:6">
      <c r="B192" s="6"/>
      <c r="C192" s="9"/>
      <c r="D192" s="10"/>
      <c r="E192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92" s="11">
        <f>((WEEKNUM(Tabla3435678910111213141516171819202122232425262728293031323334353637383940414243444546[[#This Row],[FECHA Y HORA DE INICIO]])))-1</f>
        <v>-1</v>
      </c>
    </row>
    <row r="193" spans="2:6">
      <c r="B193" s="6"/>
      <c r="C193" s="9"/>
      <c r="D193" s="10"/>
      <c r="E193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93" s="11">
        <f>((WEEKNUM(Tabla3435678910111213141516171819202122232425262728293031323334353637383940414243444546[[#This Row],[FECHA Y HORA DE INICIO]])))-1</f>
        <v>-1</v>
      </c>
    </row>
    <row r="194" spans="2:6">
      <c r="B194" s="6"/>
      <c r="C194" s="9"/>
      <c r="D194" s="10"/>
      <c r="E194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94" s="11">
        <f>((WEEKNUM(Tabla3435678910111213141516171819202122232425262728293031323334353637383940414243444546[[#This Row],[FECHA Y HORA DE INICIO]])))-1</f>
        <v>-1</v>
      </c>
    </row>
    <row r="195" spans="2:6">
      <c r="B195" s="6"/>
      <c r="C195" s="9"/>
      <c r="D195" s="10"/>
      <c r="E195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95" s="11">
        <f>((WEEKNUM(Tabla3435678910111213141516171819202122232425262728293031323334353637383940414243444546[[#This Row],[FECHA Y HORA DE INICIO]])))-1</f>
        <v>-1</v>
      </c>
    </row>
    <row r="196" spans="2:6">
      <c r="B196" s="6"/>
      <c r="C196" s="9"/>
      <c r="D196" s="10"/>
      <c r="E196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96" s="11">
        <f>((WEEKNUM(Tabla3435678910111213141516171819202122232425262728293031323334353637383940414243444546[[#This Row],[FECHA Y HORA DE INICIO]])))-1</f>
        <v>-1</v>
      </c>
    </row>
    <row r="197" spans="2:6">
      <c r="B197" s="6"/>
      <c r="C197" s="9"/>
      <c r="D197" s="10"/>
      <c r="E197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97" s="11">
        <f>((WEEKNUM(Tabla3435678910111213141516171819202122232425262728293031323334353637383940414243444546[[#This Row],[FECHA Y HORA DE INICIO]])))-1</f>
        <v>-1</v>
      </c>
    </row>
    <row r="198" spans="2:6">
      <c r="B198" s="6"/>
      <c r="C198" s="9"/>
      <c r="D198" s="10"/>
      <c r="E198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98" s="11">
        <f>((WEEKNUM(Tabla3435678910111213141516171819202122232425262728293031323334353637383940414243444546[[#This Row],[FECHA Y HORA DE INICIO]])))-1</f>
        <v>-1</v>
      </c>
    </row>
    <row r="199" spans="2:6">
      <c r="B199" s="6"/>
      <c r="C199" s="9"/>
      <c r="D199" s="10"/>
      <c r="E199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199" s="11">
        <f>((WEEKNUM(Tabla3435678910111213141516171819202122232425262728293031323334353637383940414243444546[[#This Row],[FECHA Y HORA DE INICIO]])))-1</f>
        <v>-1</v>
      </c>
    </row>
    <row r="200" spans="2:6">
      <c r="B200" s="6"/>
      <c r="C200" s="9"/>
      <c r="D200" s="10"/>
      <c r="E200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200" s="11">
        <f>((WEEKNUM(Tabla3435678910111213141516171819202122232425262728293031323334353637383940414243444546[[#This Row],[FECHA Y HORA DE INICIO]])))-1</f>
        <v>-1</v>
      </c>
    </row>
    <row r="201" spans="2:6">
      <c r="B201" s="6"/>
      <c r="C201" s="9"/>
      <c r="D201" s="10"/>
      <c r="E201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201" s="11">
        <f>((WEEKNUM(Tabla3435678910111213141516171819202122232425262728293031323334353637383940414243444546[[#This Row],[FECHA Y HORA DE INICIO]])))-1</f>
        <v>-1</v>
      </c>
    </row>
    <row r="202" spans="2:6">
      <c r="B202" s="6"/>
      <c r="C202" s="9"/>
      <c r="D202" s="10"/>
      <c r="E202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202" s="11">
        <f>((WEEKNUM(Tabla3435678910111213141516171819202122232425262728293031323334353637383940414243444546[[#This Row],[FECHA Y HORA DE INICIO]])))-1</f>
        <v>-1</v>
      </c>
    </row>
    <row r="203" spans="2:6">
      <c r="B203" s="9"/>
      <c r="C203" s="9"/>
      <c r="D203" s="10"/>
      <c r="E203" s="8">
        <f>IF((Tabla3435678910111213141516171819202122232425262728293031323334353637383940414243444546[[#This Row],[FECHA Y HORA DE TERMINACIÓN ]]-Tabla3435678910111213141516171819202122232425262728293031323334353637383940414243444546[[#This Row],[FECHA Y HORA DE INICIO]])&lt;0,0,((Tabla3435678910111213141516171819202122232425262728293031323334353637383940414243444546[[#This Row],[FECHA Y HORA DE TERMINACIÓN ]]-Tabla3435678910111213141516171819202122232425262728293031323334353637383940414243444546[[#This Row],[FECHA Y HORA DE INICIO]])*24))</f>
        <v>0</v>
      </c>
      <c r="F203" s="11">
        <f>((WEEKNUM(Tabla3435678910111213141516171819202122232425262728293031323334353637383940414243444546[[#This Row],[FECHA Y HORA DE INICIO]])))-1</f>
        <v>-1</v>
      </c>
    </row>
  </sheetData>
  <mergeCells count="1">
    <mergeCell ref="B7:F7"/>
  </mergeCells>
  <pageMargins left="0.7" right="0.7" top="0.75" bottom="0.75" header="0.3" footer="0.3"/>
  <tableParts count="1">
    <tablePart r:id="rId1"/>
  </tablePart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rgb="FF7030A0"/>
  </sheetPr>
  <dimension ref="A1:J203"/>
  <sheetViews>
    <sheetView workbookViewId="0">
      <selection activeCell="C3" sqref="C3"/>
    </sheetView>
  </sheetViews>
  <sheetFormatPr defaultColWidth="10.85546875" defaultRowHeight="12.6"/>
  <cols>
    <col min="1" max="1" width="10.85546875" style="3"/>
    <col min="2" max="2" width="15" style="3" bestFit="1" customWidth="1"/>
    <col min="3" max="3" width="24.5703125" style="3" customWidth="1"/>
    <col min="4" max="5" width="16.140625" style="3" customWidth="1"/>
    <col min="6" max="6" width="10.85546875" style="3"/>
    <col min="7" max="7" width="16.140625" style="3" customWidth="1"/>
    <col min="8" max="8" width="14.85546875" style="3" customWidth="1"/>
    <col min="9" max="16384" width="10.85546875" style="3"/>
  </cols>
  <sheetData>
    <row r="1" spans="1:10" ht="12.95">
      <c r="B1" s="1" t="s">
        <v>0</v>
      </c>
      <c r="C1" s="2">
        <v>1182</v>
      </c>
      <c r="G1" s="40" t="s">
        <v>1</v>
      </c>
      <c r="H1" s="41"/>
      <c r="I1" s="42" t="s">
        <v>2</v>
      </c>
    </row>
    <row r="2" spans="1:10" ht="12.95">
      <c r="B2" s="1" t="s">
        <v>4</v>
      </c>
      <c r="C2" s="2" t="s">
        <v>5</v>
      </c>
      <c r="G2" s="40" t="s">
        <v>6</v>
      </c>
      <c r="H2" s="41">
        <v>9</v>
      </c>
      <c r="I2" s="42" t="s">
        <v>7</v>
      </c>
    </row>
    <row r="3" spans="1:10" ht="14.45" customHeight="1">
      <c r="B3" s="1" t="s">
        <v>8</v>
      </c>
      <c r="C3" s="2" t="s">
        <v>240</v>
      </c>
      <c r="G3" s="40" t="s">
        <v>10</v>
      </c>
      <c r="H3" s="47" t="s">
        <v>198</v>
      </c>
      <c r="I3" s="42" t="s">
        <v>12</v>
      </c>
      <c r="J3" s="3">
        <v>9015</v>
      </c>
    </row>
    <row r="4" spans="1:10" ht="14.45" customHeight="1">
      <c r="B4" s="1" t="s">
        <v>13</v>
      </c>
      <c r="C4" s="2">
        <v>5</v>
      </c>
      <c r="D4" s="38" t="s">
        <v>242</v>
      </c>
      <c r="G4" s="38" t="s">
        <v>15</v>
      </c>
    </row>
    <row r="5" spans="1:10" ht="14.45" customHeight="1">
      <c r="B5" s="1" t="s">
        <v>16</v>
      </c>
      <c r="C5" s="2">
        <v>20</v>
      </c>
    </row>
    <row r="6" spans="1:10" ht="14.45" customHeight="1">
      <c r="B6" s="1"/>
      <c r="C6" s="1"/>
    </row>
    <row r="7" spans="1:10" ht="14.45" customHeight="1">
      <c r="B7" s="76" t="s">
        <v>17</v>
      </c>
      <c r="C7" s="77"/>
      <c r="D7" s="77"/>
      <c r="E7" s="77"/>
      <c r="F7" s="77"/>
      <c r="H7" s="12">
        <v>2022</v>
      </c>
      <c r="I7" s="13">
        <v>1886.1666666667443</v>
      </c>
    </row>
    <row r="8" spans="1:10" ht="5.0999999999999996" customHeight="1">
      <c r="B8" s="4"/>
      <c r="C8" s="4"/>
      <c r="D8" s="4"/>
      <c r="E8" s="4"/>
    </row>
    <row r="9" spans="1:10" ht="59.1" customHeight="1">
      <c r="B9" s="5" t="s">
        <v>18</v>
      </c>
      <c r="C9" s="5" t="s">
        <v>19</v>
      </c>
      <c r="D9" s="5" t="s">
        <v>20</v>
      </c>
      <c r="E9" s="5" t="s">
        <v>31</v>
      </c>
      <c r="F9" s="5" t="s">
        <v>22</v>
      </c>
      <c r="H9" s="12" t="s">
        <v>23</v>
      </c>
      <c r="I9" s="13">
        <f>SUM(E10:E203)</f>
        <v>1205.0000000002328</v>
      </c>
    </row>
    <row r="10" spans="1:10">
      <c r="B10" s="14" t="s">
        <v>243</v>
      </c>
      <c r="C10" s="14">
        <v>44942.03125</v>
      </c>
      <c r="D10" s="6">
        <v>44947.444444444445</v>
      </c>
      <c r="E10" s="7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129.91666666668607</v>
      </c>
      <c r="F10" s="11">
        <f>((WEEKNUM(Tabla343567891011121314151617181920212223242526272829303132333435363738394041424344454648[[#This Row],[FECHA Y HORA DE INICIO]])))-1</f>
        <v>2</v>
      </c>
    </row>
    <row r="11" spans="1:10">
      <c r="B11" s="14" t="s">
        <v>63</v>
      </c>
      <c r="C11" s="6">
        <v>44955.003472222219</v>
      </c>
      <c r="D11" s="6">
        <v>44961.625</v>
      </c>
      <c r="E11" s="7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158.91666666674428</v>
      </c>
      <c r="F11" s="11">
        <f>((WEEKNUM(Tabla343567891011121314151617181920212223242526272829303132333435363738394041424344454648[[#This Row],[FECHA Y HORA DE INICIO]])))-1</f>
        <v>4</v>
      </c>
      <c r="H11" s="12" t="s">
        <v>24</v>
      </c>
      <c r="I11" s="13">
        <f>I9+I7</f>
        <v>3091.1666666669771</v>
      </c>
    </row>
    <row r="12" spans="1:10">
      <c r="B12" s="14" t="s">
        <v>62</v>
      </c>
      <c r="C12" s="14">
        <v>44977.003472222219</v>
      </c>
      <c r="D12" s="6">
        <v>44982.631944444445</v>
      </c>
      <c r="E12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135.08333333343035</v>
      </c>
      <c r="F12" s="11">
        <f>((WEEKNUM(Tabla343567891011121314151617181920212223242526272829303132333435363738394041424344454648[[#This Row],[FECHA Y HORA DE INICIO]])))-1</f>
        <v>7</v>
      </c>
    </row>
    <row r="13" spans="1:10">
      <c r="B13" s="14" t="s">
        <v>62</v>
      </c>
      <c r="C13" s="6">
        <v>45005.020833333336</v>
      </c>
      <c r="D13" s="6">
        <v>45010.052083333336</v>
      </c>
      <c r="E13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120.75</v>
      </c>
      <c r="F13" s="11">
        <f>((WEEKNUM(Tabla343567891011121314151617181920212223242526272829303132333435363738394041424344454648[[#This Row],[FECHA Y HORA DE INICIO]])))-1</f>
        <v>11</v>
      </c>
    </row>
    <row r="14" spans="1:10">
      <c r="B14" s="14" t="s">
        <v>62</v>
      </c>
      <c r="C14" s="6">
        <v>45033.055555555555</v>
      </c>
      <c r="D14" s="6">
        <v>45036.048611111109</v>
      </c>
      <c r="E14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71.833333333313931</v>
      </c>
      <c r="F14" s="11">
        <f>((WEEKNUM(Tabla343567891011121314151617181920212223242526272829303132333435363738394041424344454648[[#This Row],[FECHA Y HORA DE INICIO]])))-1</f>
        <v>15</v>
      </c>
    </row>
    <row r="15" spans="1:10">
      <c r="A15" s="3" t="s">
        <v>244</v>
      </c>
      <c r="B15" s="14" t="s">
        <v>62</v>
      </c>
      <c r="C15" s="6">
        <v>45042.649305555555</v>
      </c>
      <c r="D15" s="6">
        <v>45045.322916666664</v>
      </c>
      <c r="E15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64.166666666627862</v>
      </c>
      <c r="F15" s="11">
        <f>((WEEKNUM(Tabla343567891011121314151617181920212223242526272829303132333435363738394041424344454648[[#This Row],[FECHA Y HORA DE INICIO]])))-1</f>
        <v>16</v>
      </c>
    </row>
    <row r="16" spans="1:10">
      <c r="B16" s="6" t="s">
        <v>62</v>
      </c>
      <c r="C16" s="6">
        <v>45047.027777777781</v>
      </c>
      <c r="D16" s="10">
        <v>45049.604166666664</v>
      </c>
      <c r="E16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61.833333333197515</v>
      </c>
      <c r="F16" s="11">
        <f>((WEEKNUM(Tabla343567891011121314151617181920212223242526272829303132333435363738394041424344454648[[#This Row],[FECHA Y HORA DE INICIO]])))-1</f>
        <v>17</v>
      </c>
    </row>
    <row r="17" spans="2:6">
      <c r="B17" s="14" t="s">
        <v>62</v>
      </c>
      <c r="C17" s="9">
        <v>45061.041666666664</v>
      </c>
      <c r="D17" s="10">
        <v>45061.722222222219</v>
      </c>
      <c r="E17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16.333333333313931</v>
      </c>
      <c r="F17" s="11">
        <f>((WEEKNUM(Tabla343567891011121314151617181920212223242526272829303132333435363738394041424344454648[[#This Row],[FECHA Y HORA DE INICIO]])))-1</f>
        <v>19</v>
      </c>
    </row>
    <row r="18" spans="2:6">
      <c r="B18" s="14" t="s">
        <v>62</v>
      </c>
      <c r="C18" s="9">
        <v>45068.034722222219</v>
      </c>
      <c r="D18" s="10">
        <v>45074.972222222219</v>
      </c>
      <c r="E18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166.5</v>
      </c>
      <c r="F18" s="11">
        <f>((WEEKNUM(Tabla343567891011121314151617181920212223242526272829303132333435363738394041424344454648[[#This Row],[FECHA Y HORA DE INICIO]])))-1</f>
        <v>20</v>
      </c>
    </row>
    <row r="19" spans="2:6">
      <c r="B19" s="14" t="s">
        <v>62</v>
      </c>
      <c r="C19" s="9">
        <v>45091.861111111109</v>
      </c>
      <c r="D19" s="10">
        <v>45094.204861111109</v>
      </c>
      <c r="E19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56.25</v>
      </c>
      <c r="F19" s="11">
        <f>((WEEKNUM(Tabla343567891011121314151617181920212223242526272829303132333435363738394041424344454648[[#This Row],[FECHA Y HORA DE INICIO]])))-1</f>
        <v>23</v>
      </c>
    </row>
    <row r="20" spans="2:6">
      <c r="B20" s="14" t="s">
        <v>62</v>
      </c>
      <c r="C20" s="9">
        <v>45099</v>
      </c>
      <c r="D20" s="10">
        <v>45101.708333333336</v>
      </c>
      <c r="E20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65.000000000058208</v>
      </c>
      <c r="F20" s="11">
        <f>((WEEKNUM(Tabla343567891011121314151617181920212223242526272829303132333435363738394041424344454648[[#This Row],[FECHA Y HORA DE INICIO]])))-1</f>
        <v>24</v>
      </c>
    </row>
    <row r="21" spans="2:6">
      <c r="B21" s="14" t="s">
        <v>62</v>
      </c>
      <c r="C21" s="9">
        <v>45102.055555555555</v>
      </c>
      <c r="D21" s="10">
        <v>45104.96875</v>
      </c>
      <c r="E21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69.916666666686069</v>
      </c>
      <c r="F21" s="11">
        <f>((WEEKNUM(Tabla343567891011121314151617181920212223242526272829303132333435363738394041424344454648[[#This Row],[FECHA Y HORA DE INICIO]])))-1</f>
        <v>25</v>
      </c>
    </row>
    <row r="22" spans="2:6">
      <c r="B22" s="14" t="s">
        <v>62</v>
      </c>
      <c r="C22" s="9">
        <v>45105.972222222219</v>
      </c>
      <c r="D22" s="10">
        <v>45108.625</v>
      </c>
      <c r="E22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63.666666666744277</v>
      </c>
      <c r="F22" s="11">
        <f>((WEEKNUM(Tabla343567891011121314151617181920212223242526272829303132333435363738394041424344454648[[#This Row],[FECHA Y HORA DE INICIO]])))-1</f>
        <v>25</v>
      </c>
    </row>
    <row r="23" spans="2:6">
      <c r="B23" s="14" t="s">
        <v>62</v>
      </c>
      <c r="C23" s="9">
        <v>45113.618055555555</v>
      </c>
      <c r="D23" s="10">
        <v>45114.652777777781</v>
      </c>
      <c r="E23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24.833333333430346</v>
      </c>
      <c r="F23" s="11">
        <f>((WEEKNUM(Tabla343567891011121314151617181920212223242526272829303132333435363738394041424344454648[[#This Row],[FECHA Y HORA DE INICIO]])))-1</f>
        <v>26</v>
      </c>
    </row>
    <row r="24" spans="2:6">
      <c r="B24" s="14"/>
      <c r="C24" s="9"/>
      <c r="D24" s="10"/>
      <c r="E24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24" s="11">
        <f>((WEEKNUM(Tabla343567891011121314151617181920212223242526272829303132333435363738394041424344454648[[#This Row],[FECHA Y HORA DE INICIO]])))-1</f>
        <v>-1</v>
      </c>
    </row>
    <row r="25" spans="2:6">
      <c r="B25" s="14"/>
      <c r="C25" s="9"/>
      <c r="D25" s="10"/>
      <c r="E25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25" s="11">
        <f>((WEEKNUM(Tabla343567891011121314151617181920212223242526272829303132333435363738394041424344454648[[#This Row],[FECHA Y HORA DE INICIO]])))-1</f>
        <v>-1</v>
      </c>
    </row>
    <row r="26" spans="2:6">
      <c r="B26" s="14"/>
      <c r="C26" s="9"/>
      <c r="D26" s="10"/>
      <c r="E26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26" s="11">
        <f>((WEEKNUM(Tabla343567891011121314151617181920212223242526272829303132333435363738394041424344454648[[#This Row],[FECHA Y HORA DE INICIO]])))-1</f>
        <v>-1</v>
      </c>
    </row>
    <row r="27" spans="2:6">
      <c r="B27" s="14"/>
      <c r="C27" s="9"/>
      <c r="D27" s="10"/>
      <c r="E27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27" s="11">
        <f>((WEEKNUM(Tabla343567891011121314151617181920212223242526272829303132333435363738394041424344454648[[#This Row],[FECHA Y HORA DE INICIO]])))-1</f>
        <v>-1</v>
      </c>
    </row>
    <row r="28" spans="2:6">
      <c r="B28" s="14"/>
      <c r="C28" s="9"/>
      <c r="D28" s="10"/>
      <c r="E28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28" s="11">
        <f>((WEEKNUM(Tabla343567891011121314151617181920212223242526272829303132333435363738394041424344454648[[#This Row],[FECHA Y HORA DE INICIO]])))-1</f>
        <v>-1</v>
      </c>
    </row>
    <row r="29" spans="2:6">
      <c r="B29" s="14"/>
      <c r="C29" s="9"/>
      <c r="D29" s="10"/>
      <c r="E29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29" s="11">
        <f>((WEEKNUM(Tabla343567891011121314151617181920212223242526272829303132333435363738394041424344454648[[#This Row],[FECHA Y HORA DE INICIO]])))-1</f>
        <v>-1</v>
      </c>
    </row>
    <row r="30" spans="2:6">
      <c r="B30" s="14"/>
      <c r="C30" s="9"/>
      <c r="D30" s="10"/>
      <c r="E30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30" s="11">
        <f>((WEEKNUM(Tabla343567891011121314151617181920212223242526272829303132333435363738394041424344454648[[#This Row],[FECHA Y HORA DE INICIO]])))-1</f>
        <v>-1</v>
      </c>
    </row>
    <row r="31" spans="2:6">
      <c r="B31" s="14"/>
      <c r="C31" s="9"/>
      <c r="D31" s="10"/>
      <c r="E31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31" s="11">
        <f>((WEEKNUM(Tabla343567891011121314151617181920212223242526272829303132333435363738394041424344454648[[#This Row],[FECHA Y HORA DE INICIO]])))-1</f>
        <v>-1</v>
      </c>
    </row>
    <row r="32" spans="2:6">
      <c r="B32" s="14"/>
      <c r="C32" s="9"/>
      <c r="D32" s="10"/>
      <c r="E32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32" s="11">
        <f>((WEEKNUM(Tabla343567891011121314151617181920212223242526272829303132333435363738394041424344454648[[#This Row],[FECHA Y HORA DE INICIO]])))-1</f>
        <v>-1</v>
      </c>
    </row>
    <row r="33" spans="2:6">
      <c r="B33" s="14"/>
      <c r="C33" s="9"/>
      <c r="D33" s="10"/>
      <c r="E33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33" s="11">
        <f>((WEEKNUM(Tabla343567891011121314151617181920212223242526272829303132333435363738394041424344454648[[#This Row],[FECHA Y HORA DE INICIO]])))-1</f>
        <v>-1</v>
      </c>
    </row>
    <row r="34" spans="2:6">
      <c r="B34" s="14"/>
      <c r="C34" s="9"/>
      <c r="D34" s="10"/>
      <c r="E34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34" s="11">
        <f>((WEEKNUM(Tabla343567891011121314151617181920212223242526272829303132333435363738394041424344454648[[#This Row],[FECHA Y HORA DE INICIO]])))-1</f>
        <v>-1</v>
      </c>
    </row>
    <row r="35" spans="2:6">
      <c r="B35" s="14"/>
      <c r="C35" s="9"/>
      <c r="D35" s="10"/>
      <c r="E35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35" s="11">
        <f>((WEEKNUM(Tabla343567891011121314151617181920212223242526272829303132333435363738394041424344454648[[#This Row],[FECHA Y HORA DE INICIO]])))-1</f>
        <v>-1</v>
      </c>
    </row>
    <row r="36" spans="2:6">
      <c r="B36" s="14"/>
      <c r="C36" s="9"/>
      <c r="D36" s="10"/>
      <c r="E36" s="8"/>
      <c r="F36" s="11"/>
    </row>
    <row r="37" spans="2:6">
      <c r="B37" s="14"/>
      <c r="C37" s="9"/>
      <c r="D37" s="10"/>
      <c r="E37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37" s="11">
        <f>((WEEKNUM(Tabla343567891011121314151617181920212223242526272829303132333435363738394041424344454648[[#This Row],[FECHA Y HORA DE INICIO]])))-1</f>
        <v>-1</v>
      </c>
    </row>
    <row r="38" spans="2:6">
      <c r="B38" s="14"/>
      <c r="C38" s="9"/>
      <c r="D38" s="10"/>
      <c r="E38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38" s="11">
        <f>((WEEKNUM(Tabla343567891011121314151617181920212223242526272829303132333435363738394041424344454648[[#This Row],[FECHA Y HORA DE INICIO]])))-1</f>
        <v>-1</v>
      </c>
    </row>
    <row r="39" spans="2:6">
      <c r="B39" s="14"/>
      <c r="C39" s="9"/>
      <c r="D39" s="10"/>
      <c r="E39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39" s="11">
        <f>((WEEKNUM(Tabla343567891011121314151617181920212223242526272829303132333435363738394041424344454648[[#This Row],[FECHA Y HORA DE INICIO]])))-1</f>
        <v>-1</v>
      </c>
    </row>
    <row r="40" spans="2:6">
      <c r="B40" s="14"/>
      <c r="C40" s="9"/>
      <c r="D40" s="10"/>
      <c r="E40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40" s="11">
        <f>((WEEKNUM(Tabla343567891011121314151617181920212223242526272829303132333435363738394041424344454648[[#This Row],[FECHA Y HORA DE INICIO]])))-1</f>
        <v>-1</v>
      </c>
    </row>
    <row r="41" spans="2:6">
      <c r="B41" s="14"/>
      <c r="C41" s="9"/>
      <c r="D41" s="10"/>
      <c r="E41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41" s="11">
        <f>((WEEKNUM(Tabla343567891011121314151617181920212223242526272829303132333435363738394041424344454648[[#This Row],[FECHA Y HORA DE INICIO]])))-1</f>
        <v>-1</v>
      </c>
    </row>
    <row r="42" spans="2:6">
      <c r="B42" s="14"/>
      <c r="C42" s="9"/>
      <c r="D42" s="10"/>
      <c r="E42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42" s="11">
        <f>((WEEKNUM(Tabla343567891011121314151617181920212223242526272829303132333435363738394041424344454648[[#This Row],[FECHA Y HORA DE INICIO]])))-1</f>
        <v>-1</v>
      </c>
    </row>
    <row r="43" spans="2:6">
      <c r="B43" s="14"/>
      <c r="C43" s="9"/>
      <c r="D43" s="10"/>
      <c r="E43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43" s="11">
        <f>((WEEKNUM(Tabla343567891011121314151617181920212223242526272829303132333435363738394041424344454648[[#This Row],[FECHA Y HORA DE INICIO]])))-1</f>
        <v>-1</v>
      </c>
    </row>
    <row r="44" spans="2:6">
      <c r="B44" s="14"/>
      <c r="C44" s="9"/>
      <c r="D44" s="10"/>
      <c r="E44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44" s="11">
        <f>((WEEKNUM(Tabla343567891011121314151617181920212223242526272829303132333435363738394041424344454648[[#This Row],[FECHA Y HORA DE INICIO]])))-1</f>
        <v>-1</v>
      </c>
    </row>
    <row r="45" spans="2:6">
      <c r="B45" s="14"/>
      <c r="C45" s="9"/>
      <c r="D45" s="10"/>
      <c r="E45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45" s="11">
        <f>((WEEKNUM(Tabla343567891011121314151617181920212223242526272829303132333435363738394041424344454648[[#This Row],[FECHA Y HORA DE INICIO]])))-1</f>
        <v>-1</v>
      </c>
    </row>
    <row r="46" spans="2:6">
      <c r="B46" s="14"/>
      <c r="C46" s="9"/>
      <c r="D46" s="10"/>
      <c r="E46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46" s="11">
        <f>((WEEKNUM(Tabla343567891011121314151617181920212223242526272829303132333435363738394041424344454648[[#This Row],[FECHA Y HORA DE INICIO]])))-1</f>
        <v>-1</v>
      </c>
    </row>
    <row r="47" spans="2:6">
      <c r="B47" s="14"/>
      <c r="C47" s="9"/>
      <c r="D47" s="10"/>
      <c r="E47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47" s="11">
        <f>((WEEKNUM(Tabla343567891011121314151617181920212223242526272829303132333435363738394041424344454648[[#This Row],[FECHA Y HORA DE INICIO]])))-1</f>
        <v>-1</v>
      </c>
    </row>
    <row r="48" spans="2:6">
      <c r="B48" s="14"/>
      <c r="C48" s="9"/>
      <c r="D48" s="10"/>
      <c r="E48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48" s="11">
        <f>((WEEKNUM(Tabla343567891011121314151617181920212223242526272829303132333435363738394041424344454648[[#This Row],[FECHA Y HORA DE INICIO]])))-1</f>
        <v>-1</v>
      </c>
    </row>
    <row r="49" spans="2:6">
      <c r="B49" s="14"/>
      <c r="C49" s="9"/>
      <c r="D49" s="10"/>
      <c r="E49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49" s="11">
        <f>((WEEKNUM(Tabla343567891011121314151617181920212223242526272829303132333435363738394041424344454648[[#This Row],[FECHA Y HORA DE INICIO]])))-1</f>
        <v>-1</v>
      </c>
    </row>
    <row r="50" spans="2:6">
      <c r="B50" s="14"/>
      <c r="C50" s="9"/>
      <c r="D50" s="10"/>
      <c r="E50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50" s="11">
        <f>((WEEKNUM(Tabla343567891011121314151617181920212223242526272829303132333435363738394041424344454648[[#This Row],[FECHA Y HORA DE INICIO]])))-1</f>
        <v>-1</v>
      </c>
    </row>
    <row r="51" spans="2:6">
      <c r="B51" s="14"/>
      <c r="C51" s="9"/>
      <c r="D51" s="10"/>
      <c r="E51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51" s="11">
        <f>((WEEKNUM(Tabla343567891011121314151617181920212223242526272829303132333435363738394041424344454648[[#This Row],[FECHA Y HORA DE INICIO]])))-1</f>
        <v>-1</v>
      </c>
    </row>
    <row r="52" spans="2:6">
      <c r="B52" s="14"/>
      <c r="C52" s="9"/>
      <c r="D52" s="10"/>
      <c r="E52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52" s="11">
        <f>((WEEKNUM(Tabla343567891011121314151617181920212223242526272829303132333435363738394041424344454648[[#This Row],[FECHA Y HORA DE INICIO]])))-1</f>
        <v>-1</v>
      </c>
    </row>
    <row r="53" spans="2:6">
      <c r="B53" s="14"/>
      <c r="C53" s="9"/>
      <c r="D53" s="10"/>
      <c r="E53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53" s="11">
        <f>((WEEKNUM(Tabla343567891011121314151617181920212223242526272829303132333435363738394041424344454648[[#This Row],[FECHA Y HORA DE INICIO]])))-1</f>
        <v>-1</v>
      </c>
    </row>
    <row r="54" spans="2:6">
      <c r="B54" s="14"/>
      <c r="C54" s="9"/>
      <c r="D54" s="10"/>
      <c r="E54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54" s="11">
        <f>((WEEKNUM(Tabla343567891011121314151617181920212223242526272829303132333435363738394041424344454648[[#This Row],[FECHA Y HORA DE INICIO]])))-1</f>
        <v>-1</v>
      </c>
    </row>
    <row r="55" spans="2:6">
      <c r="B55" s="14"/>
      <c r="C55" s="9"/>
      <c r="D55" s="10"/>
      <c r="E55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55" s="11">
        <f>((WEEKNUM(Tabla343567891011121314151617181920212223242526272829303132333435363738394041424344454648[[#This Row],[FECHA Y HORA DE INICIO]])))-1</f>
        <v>-1</v>
      </c>
    </row>
    <row r="56" spans="2:6">
      <c r="B56" s="14"/>
      <c r="C56" s="9"/>
      <c r="D56" s="10"/>
      <c r="E56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56" s="11">
        <f>((WEEKNUM(Tabla343567891011121314151617181920212223242526272829303132333435363738394041424344454648[[#This Row],[FECHA Y HORA DE INICIO]])))-1</f>
        <v>-1</v>
      </c>
    </row>
    <row r="57" spans="2:6">
      <c r="B57" s="14"/>
      <c r="C57" s="9"/>
      <c r="D57" s="10"/>
      <c r="E57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57" s="11">
        <f>((WEEKNUM(Tabla343567891011121314151617181920212223242526272829303132333435363738394041424344454648[[#This Row],[FECHA Y HORA DE INICIO]])))-1</f>
        <v>-1</v>
      </c>
    </row>
    <row r="58" spans="2:6">
      <c r="B58" s="14"/>
      <c r="C58" s="9"/>
      <c r="D58" s="10"/>
      <c r="E58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58" s="11">
        <f>((WEEKNUM(Tabla343567891011121314151617181920212223242526272829303132333435363738394041424344454648[[#This Row],[FECHA Y HORA DE INICIO]])))-1</f>
        <v>-1</v>
      </c>
    </row>
    <row r="59" spans="2:6">
      <c r="B59" s="14"/>
      <c r="C59" s="9"/>
      <c r="D59" s="10"/>
      <c r="E59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59" s="11">
        <f>((WEEKNUM(Tabla343567891011121314151617181920212223242526272829303132333435363738394041424344454648[[#This Row],[FECHA Y HORA DE INICIO]])))-1</f>
        <v>-1</v>
      </c>
    </row>
    <row r="60" spans="2:6">
      <c r="B60" s="14"/>
      <c r="C60" s="9"/>
      <c r="D60" s="10"/>
      <c r="E60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60" s="11">
        <f>((WEEKNUM(Tabla343567891011121314151617181920212223242526272829303132333435363738394041424344454648[[#This Row],[FECHA Y HORA DE INICIO]])))-1</f>
        <v>-1</v>
      </c>
    </row>
    <row r="61" spans="2:6">
      <c r="B61" s="14"/>
      <c r="C61" s="9"/>
      <c r="D61" s="10"/>
      <c r="E61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61" s="11">
        <f>((WEEKNUM(Tabla343567891011121314151617181920212223242526272829303132333435363738394041424344454648[[#This Row],[FECHA Y HORA DE INICIO]])))-1</f>
        <v>-1</v>
      </c>
    </row>
    <row r="62" spans="2:6">
      <c r="B62" s="14"/>
      <c r="C62" s="9"/>
      <c r="D62" s="10"/>
      <c r="E62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62" s="11">
        <f>((WEEKNUM(Tabla343567891011121314151617181920212223242526272829303132333435363738394041424344454648[[#This Row],[FECHA Y HORA DE INICIO]])))-1</f>
        <v>-1</v>
      </c>
    </row>
    <row r="63" spans="2:6">
      <c r="B63" s="14"/>
      <c r="C63" s="9"/>
      <c r="D63" s="10"/>
      <c r="E63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63" s="11">
        <f>((WEEKNUM(Tabla343567891011121314151617181920212223242526272829303132333435363738394041424344454648[[#This Row],[FECHA Y HORA DE INICIO]])))-1</f>
        <v>-1</v>
      </c>
    </row>
    <row r="64" spans="2:6">
      <c r="B64" s="14"/>
      <c r="C64" s="9"/>
      <c r="D64" s="10"/>
      <c r="E64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64" s="11">
        <f>((WEEKNUM(Tabla343567891011121314151617181920212223242526272829303132333435363738394041424344454648[[#This Row],[FECHA Y HORA DE INICIO]])))-1</f>
        <v>-1</v>
      </c>
    </row>
    <row r="65" spans="2:6">
      <c r="B65" s="14"/>
      <c r="C65" s="9"/>
      <c r="D65" s="10"/>
      <c r="E65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65" s="11">
        <f>((WEEKNUM(Tabla343567891011121314151617181920212223242526272829303132333435363738394041424344454648[[#This Row],[FECHA Y HORA DE INICIO]])))-1</f>
        <v>-1</v>
      </c>
    </row>
    <row r="66" spans="2:6">
      <c r="B66" s="14"/>
      <c r="C66" s="9"/>
      <c r="D66" s="10"/>
      <c r="E66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66" s="11">
        <f>((WEEKNUM(Tabla343567891011121314151617181920212223242526272829303132333435363738394041424344454648[[#This Row],[FECHA Y HORA DE INICIO]])))-1</f>
        <v>-1</v>
      </c>
    </row>
    <row r="67" spans="2:6">
      <c r="B67" s="14"/>
      <c r="C67" s="9"/>
      <c r="D67" s="10"/>
      <c r="E67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67" s="11">
        <f>((WEEKNUM(Tabla343567891011121314151617181920212223242526272829303132333435363738394041424344454648[[#This Row],[FECHA Y HORA DE INICIO]])))-1</f>
        <v>-1</v>
      </c>
    </row>
    <row r="68" spans="2:6">
      <c r="B68" s="14"/>
      <c r="C68" s="9"/>
      <c r="D68" s="10"/>
      <c r="E68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68" s="11">
        <f>((WEEKNUM(Tabla343567891011121314151617181920212223242526272829303132333435363738394041424344454648[[#This Row],[FECHA Y HORA DE INICIO]])))-1</f>
        <v>-1</v>
      </c>
    </row>
    <row r="69" spans="2:6">
      <c r="B69" s="14"/>
      <c r="C69" s="9"/>
      <c r="D69" s="10"/>
      <c r="E69" s="8"/>
      <c r="F69" s="11"/>
    </row>
    <row r="70" spans="2:6">
      <c r="B70" s="6"/>
      <c r="C70" s="9"/>
      <c r="D70" s="10"/>
      <c r="E70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70" s="11">
        <f>((WEEKNUM(Tabla343567891011121314151617181920212223242526272829303132333435363738394041424344454648[[#This Row],[FECHA Y HORA DE INICIO]])))-1</f>
        <v>-1</v>
      </c>
    </row>
    <row r="71" spans="2:6">
      <c r="B71" s="6"/>
      <c r="C71" s="9"/>
      <c r="D71" s="10"/>
      <c r="E71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71" s="11">
        <f>((WEEKNUM(Tabla343567891011121314151617181920212223242526272829303132333435363738394041424344454648[[#This Row],[FECHA Y HORA DE INICIO]])))-1</f>
        <v>-1</v>
      </c>
    </row>
    <row r="72" spans="2:6">
      <c r="B72" s="6"/>
      <c r="C72" s="9"/>
      <c r="D72" s="10"/>
      <c r="E72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72" s="11">
        <f>((WEEKNUM(Tabla343567891011121314151617181920212223242526272829303132333435363738394041424344454648[[#This Row],[FECHA Y HORA DE INICIO]])))-1</f>
        <v>-1</v>
      </c>
    </row>
    <row r="73" spans="2:6">
      <c r="B73" s="6"/>
      <c r="C73" s="9"/>
      <c r="D73" s="10"/>
      <c r="E73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73" s="11">
        <f>((WEEKNUM(Tabla343567891011121314151617181920212223242526272829303132333435363738394041424344454648[[#This Row],[FECHA Y HORA DE INICIO]])))-1</f>
        <v>-1</v>
      </c>
    </row>
    <row r="74" spans="2:6">
      <c r="B74" s="6"/>
      <c r="C74" s="9"/>
      <c r="D74" s="10"/>
      <c r="E74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74" s="11">
        <f>((WEEKNUM(Tabla343567891011121314151617181920212223242526272829303132333435363738394041424344454648[[#This Row],[FECHA Y HORA DE INICIO]])))-1</f>
        <v>-1</v>
      </c>
    </row>
    <row r="75" spans="2:6">
      <c r="B75" s="6"/>
      <c r="C75" s="9"/>
      <c r="D75" s="10"/>
      <c r="E75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75" s="11">
        <f>((WEEKNUM(Tabla343567891011121314151617181920212223242526272829303132333435363738394041424344454648[[#This Row],[FECHA Y HORA DE INICIO]])))-1</f>
        <v>-1</v>
      </c>
    </row>
    <row r="76" spans="2:6">
      <c r="B76" s="6"/>
      <c r="C76" s="9"/>
      <c r="D76" s="10"/>
      <c r="E76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76" s="11">
        <f>((WEEKNUM(Tabla343567891011121314151617181920212223242526272829303132333435363738394041424344454648[[#This Row],[FECHA Y HORA DE INICIO]])))-1</f>
        <v>-1</v>
      </c>
    </row>
    <row r="77" spans="2:6">
      <c r="B77" s="6"/>
      <c r="C77" s="9"/>
      <c r="D77" s="10"/>
      <c r="E77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77" s="11">
        <f>((WEEKNUM(Tabla343567891011121314151617181920212223242526272829303132333435363738394041424344454648[[#This Row],[FECHA Y HORA DE INICIO]])))-1</f>
        <v>-1</v>
      </c>
    </row>
    <row r="78" spans="2:6">
      <c r="B78" s="6"/>
      <c r="C78" s="9"/>
      <c r="D78" s="10"/>
      <c r="E78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78" s="11">
        <f>((WEEKNUM(Tabla343567891011121314151617181920212223242526272829303132333435363738394041424344454648[[#This Row],[FECHA Y HORA DE INICIO]])))-1</f>
        <v>-1</v>
      </c>
    </row>
    <row r="79" spans="2:6">
      <c r="B79" s="6"/>
      <c r="C79" s="9"/>
      <c r="D79" s="10"/>
      <c r="E79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79" s="11">
        <f>((WEEKNUM(Tabla343567891011121314151617181920212223242526272829303132333435363738394041424344454648[[#This Row],[FECHA Y HORA DE INICIO]])))-1</f>
        <v>-1</v>
      </c>
    </row>
    <row r="80" spans="2:6">
      <c r="B80" s="6"/>
      <c r="C80" s="9"/>
      <c r="D80" s="10"/>
      <c r="E80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80" s="11">
        <f>((WEEKNUM(Tabla343567891011121314151617181920212223242526272829303132333435363738394041424344454648[[#This Row],[FECHA Y HORA DE INICIO]])))-1</f>
        <v>-1</v>
      </c>
    </row>
    <row r="81" spans="2:6">
      <c r="B81" s="6"/>
      <c r="C81" s="9"/>
      <c r="D81" s="10"/>
      <c r="E81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81" s="11">
        <f>((WEEKNUM(Tabla343567891011121314151617181920212223242526272829303132333435363738394041424344454648[[#This Row],[FECHA Y HORA DE INICIO]])))-1</f>
        <v>-1</v>
      </c>
    </row>
    <row r="82" spans="2:6">
      <c r="B82" s="6"/>
      <c r="C82" s="9"/>
      <c r="D82" s="10"/>
      <c r="E82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82" s="11">
        <f>((WEEKNUM(Tabla343567891011121314151617181920212223242526272829303132333435363738394041424344454648[[#This Row],[FECHA Y HORA DE INICIO]])))-1</f>
        <v>-1</v>
      </c>
    </row>
    <row r="83" spans="2:6">
      <c r="B83" s="6"/>
      <c r="C83" s="9"/>
      <c r="D83" s="10"/>
      <c r="E83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83" s="11">
        <f>((WEEKNUM(Tabla343567891011121314151617181920212223242526272829303132333435363738394041424344454648[[#This Row],[FECHA Y HORA DE INICIO]])))-1</f>
        <v>-1</v>
      </c>
    </row>
    <row r="84" spans="2:6">
      <c r="B84" s="6"/>
      <c r="C84" s="9"/>
      <c r="D84" s="10"/>
      <c r="E84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84" s="11">
        <f>((WEEKNUM(Tabla343567891011121314151617181920212223242526272829303132333435363738394041424344454648[[#This Row],[FECHA Y HORA DE INICIO]])))-1</f>
        <v>-1</v>
      </c>
    </row>
    <row r="85" spans="2:6">
      <c r="B85" s="6"/>
      <c r="C85" s="9"/>
      <c r="D85" s="10"/>
      <c r="E85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85" s="11">
        <f>((WEEKNUM(Tabla343567891011121314151617181920212223242526272829303132333435363738394041424344454648[[#This Row],[FECHA Y HORA DE INICIO]])))-1</f>
        <v>-1</v>
      </c>
    </row>
    <row r="86" spans="2:6">
      <c r="B86" s="6"/>
      <c r="C86" s="9"/>
      <c r="D86" s="10"/>
      <c r="E86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86" s="11">
        <f>((WEEKNUM(Tabla343567891011121314151617181920212223242526272829303132333435363738394041424344454648[[#This Row],[FECHA Y HORA DE INICIO]])))-1</f>
        <v>-1</v>
      </c>
    </row>
    <row r="87" spans="2:6">
      <c r="B87" s="6"/>
      <c r="C87" s="9"/>
      <c r="D87" s="10"/>
      <c r="E87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87" s="11">
        <f>((WEEKNUM(Tabla343567891011121314151617181920212223242526272829303132333435363738394041424344454648[[#This Row],[FECHA Y HORA DE INICIO]])))-1</f>
        <v>-1</v>
      </c>
    </row>
    <row r="88" spans="2:6">
      <c r="B88" s="6"/>
      <c r="C88" s="9"/>
      <c r="D88" s="10"/>
      <c r="E88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88" s="11">
        <f>((WEEKNUM(Tabla343567891011121314151617181920212223242526272829303132333435363738394041424344454648[[#This Row],[FECHA Y HORA DE INICIO]])))-1</f>
        <v>-1</v>
      </c>
    </row>
    <row r="89" spans="2:6">
      <c r="B89" s="6"/>
      <c r="C89" s="9"/>
      <c r="D89" s="10"/>
      <c r="E89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89" s="11">
        <f>((WEEKNUM(Tabla343567891011121314151617181920212223242526272829303132333435363738394041424344454648[[#This Row],[FECHA Y HORA DE INICIO]])))-1</f>
        <v>-1</v>
      </c>
    </row>
    <row r="90" spans="2:6">
      <c r="B90" s="6"/>
      <c r="C90" s="9"/>
      <c r="D90" s="10"/>
      <c r="E90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90" s="11">
        <f>((WEEKNUM(Tabla343567891011121314151617181920212223242526272829303132333435363738394041424344454648[[#This Row],[FECHA Y HORA DE INICIO]])))-1</f>
        <v>-1</v>
      </c>
    </row>
    <row r="91" spans="2:6">
      <c r="B91" s="6"/>
      <c r="C91" s="9"/>
      <c r="D91" s="10"/>
      <c r="E91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91" s="11">
        <f>((WEEKNUM(Tabla343567891011121314151617181920212223242526272829303132333435363738394041424344454648[[#This Row],[FECHA Y HORA DE INICIO]])))-1</f>
        <v>-1</v>
      </c>
    </row>
    <row r="92" spans="2:6">
      <c r="B92" s="6"/>
      <c r="C92" s="9"/>
      <c r="D92" s="10"/>
      <c r="E92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92" s="11">
        <f>((WEEKNUM(Tabla343567891011121314151617181920212223242526272829303132333435363738394041424344454648[[#This Row],[FECHA Y HORA DE INICIO]])))-1</f>
        <v>-1</v>
      </c>
    </row>
    <row r="93" spans="2:6">
      <c r="B93" s="6"/>
      <c r="C93" s="9"/>
      <c r="D93" s="10"/>
      <c r="E93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93" s="11">
        <f>((WEEKNUM(Tabla343567891011121314151617181920212223242526272829303132333435363738394041424344454648[[#This Row],[FECHA Y HORA DE INICIO]])))-1</f>
        <v>-1</v>
      </c>
    </row>
    <row r="94" spans="2:6">
      <c r="B94" s="6"/>
      <c r="C94" s="9"/>
      <c r="D94" s="10"/>
      <c r="E94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94" s="11">
        <f>((WEEKNUM(Tabla343567891011121314151617181920212223242526272829303132333435363738394041424344454648[[#This Row],[FECHA Y HORA DE INICIO]])))-1</f>
        <v>-1</v>
      </c>
    </row>
    <row r="95" spans="2:6">
      <c r="B95" s="6"/>
      <c r="C95" s="9"/>
      <c r="D95" s="10"/>
      <c r="E95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95" s="11">
        <f>((WEEKNUM(Tabla343567891011121314151617181920212223242526272829303132333435363738394041424344454648[[#This Row],[FECHA Y HORA DE INICIO]])))-1</f>
        <v>-1</v>
      </c>
    </row>
    <row r="96" spans="2:6">
      <c r="B96" s="6"/>
      <c r="C96" s="9"/>
      <c r="D96" s="10"/>
      <c r="E96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96" s="11">
        <f>((WEEKNUM(Tabla343567891011121314151617181920212223242526272829303132333435363738394041424344454648[[#This Row],[FECHA Y HORA DE INICIO]])))-1</f>
        <v>-1</v>
      </c>
    </row>
    <row r="97" spans="2:6">
      <c r="B97" s="6"/>
      <c r="C97" s="9"/>
      <c r="D97" s="10"/>
      <c r="E97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97" s="11">
        <f>((WEEKNUM(Tabla343567891011121314151617181920212223242526272829303132333435363738394041424344454648[[#This Row],[FECHA Y HORA DE INICIO]])))-1</f>
        <v>-1</v>
      </c>
    </row>
    <row r="98" spans="2:6">
      <c r="B98" s="6"/>
      <c r="C98" s="9"/>
      <c r="D98" s="10"/>
      <c r="E98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98" s="11">
        <f>((WEEKNUM(Tabla343567891011121314151617181920212223242526272829303132333435363738394041424344454648[[#This Row],[FECHA Y HORA DE INICIO]])))-1</f>
        <v>-1</v>
      </c>
    </row>
    <row r="99" spans="2:6">
      <c r="B99" s="6"/>
      <c r="C99" s="9"/>
      <c r="D99" s="10"/>
      <c r="E99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99" s="11">
        <f>((WEEKNUM(Tabla343567891011121314151617181920212223242526272829303132333435363738394041424344454648[[#This Row],[FECHA Y HORA DE INICIO]])))-1</f>
        <v>-1</v>
      </c>
    </row>
    <row r="100" spans="2:6">
      <c r="B100" s="6"/>
      <c r="C100" s="9"/>
      <c r="D100" s="10"/>
      <c r="E100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00" s="11">
        <f>((WEEKNUM(Tabla343567891011121314151617181920212223242526272829303132333435363738394041424344454648[[#This Row],[FECHA Y HORA DE INICIO]])))-1</f>
        <v>-1</v>
      </c>
    </row>
    <row r="101" spans="2:6">
      <c r="B101" s="6"/>
      <c r="C101" s="9"/>
      <c r="D101" s="10"/>
      <c r="E101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01" s="11">
        <f>((WEEKNUM(Tabla343567891011121314151617181920212223242526272829303132333435363738394041424344454648[[#This Row],[FECHA Y HORA DE INICIO]])))-1</f>
        <v>-1</v>
      </c>
    </row>
    <row r="102" spans="2:6">
      <c r="B102" s="6"/>
      <c r="C102" s="9"/>
      <c r="D102" s="10"/>
      <c r="E102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02" s="11">
        <f>((WEEKNUM(Tabla343567891011121314151617181920212223242526272829303132333435363738394041424344454648[[#This Row],[FECHA Y HORA DE INICIO]])))-1</f>
        <v>-1</v>
      </c>
    </row>
    <row r="103" spans="2:6">
      <c r="B103" s="6"/>
      <c r="C103" s="9"/>
      <c r="D103" s="10"/>
      <c r="E103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03" s="11">
        <f>((WEEKNUM(Tabla343567891011121314151617181920212223242526272829303132333435363738394041424344454648[[#This Row],[FECHA Y HORA DE INICIO]])))-1</f>
        <v>-1</v>
      </c>
    </row>
    <row r="104" spans="2:6">
      <c r="B104" s="6"/>
      <c r="C104" s="9"/>
      <c r="D104" s="10"/>
      <c r="E104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04" s="11">
        <f>((WEEKNUM(Tabla343567891011121314151617181920212223242526272829303132333435363738394041424344454648[[#This Row],[FECHA Y HORA DE INICIO]])))-1</f>
        <v>-1</v>
      </c>
    </row>
    <row r="105" spans="2:6">
      <c r="B105" s="6"/>
      <c r="C105" s="9"/>
      <c r="D105" s="10"/>
      <c r="E105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05" s="11">
        <f>((WEEKNUM(Tabla343567891011121314151617181920212223242526272829303132333435363738394041424344454648[[#This Row],[FECHA Y HORA DE INICIO]])))-1</f>
        <v>-1</v>
      </c>
    </row>
    <row r="106" spans="2:6">
      <c r="B106" s="6"/>
      <c r="C106" s="9"/>
      <c r="D106" s="10"/>
      <c r="E106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06" s="11">
        <f>((WEEKNUM(Tabla343567891011121314151617181920212223242526272829303132333435363738394041424344454648[[#This Row],[FECHA Y HORA DE INICIO]])))-1</f>
        <v>-1</v>
      </c>
    </row>
    <row r="107" spans="2:6">
      <c r="B107" s="6"/>
      <c r="C107" s="9"/>
      <c r="D107" s="10"/>
      <c r="E107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07" s="11">
        <f>((WEEKNUM(Tabla343567891011121314151617181920212223242526272829303132333435363738394041424344454648[[#This Row],[FECHA Y HORA DE INICIO]])))-1</f>
        <v>-1</v>
      </c>
    </row>
    <row r="108" spans="2:6">
      <c r="B108" s="6"/>
      <c r="C108" s="9"/>
      <c r="D108" s="10"/>
      <c r="E108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08" s="11">
        <f>((WEEKNUM(Tabla343567891011121314151617181920212223242526272829303132333435363738394041424344454648[[#This Row],[FECHA Y HORA DE INICIO]])))-1</f>
        <v>-1</v>
      </c>
    </row>
    <row r="109" spans="2:6">
      <c r="B109" s="6"/>
      <c r="C109" s="9"/>
      <c r="D109" s="10"/>
      <c r="E109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09" s="11">
        <f>((WEEKNUM(Tabla343567891011121314151617181920212223242526272829303132333435363738394041424344454648[[#This Row],[FECHA Y HORA DE INICIO]])))-1</f>
        <v>-1</v>
      </c>
    </row>
    <row r="110" spans="2:6">
      <c r="B110" s="6"/>
      <c r="C110" s="9"/>
      <c r="D110" s="10"/>
      <c r="E110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10" s="11">
        <f>((WEEKNUM(Tabla343567891011121314151617181920212223242526272829303132333435363738394041424344454648[[#This Row],[FECHA Y HORA DE INICIO]])))-1</f>
        <v>-1</v>
      </c>
    </row>
    <row r="111" spans="2:6">
      <c r="B111" s="6"/>
      <c r="C111" s="9"/>
      <c r="D111" s="10"/>
      <c r="E111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11" s="11">
        <f>((WEEKNUM(Tabla343567891011121314151617181920212223242526272829303132333435363738394041424344454648[[#This Row],[FECHA Y HORA DE INICIO]])))-1</f>
        <v>-1</v>
      </c>
    </row>
    <row r="112" spans="2:6">
      <c r="B112" s="6"/>
      <c r="C112" s="9"/>
      <c r="D112" s="10"/>
      <c r="E112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12" s="11">
        <f>((WEEKNUM(Tabla343567891011121314151617181920212223242526272829303132333435363738394041424344454648[[#This Row],[FECHA Y HORA DE INICIO]])))-1</f>
        <v>-1</v>
      </c>
    </row>
    <row r="113" spans="2:6">
      <c r="B113" s="6"/>
      <c r="C113" s="9"/>
      <c r="D113" s="10"/>
      <c r="E113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13" s="11">
        <f>((WEEKNUM(Tabla343567891011121314151617181920212223242526272829303132333435363738394041424344454648[[#This Row],[FECHA Y HORA DE INICIO]])))-1</f>
        <v>-1</v>
      </c>
    </row>
    <row r="114" spans="2:6">
      <c r="B114" s="6"/>
      <c r="C114" s="9"/>
      <c r="D114" s="10"/>
      <c r="E114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14" s="11">
        <f>((WEEKNUM(Tabla343567891011121314151617181920212223242526272829303132333435363738394041424344454648[[#This Row],[FECHA Y HORA DE INICIO]])))-1</f>
        <v>-1</v>
      </c>
    </row>
    <row r="115" spans="2:6">
      <c r="B115" s="6"/>
      <c r="C115" s="9"/>
      <c r="D115" s="10"/>
      <c r="E115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15" s="11">
        <f>((WEEKNUM(Tabla343567891011121314151617181920212223242526272829303132333435363738394041424344454648[[#This Row],[FECHA Y HORA DE INICIO]])))-1</f>
        <v>-1</v>
      </c>
    </row>
    <row r="116" spans="2:6">
      <c r="B116" s="6"/>
      <c r="C116" s="9"/>
      <c r="D116" s="10"/>
      <c r="E116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16" s="11">
        <f>((WEEKNUM(Tabla343567891011121314151617181920212223242526272829303132333435363738394041424344454648[[#This Row],[FECHA Y HORA DE INICIO]])))-1</f>
        <v>-1</v>
      </c>
    </row>
    <row r="117" spans="2:6">
      <c r="B117" s="6"/>
      <c r="C117" s="9"/>
      <c r="D117" s="10"/>
      <c r="E117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17" s="11">
        <f>((WEEKNUM(Tabla343567891011121314151617181920212223242526272829303132333435363738394041424344454648[[#This Row],[FECHA Y HORA DE INICIO]])))-1</f>
        <v>-1</v>
      </c>
    </row>
    <row r="118" spans="2:6">
      <c r="B118" s="6"/>
      <c r="C118" s="9"/>
      <c r="D118" s="10"/>
      <c r="E118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18" s="11">
        <f>((WEEKNUM(Tabla343567891011121314151617181920212223242526272829303132333435363738394041424344454648[[#This Row],[FECHA Y HORA DE INICIO]])))-1</f>
        <v>-1</v>
      </c>
    </row>
    <row r="119" spans="2:6">
      <c r="B119" s="6"/>
      <c r="C119" s="9"/>
      <c r="D119" s="10"/>
      <c r="E119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19" s="11">
        <f>((WEEKNUM(Tabla343567891011121314151617181920212223242526272829303132333435363738394041424344454648[[#This Row],[FECHA Y HORA DE INICIO]])))-1</f>
        <v>-1</v>
      </c>
    </row>
    <row r="120" spans="2:6">
      <c r="B120" s="6"/>
      <c r="C120" s="9"/>
      <c r="D120" s="10"/>
      <c r="E120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20" s="11">
        <f>((WEEKNUM(Tabla343567891011121314151617181920212223242526272829303132333435363738394041424344454648[[#This Row],[FECHA Y HORA DE INICIO]])))-1</f>
        <v>-1</v>
      </c>
    </row>
    <row r="121" spans="2:6">
      <c r="B121" s="6"/>
      <c r="C121" s="9"/>
      <c r="D121" s="10"/>
      <c r="E121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21" s="11">
        <f>((WEEKNUM(Tabla343567891011121314151617181920212223242526272829303132333435363738394041424344454648[[#This Row],[FECHA Y HORA DE INICIO]])))-1</f>
        <v>-1</v>
      </c>
    </row>
    <row r="122" spans="2:6">
      <c r="B122" s="6"/>
      <c r="C122" s="9"/>
      <c r="D122" s="10"/>
      <c r="E122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22" s="11">
        <f>((WEEKNUM(Tabla343567891011121314151617181920212223242526272829303132333435363738394041424344454648[[#This Row],[FECHA Y HORA DE INICIO]])))-1</f>
        <v>-1</v>
      </c>
    </row>
    <row r="123" spans="2:6">
      <c r="B123" s="6"/>
      <c r="C123" s="9"/>
      <c r="D123" s="10"/>
      <c r="E123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23" s="11">
        <f>((WEEKNUM(Tabla343567891011121314151617181920212223242526272829303132333435363738394041424344454648[[#This Row],[FECHA Y HORA DE INICIO]])))-1</f>
        <v>-1</v>
      </c>
    </row>
    <row r="124" spans="2:6">
      <c r="B124" s="6"/>
      <c r="C124" s="9"/>
      <c r="D124" s="10"/>
      <c r="E124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24" s="11">
        <f>((WEEKNUM(Tabla343567891011121314151617181920212223242526272829303132333435363738394041424344454648[[#This Row],[FECHA Y HORA DE INICIO]])))-1</f>
        <v>-1</v>
      </c>
    </row>
    <row r="125" spans="2:6">
      <c r="B125" s="6"/>
      <c r="C125" s="9"/>
      <c r="D125" s="10"/>
      <c r="E125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25" s="11">
        <f>((WEEKNUM(Tabla343567891011121314151617181920212223242526272829303132333435363738394041424344454648[[#This Row],[FECHA Y HORA DE INICIO]])))-1</f>
        <v>-1</v>
      </c>
    </row>
    <row r="126" spans="2:6">
      <c r="B126" s="6"/>
      <c r="C126" s="9"/>
      <c r="D126" s="10"/>
      <c r="E126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26" s="11">
        <f>((WEEKNUM(Tabla343567891011121314151617181920212223242526272829303132333435363738394041424344454648[[#This Row],[FECHA Y HORA DE INICIO]])))-1</f>
        <v>-1</v>
      </c>
    </row>
    <row r="127" spans="2:6">
      <c r="B127" s="6"/>
      <c r="C127" s="9"/>
      <c r="D127" s="10"/>
      <c r="E127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27" s="11">
        <f>((WEEKNUM(Tabla343567891011121314151617181920212223242526272829303132333435363738394041424344454648[[#This Row],[FECHA Y HORA DE INICIO]])))-1</f>
        <v>-1</v>
      </c>
    </row>
    <row r="128" spans="2:6">
      <c r="B128" s="6"/>
      <c r="C128" s="9"/>
      <c r="D128" s="10"/>
      <c r="E128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28" s="11">
        <f>((WEEKNUM(Tabla343567891011121314151617181920212223242526272829303132333435363738394041424344454648[[#This Row],[FECHA Y HORA DE INICIO]])))-1</f>
        <v>-1</v>
      </c>
    </row>
    <row r="129" spans="2:6">
      <c r="B129" s="6"/>
      <c r="C129" s="9"/>
      <c r="D129" s="10"/>
      <c r="E129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29" s="11">
        <f>((WEEKNUM(Tabla343567891011121314151617181920212223242526272829303132333435363738394041424344454648[[#This Row],[FECHA Y HORA DE INICIO]])))-1</f>
        <v>-1</v>
      </c>
    </row>
    <row r="130" spans="2:6">
      <c r="B130" s="6"/>
      <c r="C130" s="9"/>
      <c r="D130" s="10"/>
      <c r="E130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30" s="11">
        <f>((WEEKNUM(Tabla343567891011121314151617181920212223242526272829303132333435363738394041424344454648[[#This Row],[FECHA Y HORA DE INICIO]])))-1</f>
        <v>-1</v>
      </c>
    </row>
    <row r="131" spans="2:6">
      <c r="B131" s="6"/>
      <c r="C131" s="9"/>
      <c r="D131" s="10"/>
      <c r="E131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31" s="11">
        <f>((WEEKNUM(Tabla343567891011121314151617181920212223242526272829303132333435363738394041424344454648[[#This Row],[FECHA Y HORA DE INICIO]])))-1</f>
        <v>-1</v>
      </c>
    </row>
    <row r="132" spans="2:6">
      <c r="B132" s="6"/>
      <c r="C132" s="9"/>
      <c r="D132" s="10"/>
      <c r="E132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32" s="11">
        <f>((WEEKNUM(Tabla343567891011121314151617181920212223242526272829303132333435363738394041424344454648[[#This Row],[FECHA Y HORA DE INICIO]])))-1</f>
        <v>-1</v>
      </c>
    </row>
    <row r="133" spans="2:6">
      <c r="B133" s="6"/>
      <c r="C133" s="9"/>
      <c r="D133" s="10"/>
      <c r="E133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33" s="11">
        <f>((WEEKNUM(Tabla343567891011121314151617181920212223242526272829303132333435363738394041424344454648[[#This Row],[FECHA Y HORA DE INICIO]])))-1</f>
        <v>-1</v>
      </c>
    </row>
    <row r="134" spans="2:6">
      <c r="B134" s="6"/>
      <c r="C134" s="9"/>
      <c r="D134" s="10"/>
      <c r="E134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34" s="11">
        <f>((WEEKNUM(Tabla343567891011121314151617181920212223242526272829303132333435363738394041424344454648[[#This Row],[FECHA Y HORA DE INICIO]])))-1</f>
        <v>-1</v>
      </c>
    </row>
    <row r="135" spans="2:6">
      <c r="B135" s="6"/>
      <c r="C135" s="9"/>
      <c r="D135" s="10"/>
      <c r="E135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35" s="11">
        <f>((WEEKNUM(Tabla343567891011121314151617181920212223242526272829303132333435363738394041424344454648[[#This Row],[FECHA Y HORA DE INICIO]])))-1</f>
        <v>-1</v>
      </c>
    </row>
    <row r="136" spans="2:6">
      <c r="B136" s="6"/>
      <c r="C136" s="9"/>
      <c r="D136" s="10"/>
      <c r="E136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36" s="11">
        <f>((WEEKNUM(Tabla343567891011121314151617181920212223242526272829303132333435363738394041424344454648[[#This Row],[FECHA Y HORA DE INICIO]])))-1</f>
        <v>-1</v>
      </c>
    </row>
    <row r="137" spans="2:6">
      <c r="B137" s="6"/>
      <c r="C137" s="9"/>
      <c r="D137" s="10"/>
      <c r="E137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37" s="11">
        <f>((WEEKNUM(Tabla343567891011121314151617181920212223242526272829303132333435363738394041424344454648[[#This Row],[FECHA Y HORA DE INICIO]])))-1</f>
        <v>-1</v>
      </c>
    </row>
    <row r="138" spans="2:6">
      <c r="B138" s="6"/>
      <c r="C138" s="9"/>
      <c r="D138" s="10"/>
      <c r="E138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38" s="11">
        <f>((WEEKNUM(Tabla343567891011121314151617181920212223242526272829303132333435363738394041424344454648[[#This Row],[FECHA Y HORA DE INICIO]])))-1</f>
        <v>-1</v>
      </c>
    </row>
    <row r="139" spans="2:6">
      <c r="B139" s="6"/>
      <c r="C139" s="9"/>
      <c r="D139" s="10"/>
      <c r="E139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39" s="11">
        <f>((WEEKNUM(Tabla343567891011121314151617181920212223242526272829303132333435363738394041424344454648[[#This Row],[FECHA Y HORA DE INICIO]])))-1</f>
        <v>-1</v>
      </c>
    </row>
    <row r="140" spans="2:6">
      <c r="B140" s="6"/>
      <c r="C140" s="9"/>
      <c r="D140" s="10"/>
      <c r="E140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40" s="11">
        <f>((WEEKNUM(Tabla343567891011121314151617181920212223242526272829303132333435363738394041424344454648[[#This Row],[FECHA Y HORA DE INICIO]])))-1</f>
        <v>-1</v>
      </c>
    </row>
    <row r="141" spans="2:6">
      <c r="B141" s="6"/>
      <c r="C141" s="9"/>
      <c r="D141" s="10"/>
      <c r="E141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41" s="11">
        <f>((WEEKNUM(Tabla343567891011121314151617181920212223242526272829303132333435363738394041424344454648[[#This Row],[FECHA Y HORA DE INICIO]])))-1</f>
        <v>-1</v>
      </c>
    </row>
    <row r="142" spans="2:6">
      <c r="B142" s="6"/>
      <c r="C142" s="9"/>
      <c r="D142" s="10"/>
      <c r="E142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42" s="11">
        <f>((WEEKNUM(Tabla343567891011121314151617181920212223242526272829303132333435363738394041424344454648[[#This Row],[FECHA Y HORA DE INICIO]])))-1</f>
        <v>-1</v>
      </c>
    </row>
    <row r="143" spans="2:6">
      <c r="B143" s="6"/>
      <c r="C143" s="9"/>
      <c r="D143" s="10"/>
      <c r="E143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43" s="11">
        <f>((WEEKNUM(Tabla343567891011121314151617181920212223242526272829303132333435363738394041424344454648[[#This Row],[FECHA Y HORA DE INICIO]])))-1</f>
        <v>-1</v>
      </c>
    </row>
    <row r="144" spans="2:6">
      <c r="B144" s="6"/>
      <c r="C144" s="9"/>
      <c r="D144" s="10"/>
      <c r="E144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44" s="11">
        <f>((WEEKNUM(Tabla343567891011121314151617181920212223242526272829303132333435363738394041424344454648[[#This Row],[FECHA Y HORA DE INICIO]])))-1</f>
        <v>-1</v>
      </c>
    </row>
    <row r="145" spans="2:6">
      <c r="B145" s="6"/>
      <c r="C145" s="9"/>
      <c r="D145" s="10"/>
      <c r="E145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45" s="11">
        <f>((WEEKNUM(Tabla343567891011121314151617181920212223242526272829303132333435363738394041424344454648[[#This Row],[FECHA Y HORA DE INICIO]])))-1</f>
        <v>-1</v>
      </c>
    </row>
    <row r="146" spans="2:6">
      <c r="B146" s="6"/>
      <c r="C146" s="9"/>
      <c r="D146" s="10"/>
      <c r="E146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46" s="11">
        <f>((WEEKNUM(Tabla343567891011121314151617181920212223242526272829303132333435363738394041424344454648[[#This Row],[FECHA Y HORA DE INICIO]])))-1</f>
        <v>-1</v>
      </c>
    </row>
    <row r="147" spans="2:6">
      <c r="B147" s="6"/>
      <c r="C147" s="9"/>
      <c r="D147" s="10"/>
      <c r="E147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47" s="11">
        <f>((WEEKNUM(Tabla343567891011121314151617181920212223242526272829303132333435363738394041424344454648[[#This Row],[FECHA Y HORA DE INICIO]])))-1</f>
        <v>-1</v>
      </c>
    </row>
    <row r="148" spans="2:6">
      <c r="B148" s="6"/>
      <c r="C148" s="9"/>
      <c r="D148" s="10"/>
      <c r="E148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48" s="11">
        <f>((WEEKNUM(Tabla343567891011121314151617181920212223242526272829303132333435363738394041424344454648[[#This Row],[FECHA Y HORA DE INICIO]])))-1</f>
        <v>-1</v>
      </c>
    </row>
    <row r="149" spans="2:6">
      <c r="B149" s="6"/>
      <c r="C149" s="9"/>
      <c r="D149" s="10"/>
      <c r="E149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49" s="11">
        <f>((WEEKNUM(Tabla343567891011121314151617181920212223242526272829303132333435363738394041424344454648[[#This Row],[FECHA Y HORA DE INICIO]])))-1</f>
        <v>-1</v>
      </c>
    </row>
    <row r="150" spans="2:6">
      <c r="B150" s="6"/>
      <c r="C150" s="9"/>
      <c r="D150" s="10"/>
      <c r="E150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50" s="11">
        <f>((WEEKNUM(Tabla343567891011121314151617181920212223242526272829303132333435363738394041424344454648[[#This Row],[FECHA Y HORA DE INICIO]])))-1</f>
        <v>-1</v>
      </c>
    </row>
    <row r="151" spans="2:6">
      <c r="B151" s="6"/>
      <c r="C151" s="9"/>
      <c r="D151" s="10"/>
      <c r="E151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51" s="11">
        <f>((WEEKNUM(Tabla343567891011121314151617181920212223242526272829303132333435363738394041424344454648[[#This Row],[FECHA Y HORA DE INICIO]])))-1</f>
        <v>-1</v>
      </c>
    </row>
    <row r="152" spans="2:6">
      <c r="B152" s="6"/>
      <c r="C152" s="9"/>
      <c r="D152" s="10"/>
      <c r="E152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52" s="11">
        <f>((WEEKNUM(Tabla343567891011121314151617181920212223242526272829303132333435363738394041424344454648[[#This Row],[FECHA Y HORA DE INICIO]])))-1</f>
        <v>-1</v>
      </c>
    </row>
    <row r="153" spans="2:6">
      <c r="B153" s="6"/>
      <c r="C153" s="9"/>
      <c r="D153" s="10"/>
      <c r="E153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53" s="11">
        <f>((WEEKNUM(Tabla343567891011121314151617181920212223242526272829303132333435363738394041424344454648[[#This Row],[FECHA Y HORA DE INICIO]])))-1</f>
        <v>-1</v>
      </c>
    </row>
    <row r="154" spans="2:6">
      <c r="B154" s="6"/>
      <c r="C154" s="9"/>
      <c r="D154" s="10"/>
      <c r="E154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54" s="11">
        <f>((WEEKNUM(Tabla343567891011121314151617181920212223242526272829303132333435363738394041424344454648[[#This Row],[FECHA Y HORA DE INICIO]])))-1</f>
        <v>-1</v>
      </c>
    </row>
    <row r="155" spans="2:6">
      <c r="B155" s="6"/>
      <c r="C155" s="9"/>
      <c r="D155" s="10"/>
      <c r="E155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55" s="11">
        <f>((WEEKNUM(Tabla343567891011121314151617181920212223242526272829303132333435363738394041424344454648[[#This Row],[FECHA Y HORA DE INICIO]])))-1</f>
        <v>-1</v>
      </c>
    </row>
    <row r="156" spans="2:6">
      <c r="B156" s="6"/>
      <c r="C156" s="9"/>
      <c r="D156" s="10"/>
      <c r="E156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56" s="11">
        <f>((WEEKNUM(Tabla343567891011121314151617181920212223242526272829303132333435363738394041424344454648[[#This Row],[FECHA Y HORA DE INICIO]])))-1</f>
        <v>-1</v>
      </c>
    </row>
    <row r="157" spans="2:6">
      <c r="B157" s="6"/>
      <c r="C157" s="9"/>
      <c r="D157" s="10"/>
      <c r="E157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57" s="11">
        <f>((WEEKNUM(Tabla343567891011121314151617181920212223242526272829303132333435363738394041424344454648[[#This Row],[FECHA Y HORA DE INICIO]])))-1</f>
        <v>-1</v>
      </c>
    </row>
    <row r="158" spans="2:6">
      <c r="B158" s="6"/>
      <c r="C158" s="9"/>
      <c r="D158" s="10"/>
      <c r="E158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58" s="11">
        <f>((WEEKNUM(Tabla343567891011121314151617181920212223242526272829303132333435363738394041424344454648[[#This Row],[FECHA Y HORA DE INICIO]])))-1</f>
        <v>-1</v>
      </c>
    </row>
    <row r="159" spans="2:6">
      <c r="B159" s="6"/>
      <c r="C159" s="9"/>
      <c r="D159" s="10"/>
      <c r="E159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59" s="11">
        <f>((WEEKNUM(Tabla343567891011121314151617181920212223242526272829303132333435363738394041424344454648[[#This Row],[FECHA Y HORA DE INICIO]])))-1</f>
        <v>-1</v>
      </c>
    </row>
    <row r="160" spans="2:6">
      <c r="B160" s="6"/>
      <c r="C160" s="9"/>
      <c r="D160" s="10"/>
      <c r="E160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60" s="11">
        <f>((WEEKNUM(Tabla343567891011121314151617181920212223242526272829303132333435363738394041424344454648[[#This Row],[FECHA Y HORA DE INICIO]])))-1</f>
        <v>-1</v>
      </c>
    </row>
    <row r="161" spans="2:6">
      <c r="B161" s="6"/>
      <c r="C161" s="9"/>
      <c r="D161" s="10"/>
      <c r="E161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61" s="11">
        <f>((WEEKNUM(Tabla343567891011121314151617181920212223242526272829303132333435363738394041424344454648[[#This Row],[FECHA Y HORA DE INICIO]])))-1</f>
        <v>-1</v>
      </c>
    </row>
    <row r="162" spans="2:6">
      <c r="B162" s="6"/>
      <c r="C162" s="9"/>
      <c r="D162" s="10"/>
      <c r="E162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62" s="11">
        <f>((WEEKNUM(Tabla343567891011121314151617181920212223242526272829303132333435363738394041424344454648[[#This Row],[FECHA Y HORA DE INICIO]])))-1</f>
        <v>-1</v>
      </c>
    </row>
    <row r="163" spans="2:6">
      <c r="B163" s="6"/>
      <c r="C163" s="9"/>
      <c r="D163" s="10"/>
      <c r="E163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63" s="11">
        <f>((WEEKNUM(Tabla343567891011121314151617181920212223242526272829303132333435363738394041424344454648[[#This Row],[FECHA Y HORA DE INICIO]])))-1</f>
        <v>-1</v>
      </c>
    </row>
    <row r="164" spans="2:6">
      <c r="B164" s="6"/>
      <c r="C164" s="9"/>
      <c r="D164" s="10"/>
      <c r="E164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64" s="11">
        <f>((WEEKNUM(Tabla343567891011121314151617181920212223242526272829303132333435363738394041424344454648[[#This Row],[FECHA Y HORA DE INICIO]])))-1</f>
        <v>-1</v>
      </c>
    </row>
    <row r="165" spans="2:6">
      <c r="B165" s="6"/>
      <c r="C165" s="9"/>
      <c r="D165" s="10"/>
      <c r="E165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65" s="11">
        <f>((WEEKNUM(Tabla343567891011121314151617181920212223242526272829303132333435363738394041424344454648[[#This Row],[FECHA Y HORA DE INICIO]])))-1</f>
        <v>-1</v>
      </c>
    </row>
    <row r="166" spans="2:6">
      <c r="B166" s="6"/>
      <c r="C166" s="9"/>
      <c r="D166" s="10"/>
      <c r="E166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66" s="11">
        <f>((WEEKNUM(Tabla343567891011121314151617181920212223242526272829303132333435363738394041424344454648[[#This Row],[FECHA Y HORA DE INICIO]])))-1</f>
        <v>-1</v>
      </c>
    </row>
    <row r="167" spans="2:6">
      <c r="B167" s="6"/>
      <c r="C167" s="9"/>
      <c r="D167" s="10"/>
      <c r="E167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67" s="11">
        <f>((WEEKNUM(Tabla343567891011121314151617181920212223242526272829303132333435363738394041424344454648[[#This Row],[FECHA Y HORA DE INICIO]])))-1</f>
        <v>-1</v>
      </c>
    </row>
    <row r="168" spans="2:6">
      <c r="B168" s="6"/>
      <c r="C168" s="9"/>
      <c r="D168" s="10"/>
      <c r="E168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68" s="11">
        <f>((WEEKNUM(Tabla343567891011121314151617181920212223242526272829303132333435363738394041424344454648[[#This Row],[FECHA Y HORA DE INICIO]])))-1</f>
        <v>-1</v>
      </c>
    </row>
    <row r="169" spans="2:6">
      <c r="B169" s="6"/>
      <c r="C169" s="9"/>
      <c r="D169" s="10"/>
      <c r="E169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69" s="11">
        <f>((WEEKNUM(Tabla343567891011121314151617181920212223242526272829303132333435363738394041424344454648[[#This Row],[FECHA Y HORA DE INICIO]])))-1</f>
        <v>-1</v>
      </c>
    </row>
    <row r="170" spans="2:6">
      <c r="B170" s="6"/>
      <c r="C170" s="9"/>
      <c r="D170" s="10"/>
      <c r="E170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70" s="11">
        <f>((WEEKNUM(Tabla343567891011121314151617181920212223242526272829303132333435363738394041424344454648[[#This Row],[FECHA Y HORA DE INICIO]])))-1</f>
        <v>-1</v>
      </c>
    </row>
    <row r="171" spans="2:6">
      <c r="B171" s="6"/>
      <c r="C171" s="9"/>
      <c r="D171" s="10"/>
      <c r="E171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71" s="11">
        <f>((WEEKNUM(Tabla343567891011121314151617181920212223242526272829303132333435363738394041424344454648[[#This Row],[FECHA Y HORA DE INICIO]])))-1</f>
        <v>-1</v>
      </c>
    </row>
    <row r="172" spans="2:6">
      <c r="B172" s="6"/>
      <c r="C172" s="9"/>
      <c r="D172" s="10"/>
      <c r="E172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72" s="11">
        <f>((WEEKNUM(Tabla343567891011121314151617181920212223242526272829303132333435363738394041424344454648[[#This Row],[FECHA Y HORA DE INICIO]])))-1</f>
        <v>-1</v>
      </c>
    </row>
    <row r="173" spans="2:6">
      <c r="B173" s="6"/>
      <c r="C173" s="9"/>
      <c r="D173" s="10"/>
      <c r="E173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73" s="11">
        <f>((WEEKNUM(Tabla343567891011121314151617181920212223242526272829303132333435363738394041424344454648[[#This Row],[FECHA Y HORA DE INICIO]])))-1</f>
        <v>-1</v>
      </c>
    </row>
    <row r="174" spans="2:6">
      <c r="B174" s="6"/>
      <c r="C174" s="9"/>
      <c r="D174" s="10"/>
      <c r="E174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74" s="11">
        <f>((WEEKNUM(Tabla343567891011121314151617181920212223242526272829303132333435363738394041424344454648[[#This Row],[FECHA Y HORA DE INICIO]])))-1</f>
        <v>-1</v>
      </c>
    </row>
    <row r="175" spans="2:6">
      <c r="B175" s="6"/>
      <c r="C175" s="9"/>
      <c r="D175" s="10"/>
      <c r="E175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75" s="11">
        <f>((WEEKNUM(Tabla343567891011121314151617181920212223242526272829303132333435363738394041424344454648[[#This Row],[FECHA Y HORA DE INICIO]])))-1</f>
        <v>-1</v>
      </c>
    </row>
    <row r="176" spans="2:6">
      <c r="B176" s="6"/>
      <c r="C176" s="9"/>
      <c r="D176" s="10"/>
      <c r="E176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76" s="11">
        <f>((WEEKNUM(Tabla343567891011121314151617181920212223242526272829303132333435363738394041424344454648[[#This Row],[FECHA Y HORA DE INICIO]])))-1</f>
        <v>-1</v>
      </c>
    </row>
    <row r="177" spans="2:6">
      <c r="B177" s="6"/>
      <c r="C177" s="9"/>
      <c r="D177" s="10"/>
      <c r="E177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77" s="11">
        <f>((WEEKNUM(Tabla343567891011121314151617181920212223242526272829303132333435363738394041424344454648[[#This Row],[FECHA Y HORA DE INICIO]])))-1</f>
        <v>-1</v>
      </c>
    </row>
    <row r="178" spans="2:6">
      <c r="B178" s="6"/>
      <c r="C178" s="9"/>
      <c r="D178" s="10"/>
      <c r="E178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78" s="11">
        <f>((WEEKNUM(Tabla343567891011121314151617181920212223242526272829303132333435363738394041424344454648[[#This Row],[FECHA Y HORA DE INICIO]])))-1</f>
        <v>-1</v>
      </c>
    </row>
    <row r="179" spans="2:6">
      <c r="B179" s="6"/>
      <c r="C179" s="9"/>
      <c r="D179" s="10"/>
      <c r="E179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79" s="11">
        <f>((WEEKNUM(Tabla343567891011121314151617181920212223242526272829303132333435363738394041424344454648[[#This Row],[FECHA Y HORA DE INICIO]])))-1</f>
        <v>-1</v>
      </c>
    </row>
    <row r="180" spans="2:6">
      <c r="B180" s="6"/>
      <c r="C180" s="9"/>
      <c r="D180" s="10"/>
      <c r="E180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80" s="11">
        <f>((WEEKNUM(Tabla343567891011121314151617181920212223242526272829303132333435363738394041424344454648[[#This Row],[FECHA Y HORA DE INICIO]])))-1</f>
        <v>-1</v>
      </c>
    </row>
    <row r="181" spans="2:6">
      <c r="B181" s="6"/>
      <c r="C181" s="9"/>
      <c r="D181" s="10"/>
      <c r="E181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81" s="11">
        <f>((WEEKNUM(Tabla343567891011121314151617181920212223242526272829303132333435363738394041424344454648[[#This Row],[FECHA Y HORA DE INICIO]])))-1</f>
        <v>-1</v>
      </c>
    </row>
    <row r="182" spans="2:6">
      <c r="B182" s="6"/>
      <c r="C182" s="9"/>
      <c r="D182" s="10"/>
      <c r="E182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82" s="11">
        <f>((WEEKNUM(Tabla343567891011121314151617181920212223242526272829303132333435363738394041424344454648[[#This Row],[FECHA Y HORA DE INICIO]])))-1</f>
        <v>-1</v>
      </c>
    </row>
    <row r="183" spans="2:6">
      <c r="B183" s="6"/>
      <c r="C183" s="9"/>
      <c r="D183" s="10"/>
      <c r="E183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83" s="11">
        <f>((WEEKNUM(Tabla343567891011121314151617181920212223242526272829303132333435363738394041424344454648[[#This Row],[FECHA Y HORA DE INICIO]])))-1</f>
        <v>-1</v>
      </c>
    </row>
    <row r="184" spans="2:6">
      <c r="B184" s="6"/>
      <c r="C184" s="9"/>
      <c r="D184" s="10"/>
      <c r="E184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84" s="11">
        <f>((WEEKNUM(Tabla343567891011121314151617181920212223242526272829303132333435363738394041424344454648[[#This Row],[FECHA Y HORA DE INICIO]])))-1</f>
        <v>-1</v>
      </c>
    </row>
    <row r="185" spans="2:6">
      <c r="B185" s="6"/>
      <c r="C185" s="9"/>
      <c r="D185" s="10"/>
      <c r="E185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85" s="11">
        <f>((WEEKNUM(Tabla343567891011121314151617181920212223242526272829303132333435363738394041424344454648[[#This Row],[FECHA Y HORA DE INICIO]])))-1</f>
        <v>-1</v>
      </c>
    </row>
    <row r="186" spans="2:6">
      <c r="B186" s="6"/>
      <c r="C186" s="9"/>
      <c r="D186" s="10"/>
      <c r="E186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86" s="11">
        <f>((WEEKNUM(Tabla343567891011121314151617181920212223242526272829303132333435363738394041424344454648[[#This Row],[FECHA Y HORA DE INICIO]])))-1</f>
        <v>-1</v>
      </c>
    </row>
    <row r="187" spans="2:6">
      <c r="B187" s="6"/>
      <c r="C187" s="9"/>
      <c r="D187" s="10"/>
      <c r="E187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87" s="11">
        <f>((WEEKNUM(Tabla343567891011121314151617181920212223242526272829303132333435363738394041424344454648[[#This Row],[FECHA Y HORA DE INICIO]])))-1</f>
        <v>-1</v>
      </c>
    </row>
    <row r="188" spans="2:6">
      <c r="B188" s="6"/>
      <c r="C188" s="9"/>
      <c r="D188" s="10"/>
      <c r="E188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88" s="11">
        <f>((WEEKNUM(Tabla343567891011121314151617181920212223242526272829303132333435363738394041424344454648[[#This Row],[FECHA Y HORA DE INICIO]])))-1</f>
        <v>-1</v>
      </c>
    </row>
    <row r="189" spans="2:6">
      <c r="B189" s="6"/>
      <c r="C189" s="9"/>
      <c r="D189" s="10"/>
      <c r="E189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89" s="11">
        <f>((WEEKNUM(Tabla343567891011121314151617181920212223242526272829303132333435363738394041424344454648[[#This Row],[FECHA Y HORA DE INICIO]])))-1</f>
        <v>-1</v>
      </c>
    </row>
    <row r="190" spans="2:6">
      <c r="B190" s="6"/>
      <c r="C190" s="9"/>
      <c r="D190" s="10"/>
      <c r="E190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90" s="11">
        <f>((WEEKNUM(Tabla343567891011121314151617181920212223242526272829303132333435363738394041424344454648[[#This Row],[FECHA Y HORA DE INICIO]])))-1</f>
        <v>-1</v>
      </c>
    </row>
    <row r="191" spans="2:6">
      <c r="B191" s="6"/>
      <c r="C191" s="9"/>
      <c r="D191" s="10"/>
      <c r="E191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91" s="11">
        <f>((WEEKNUM(Tabla343567891011121314151617181920212223242526272829303132333435363738394041424344454648[[#This Row],[FECHA Y HORA DE INICIO]])))-1</f>
        <v>-1</v>
      </c>
    </row>
    <row r="192" spans="2:6">
      <c r="B192" s="6"/>
      <c r="C192" s="9"/>
      <c r="D192" s="10"/>
      <c r="E192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92" s="11">
        <f>((WEEKNUM(Tabla343567891011121314151617181920212223242526272829303132333435363738394041424344454648[[#This Row],[FECHA Y HORA DE INICIO]])))-1</f>
        <v>-1</v>
      </c>
    </row>
    <row r="193" spans="2:6">
      <c r="B193" s="6"/>
      <c r="C193" s="9"/>
      <c r="D193" s="10"/>
      <c r="E193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93" s="11">
        <f>((WEEKNUM(Tabla343567891011121314151617181920212223242526272829303132333435363738394041424344454648[[#This Row],[FECHA Y HORA DE INICIO]])))-1</f>
        <v>-1</v>
      </c>
    </row>
    <row r="194" spans="2:6">
      <c r="B194" s="6"/>
      <c r="C194" s="9"/>
      <c r="D194" s="10"/>
      <c r="E194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94" s="11">
        <f>((WEEKNUM(Tabla343567891011121314151617181920212223242526272829303132333435363738394041424344454648[[#This Row],[FECHA Y HORA DE INICIO]])))-1</f>
        <v>-1</v>
      </c>
    </row>
    <row r="195" spans="2:6">
      <c r="B195" s="6"/>
      <c r="C195" s="9"/>
      <c r="D195" s="10"/>
      <c r="E195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95" s="11">
        <f>((WEEKNUM(Tabla343567891011121314151617181920212223242526272829303132333435363738394041424344454648[[#This Row],[FECHA Y HORA DE INICIO]])))-1</f>
        <v>-1</v>
      </c>
    </row>
    <row r="196" spans="2:6">
      <c r="B196" s="6"/>
      <c r="C196" s="9"/>
      <c r="D196" s="10"/>
      <c r="E196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96" s="11">
        <f>((WEEKNUM(Tabla343567891011121314151617181920212223242526272829303132333435363738394041424344454648[[#This Row],[FECHA Y HORA DE INICIO]])))-1</f>
        <v>-1</v>
      </c>
    </row>
    <row r="197" spans="2:6">
      <c r="B197" s="6"/>
      <c r="C197" s="9"/>
      <c r="D197" s="10"/>
      <c r="E197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97" s="11">
        <f>((WEEKNUM(Tabla343567891011121314151617181920212223242526272829303132333435363738394041424344454648[[#This Row],[FECHA Y HORA DE INICIO]])))-1</f>
        <v>-1</v>
      </c>
    </row>
    <row r="198" spans="2:6">
      <c r="B198" s="6"/>
      <c r="C198" s="9"/>
      <c r="D198" s="10"/>
      <c r="E198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98" s="11">
        <f>((WEEKNUM(Tabla343567891011121314151617181920212223242526272829303132333435363738394041424344454648[[#This Row],[FECHA Y HORA DE INICIO]])))-1</f>
        <v>-1</v>
      </c>
    </row>
    <row r="199" spans="2:6">
      <c r="B199" s="6"/>
      <c r="C199" s="9"/>
      <c r="D199" s="10"/>
      <c r="E199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199" s="11">
        <f>((WEEKNUM(Tabla343567891011121314151617181920212223242526272829303132333435363738394041424344454648[[#This Row],[FECHA Y HORA DE INICIO]])))-1</f>
        <v>-1</v>
      </c>
    </row>
    <row r="200" spans="2:6">
      <c r="B200" s="6"/>
      <c r="C200" s="9"/>
      <c r="D200" s="10"/>
      <c r="E200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200" s="11">
        <f>((WEEKNUM(Tabla343567891011121314151617181920212223242526272829303132333435363738394041424344454648[[#This Row],[FECHA Y HORA DE INICIO]])))-1</f>
        <v>-1</v>
      </c>
    </row>
    <row r="201" spans="2:6">
      <c r="B201" s="6"/>
      <c r="C201" s="9"/>
      <c r="D201" s="10"/>
      <c r="E201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201" s="11">
        <f>((WEEKNUM(Tabla343567891011121314151617181920212223242526272829303132333435363738394041424344454648[[#This Row],[FECHA Y HORA DE INICIO]])))-1</f>
        <v>-1</v>
      </c>
    </row>
    <row r="202" spans="2:6">
      <c r="B202" s="6"/>
      <c r="C202" s="9"/>
      <c r="D202" s="10"/>
      <c r="E202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202" s="11">
        <f>((WEEKNUM(Tabla343567891011121314151617181920212223242526272829303132333435363738394041424344454648[[#This Row],[FECHA Y HORA DE INICIO]])))-1</f>
        <v>-1</v>
      </c>
    </row>
    <row r="203" spans="2:6">
      <c r="B203" s="9"/>
      <c r="C203" s="9"/>
      <c r="D203" s="10"/>
      <c r="E203" s="8">
        <f>IF((Tabla343567891011121314151617181920212223242526272829303132333435363738394041424344454648[[#This Row],[FECHA Y HORA DE TERMINACIÓN ]]-Tabla343567891011121314151617181920212223242526272829303132333435363738394041424344454648[[#This Row],[FECHA Y HORA DE INICIO]])&lt;0,0,((Tabla343567891011121314151617181920212223242526272829303132333435363738394041424344454648[[#This Row],[FECHA Y HORA DE TERMINACIÓN ]]-Tabla343567891011121314151617181920212223242526272829303132333435363738394041424344454648[[#This Row],[FECHA Y HORA DE INICIO]])*24))</f>
        <v>0</v>
      </c>
      <c r="F203" s="11">
        <f>((WEEKNUM(Tabla343567891011121314151617181920212223242526272829303132333435363738394041424344454648[[#This Row],[FECHA Y HORA DE INICIO]])))-1</f>
        <v>-1</v>
      </c>
    </row>
  </sheetData>
  <mergeCells count="1">
    <mergeCell ref="B7:F7"/>
  </mergeCells>
  <pageMargins left="0.7" right="0.7" top="0.75" bottom="0.75" header="0.3" footer="0.3"/>
  <tableParts count="1">
    <tablePart r:id="rId1"/>
  </tableParts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00B0F0"/>
  </sheetPr>
  <dimension ref="B1:J203"/>
  <sheetViews>
    <sheetView zoomScale="79" workbookViewId="0">
      <selection activeCell="G21" sqref="G21"/>
    </sheetView>
  </sheetViews>
  <sheetFormatPr defaultColWidth="10.85546875" defaultRowHeight="12.6"/>
  <cols>
    <col min="1" max="1" width="10.85546875" style="3"/>
    <col min="2" max="2" width="15.28515625" style="3" bestFit="1" customWidth="1"/>
    <col min="3" max="3" width="24.5703125" style="3" customWidth="1"/>
    <col min="4" max="5" width="16.140625" style="3" customWidth="1"/>
    <col min="6" max="6" width="10.85546875" style="3"/>
    <col min="7" max="7" width="25.85546875" style="3" bestFit="1" customWidth="1"/>
    <col min="8" max="8" width="14.85546875" style="3" customWidth="1"/>
    <col min="9" max="16384" width="10.85546875" style="3"/>
  </cols>
  <sheetData>
    <row r="1" spans="2:10" ht="12.95">
      <c r="B1" s="1" t="s">
        <v>0</v>
      </c>
      <c r="C1" s="2">
        <v>1183</v>
      </c>
      <c r="G1" s="40" t="s">
        <v>1</v>
      </c>
      <c r="H1" s="41"/>
      <c r="I1" s="42" t="s">
        <v>2</v>
      </c>
    </row>
    <row r="2" spans="2:10" ht="12.95">
      <c r="B2" s="1" t="s">
        <v>4</v>
      </c>
      <c r="C2" s="2" t="s">
        <v>5</v>
      </c>
      <c r="G2" s="40" t="s">
        <v>6</v>
      </c>
      <c r="H2" s="41">
        <v>17</v>
      </c>
      <c r="I2" s="42" t="s">
        <v>7</v>
      </c>
    </row>
    <row r="3" spans="2:10" ht="14.45" customHeight="1">
      <c r="B3" s="1" t="s">
        <v>8</v>
      </c>
      <c r="C3" s="2" t="s">
        <v>245</v>
      </c>
      <c r="G3" s="40" t="s">
        <v>10</v>
      </c>
      <c r="H3" s="47" t="s">
        <v>246</v>
      </c>
      <c r="I3" s="42" t="s">
        <v>12</v>
      </c>
      <c r="J3" s="3" t="s">
        <v>247</v>
      </c>
    </row>
    <row r="4" spans="2:10" ht="14.45" customHeight="1">
      <c r="B4" s="1" t="s">
        <v>13</v>
      </c>
      <c r="C4" s="2">
        <v>1</v>
      </c>
      <c r="D4" s="38" t="s">
        <v>53</v>
      </c>
      <c r="G4" s="38" t="s">
        <v>15</v>
      </c>
    </row>
    <row r="5" spans="2:10" ht="14.45" customHeight="1">
      <c r="B5" s="1" t="s">
        <v>16</v>
      </c>
      <c r="C5" s="2">
        <v>20</v>
      </c>
    </row>
    <row r="6" spans="2:10" ht="14.45" customHeight="1">
      <c r="B6" s="1"/>
      <c r="C6" s="1"/>
    </row>
    <row r="7" spans="2:10" ht="14.45" customHeight="1">
      <c r="B7" s="76" t="s">
        <v>17</v>
      </c>
      <c r="C7" s="77"/>
      <c r="D7" s="77"/>
      <c r="E7" s="77"/>
      <c r="F7" s="77"/>
      <c r="H7" s="12">
        <v>2022</v>
      </c>
      <c r="I7" s="13">
        <v>87.000000000174623</v>
      </c>
    </row>
    <row r="8" spans="2:10" ht="5.0999999999999996" customHeight="1">
      <c r="B8" s="4"/>
      <c r="C8" s="4"/>
      <c r="D8" s="4"/>
      <c r="E8" s="4"/>
    </row>
    <row r="9" spans="2:10" ht="59.1" customHeight="1">
      <c r="B9" s="5" t="s">
        <v>18</v>
      </c>
      <c r="C9" s="5" t="s">
        <v>19</v>
      </c>
      <c r="D9" s="5" t="s">
        <v>20</v>
      </c>
      <c r="E9" s="5" t="s">
        <v>31</v>
      </c>
      <c r="F9" s="5" t="s">
        <v>22</v>
      </c>
      <c r="G9" s="19" t="s">
        <v>248</v>
      </c>
      <c r="H9" s="12" t="s">
        <v>23</v>
      </c>
      <c r="I9" s="13">
        <f>SUM(E10:E203)</f>
        <v>718.71666666680244</v>
      </c>
    </row>
    <row r="10" spans="2:10">
      <c r="B10" s="14" t="s">
        <v>155</v>
      </c>
      <c r="C10" s="14">
        <v>44939.392361111109</v>
      </c>
      <c r="D10" s="6">
        <v>44940.46875</v>
      </c>
      <c r="E10" s="7">
        <v>25.3</v>
      </c>
      <c r="F10" s="11">
        <f>((WEEKNUM(Tabla34356789101112131415161718192021222324252627282930313233343536373839404142434445464849[[#This Row],[FECHA Y HORA DE INICIO]])))-1</f>
        <v>1</v>
      </c>
      <c r="G10" s="39"/>
    </row>
    <row r="11" spans="2:10">
      <c r="B11" s="14" t="s">
        <v>34</v>
      </c>
      <c r="C11" s="6">
        <v>44942.333333333336</v>
      </c>
      <c r="D11" s="6">
        <v>44942.638888888891</v>
      </c>
      <c r="E11" s="7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7.3333333333139308</v>
      </c>
      <c r="F11" s="11">
        <f>((WEEKNUM(Tabla34356789101112131415161718192021222324252627282930313233343536373839404142434445464849[[#This Row],[FECHA Y HORA DE INICIO]])))-1</f>
        <v>2</v>
      </c>
      <c r="G11" s="39"/>
      <c r="H11" s="12" t="s">
        <v>24</v>
      </c>
      <c r="I11" s="13">
        <f>I9+I7</f>
        <v>805.71666666697706</v>
      </c>
    </row>
    <row r="12" spans="2:10">
      <c r="B12" s="14" t="s">
        <v>67</v>
      </c>
      <c r="C12" s="14">
        <v>44964.288194444445</v>
      </c>
      <c r="D12" s="6">
        <v>44964.736111111109</v>
      </c>
      <c r="E12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10.749999999941792</v>
      </c>
      <c r="F12" s="11">
        <f>((WEEKNUM(Tabla34356789101112131415161718192021222324252627282930313233343536373839404142434445464849[[#This Row],[FECHA Y HORA DE INICIO]])))-1</f>
        <v>5</v>
      </c>
      <c r="G12" s="39"/>
    </row>
    <row r="13" spans="2:10">
      <c r="B13" s="14" t="s">
        <v>155</v>
      </c>
      <c r="C13" s="6">
        <v>44966.986111111109</v>
      </c>
      <c r="D13" s="6">
        <v>44968.583333333336</v>
      </c>
      <c r="E13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38.333333333430346</v>
      </c>
      <c r="F13" s="11">
        <v>6</v>
      </c>
      <c r="G13" s="39"/>
    </row>
    <row r="14" spans="2:10">
      <c r="B14" s="14" t="s">
        <v>154</v>
      </c>
      <c r="C14" s="6">
        <v>45007.972222222219</v>
      </c>
      <c r="D14" s="6">
        <v>45010.086805555555</v>
      </c>
      <c r="E14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50.750000000058208</v>
      </c>
      <c r="F14" s="11">
        <f>((WEEKNUM(Tabla34356789101112131415161718192021222324252627282930313233343536373839404142434445464849[[#This Row],[FECHA Y HORA DE INICIO]])))-1</f>
        <v>11</v>
      </c>
      <c r="G14" s="39"/>
    </row>
    <row r="15" spans="2:10">
      <c r="B15" s="14" t="s">
        <v>34</v>
      </c>
      <c r="C15" s="6">
        <v>45010.239583333336</v>
      </c>
      <c r="D15" s="6">
        <v>45010.572916666664</v>
      </c>
      <c r="E15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7.9999999998835847</v>
      </c>
      <c r="F15" s="11">
        <f>((WEEKNUM(Tabla34356789101112131415161718192021222324252627282930313233343536373839404142434445464849[[#This Row],[FECHA Y HORA DE INICIO]])))-1</f>
        <v>11</v>
      </c>
      <c r="G15" s="39"/>
    </row>
    <row r="16" spans="2:10">
      <c r="B16" s="14" t="s">
        <v>34</v>
      </c>
      <c r="C16" s="9">
        <v>45039.020833333336</v>
      </c>
      <c r="D16" s="10">
        <v>45040.510416666664</v>
      </c>
      <c r="E16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35.749999999883585</v>
      </c>
      <c r="F16" s="11">
        <f>((WEEKNUM(Tabla34356789101112131415161718192021222324252627282930313233343536373839404142434445464849[[#This Row],[FECHA Y HORA DE INICIO]])))-1</f>
        <v>16</v>
      </c>
      <c r="G16" s="39"/>
    </row>
    <row r="17" spans="2:7">
      <c r="B17" s="14" t="s">
        <v>154</v>
      </c>
      <c r="C17" s="9">
        <v>45042.083333333336</v>
      </c>
      <c r="D17" s="10">
        <v>45043.965277777781</v>
      </c>
      <c r="E17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45.166666666686069</v>
      </c>
      <c r="F17" s="11">
        <f>((WEEKNUM(Tabla34356789101112131415161718192021222324252627282930313233343536373839404142434445464849[[#This Row],[FECHA Y HORA DE INICIO]])))-1</f>
        <v>16</v>
      </c>
      <c r="G17" s="39"/>
    </row>
    <row r="18" spans="2:7">
      <c r="B18" s="14" t="s">
        <v>34</v>
      </c>
      <c r="C18" s="9">
        <v>45068.024305555555</v>
      </c>
      <c r="D18" s="10">
        <v>45068.895833333336</v>
      </c>
      <c r="E18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20.916666666744277</v>
      </c>
      <c r="F18" s="11">
        <f>((WEEKNUM(Tabla34356789101112131415161718192021222324252627282930313233343536373839404142434445464849[[#This Row],[FECHA Y HORA DE INICIO]])))-1</f>
        <v>20</v>
      </c>
      <c r="G18" s="39"/>
    </row>
    <row r="19" spans="2:7">
      <c r="B19" s="14" t="s">
        <v>154</v>
      </c>
      <c r="C19" s="9">
        <v>45073.909722222219</v>
      </c>
      <c r="D19" s="10">
        <v>45074.9375</v>
      </c>
      <c r="E19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24.666666666744277</v>
      </c>
      <c r="F19" s="11">
        <f>((WEEKNUM(Tabla34356789101112131415161718192021222324252627282930313233343536373839404142434445464849[[#This Row],[FECHA Y HORA DE INICIO]])))-1</f>
        <v>20</v>
      </c>
      <c r="G19" s="39"/>
    </row>
    <row r="20" spans="2:7">
      <c r="B20" s="14" t="s">
        <v>34</v>
      </c>
      <c r="C20" s="9">
        <v>45110.020833333336</v>
      </c>
      <c r="D20" s="10">
        <v>45111.125</v>
      </c>
      <c r="E20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26.499999999941792</v>
      </c>
      <c r="F20" s="11">
        <f>((WEEKNUM(Tabla34356789101112131415161718192021222324252627282930313233343536373839404142434445464849[[#This Row],[FECHA Y HORA DE INICIO]])))-1</f>
        <v>26</v>
      </c>
      <c r="G20" s="39"/>
    </row>
    <row r="21" spans="2:7">
      <c r="B21" s="14" t="s">
        <v>34</v>
      </c>
      <c r="C21" s="9">
        <v>45111.479166666664</v>
      </c>
      <c r="D21" s="10">
        <v>45111.854166666664</v>
      </c>
      <c r="E21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9</v>
      </c>
      <c r="F21" s="11">
        <f>((WEEKNUM(Tabla34356789101112131415161718192021222324252627282930313233343536373839404142434445464849[[#This Row],[FECHA Y HORA DE INICIO]])))-1</f>
        <v>26</v>
      </c>
      <c r="G21" s="39"/>
    </row>
    <row r="22" spans="2:7">
      <c r="B22" s="14" t="s">
        <v>154</v>
      </c>
      <c r="C22" s="9">
        <v>45113.204861111109</v>
      </c>
      <c r="D22" s="10">
        <v>45114.583333333336</v>
      </c>
      <c r="E22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33.083333333430346</v>
      </c>
      <c r="F22" s="11">
        <f>((WEEKNUM(Tabla34356789101112131415161718192021222324252627282930313233343536373839404142434445464849[[#This Row],[FECHA Y HORA DE INICIO]])))-1</f>
        <v>26</v>
      </c>
      <c r="G22" s="39"/>
    </row>
    <row r="23" spans="2:7">
      <c r="B23" s="14" t="s">
        <v>34</v>
      </c>
      <c r="C23" s="9">
        <v>45168.395833333336</v>
      </c>
      <c r="D23" s="10">
        <v>45169.107638888891</v>
      </c>
      <c r="E23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17.083333333313931</v>
      </c>
      <c r="F23" s="11">
        <f>((WEEKNUM(Tabla34356789101112131415161718192021222324252627282930313233343536373839404142434445464849[[#This Row],[FECHA Y HORA DE INICIO]])))-1</f>
        <v>34</v>
      </c>
      <c r="G23" s="39"/>
    </row>
    <row r="24" spans="2:7">
      <c r="B24" s="14" t="s">
        <v>154</v>
      </c>
      <c r="C24" s="9">
        <v>45172.996527777781</v>
      </c>
      <c r="D24" s="10">
        <v>45174.21875</v>
      </c>
      <c r="E24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29.333333333255723</v>
      </c>
      <c r="F24" s="11">
        <f>((WEEKNUM(Tabla34356789101112131415161718192021222324252627282930313233343536373839404142434445464849[[#This Row],[FECHA Y HORA DE INICIO]])))-1</f>
        <v>35</v>
      </c>
      <c r="G24" s="39"/>
    </row>
    <row r="25" spans="2:7">
      <c r="B25" s="14" t="s">
        <v>154</v>
      </c>
      <c r="C25" s="9">
        <v>45203.409722222219</v>
      </c>
      <c r="D25" s="10">
        <v>45204.694444444445</v>
      </c>
      <c r="E25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30.833333333430346</v>
      </c>
      <c r="F25" s="11">
        <f>((WEEKNUM(Tabla34356789101112131415161718192021222324252627282930313233343536373839404142434445464849[[#This Row],[FECHA Y HORA DE INICIO]])))-1</f>
        <v>39</v>
      </c>
      <c r="G25" s="39"/>
    </row>
    <row r="26" spans="2:7">
      <c r="B26" s="14" t="s">
        <v>34</v>
      </c>
      <c r="C26" s="9">
        <v>45229.027777777781</v>
      </c>
      <c r="D26" s="10">
        <v>45230.40625</v>
      </c>
      <c r="E26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33.083333333255723</v>
      </c>
      <c r="F26" s="11">
        <f>((WEEKNUM(Tabla34356789101112131415161718192021222324252627282930313233343536373839404142434445464849[[#This Row],[FECHA Y HORA DE INICIO]])))-1</f>
        <v>43</v>
      </c>
      <c r="G26" s="39"/>
    </row>
    <row r="27" spans="2:7">
      <c r="B27" s="14" t="s">
        <v>154</v>
      </c>
      <c r="C27" s="9">
        <v>45231.1875</v>
      </c>
      <c r="D27" s="10">
        <v>45233.430555555555</v>
      </c>
      <c r="E27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53.833333333313931</v>
      </c>
      <c r="F27" s="11">
        <f>((WEEKNUM(Tabla34356789101112131415161718192021222324252627282930313233343536373839404142434445464849[[#This Row],[FECHA Y HORA DE INICIO]])))-1</f>
        <v>43</v>
      </c>
      <c r="G27" s="39"/>
    </row>
    <row r="28" spans="2:7">
      <c r="B28" s="14" t="s">
        <v>154</v>
      </c>
      <c r="C28" s="9">
        <v>45233.684027777781</v>
      </c>
      <c r="D28" s="10">
        <v>45234.177083333336</v>
      </c>
      <c r="E28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11.833333333313931</v>
      </c>
      <c r="F28" s="11">
        <f>((WEEKNUM(Tabla34356789101112131415161718192021222324252627282930313233343536373839404142434445464849[[#This Row],[FECHA Y HORA DE INICIO]])))-1</f>
        <v>43</v>
      </c>
      <c r="G28" s="39"/>
    </row>
    <row r="29" spans="2:7">
      <c r="B29" s="14" t="s">
        <v>34</v>
      </c>
      <c r="C29" s="9">
        <v>45247</v>
      </c>
      <c r="D29" s="10">
        <v>45247.989583333336</v>
      </c>
      <c r="E29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23.750000000058208</v>
      </c>
      <c r="F29" s="11">
        <f>((WEEKNUM(Tabla34356789101112131415161718192021222324252627282930313233343536373839404142434445464849[[#This Row],[FECHA Y HORA DE INICIO]])))-1</f>
        <v>45</v>
      </c>
      <c r="G29" s="39"/>
    </row>
    <row r="30" spans="2:7">
      <c r="B30" s="14" t="s">
        <v>154</v>
      </c>
      <c r="C30" s="9">
        <v>45250.003472222219</v>
      </c>
      <c r="D30" s="10">
        <v>45251.319444444445</v>
      </c>
      <c r="E30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31.583333333430346</v>
      </c>
      <c r="F30" s="11">
        <f>((WEEKNUM(Tabla34356789101112131415161718192021222324252627282930313233343536373839404142434445464849[[#This Row],[FECHA Y HORA DE INICIO]])))-1</f>
        <v>46</v>
      </c>
      <c r="G30" s="39"/>
    </row>
    <row r="31" spans="2:7">
      <c r="B31" s="14" t="s">
        <v>154</v>
      </c>
      <c r="C31" s="9">
        <v>45279.725694444445</v>
      </c>
      <c r="D31" s="10">
        <v>45280.753472222219</v>
      </c>
      <c r="E31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24.666666666569654</v>
      </c>
      <c r="F31" s="11">
        <f>((WEEKNUM(Tabla34356789101112131415161718192021222324252627282930313233343536373839404142434445464849[[#This Row],[FECHA Y HORA DE INICIO]])))-1</f>
        <v>50</v>
      </c>
      <c r="G31" s="39"/>
    </row>
    <row r="32" spans="2:7">
      <c r="B32" s="14" t="s">
        <v>34</v>
      </c>
      <c r="C32" s="9">
        <v>45293.975694444445</v>
      </c>
      <c r="D32" s="10">
        <v>45295</v>
      </c>
      <c r="E32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24.583333333313931</v>
      </c>
      <c r="F32" s="11">
        <f>((WEEKNUM(Tabla34356789101112131415161718192021222324252627282930313233343536373839404142434445464849[[#This Row],[FECHA Y HORA DE INICIO]])))-1</f>
        <v>0</v>
      </c>
      <c r="G32" s="39"/>
    </row>
    <row r="33" spans="2:7">
      <c r="B33" s="14" t="s">
        <v>154</v>
      </c>
      <c r="C33" s="9">
        <v>45301.746527777781</v>
      </c>
      <c r="D33" s="10">
        <v>45302.888888888891</v>
      </c>
      <c r="E33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27.416666666627862</v>
      </c>
      <c r="F33" s="11">
        <f>((WEEKNUM(Tabla34356789101112131415161718192021222324252627282930313233343536373839404142434445464849[[#This Row],[FECHA Y HORA DE INICIO]])))-1</f>
        <v>1</v>
      </c>
      <c r="G33" s="39"/>
    </row>
    <row r="34" spans="2:7">
      <c r="B34" s="14" t="s">
        <v>33</v>
      </c>
      <c r="C34" s="9">
        <v>45311.34375</v>
      </c>
      <c r="D34" s="10">
        <v>45311.590277777781</v>
      </c>
      <c r="E34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5.9166666667442769</v>
      </c>
      <c r="F34" s="11">
        <f>((WEEKNUM(Tabla34356789101112131415161718192021222324252627282930313233343536373839404142434445464849[[#This Row],[FECHA Y HORA DE INICIO]])))-1</f>
        <v>2</v>
      </c>
      <c r="G34" s="39"/>
    </row>
    <row r="35" spans="2:7">
      <c r="B35" s="14" t="s">
        <v>34</v>
      </c>
      <c r="C35" s="10">
        <v>45315.104166666664</v>
      </c>
      <c r="D35" s="10">
        <v>45316.340277777781</v>
      </c>
      <c r="E35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29.666666666802485</v>
      </c>
      <c r="F35" s="11">
        <f>((WEEKNUM(Tabla34356789101112131415161718192021222324252627282930313233343536373839404142434445464849[[#This Row],[FECHA Y HORA DE INICIO]])))-1</f>
        <v>3</v>
      </c>
      <c r="G35" s="39"/>
    </row>
    <row r="36" spans="2:7">
      <c r="B36" s="14" t="s">
        <v>154</v>
      </c>
      <c r="C36" s="9">
        <v>45323.892361111109</v>
      </c>
      <c r="D36" s="10">
        <v>45325.541666666664</v>
      </c>
      <c r="E36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39.583333333313931</v>
      </c>
      <c r="F36" s="11">
        <f>((WEEKNUM(Tabla34356789101112131415161718192021222324252627282930313233343536373839404142434445464849[[#This Row],[FECHA Y HORA DE INICIO]])))-1</f>
        <v>4</v>
      </c>
      <c r="G36" s="39" t="s">
        <v>249</v>
      </c>
    </row>
    <row r="37" spans="2:7">
      <c r="B37" s="14"/>
      <c r="C37" s="9"/>
      <c r="D37" s="10"/>
      <c r="E37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37" s="11">
        <f>((WEEKNUM(Tabla34356789101112131415161718192021222324252627282930313233343536373839404142434445464849[[#This Row],[FECHA Y HORA DE INICIO]])))-1</f>
        <v>-1</v>
      </c>
      <c r="G37" s="39"/>
    </row>
    <row r="38" spans="2:7">
      <c r="B38" s="14"/>
      <c r="C38" s="9"/>
      <c r="D38" s="10"/>
      <c r="E38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38" s="11">
        <f>((WEEKNUM(Tabla34356789101112131415161718192021222324252627282930313233343536373839404142434445464849[[#This Row],[FECHA Y HORA DE INICIO]])))-1</f>
        <v>-1</v>
      </c>
      <c r="G38" s="39"/>
    </row>
    <row r="39" spans="2:7">
      <c r="B39" s="14"/>
      <c r="C39" s="9"/>
      <c r="D39" s="10"/>
      <c r="E39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39" s="11">
        <f>((WEEKNUM(Tabla34356789101112131415161718192021222324252627282930313233343536373839404142434445464849[[#This Row],[FECHA Y HORA DE INICIO]])))-1</f>
        <v>-1</v>
      </c>
      <c r="G39" s="39"/>
    </row>
    <row r="40" spans="2:7">
      <c r="B40" s="14"/>
      <c r="C40" s="9"/>
      <c r="D40" s="10"/>
      <c r="E40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40" s="11">
        <f>((WEEKNUM(Tabla34356789101112131415161718192021222324252627282930313233343536373839404142434445464849[[#This Row],[FECHA Y HORA DE INICIO]])))-1</f>
        <v>-1</v>
      </c>
      <c r="G40" s="39"/>
    </row>
    <row r="41" spans="2:7">
      <c r="B41" s="14"/>
      <c r="C41" s="9"/>
      <c r="D41" s="10"/>
      <c r="E41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41" s="11">
        <f>((WEEKNUM(Tabla34356789101112131415161718192021222324252627282930313233343536373839404142434445464849[[#This Row],[FECHA Y HORA DE INICIO]])))-1</f>
        <v>-1</v>
      </c>
      <c r="G41" s="39"/>
    </row>
    <row r="42" spans="2:7">
      <c r="B42" s="14"/>
      <c r="C42" s="9"/>
      <c r="D42" s="10"/>
      <c r="E42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42" s="11">
        <f>((WEEKNUM(Tabla34356789101112131415161718192021222324252627282930313233343536373839404142434445464849[[#This Row],[FECHA Y HORA DE INICIO]])))-1</f>
        <v>-1</v>
      </c>
      <c r="G42" s="39"/>
    </row>
    <row r="43" spans="2:7">
      <c r="B43" s="14"/>
      <c r="C43" s="9"/>
      <c r="D43" s="10"/>
      <c r="E43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43" s="11">
        <f>((WEEKNUM(Tabla34356789101112131415161718192021222324252627282930313233343536373839404142434445464849[[#This Row],[FECHA Y HORA DE INICIO]])))-1</f>
        <v>-1</v>
      </c>
      <c r="G43" s="39"/>
    </row>
    <row r="44" spans="2:7">
      <c r="B44" s="14"/>
      <c r="C44" s="9"/>
      <c r="D44" s="10"/>
      <c r="E44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44" s="11">
        <f>((WEEKNUM(Tabla34356789101112131415161718192021222324252627282930313233343536373839404142434445464849[[#This Row],[FECHA Y HORA DE INICIO]])))-1</f>
        <v>-1</v>
      </c>
      <c r="G44" s="39"/>
    </row>
    <row r="45" spans="2:7">
      <c r="B45" s="14"/>
      <c r="C45" s="9"/>
      <c r="D45" s="10"/>
      <c r="E45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45" s="11">
        <f>((WEEKNUM(Tabla34356789101112131415161718192021222324252627282930313233343536373839404142434445464849[[#This Row],[FECHA Y HORA DE INICIO]])))-1</f>
        <v>-1</v>
      </c>
      <c r="G45" s="39"/>
    </row>
    <row r="46" spans="2:7">
      <c r="B46" s="14"/>
      <c r="C46" s="9"/>
      <c r="D46" s="10"/>
      <c r="E46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46" s="11">
        <f>((WEEKNUM(Tabla34356789101112131415161718192021222324252627282930313233343536373839404142434445464849[[#This Row],[FECHA Y HORA DE INICIO]])))-1</f>
        <v>-1</v>
      </c>
      <c r="G46" s="39"/>
    </row>
    <row r="47" spans="2:7">
      <c r="B47" s="14"/>
      <c r="C47" s="9"/>
      <c r="D47" s="10"/>
      <c r="E47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47" s="11">
        <f>((WEEKNUM(Tabla34356789101112131415161718192021222324252627282930313233343536373839404142434445464849[[#This Row],[FECHA Y HORA DE INICIO]])))-1</f>
        <v>-1</v>
      </c>
      <c r="G47" s="39"/>
    </row>
    <row r="48" spans="2:7">
      <c r="B48" s="14"/>
      <c r="C48" s="9"/>
      <c r="D48" s="10"/>
      <c r="E48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48" s="11">
        <f>((WEEKNUM(Tabla34356789101112131415161718192021222324252627282930313233343536373839404142434445464849[[#This Row],[FECHA Y HORA DE INICIO]])))-1</f>
        <v>-1</v>
      </c>
      <c r="G48" s="39"/>
    </row>
    <row r="49" spans="2:7">
      <c r="B49" s="14"/>
      <c r="C49" s="9"/>
      <c r="D49" s="10"/>
      <c r="E49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49" s="11">
        <f>((WEEKNUM(Tabla34356789101112131415161718192021222324252627282930313233343536373839404142434445464849[[#This Row],[FECHA Y HORA DE INICIO]])))-1</f>
        <v>-1</v>
      </c>
      <c r="G49" s="39"/>
    </row>
    <row r="50" spans="2:7">
      <c r="B50" s="14"/>
      <c r="C50" s="9"/>
      <c r="D50" s="10"/>
      <c r="E50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50" s="11">
        <f>((WEEKNUM(Tabla34356789101112131415161718192021222324252627282930313233343536373839404142434445464849[[#This Row],[FECHA Y HORA DE INICIO]])))-1</f>
        <v>-1</v>
      </c>
      <c r="G50" s="39"/>
    </row>
    <row r="51" spans="2:7">
      <c r="B51" s="14"/>
      <c r="C51" s="9"/>
      <c r="D51" s="10"/>
      <c r="E51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51" s="11">
        <f>((WEEKNUM(Tabla34356789101112131415161718192021222324252627282930313233343536373839404142434445464849[[#This Row],[FECHA Y HORA DE INICIO]])))-1</f>
        <v>-1</v>
      </c>
      <c r="G51" s="39"/>
    </row>
    <row r="52" spans="2:7">
      <c r="B52" s="14"/>
      <c r="C52" s="9"/>
      <c r="D52" s="10"/>
      <c r="E52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52" s="11">
        <f>((WEEKNUM(Tabla34356789101112131415161718192021222324252627282930313233343536373839404142434445464849[[#This Row],[FECHA Y HORA DE INICIO]])))-1</f>
        <v>-1</v>
      </c>
      <c r="G52" s="39"/>
    </row>
    <row r="53" spans="2:7">
      <c r="B53" s="14"/>
      <c r="C53" s="9"/>
      <c r="D53" s="10"/>
      <c r="E53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53" s="11">
        <f>((WEEKNUM(Tabla34356789101112131415161718192021222324252627282930313233343536373839404142434445464849[[#This Row],[FECHA Y HORA DE INICIO]])))-1</f>
        <v>-1</v>
      </c>
      <c r="G53" s="39"/>
    </row>
    <row r="54" spans="2:7">
      <c r="B54" s="14"/>
      <c r="C54" s="9"/>
      <c r="D54" s="10"/>
      <c r="E54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54" s="11">
        <f>((WEEKNUM(Tabla34356789101112131415161718192021222324252627282930313233343536373839404142434445464849[[#This Row],[FECHA Y HORA DE INICIO]])))-1</f>
        <v>-1</v>
      </c>
      <c r="G54" s="39"/>
    </row>
    <row r="55" spans="2:7">
      <c r="B55" s="14"/>
      <c r="C55" s="9"/>
      <c r="D55" s="10"/>
      <c r="E55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55" s="11">
        <f>((WEEKNUM(Tabla34356789101112131415161718192021222324252627282930313233343536373839404142434445464849[[#This Row],[FECHA Y HORA DE INICIO]])))-1</f>
        <v>-1</v>
      </c>
      <c r="G55" s="39"/>
    </row>
    <row r="56" spans="2:7">
      <c r="B56" s="14"/>
      <c r="C56" s="9"/>
      <c r="D56" s="10"/>
      <c r="E56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56" s="11">
        <f>((WEEKNUM(Tabla34356789101112131415161718192021222324252627282930313233343536373839404142434445464849[[#This Row],[FECHA Y HORA DE INICIO]])))-1</f>
        <v>-1</v>
      </c>
      <c r="G56" s="39"/>
    </row>
    <row r="57" spans="2:7">
      <c r="B57" s="14"/>
      <c r="C57" s="9"/>
      <c r="D57" s="10"/>
      <c r="E57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57" s="11">
        <f>((WEEKNUM(Tabla34356789101112131415161718192021222324252627282930313233343536373839404142434445464849[[#This Row],[FECHA Y HORA DE INICIO]])))-1</f>
        <v>-1</v>
      </c>
      <c r="G57" s="39"/>
    </row>
    <row r="58" spans="2:7">
      <c r="B58" s="14"/>
      <c r="C58" s="9"/>
      <c r="D58" s="10"/>
      <c r="E58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58" s="11">
        <f>((WEEKNUM(Tabla34356789101112131415161718192021222324252627282930313233343536373839404142434445464849[[#This Row],[FECHA Y HORA DE INICIO]])))-1</f>
        <v>-1</v>
      </c>
      <c r="G58" s="39"/>
    </row>
    <row r="59" spans="2:7">
      <c r="B59" s="14"/>
      <c r="C59" s="9"/>
      <c r="D59" s="10"/>
      <c r="E59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59" s="11">
        <f>((WEEKNUM(Tabla34356789101112131415161718192021222324252627282930313233343536373839404142434445464849[[#This Row],[FECHA Y HORA DE INICIO]])))-1</f>
        <v>-1</v>
      </c>
      <c r="G59" s="39"/>
    </row>
    <row r="60" spans="2:7">
      <c r="B60" s="14"/>
      <c r="C60" s="9"/>
      <c r="D60" s="10"/>
      <c r="E60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60" s="11">
        <f>((WEEKNUM(Tabla34356789101112131415161718192021222324252627282930313233343536373839404142434445464849[[#This Row],[FECHA Y HORA DE INICIO]])))-1</f>
        <v>-1</v>
      </c>
      <c r="G60" s="39"/>
    </row>
    <row r="61" spans="2:7">
      <c r="B61" s="14"/>
      <c r="C61" s="9"/>
      <c r="D61" s="10"/>
      <c r="E61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61" s="11">
        <f>((WEEKNUM(Tabla34356789101112131415161718192021222324252627282930313233343536373839404142434445464849[[#This Row],[FECHA Y HORA DE INICIO]])))-1</f>
        <v>-1</v>
      </c>
      <c r="G61" s="39"/>
    </row>
    <row r="62" spans="2:7">
      <c r="B62" s="14"/>
      <c r="C62" s="9"/>
      <c r="D62" s="10"/>
      <c r="E62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62" s="11">
        <f>((WEEKNUM(Tabla34356789101112131415161718192021222324252627282930313233343536373839404142434445464849[[#This Row],[FECHA Y HORA DE INICIO]])))-1</f>
        <v>-1</v>
      </c>
      <c r="G62" s="39"/>
    </row>
    <row r="63" spans="2:7">
      <c r="B63" s="14"/>
      <c r="C63" s="9"/>
      <c r="D63" s="10"/>
      <c r="E63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63" s="11">
        <f>((WEEKNUM(Tabla34356789101112131415161718192021222324252627282930313233343536373839404142434445464849[[#This Row],[FECHA Y HORA DE INICIO]])))-1</f>
        <v>-1</v>
      </c>
      <c r="G63" s="39"/>
    </row>
    <row r="64" spans="2:7">
      <c r="B64" s="14"/>
      <c r="C64" s="9"/>
      <c r="D64" s="10"/>
      <c r="E64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64" s="11">
        <f>((WEEKNUM(Tabla34356789101112131415161718192021222324252627282930313233343536373839404142434445464849[[#This Row],[FECHA Y HORA DE INICIO]])))-1</f>
        <v>-1</v>
      </c>
      <c r="G64" s="39"/>
    </row>
    <row r="65" spans="2:7">
      <c r="B65" s="14"/>
      <c r="C65" s="9"/>
      <c r="D65" s="10"/>
      <c r="E65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65" s="11">
        <f>((WEEKNUM(Tabla34356789101112131415161718192021222324252627282930313233343536373839404142434445464849[[#This Row],[FECHA Y HORA DE INICIO]])))-1</f>
        <v>-1</v>
      </c>
      <c r="G65" s="39"/>
    </row>
    <row r="66" spans="2:7">
      <c r="B66" s="14"/>
      <c r="C66" s="9"/>
      <c r="D66" s="10"/>
      <c r="E66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66" s="11">
        <f>((WEEKNUM(Tabla34356789101112131415161718192021222324252627282930313233343536373839404142434445464849[[#This Row],[FECHA Y HORA DE INICIO]])))-1</f>
        <v>-1</v>
      </c>
      <c r="G66" s="39"/>
    </row>
    <row r="67" spans="2:7">
      <c r="B67" s="14"/>
      <c r="C67" s="9"/>
      <c r="D67" s="10"/>
      <c r="E67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67" s="11">
        <f>((WEEKNUM(Tabla34356789101112131415161718192021222324252627282930313233343536373839404142434445464849[[#This Row],[FECHA Y HORA DE INICIO]])))-1</f>
        <v>-1</v>
      </c>
      <c r="G67" s="39"/>
    </row>
    <row r="68" spans="2:7">
      <c r="B68" s="14"/>
      <c r="C68" s="9"/>
      <c r="D68" s="10"/>
      <c r="E68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68" s="11">
        <f>((WEEKNUM(Tabla34356789101112131415161718192021222324252627282930313233343536373839404142434445464849[[#This Row],[FECHA Y HORA DE INICIO]])))-1</f>
        <v>-1</v>
      </c>
      <c r="G68" s="39"/>
    </row>
    <row r="69" spans="2:7">
      <c r="B69" s="14"/>
      <c r="C69" s="9"/>
      <c r="D69" s="10"/>
      <c r="E69" s="8"/>
      <c r="F69" s="11"/>
      <c r="G69" s="39"/>
    </row>
    <row r="70" spans="2:7">
      <c r="B70" s="6"/>
      <c r="C70" s="9"/>
      <c r="D70" s="10"/>
      <c r="E70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70" s="11">
        <f>((WEEKNUM(Tabla34356789101112131415161718192021222324252627282930313233343536373839404142434445464849[[#This Row],[FECHA Y HORA DE INICIO]])))-1</f>
        <v>-1</v>
      </c>
      <c r="G70" s="39"/>
    </row>
    <row r="71" spans="2:7">
      <c r="B71" s="6"/>
      <c r="C71" s="9"/>
      <c r="D71" s="10"/>
      <c r="E71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71" s="11">
        <f>((WEEKNUM(Tabla34356789101112131415161718192021222324252627282930313233343536373839404142434445464849[[#This Row],[FECHA Y HORA DE INICIO]])))-1</f>
        <v>-1</v>
      </c>
      <c r="G71" s="39"/>
    </row>
    <row r="72" spans="2:7">
      <c r="B72" s="6"/>
      <c r="C72" s="9"/>
      <c r="D72" s="10"/>
      <c r="E72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72" s="11">
        <f>((WEEKNUM(Tabla34356789101112131415161718192021222324252627282930313233343536373839404142434445464849[[#This Row],[FECHA Y HORA DE INICIO]])))-1</f>
        <v>-1</v>
      </c>
      <c r="G72" s="39"/>
    </row>
    <row r="73" spans="2:7">
      <c r="B73" s="6"/>
      <c r="C73" s="9"/>
      <c r="D73" s="10"/>
      <c r="E73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73" s="11">
        <f>((WEEKNUM(Tabla34356789101112131415161718192021222324252627282930313233343536373839404142434445464849[[#This Row],[FECHA Y HORA DE INICIO]])))-1</f>
        <v>-1</v>
      </c>
      <c r="G73" s="39"/>
    </row>
    <row r="74" spans="2:7">
      <c r="B74" s="6"/>
      <c r="C74" s="9"/>
      <c r="D74" s="10"/>
      <c r="E74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74" s="11">
        <f>((WEEKNUM(Tabla34356789101112131415161718192021222324252627282930313233343536373839404142434445464849[[#This Row],[FECHA Y HORA DE INICIO]])))-1</f>
        <v>-1</v>
      </c>
      <c r="G74" s="39"/>
    </row>
    <row r="75" spans="2:7">
      <c r="B75" s="6"/>
      <c r="C75" s="9"/>
      <c r="D75" s="10"/>
      <c r="E75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75" s="11">
        <f>((WEEKNUM(Tabla34356789101112131415161718192021222324252627282930313233343536373839404142434445464849[[#This Row],[FECHA Y HORA DE INICIO]])))-1</f>
        <v>-1</v>
      </c>
      <c r="G75" s="39"/>
    </row>
    <row r="76" spans="2:7">
      <c r="B76" s="6"/>
      <c r="C76" s="9"/>
      <c r="D76" s="10"/>
      <c r="E76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76" s="11">
        <f>((WEEKNUM(Tabla34356789101112131415161718192021222324252627282930313233343536373839404142434445464849[[#This Row],[FECHA Y HORA DE INICIO]])))-1</f>
        <v>-1</v>
      </c>
      <c r="G76" s="39"/>
    </row>
    <row r="77" spans="2:7">
      <c r="B77" s="6"/>
      <c r="C77" s="9"/>
      <c r="D77" s="10"/>
      <c r="E77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77" s="11">
        <f>((WEEKNUM(Tabla34356789101112131415161718192021222324252627282930313233343536373839404142434445464849[[#This Row],[FECHA Y HORA DE INICIO]])))-1</f>
        <v>-1</v>
      </c>
      <c r="G77" s="39"/>
    </row>
    <row r="78" spans="2:7">
      <c r="B78" s="6"/>
      <c r="C78" s="9"/>
      <c r="D78" s="10"/>
      <c r="E78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78" s="11">
        <f>((WEEKNUM(Tabla34356789101112131415161718192021222324252627282930313233343536373839404142434445464849[[#This Row],[FECHA Y HORA DE INICIO]])))-1</f>
        <v>-1</v>
      </c>
      <c r="G78" s="39"/>
    </row>
    <row r="79" spans="2:7">
      <c r="B79" s="6"/>
      <c r="C79" s="9"/>
      <c r="D79" s="10"/>
      <c r="E79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79" s="11">
        <f>((WEEKNUM(Tabla34356789101112131415161718192021222324252627282930313233343536373839404142434445464849[[#This Row],[FECHA Y HORA DE INICIO]])))-1</f>
        <v>-1</v>
      </c>
      <c r="G79" s="39"/>
    </row>
    <row r="80" spans="2:7">
      <c r="B80" s="6"/>
      <c r="C80" s="9"/>
      <c r="D80" s="10"/>
      <c r="E80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80" s="11">
        <f>((WEEKNUM(Tabla34356789101112131415161718192021222324252627282930313233343536373839404142434445464849[[#This Row],[FECHA Y HORA DE INICIO]])))-1</f>
        <v>-1</v>
      </c>
      <c r="G80" s="39"/>
    </row>
    <row r="81" spans="2:7">
      <c r="B81" s="6"/>
      <c r="C81" s="9"/>
      <c r="D81" s="10"/>
      <c r="E81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81" s="11">
        <f>((WEEKNUM(Tabla34356789101112131415161718192021222324252627282930313233343536373839404142434445464849[[#This Row],[FECHA Y HORA DE INICIO]])))-1</f>
        <v>-1</v>
      </c>
      <c r="G81" s="39"/>
    </row>
    <row r="82" spans="2:7">
      <c r="B82" s="6"/>
      <c r="C82" s="9"/>
      <c r="D82" s="10"/>
      <c r="E82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82" s="11">
        <f>((WEEKNUM(Tabla34356789101112131415161718192021222324252627282930313233343536373839404142434445464849[[#This Row],[FECHA Y HORA DE INICIO]])))-1</f>
        <v>-1</v>
      </c>
      <c r="G82" s="39"/>
    </row>
    <row r="83" spans="2:7">
      <c r="B83" s="6"/>
      <c r="C83" s="9"/>
      <c r="D83" s="10"/>
      <c r="E83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83" s="11">
        <f>((WEEKNUM(Tabla34356789101112131415161718192021222324252627282930313233343536373839404142434445464849[[#This Row],[FECHA Y HORA DE INICIO]])))-1</f>
        <v>-1</v>
      </c>
      <c r="G83" s="39"/>
    </row>
    <row r="84" spans="2:7">
      <c r="B84" s="6"/>
      <c r="C84" s="9"/>
      <c r="D84" s="10"/>
      <c r="E84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84" s="11">
        <f>((WEEKNUM(Tabla34356789101112131415161718192021222324252627282930313233343536373839404142434445464849[[#This Row],[FECHA Y HORA DE INICIO]])))-1</f>
        <v>-1</v>
      </c>
      <c r="G84" s="39"/>
    </row>
    <row r="85" spans="2:7">
      <c r="B85" s="6"/>
      <c r="C85" s="9"/>
      <c r="D85" s="10"/>
      <c r="E85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85" s="11">
        <f>((WEEKNUM(Tabla34356789101112131415161718192021222324252627282930313233343536373839404142434445464849[[#This Row],[FECHA Y HORA DE INICIO]])))-1</f>
        <v>-1</v>
      </c>
      <c r="G85" s="39"/>
    </row>
    <row r="86" spans="2:7">
      <c r="B86" s="6"/>
      <c r="C86" s="9"/>
      <c r="D86" s="10"/>
      <c r="E86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86" s="11">
        <f>((WEEKNUM(Tabla34356789101112131415161718192021222324252627282930313233343536373839404142434445464849[[#This Row],[FECHA Y HORA DE INICIO]])))-1</f>
        <v>-1</v>
      </c>
      <c r="G86" s="39"/>
    </row>
    <row r="87" spans="2:7">
      <c r="B87" s="6"/>
      <c r="C87" s="9"/>
      <c r="D87" s="10"/>
      <c r="E87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87" s="11">
        <f>((WEEKNUM(Tabla34356789101112131415161718192021222324252627282930313233343536373839404142434445464849[[#This Row],[FECHA Y HORA DE INICIO]])))-1</f>
        <v>-1</v>
      </c>
      <c r="G87" s="39"/>
    </row>
    <row r="88" spans="2:7">
      <c r="B88" s="6"/>
      <c r="C88" s="9"/>
      <c r="D88" s="10"/>
      <c r="E88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88" s="11">
        <f>((WEEKNUM(Tabla34356789101112131415161718192021222324252627282930313233343536373839404142434445464849[[#This Row],[FECHA Y HORA DE INICIO]])))-1</f>
        <v>-1</v>
      </c>
      <c r="G88" s="39"/>
    </row>
    <row r="89" spans="2:7">
      <c r="B89" s="6"/>
      <c r="C89" s="9"/>
      <c r="D89" s="10"/>
      <c r="E89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89" s="11">
        <f>((WEEKNUM(Tabla34356789101112131415161718192021222324252627282930313233343536373839404142434445464849[[#This Row],[FECHA Y HORA DE INICIO]])))-1</f>
        <v>-1</v>
      </c>
      <c r="G89" s="39"/>
    </row>
    <row r="90" spans="2:7">
      <c r="B90" s="6"/>
      <c r="C90" s="9"/>
      <c r="D90" s="10"/>
      <c r="E90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90" s="11">
        <f>((WEEKNUM(Tabla34356789101112131415161718192021222324252627282930313233343536373839404142434445464849[[#This Row],[FECHA Y HORA DE INICIO]])))-1</f>
        <v>-1</v>
      </c>
      <c r="G90" s="39"/>
    </row>
    <row r="91" spans="2:7">
      <c r="B91" s="6"/>
      <c r="C91" s="9"/>
      <c r="D91" s="10"/>
      <c r="E91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91" s="11">
        <f>((WEEKNUM(Tabla34356789101112131415161718192021222324252627282930313233343536373839404142434445464849[[#This Row],[FECHA Y HORA DE INICIO]])))-1</f>
        <v>-1</v>
      </c>
      <c r="G91" s="39"/>
    </row>
    <row r="92" spans="2:7">
      <c r="B92" s="6"/>
      <c r="C92" s="9"/>
      <c r="D92" s="10"/>
      <c r="E92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92" s="11">
        <f>((WEEKNUM(Tabla34356789101112131415161718192021222324252627282930313233343536373839404142434445464849[[#This Row],[FECHA Y HORA DE INICIO]])))-1</f>
        <v>-1</v>
      </c>
      <c r="G92" s="39"/>
    </row>
    <row r="93" spans="2:7">
      <c r="B93" s="6"/>
      <c r="C93" s="9"/>
      <c r="D93" s="10"/>
      <c r="E93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93" s="11">
        <f>((WEEKNUM(Tabla34356789101112131415161718192021222324252627282930313233343536373839404142434445464849[[#This Row],[FECHA Y HORA DE INICIO]])))-1</f>
        <v>-1</v>
      </c>
      <c r="G93" s="39"/>
    </row>
    <row r="94" spans="2:7">
      <c r="B94" s="6"/>
      <c r="C94" s="9"/>
      <c r="D94" s="10"/>
      <c r="E94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94" s="11">
        <f>((WEEKNUM(Tabla34356789101112131415161718192021222324252627282930313233343536373839404142434445464849[[#This Row],[FECHA Y HORA DE INICIO]])))-1</f>
        <v>-1</v>
      </c>
      <c r="G94" s="39"/>
    </row>
    <row r="95" spans="2:7">
      <c r="B95" s="6"/>
      <c r="C95" s="9"/>
      <c r="D95" s="10"/>
      <c r="E95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95" s="11">
        <f>((WEEKNUM(Tabla34356789101112131415161718192021222324252627282930313233343536373839404142434445464849[[#This Row],[FECHA Y HORA DE INICIO]])))-1</f>
        <v>-1</v>
      </c>
      <c r="G95" s="39"/>
    </row>
    <row r="96" spans="2:7">
      <c r="B96" s="6"/>
      <c r="C96" s="9"/>
      <c r="D96" s="10"/>
      <c r="E96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96" s="11">
        <f>((WEEKNUM(Tabla34356789101112131415161718192021222324252627282930313233343536373839404142434445464849[[#This Row],[FECHA Y HORA DE INICIO]])))-1</f>
        <v>-1</v>
      </c>
      <c r="G96" s="39"/>
    </row>
    <row r="97" spans="2:7">
      <c r="B97" s="6"/>
      <c r="C97" s="9"/>
      <c r="D97" s="10"/>
      <c r="E97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97" s="11">
        <f>((WEEKNUM(Tabla34356789101112131415161718192021222324252627282930313233343536373839404142434445464849[[#This Row],[FECHA Y HORA DE INICIO]])))-1</f>
        <v>-1</v>
      </c>
      <c r="G97" s="39"/>
    </row>
    <row r="98" spans="2:7">
      <c r="B98" s="6"/>
      <c r="C98" s="9"/>
      <c r="D98" s="10"/>
      <c r="E98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98" s="11">
        <f>((WEEKNUM(Tabla34356789101112131415161718192021222324252627282930313233343536373839404142434445464849[[#This Row],[FECHA Y HORA DE INICIO]])))-1</f>
        <v>-1</v>
      </c>
      <c r="G98" s="39"/>
    </row>
    <row r="99" spans="2:7">
      <c r="B99" s="6"/>
      <c r="C99" s="9"/>
      <c r="D99" s="10"/>
      <c r="E99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99" s="11">
        <f>((WEEKNUM(Tabla34356789101112131415161718192021222324252627282930313233343536373839404142434445464849[[#This Row],[FECHA Y HORA DE INICIO]])))-1</f>
        <v>-1</v>
      </c>
      <c r="G99" s="39"/>
    </row>
    <row r="100" spans="2:7">
      <c r="B100" s="6"/>
      <c r="C100" s="9"/>
      <c r="D100" s="10"/>
      <c r="E100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00" s="11">
        <f>((WEEKNUM(Tabla34356789101112131415161718192021222324252627282930313233343536373839404142434445464849[[#This Row],[FECHA Y HORA DE INICIO]])))-1</f>
        <v>-1</v>
      </c>
      <c r="G100" s="39"/>
    </row>
    <row r="101" spans="2:7">
      <c r="B101" s="6"/>
      <c r="C101" s="9"/>
      <c r="D101" s="10"/>
      <c r="E101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01" s="11">
        <f>((WEEKNUM(Tabla34356789101112131415161718192021222324252627282930313233343536373839404142434445464849[[#This Row],[FECHA Y HORA DE INICIO]])))-1</f>
        <v>-1</v>
      </c>
      <c r="G101" s="39"/>
    </row>
    <row r="102" spans="2:7">
      <c r="B102" s="6"/>
      <c r="C102" s="9"/>
      <c r="D102" s="10"/>
      <c r="E102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02" s="11">
        <f>((WEEKNUM(Tabla34356789101112131415161718192021222324252627282930313233343536373839404142434445464849[[#This Row],[FECHA Y HORA DE INICIO]])))-1</f>
        <v>-1</v>
      </c>
      <c r="G102" s="39"/>
    </row>
    <row r="103" spans="2:7">
      <c r="B103" s="6"/>
      <c r="C103" s="9"/>
      <c r="D103" s="10"/>
      <c r="E103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03" s="11">
        <f>((WEEKNUM(Tabla34356789101112131415161718192021222324252627282930313233343536373839404142434445464849[[#This Row],[FECHA Y HORA DE INICIO]])))-1</f>
        <v>-1</v>
      </c>
      <c r="G103" s="39"/>
    </row>
    <row r="104" spans="2:7">
      <c r="B104" s="6"/>
      <c r="C104" s="9"/>
      <c r="D104" s="10"/>
      <c r="E104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04" s="11">
        <f>((WEEKNUM(Tabla34356789101112131415161718192021222324252627282930313233343536373839404142434445464849[[#This Row],[FECHA Y HORA DE INICIO]])))-1</f>
        <v>-1</v>
      </c>
      <c r="G104" s="39"/>
    </row>
    <row r="105" spans="2:7">
      <c r="B105" s="6"/>
      <c r="C105" s="9"/>
      <c r="D105" s="10"/>
      <c r="E105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05" s="11">
        <f>((WEEKNUM(Tabla34356789101112131415161718192021222324252627282930313233343536373839404142434445464849[[#This Row],[FECHA Y HORA DE INICIO]])))-1</f>
        <v>-1</v>
      </c>
      <c r="G105" s="39"/>
    </row>
    <row r="106" spans="2:7">
      <c r="B106" s="6"/>
      <c r="C106" s="9"/>
      <c r="D106" s="10"/>
      <c r="E106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06" s="11">
        <f>((WEEKNUM(Tabla34356789101112131415161718192021222324252627282930313233343536373839404142434445464849[[#This Row],[FECHA Y HORA DE INICIO]])))-1</f>
        <v>-1</v>
      </c>
      <c r="G106" s="39"/>
    </row>
    <row r="107" spans="2:7">
      <c r="B107" s="6"/>
      <c r="C107" s="9"/>
      <c r="D107" s="10"/>
      <c r="E107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07" s="11">
        <f>((WEEKNUM(Tabla34356789101112131415161718192021222324252627282930313233343536373839404142434445464849[[#This Row],[FECHA Y HORA DE INICIO]])))-1</f>
        <v>-1</v>
      </c>
      <c r="G107" s="39"/>
    </row>
    <row r="108" spans="2:7">
      <c r="B108" s="6"/>
      <c r="C108" s="9"/>
      <c r="D108" s="10"/>
      <c r="E108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08" s="11">
        <f>((WEEKNUM(Tabla34356789101112131415161718192021222324252627282930313233343536373839404142434445464849[[#This Row],[FECHA Y HORA DE INICIO]])))-1</f>
        <v>-1</v>
      </c>
      <c r="G108" s="39"/>
    </row>
    <row r="109" spans="2:7">
      <c r="B109" s="6"/>
      <c r="C109" s="9"/>
      <c r="D109" s="10"/>
      <c r="E109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09" s="11">
        <f>((WEEKNUM(Tabla34356789101112131415161718192021222324252627282930313233343536373839404142434445464849[[#This Row],[FECHA Y HORA DE INICIO]])))-1</f>
        <v>-1</v>
      </c>
      <c r="G109" s="39"/>
    </row>
    <row r="110" spans="2:7">
      <c r="B110" s="6"/>
      <c r="C110" s="9"/>
      <c r="D110" s="10"/>
      <c r="E110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10" s="11">
        <f>((WEEKNUM(Tabla34356789101112131415161718192021222324252627282930313233343536373839404142434445464849[[#This Row],[FECHA Y HORA DE INICIO]])))-1</f>
        <v>-1</v>
      </c>
      <c r="G110" s="39"/>
    </row>
    <row r="111" spans="2:7">
      <c r="B111" s="6"/>
      <c r="C111" s="9"/>
      <c r="D111" s="10"/>
      <c r="E111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11" s="11">
        <f>((WEEKNUM(Tabla34356789101112131415161718192021222324252627282930313233343536373839404142434445464849[[#This Row],[FECHA Y HORA DE INICIO]])))-1</f>
        <v>-1</v>
      </c>
      <c r="G111" s="39"/>
    </row>
    <row r="112" spans="2:7">
      <c r="B112" s="6"/>
      <c r="C112" s="9"/>
      <c r="D112" s="10"/>
      <c r="E112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12" s="11">
        <f>((WEEKNUM(Tabla34356789101112131415161718192021222324252627282930313233343536373839404142434445464849[[#This Row],[FECHA Y HORA DE INICIO]])))-1</f>
        <v>-1</v>
      </c>
      <c r="G112" s="39"/>
    </row>
    <row r="113" spans="2:7">
      <c r="B113" s="6"/>
      <c r="C113" s="9"/>
      <c r="D113" s="10"/>
      <c r="E113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13" s="11">
        <f>((WEEKNUM(Tabla34356789101112131415161718192021222324252627282930313233343536373839404142434445464849[[#This Row],[FECHA Y HORA DE INICIO]])))-1</f>
        <v>-1</v>
      </c>
      <c r="G113" s="39"/>
    </row>
    <row r="114" spans="2:7">
      <c r="B114" s="6"/>
      <c r="C114" s="9"/>
      <c r="D114" s="10"/>
      <c r="E114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14" s="11">
        <f>((WEEKNUM(Tabla34356789101112131415161718192021222324252627282930313233343536373839404142434445464849[[#This Row],[FECHA Y HORA DE INICIO]])))-1</f>
        <v>-1</v>
      </c>
      <c r="G114" s="39"/>
    </row>
    <row r="115" spans="2:7">
      <c r="B115" s="6"/>
      <c r="C115" s="9"/>
      <c r="D115" s="10"/>
      <c r="E115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15" s="11">
        <f>((WEEKNUM(Tabla34356789101112131415161718192021222324252627282930313233343536373839404142434445464849[[#This Row],[FECHA Y HORA DE INICIO]])))-1</f>
        <v>-1</v>
      </c>
      <c r="G115" s="39"/>
    </row>
    <row r="116" spans="2:7">
      <c r="B116" s="6"/>
      <c r="C116" s="9"/>
      <c r="D116" s="10"/>
      <c r="E116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16" s="11">
        <f>((WEEKNUM(Tabla34356789101112131415161718192021222324252627282930313233343536373839404142434445464849[[#This Row],[FECHA Y HORA DE INICIO]])))-1</f>
        <v>-1</v>
      </c>
      <c r="G116" s="39"/>
    </row>
    <row r="117" spans="2:7">
      <c r="B117" s="6"/>
      <c r="C117" s="9"/>
      <c r="D117" s="10"/>
      <c r="E117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17" s="11">
        <f>((WEEKNUM(Tabla34356789101112131415161718192021222324252627282930313233343536373839404142434445464849[[#This Row],[FECHA Y HORA DE INICIO]])))-1</f>
        <v>-1</v>
      </c>
      <c r="G117" s="39"/>
    </row>
    <row r="118" spans="2:7">
      <c r="B118" s="6"/>
      <c r="C118" s="9"/>
      <c r="D118" s="10"/>
      <c r="E118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18" s="11">
        <f>((WEEKNUM(Tabla34356789101112131415161718192021222324252627282930313233343536373839404142434445464849[[#This Row],[FECHA Y HORA DE INICIO]])))-1</f>
        <v>-1</v>
      </c>
      <c r="G118" s="39"/>
    </row>
    <row r="119" spans="2:7">
      <c r="B119" s="6"/>
      <c r="C119" s="9"/>
      <c r="D119" s="10"/>
      <c r="E119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19" s="11">
        <f>((WEEKNUM(Tabla34356789101112131415161718192021222324252627282930313233343536373839404142434445464849[[#This Row],[FECHA Y HORA DE INICIO]])))-1</f>
        <v>-1</v>
      </c>
      <c r="G119" s="39"/>
    </row>
    <row r="120" spans="2:7">
      <c r="B120" s="6"/>
      <c r="C120" s="9"/>
      <c r="D120" s="10"/>
      <c r="E120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20" s="11">
        <f>((WEEKNUM(Tabla34356789101112131415161718192021222324252627282930313233343536373839404142434445464849[[#This Row],[FECHA Y HORA DE INICIO]])))-1</f>
        <v>-1</v>
      </c>
      <c r="G120" s="39"/>
    </row>
    <row r="121" spans="2:7">
      <c r="B121" s="6"/>
      <c r="C121" s="9"/>
      <c r="D121" s="10"/>
      <c r="E121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21" s="11">
        <f>((WEEKNUM(Tabla34356789101112131415161718192021222324252627282930313233343536373839404142434445464849[[#This Row],[FECHA Y HORA DE INICIO]])))-1</f>
        <v>-1</v>
      </c>
      <c r="G121" s="39"/>
    </row>
    <row r="122" spans="2:7">
      <c r="B122" s="6"/>
      <c r="C122" s="9"/>
      <c r="D122" s="10"/>
      <c r="E122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22" s="11">
        <f>((WEEKNUM(Tabla34356789101112131415161718192021222324252627282930313233343536373839404142434445464849[[#This Row],[FECHA Y HORA DE INICIO]])))-1</f>
        <v>-1</v>
      </c>
      <c r="G122" s="39"/>
    </row>
    <row r="123" spans="2:7">
      <c r="B123" s="6"/>
      <c r="C123" s="9"/>
      <c r="D123" s="10"/>
      <c r="E123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23" s="11">
        <f>((WEEKNUM(Tabla34356789101112131415161718192021222324252627282930313233343536373839404142434445464849[[#This Row],[FECHA Y HORA DE INICIO]])))-1</f>
        <v>-1</v>
      </c>
      <c r="G123" s="39"/>
    </row>
    <row r="124" spans="2:7">
      <c r="B124" s="6"/>
      <c r="C124" s="9"/>
      <c r="D124" s="10"/>
      <c r="E124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24" s="11">
        <f>((WEEKNUM(Tabla34356789101112131415161718192021222324252627282930313233343536373839404142434445464849[[#This Row],[FECHA Y HORA DE INICIO]])))-1</f>
        <v>-1</v>
      </c>
      <c r="G124" s="39"/>
    </row>
    <row r="125" spans="2:7">
      <c r="B125" s="6"/>
      <c r="C125" s="9"/>
      <c r="D125" s="10"/>
      <c r="E125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25" s="11">
        <f>((WEEKNUM(Tabla34356789101112131415161718192021222324252627282930313233343536373839404142434445464849[[#This Row],[FECHA Y HORA DE INICIO]])))-1</f>
        <v>-1</v>
      </c>
      <c r="G125" s="39"/>
    </row>
    <row r="126" spans="2:7">
      <c r="B126" s="6"/>
      <c r="C126" s="9"/>
      <c r="D126" s="10"/>
      <c r="E126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26" s="11">
        <f>((WEEKNUM(Tabla34356789101112131415161718192021222324252627282930313233343536373839404142434445464849[[#This Row],[FECHA Y HORA DE INICIO]])))-1</f>
        <v>-1</v>
      </c>
      <c r="G126" s="39"/>
    </row>
    <row r="127" spans="2:7">
      <c r="B127" s="6"/>
      <c r="C127" s="9"/>
      <c r="D127" s="10"/>
      <c r="E127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27" s="11">
        <f>((WEEKNUM(Tabla34356789101112131415161718192021222324252627282930313233343536373839404142434445464849[[#This Row],[FECHA Y HORA DE INICIO]])))-1</f>
        <v>-1</v>
      </c>
      <c r="G127" s="39"/>
    </row>
    <row r="128" spans="2:7">
      <c r="B128" s="6"/>
      <c r="C128" s="9"/>
      <c r="D128" s="10"/>
      <c r="E128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28" s="11">
        <f>((WEEKNUM(Tabla34356789101112131415161718192021222324252627282930313233343536373839404142434445464849[[#This Row],[FECHA Y HORA DE INICIO]])))-1</f>
        <v>-1</v>
      </c>
      <c r="G128" s="39"/>
    </row>
    <row r="129" spans="2:7">
      <c r="B129" s="6"/>
      <c r="C129" s="9"/>
      <c r="D129" s="10"/>
      <c r="E129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29" s="11">
        <f>((WEEKNUM(Tabla34356789101112131415161718192021222324252627282930313233343536373839404142434445464849[[#This Row],[FECHA Y HORA DE INICIO]])))-1</f>
        <v>-1</v>
      </c>
      <c r="G129" s="39"/>
    </row>
    <row r="130" spans="2:7">
      <c r="B130" s="6"/>
      <c r="C130" s="9"/>
      <c r="D130" s="10"/>
      <c r="E130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30" s="11">
        <f>((WEEKNUM(Tabla34356789101112131415161718192021222324252627282930313233343536373839404142434445464849[[#This Row],[FECHA Y HORA DE INICIO]])))-1</f>
        <v>-1</v>
      </c>
      <c r="G130" s="39"/>
    </row>
    <row r="131" spans="2:7">
      <c r="B131" s="6"/>
      <c r="C131" s="9"/>
      <c r="D131" s="10"/>
      <c r="E131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31" s="11">
        <f>((WEEKNUM(Tabla34356789101112131415161718192021222324252627282930313233343536373839404142434445464849[[#This Row],[FECHA Y HORA DE INICIO]])))-1</f>
        <v>-1</v>
      </c>
      <c r="G131" s="39"/>
    </row>
    <row r="132" spans="2:7">
      <c r="B132" s="6"/>
      <c r="C132" s="9"/>
      <c r="D132" s="10"/>
      <c r="E132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32" s="11">
        <f>((WEEKNUM(Tabla34356789101112131415161718192021222324252627282930313233343536373839404142434445464849[[#This Row],[FECHA Y HORA DE INICIO]])))-1</f>
        <v>-1</v>
      </c>
      <c r="G132" s="39"/>
    </row>
    <row r="133" spans="2:7">
      <c r="B133" s="6"/>
      <c r="C133" s="9"/>
      <c r="D133" s="10"/>
      <c r="E133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33" s="11">
        <f>((WEEKNUM(Tabla34356789101112131415161718192021222324252627282930313233343536373839404142434445464849[[#This Row],[FECHA Y HORA DE INICIO]])))-1</f>
        <v>-1</v>
      </c>
      <c r="G133" s="39"/>
    </row>
    <row r="134" spans="2:7">
      <c r="B134" s="6"/>
      <c r="C134" s="9"/>
      <c r="D134" s="10"/>
      <c r="E134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34" s="11">
        <f>((WEEKNUM(Tabla34356789101112131415161718192021222324252627282930313233343536373839404142434445464849[[#This Row],[FECHA Y HORA DE INICIO]])))-1</f>
        <v>-1</v>
      </c>
      <c r="G134" s="39"/>
    </row>
    <row r="135" spans="2:7">
      <c r="B135" s="6"/>
      <c r="C135" s="9"/>
      <c r="D135" s="10"/>
      <c r="E135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35" s="11">
        <f>((WEEKNUM(Tabla34356789101112131415161718192021222324252627282930313233343536373839404142434445464849[[#This Row],[FECHA Y HORA DE INICIO]])))-1</f>
        <v>-1</v>
      </c>
      <c r="G135" s="39"/>
    </row>
    <row r="136" spans="2:7">
      <c r="B136" s="6"/>
      <c r="C136" s="9"/>
      <c r="D136" s="10"/>
      <c r="E136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36" s="11">
        <f>((WEEKNUM(Tabla34356789101112131415161718192021222324252627282930313233343536373839404142434445464849[[#This Row],[FECHA Y HORA DE INICIO]])))-1</f>
        <v>-1</v>
      </c>
      <c r="G136" s="39"/>
    </row>
    <row r="137" spans="2:7">
      <c r="B137" s="6"/>
      <c r="C137" s="9"/>
      <c r="D137" s="10"/>
      <c r="E137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37" s="11">
        <f>((WEEKNUM(Tabla34356789101112131415161718192021222324252627282930313233343536373839404142434445464849[[#This Row],[FECHA Y HORA DE INICIO]])))-1</f>
        <v>-1</v>
      </c>
      <c r="G137" s="39"/>
    </row>
    <row r="138" spans="2:7">
      <c r="B138" s="6"/>
      <c r="C138" s="9"/>
      <c r="D138" s="10"/>
      <c r="E138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38" s="11">
        <f>((WEEKNUM(Tabla34356789101112131415161718192021222324252627282930313233343536373839404142434445464849[[#This Row],[FECHA Y HORA DE INICIO]])))-1</f>
        <v>-1</v>
      </c>
      <c r="G138" s="39"/>
    </row>
    <row r="139" spans="2:7">
      <c r="B139" s="6"/>
      <c r="C139" s="9"/>
      <c r="D139" s="10"/>
      <c r="E139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39" s="11">
        <f>((WEEKNUM(Tabla34356789101112131415161718192021222324252627282930313233343536373839404142434445464849[[#This Row],[FECHA Y HORA DE INICIO]])))-1</f>
        <v>-1</v>
      </c>
      <c r="G139" s="39"/>
    </row>
    <row r="140" spans="2:7">
      <c r="B140" s="6"/>
      <c r="C140" s="9"/>
      <c r="D140" s="10"/>
      <c r="E140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40" s="11">
        <f>((WEEKNUM(Tabla34356789101112131415161718192021222324252627282930313233343536373839404142434445464849[[#This Row],[FECHA Y HORA DE INICIO]])))-1</f>
        <v>-1</v>
      </c>
      <c r="G140" s="39"/>
    </row>
    <row r="141" spans="2:7">
      <c r="B141" s="6"/>
      <c r="C141" s="9"/>
      <c r="D141" s="10"/>
      <c r="E141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41" s="11">
        <f>((WEEKNUM(Tabla34356789101112131415161718192021222324252627282930313233343536373839404142434445464849[[#This Row],[FECHA Y HORA DE INICIO]])))-1</f>
        <v>-1</v>
      </c>
      <c r="G141" s="39"/>
    </row>
    <row r="142" spans="2:7">
      <c r="B142" s="6"/>
      <c r="C142" s="9"/>
      <c r="D142" s="10"/>
      <c r="E142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42" s="11">
        <f>((WEEKNUM(Tabla34356789101112131415161718192021222324252627282930313233343536373839404142434445464849[[#This Row],[FECHA Y HORA DE INICIO]])))-1</f>
        <v>-1</v>
      </c>
      <c r="G142" s="39"/>
    </row>
    <row r="143" spans="2:7">
      <c r="B143" s="6"/>
      <c r="C143" s="9"/>
      <c r="D143" s="10"/>
      <c r="E143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43" s="11">
        <f>((WEEKNUM(Tabla34356789101112131415161718192021222324252627282930313233343536373839404142434445464849[[#This Row],[FECHA Y HORA DE INICIO]])))-1</f>
        <v>-1</v>
      </c>
      <c r="G143" s="39"/>
    </row>
    <row r="144" spans="2:7">
      <c r="B144" s="6"/>
      <c r="C144" s="9"/>
      <c r="D144" s="10"/>
      <c r="E144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44" s="11">
        <f>((WEEKNUM(Tabla34356789101112131415161718192021222324252627282930313233343536373839404142434445464849[[#This Row],[FECHA Y HORA DE INICIO]])))-1</f>
        <v>-1</v>
      </c>
      <c r="G144" s="39"/>
    </row>
    <row r="145" spans="2:7">
      <c r="B145" s="6"/>
      <c r="C145" s="9"/>
      <c r="D145" s="10"/>
      <c r="E145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45" s="11">
        <f>((WEEKNUM(Tabla34356789101112131415161718192021222324252627282930313233343536373839404142434445464849[[#This Row],[FECHA Y HORA DE INICIO]])))-1</f>
        <v>-1</v>
      </c>
      <c r="G145" s="39"/>
    </row>
    <row r="146" spans="2:7">
      <c r="B146" s="6"/>
      <c r="C146" s="9"/>
      <c r="D146" s="10"/>
      <c r="E146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46" s="11">
        <f>((WEEKNUM(Tabla34356789101112131415161718192021222324252627282930313233343536373839404142434445464849[[#This Row],[FECHA Y HORA DE INICIO]])))-1</f>
        <v>-1</v>
      </c>
      <c r="G146" s="39"/>
    </row>
    <row r="147" spans="2:7">
      <c r="B147" s="6"/>
      <c r="C147" s="9"/>
      <c r="D147" s="10"/>
      <c r="E147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47" s="11">
        <f>((WEEKNUM(Tabla34356789101112131415161718192021222324252627282930313233343536373839404142434445464849[[#This Row],[FECHA Y HORA DE INICIO]])))-1</f>
        <v>-1</v>
      </c>
      <c r="G147" s="39"/>
    </row>
    <row r="148" spans="2:7">
      <c r="B148" s="6"/>
      <c r="C148" s="9"/>
      <c r="D148" s="10"/>
      <c r="E148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48" s="11">
        <f>((WEEKNUM(Tabla34356789101112131415161718192021222324252627282930313233343536373839404142434445464849[[#This Row],[FECHA Y HORA DE INICIO]])))-1</f>
        <v>-1</v>
      </c>
      <c r="G148" s="39"/>
    </row>
    <row r="149" spans="2:7">
      <c r="B149" s="6"/>
      <c r="C149" s="9"/>
      <c r="D149" s="10"/>
      <c r="E149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49" s="11">
        <f>((WEEKNUM(Tabla34356789101112131415161718192021222324252627282930313233343536373839404142434445464849[[#This Row],[FECHA Y HORA DE INICIO]])))-1</f>
        <v>-1</v>
      </c>
      <c r="G149" s="39"/>
    </row>
    <row r="150" spans="2:7">
      <c r="B150" s="6"/>
      <c r="C150" s="9"/>
      <c r="D150" s="10"/>
      <c r="E150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50" s="11">
        <f>((WEEKNUM(Tabla34356789101112131415161718192021222324252627282930313233343536373839404142434445464849[[#This Row],[FECHA Y HORA DE INICIO]])))-1</f>
        <v>-1</v>
      </c>
      <c r="G150" s="39"/>
    </row>
    <row r="151" spans="2:7">
      <c r="B151" s="6"/>
      <c r="C151" s="9"/>
      <c r="D151" s="10"/>
      <c r="E151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51" s="11">
        <f>((WEEKNUM(Tabla34356789101112131415161718192021222324252627282930313233343536373839404142434445464849[[#This Row],[FECHA Y HORA DE INICIO]])))-1</f>
        <v>-1</v>
      </c>
      <c r="G151" s="39"/>
    </row>
    <row r="152" spans="2:7">
      <c r="B152" s="6"/>
      <c r="C152" s="9"/>
      <c r="D152" s="10"/>
      <c r="E152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52" s="11">
        <f>((WEEKNUM(Tabla34356789101112131415161718192021222324252627282930313233343536373839404142434445464849[[#This Row],[FECHA Y HORA DE INICIO]])))-1</f>
        <v>-1</v>
      </c>
      <c r="G152" s="39"/>
    </row>
    <row r="153" spans="2:7">
      <c r="B153" s="6"/>
      <c r="C153" s="9"/>
      <c r="D153" s="10"/>
      <c r="E153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53" s="11">
        <f>((WEEKNUM(Tabla34356789101112131415161718192021222324252627282930313233343536373839404142434445464849[[#This Row],[FECHA Y HORA DE INICIO]])))-1</f>
        <v>-1</v>
      </c>
      <c r="G153" s="39"/>
    </row>
    <row r="154" spans="2:7">
      <c r="B154" s="6"/>
      <c r="C154" s="9"/>
      <c r="D154" s="10"/>
      <c r="E154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54" s="11">
        <f>((WEEKNUM(Tabla34356789101112131415161718192021222324252627282930313233343536373839404142434445464849[[#This Row],[FECHA Y HORA DE INICIO]])))-1</f>
        <v>-1</v>
      </c>
      <c r="G154" s="39"/>
    </row>
    <row r="155" spans="2:7">
      <c r="B155" s="6"/>
      <c r="C155" s="9"/>
      <c r="D155" s="10"/>
      <c r="E155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55" s="11">
        <f>((WEEKNUM(Tabla34356789101112131415161718192021222324252627282930313233343536373839404142434445464849[[#This Row],[FECHA Y HORA DE INICIO]])))-1</f>
        <v>-1</v>
      </c>
      <c r="G155" s="39"/>
    </row>
    <row r="156" spans="2:7">
      <c r="B156" s="6"/>
      <c r="C156" s="9"/>
      <c r="D156" s="10"/>
      <c r="E156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56" s="11">
        <f>((WEEKNUM(Tabla34356789101112131415161718192021222324252627282930313233343536373839404142434445464849[[#This Row],[FECHA Y HORA DE INICIO]])))-1</f>
        <v>-1</v>
      </c>
      <c r="G156" s="39"/>
    </row>
    <row r="157" spans="2:7">
      <c r="B157" s="6"/>
      <c r="C157" s="9"/>
      <c r="D157" s="10"/>
      <c r="E157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57" s="11">
        <f>((WEEKNUM(Tabla34356789101112131415161718192021222324252627282930313233343536373839404142434445464849[[#This Row],[FECHA Y HORA DE INICIO]])))-1</f>
        <v>-1</v>
      </c>
      <c r="G157" s="39"/>
    </row>
    <row r="158" spans="2:7">
      <c r="B158" s="6"/>
      <c r="C158" s="9"/>
      <c r="D158" s="10"/>
      <c r="E158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58" s="11">
        <f>((WEEKNUM(Tabla34356789101112131415161718192021222324252627282930313233343536373839404142434445464849[[#This Row],[FECHA Y HORA DE INICIO]])))-1</f>
        <v>-1</v>
      </c>
      <c r="G158" s="39"/>
    </row>
    <row r="159" spans="2:7">
      <c r="B159" s="6"/>
      <c r="C159" s="9"/>
      <c r="D159" s="10"/>
      <c r="E159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59" s="11">
        <f>((WEEKNUM(Tabla34356789101112131415161718192021222324252627282930313233343536373839404142434445464849[[#This Row],[FECHA Y HORA DE INICIO]])))-1</f>
        <v>-1</v>
      </c>
      <c r="G159" s="39"/>
    </row>
    <row r="160" spans="2:7">
      <c r="B160" s="6"/>
      <c r="C160" s="9"/>
      <c r="D160" s="10"/>
      <c r="E160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60" s="11">
        <f>((WEEKNUM(Tabla34356789101112131415161718192021222324252627282930313233343536373839404142434445464849[[#This Row],[FECHA Y HORA DE INICIO]])))-1</f>
        <v>-1</v>
      </c>
      <c r="G160" s="39"/>
    </row>
    <row r="161" spans="2:7">
      <c r="B161" s="6"/>
      <c r="C161" s="9"/>
      <c r="D161" s="10"/>
      <c r="E161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61" s="11">
        <f>((WEEKNUM(Tabla34356789101112131415161718192021222324252627282930313233343536373839404142434445464849[[#This Row],[FECHA Y HORA DE INICIO]])))-1</f>
        <v>-1</v>
      </c>
      <c r="G161" s="39"/>
    </row>
    <row r="162" spans="2:7">
      <c r="B162" s="6"/>
      <c r="C162" s="9"/>
      <c r="D162" s="10"/>
      <c r="E162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62" s="11">
        <f>((WEEKNUM(Tabla34356789101112131415161718192021222324252627282930313233343536373839404142434445464849[[#This Row],[FECHA Y HORA DE INICIO]])))-1</f>
        <v>-1</v>
      </c>
      <c r="G162" s="39"/>
    </row>
    <row r="163" spans="2:7">
      <c r="B163" s="6"/>
      <c r="C163" s="9"/>
      <c r="D163" s="10"/>
      <c r="E163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63" s="11">
        <f>((WEEKNUM(Tabla34356789101112131415161718192021222324252627282930313233343536373839404142434445464849[[#This Row],[FECHA Y HORA DE INICIO]])))-1</f>
        <v>-1</v>
      </c>
      <c r="G163" s="39"/>
    </row>
    <row r="164" spans="2:7">
      <c r="B164" s="6"/>
      <c r="C164" s="9"/>
      <c r="D164" s="10"/>
      <c r="E164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64" s="11">
        <f>((WEEKNUM(Tabla34356789101112131415161718192021222324252627282930313233343536373839404142434445464849[[#This Row],[FECHA Y HORA DE INICIO]])))-1</f>
        <v>-1</v>
      </c>
      <c r="G164" s="39"/>
    </row>
    <row r="165" spans="2:7">
      <c r="B165" s="6"/>
      <c r="C165" s="9"/>
      <c r="D165" s="10"/>
      <c r="E165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65" s="11">
        <f>((WEEKNUM(Tabla34356789101112131415161718192021222324252627282930313233343536373839404142434445464849[[#This Row],[FECHA Y HORA DE INICIO]])))-1</f>
        <v>-1</v>
      </c>
      <c r="G165" s="39"/>
    </row>
    <row r="166" spans="2:7">
      <c r="B166" s="6"/>
      <c r="C166" s="9"/>
      <c r="D166" s="10"/>
      <c r="E166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66" s="11">
        <f>((WEEKNUM(Tabla34356789101112131415161718192021222324252627282930313233343536373839404142434445464849[[#This Row],[FECHA Y HORA DE INICIO]])))-1</f>
        <v>-1</v>
      </c>
      <c r="G166" s="39"/>
    </row>
    <row r="167" spans="2:7">
      <c r="B167" s="6"/>
      <c r="C167" s="9"/>
      <c r="D167" s="10"/>
      <c r="E167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67" s="11">
        <f>((WEEKNUM(Tabla34356789101112131415161718192021222324252627282930313233343536373839404142434445464849[[#This Row],[FECHA Y HORA DE INICIO]])))-1</f>
        <v>-1</v>
      </c>
      <c r="G167" s="39"/>
    </row>
    <row r="168" spans="2:7">
      <c r="B168" s="6"/>
      <c r="C168" s="9"/>
      <c r="D168" s="10"/>
      <c r="E168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68" s="11">
        <f>((WEEKNUM(Tabla34356789101112131415161718192021222324252627282930313233343536373839404142434445464849[[#This Row],[FECHA Y HORA DE INICIO]])))-1</f>
        <v>-1</v>
      </c>
      <c r="G168" s="39"/>
    </row>
    <row r="169" spans="2:7">
      <c r="B169" s="6"/>
      <c r="C169" s="9"/>
      <c r="D169" s="10"/>
      <c r="E169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69" s="11">
        <f>((WEEKNUM(Tabla34356789101112131415161718192021222324252627282930313233343536373839404142434445464849[[#This Row],[FECHA Y HORA DE INICIO]])))-1</f>
        <v>-1</v>
      </c>
      <c r="G169" s="39"/>
    </row>
    <row r="170" spans="2:7">
      <c r="B170" s="6"/>
      <c r="C170" s="9"/>
      <c r="D170" s="10"/>
      <c r="E170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70" s="11">
        <f>((WEEKNUM(Tabla34356789101112131415161718192021222324252627282930313233343536373839404142434445464849[[#This Row],[FECHA Y HORA DE INICIO]])))-1</f>
        <v>-1</v>
      </c>
      <c r="G170" s="39"/>
    </row>
    <row r="171" spans="2:7">
      <c r="B171" s="6"/>
      <c r="C171" s="9"/>
      <c r="D171" s="10"/>
      <c r="E171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71" s="11">
        <f>((WEEKNUM(Tabla34356789101112131415161718192021222324252627282930313233343536373839404142434445464849[[#This Row],[FECHA Y HORA DE INICIO]])))-1</f>
        <v>-1</v>
      </c>
      <c r="G171" s="39"/>
    </row>
    <row r="172" spans="2:7">
      <c r="B172" s="6"/>
      <c r="C172" s="9"/>
      <c r="D172" s="10"/>
      <c r="E172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72" s="11">
        <f>((WEEKNUM(Tabla34356789101112131415161718192021222324252627282930313233343536373839404142434445464849[[#This Row],[FECHA Y HORA DE INICIO]])))-1</f>
        <v>-1</v>
      </c>
      <c r="G172" s="39"/>
    </row>
    <row r="173" spans="2:7">
      <c r="B173" s="6"/>
      <c r="C173" s="9"/>
      <c r="D173" s="10"/>
      <c r="E173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73" s="11">
        <f>((WEEKNUM(Tabla34356789101112131415161718192021222324252627282930313233343536373839404142434445464849[[#This Row],[FECHA Y HORA DE INICIO]])))-1</f>
        <v>-1</v>
      </c>
      <c r="G173" s="39"/>
    </row>
    <row r="174" spans="2:7">
      <c r="B174" s="6"/>
      <c r="C174" s="9"/>
      <c r="D174" s="10"/>
      <c r="E174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74" s="11">
        <f>((WEEKNUM(Tabla34356789101112131415161718192021222324252627282930313233343536373839404142434445464849[[#This Row],[FECHA Y HORA DE INICIO]])))-1</f>
        <v>-1</v>
      </c>
      <c r="G174" s="39"/>
    </row>
    <row r="175" spans="2:7">
      <c r="B175" s="6"/>
      <c r="C175" s="9"/>
      <c r="D175" s="10"/>
      <c r="E175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75" s="11">
        <f>((WEEKNUM(Tabla34356789101112131415161718192021222324252627282930313233343536373839404142434445464849[[#This Row],[FECHA Y HORA DE INICIO]])))-1</f>
        <v>-1</v>
      </c>
      <c r="G175" s="39"/>
    </row>
    <row r="176" spans="2:7">
      <c r="B176" s="6"/>
      <c r="C176" s="9"/>
      <c r="D176" s="10"/>
      <c r="E176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76" s="11">
        <f>((WEEKNUM(Tabla34356789101112131415161718192021222324252627282930313233343536373839404142434445464849[[#This Row],[FECHA Y HORA DE INICIO]])))-1</f>
        <v>-1</v>
      </c>
      <c r="G176" s="39"/>
    </row>
    <row r="177" spans="2:7">
      <c r="B177" s="6"/>
      <c r="C177" s="9"/>
      <c r="D177" s="10"/>
      <c r="E177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77" s="11">
        <f>((WEEKNUM(Tabla34356789101112131415161718192021222324252627282930313233343536373839404142434445464849[[#This Row],[FECHA Y HORA DE INICIO]])))-1</f>
        <v>-1</v>
      </c>
      <c r="G177" s="39"/>
    </row>
    <row r="178" spans="2:7">
      <c r="B178" s="6"/>
      <c r="C178" s="9"/>
      <c r="D178" s="10"/>
      <c r="E178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78" s="11">
        <f>((WEEKNUM(Tabla34356789101112131415161718192021222324252627282930313233343536373839404142434445464849[[#This Row],[FECHA Y HORA DE INICIO]])))-1</f>
        <v>-1</v>
      </c>
      <c r="G178" s="39"/>
    </row>
    <row r="179" spans="2:7">
      <c r="B179" s="6"/>
      <c r="C179" s="9"/>
      <c r="D179" s="10"/>
      <c r="E179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79" s="11">
        <f>((WEEKNUM(Tabla34356789101112131415161718192021222324252627282930313233343536373839404142434445464849[[#This Row],[FECHA Y HORA DE INICIO]])))-1</f>
        <v>-1</v>
      </c>
      <c r="G179" s="39"/>
    </row>
    <row r="180" spans="2:7">
      <c r="B180" s="6"/>
      <c r="C180" s="9"/>
      <c r="D180" s="10"/>
      <c r="E180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80" s="11">
        <f>((WEEKNUM(Tabla34356789101112131415161718192021222324252627282930313233343536373839404142434445464849[[#This Row],[FECHA Y HORA DE INICIO]])))-1</f>
        <v>-1</v>
      </c>
      <c r="G180" s="39"/>
    </row>
    <row r="181" spans="2:7">
      <c r="B181" s="6"/>
      <c r="C181" s="9"/>
      <c r="D181" s="10"/>
      <c r="E181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81" s="11">
        <f>((WEEKNUM(Tabla34356789101112131415161718192021222324252627282930313233343536373839404142434445464849[[#This Row],[FECHA Y HORA DE INICIO]])))-1</f>
        <v>-1</v>
      </c>
      <c r="G181" s="39"/>
    </row>
    <row r="182" spans="2:7">
      <c r="B182" s="6"/>
      <c r="C182" s="9"/>
      <c r="D182" s="10"/>
      <c r="E182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82" s="11">
        <f>((WEEKNUM(Tabla34356789101112131415161718192021222324252627282930313233343536373839404142434445464849[[#This Row],[FECHA Y HORA DE INICIO]])))-1</f>
        <v>-1</v>
      </c>
      <c r="G182" s="39"/>
    </row>
    <row r="183" spans="2:7">
      <c r="B183" s="6"/>
      <c r="C183" s="9"/>
      <c r="D183" s="10"/>
      <c r="E183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83" s="11">
        <f>((WEEKNUM(Tabla34356789101112131415161718192021222324252627282930313233343536373839404142434445464849[[#This Row],[FECHA Y HORA DE INICIO]])))-1</f>
        <v>-1</v>
      </c>
      <c r="G183" s="39"/>
    </row>
    <row r="184" spans="2:7">
      <c r="B184" s="6"/>
      <c r="C184" s="9"/>
      <c r="D184" s="10"/>
      <c r="E184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84" s="11">
        <f>((WEEKNUM(Tabla34356789101112131415161718192021222324252627282930313233343536373839404142434445464849[[#This Row],[FECHA Y HORA DE INICIO]])))-1</f>
        <v>-1</v>
      </c>
      <c r="G184" s="39"/>
    </row>
    <row r="185" spans="2:7">
      <c r="B185" s="6"/>
      <c r="C185" s="9"/>
      <c r="D185" s="10"/>
      <c r="E185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85" s="11">
        <f>((WEEKNUM(Tabla34356789101112131415161718192021222324252627282930313233343536373839404142434445464849[[#This Row],[FECHA Y HORA DE INICIO]])))-1</f>
        <v>-1</v>
      </c>
      <c r="G185" s="39"/>
    </row>
    <row r="186" spans="2:7">
      <c r="B186" s="6"/>
      <c r="C186" s="9"/>
      <c r="D186" s="10"/>
      <c r="E186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86" s="11">
        <f>((WEEKNUM(Tabla34356789101112131415161718192021222324252627282930313233343536373839404142434445464849[[#This Row],[FECHA Y HORA DE INICIO]])))-1</f>
        <v>-1</v>
      </c>
      <c r="G186" s="39"/>
    </row>
    <row r="187" spans="2:7">
      <c r="B187" s="6"/>
      <c r="C187" s="9"/>
      <c r="D187" s="10"/>
      <c r="E187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87" s="11">
        <f>((WEEKNUM(Tabla34356789101112131415161718192021222324252627282930313233343536373839404142434445464849[[#This Row],[FECHA Y HORA DE INICIO]])))-1</f>
        <v>-1</v>
      </c>
      <c r="G187" s="39"/>
    </row>
    <row r="188" spans="2:7">
      <c r="B188" s="6"/>
      <c r="C188" s="9"/>
      <c r="D188" s="10"/>
      <c r="E188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88" s="11">
        <f>((WEEKNUM(Tabla34356789101112131415161718192021222324252627282930313233343536373839404142434445464849[[#This Row],[FECHA Y HORA DE INICIO]])))-1</f>
        <v>-1</v>
      </c>
      <c r="G188" s="39"/>
    </row>
    <row r="189" spans="2:7">
      <c r="B189" s="6"/>
      <c r="C189" s="9"/>
      <c r="D189" s="10"/>
      <c r="E189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89" s="11">
        <f>((WEEKNUM(Tabla34356789101112131415161718192021222324252627282930313233343536373839404142434445464849[[#This Row],[FECHA Y HORA DE INICIO]])))-1</f>
        <v>-1</v>
      </c>
      <c r="G189" s="39"/>
    </row>
    <row r="190" spans="2:7">
      <c r="B190" s="6"/>
      <c r="C190" s="9"/>
      <c r="D190" s="10"/>
      <c r="E190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90" s="11">
        <f>((WEEKNUM(Tabla34356789101112131415161718192021222324252627282930313233343536373839404142434445464849[[#This Row],[FECHA Y HORA DE INICIO]])))-1</f>
        <v>-1</v>
      </c>
      <c r="G190" s="39"/>
    </row>
    <row r="191" spans="2:7">
      <c r="B191" s="6"/>
      <c r="C191" s="9"/>
      <c r="D191" s="10"/>
      <c r="E191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91" s="11">
        <f>((WEEKNUM(Tabla34356789101112131415161718192021222324252627282930313233343536373839404142434445464849[[#This Row],[FECHA Y HORA DE INICIO]])))-1</f>
        <v>-1</v>
      </c>
      <c r="G191" s="39"/>
    </row>
    <row r="192" spans="2:7">
      <c r="B192" s="6"/>
      <c r="C192" s="9"/>
      <c r="D192" s="10"/>
      <c r="E192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92" s="11">
        <f>((WEEKNUM(Tabla34356789101112131415161718192021222324252627282930313233343536373839404142434445464849[[#This Row],[FECHA Y HORA DE INICIO]])))-1</f>
        <v>-1</v>
      </c>
      <c r="G192" s="39"/>
    </row>
    <row r="193" spans="2:7">
      <c r="B193" s="6"/>
      <c r="C193" s="9"/>
      <c r="D193" s="10"/>
      <c r="E193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93" s="11">
        <f>((WEEKNUM(Tabla34356789101112131415161718192021222324252627282930313233343536373839404142434445464849[[#This Row],[FECHA Y HORA DE INICIO]])))-1</f>
        <v>-1</v>
      </c>
      <c r="G193" s="39"/>
    </row>
    <row r="194" spans="2:7">
      <c r="B194" s="6"/>
      <c r="C194" s="9"/>
      <c r="D194" s="10"/>
      <c r="E194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94" s="11">
        <f>((WEEKNUM(Tabla34356789101112131415161718192021222324252627282930313233343536373839404142434445464849[[#This Row],[FECHA Y HORA DE INICIO]])))-1</f>
        <v>-1</v>
      </c>
      <c r="G194" s="39"/>
    </row>
    <row r="195" spans="2:7">
      <c r="B195" s="6"/>
      <c r="C195" s="9"/>
      <c r="D195" s="10"/>
      <c r="E195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95" s="11">
        <f>((WEEKNUM(Tabla34356789101112131415161718192021222324252627282930313233343536373839404142434445464849[[#This Row],[FECHA Y HORA DE INICIO]])))-1</f>
        <v>-1</v>
      </c>
      <c r="G195" s="39"/>
    </row>
    <row r="196" spans="2:7">
      <c r="B196" s="6"/>
      <c r="C196" s="9"/>
      <c r="D196" s="10"/>
      <c r="E196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96" s="11">
        <f>((WEEKNUM(Tabla34356789101112131415161718192021222324252627282930313233343536373839404142434445464849[[#This Row],[FECHA Y HORA DE INICIO]])))-1</f>
        <v>-1</v>
      </c>
      <c r="G196" s="39"/>
    </row>
    <row r="197" spans="2:7">
      <c r="B197" s="6"/>
      <c r="C197" s="9"/>
      <c r="D197" s="10"/>
      <c r="E197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97" s="11">
        <f>((WEEKNUM(Tabla34356789101112131415161718192021222324252627282930313233343536373839404142434445464849[[#This Row],[FECHA Y HORA DE INICIO]])))-1</f>
        <v>-1</v>
      </c>
      <c r="G197" s="39"/>
    </row>
    <row r="198" spans="2:7">
      <c r="B198" s="6"/>
      <c r="C198" s="9"/>
      <c r="D198" s="10"/>
      <c r="E198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98" s="11">
        <f>((WEEKNUM(Tabla34356789101112131415161718192021222324252627282930313233343536373839404142434445464849[[#This Row],[FECHA Y HORA DE INICIO]])))-1</f>
        <v>-1</v>
      </c>
      <c r="G198" s="39"/>
    </row>
    <row r="199" spans="2:7">
      <c r="B199" s="6"/>
      <c r="C199" s="9"/>
      <c r="D199" s="10"/>
      <c r="E199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199" s="11">
        <f>((WEEKNUM(Tabla34356789101112131415161718192021222324252627282930313233343536373839404142434445464849[[#This Row],[FECHA Y HORA DE INICIO]])))-1</f>
        <v>-1</v>
      </c>
      <c r="G199" s="39"/>
    </row>
    <row r="200" spans="2:7">
      <c r="B200" s="6"/>
      <c r="C200" s="9"/>
      <c r="D200" s="10"/>
      <c r="E200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200" s="11">
        <f>((WEEKNUM(Tabla34356789101112131415161718192021222324252627282930313233343536373839404142434445464849[[#This Row],[FECHA Y HORA DE INICIO]])))-1</f>
        <v>-1</v>
      </c>
      <c r="G200" s="39"/>
    </row>
    <row r="201" spans="2:7">
      <c r="B201" s="6"/>
      <c r="C201" s="9"/>
      <c r="D201" s="10"/>
      <c r="E201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201" s="11">
        <f>((WEEKNUM(Tabla34356789101112131415161718192021222324252627282930313233343536373839404142434445464849[[#This Row],[FECHA Y HORA DE INICIO]])))-1</f>
        <v>-1</v>
      </c>
      <c r="G201" s="39"/>
    </row>
    <row r="202" spans="2:7">
      <c r="B202" s="6"/>
      <c r="C202" s="9"/>
      <c r="D202" s="10"/>
      <c r="E202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202" s="11">
        <f>((WEEKNUM(Tabla34356789101112131415161718192021222324252627282930313233343536373839404142434445464849[[#This Row],[FECHA Y HORA DE INICIO]])))-1</f>
        <v>-1</v>
      </c>
      <c r="G202" s="39"/>
    </row>
    <row r="203" spans="2:7">
      <c r="B203" s="9"/>
      <c r="C203" s="9"/>
      <c r="D203" s="10"/>
      <c r="E203" s="8">
        <f>IF((Tabla34356789101112131415161718192021222324252627282930313233343536373839404142434445464849[[#This Row],[FECHA Y HORA DE TERMINACIÓN ]]-Tabla34356789101112131415161718192021222324252627282930313233343536373839404142434445464849[[#This Row],[FECHA Y HORA DE INICIO]])&lt;0,0,((Tabla34356789101112131415161718192021222324252627282930313233343536373839404142434445464849[[#This Row],[FECHA Y HORA DE TERMINACIÓN ]]-Tabla34356789101112131415161718192021222324252627282930313233343536373839404142434445464849[[#This Row],[FECHA Y HORA DE INICIO]])*24))</f>
        <v>0</v>
      </c>
      <c r="F203" s="11">
        <f>((WEEKNUM(Tabla34356789101112131415161718192021222324252627282930313233343536373839404142434445464849[[#This Row],[FECHA Y HORA DE INICIO]])))-1</f>
        <v>-1</v>
      </c>
      <c r="G203" s="39"/>
    </row>
  </sheetData>
  <mergeCells count="1">
    <mergeCell ref="B7:F7"/>
  </mergeCells>
  <pageMargins left="0.7" right="0.7" top="0.75" bottom="0.75" header="0.3" footer="0.3"/>
  <ignoredErrors>
    <ignoredError sqref="F13" calculatedColumn="1"/>
    <ignoredError sqref="E13" evalError="1"/>
  </ignoredErrors>
  <tableParts count="1">
    <tablePart r:id="rId1"/>
  </tableParts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rgb="FF92D050"/>
  </sheetPr>
  <dimension ref="B1:K203"/>
  <sheetViews>
    <sheetView workbookViewId="0">
      <selection activeCell="J3" sqref="J3"/>
    </sheetView>
  </sheetViews>
  <sheetFormatPr defaultColWidth="10.85546875" defaultRowHeight="12.6"/>
  <cols>
    <col min="1" max="1" width="10.85546875" style="3"/>
    <col min="2" max="2" width="15" style="3" bestFit="1" customWidth="1"/>
    <col min="3" max="3" width="24.5703125" style="3" customWidth="1"/>
    <col min="4" max="5" width="16.140625" style="3" customWidth="1"/>
    <col min="6" max="6" width="10.85546875" style="3"/>
    <col min="7" max="7" width="16.140625" style="3" customWidth="1"/>
    <col min="8" max="8" width="14.85546875" style="3" customWidth="1"/>
    <col min="9" max="16384" width="10.85546875" style="3"/>
  </cols>
  <sheetData>
    <row r="1" spans="2:11" ht="12.95">
      <c r="B1" s="1" t="s">
        <v>0</v>
      </c>
      <c r="C1" s="2">
        <v>1184</v>
      </c>
      <c r="G1" s="40" t="s">
        <v>1</v>
      </c>
      <c r="H1" s="41"/>
      <c r="I1" s="42" t="s">
        <v>2</v>
      </c>
      <c r="J1" s="3" t="s">
        <v>200</v>
      </c>
    </row>
    <row r="2" spans="2:11" ht="12.95">
      <c r="B2" s="1" t="s">
        <v>4</v>
      </c>
      <c r="C2" s="2" t="s">
        <v>5</v>
      </c>
      <c r="G2" s="40" t="s">
        <v>6</v>
      </c>
      <c r="H2" s="41">
        <v>65</v>
      </c>
      <c r="I2" s="42" t="s">
        <v>7</v>
      </c>
    </row>
    <row r="3" spans="2:11" ht="14.45" customHeight="1">
      <c r="B3" s="1" t="s">
        <v>8</v>
      </c>
      <c r="C3" s="2" t="s">
        <v>202</v>
      </c>
      <c r="G3" s="40" t="s">
        <v>10</v>
      </c>
      <c r="H3" s="47" t="s">
        <v>250</v>
      </c>
      <c r="I3" s="42" t="s">
        <v>12</v>
      </c>
      <c r="J3" s="3" t="s">
        <v>251</v>
      </c>
    </row>
    <row r="4" spans="2:11" ht="14.45" customHeight="1">
      <c r="B4" s="1" t="s">
        <v>13</v>
      </c>
      <c r="C4" s="2">
        <v>4</v>
      </c>
      <c r="D4" s="38" t="s">
        <v>252</v>
      </c>
      <c r="G4" s="38" t="s">
        <v>15</v>
      </c>
    </row>
    <row r="5" spans="2:11" ht="14.45" customHeight="1">
      <c r="B5" s="1" t="s">
        <v>16</v>
      </c>
      <c r="C5" s="2">
        <v>20</v>
      </c>
    </row>
    <row r="6" spans="2:11" ht="14.45" customHeight="1">
      <c r="B6" s="1"/>
      <c r="C6" s="1"/>
    </row>
    <row r="7" spans="2:11" ht="14.45" customHeight="1">
      <c r="B7" s="76" t="s">
        <v>17</v>
      </c>
      <c r="C7" s="77"/>
      <c r="D7" s="77"/>
      <c r="E7" s="77"/>
      <c r="F7" s="77"/>
      <c r="H7" s="12">
        <v>2022</v>
      </c>
      <c r="I7" s="13">
        <v>359.41666666651145</v>
      </c>
    </row>
    <row r="8" spans="2:11" ht="5.0999999999999996" customHeight="1">
      <c r="B8" s="4"/>
      <c r="C8" s="4"/>
      <c r="D8" s="4"/>
      <c r="E8" s="4"/>
    </row>
    <row r="9" spans="2:11" ht="59.1" customHeight="1">
      <c r="B9" s="5" t="s">
        <v>18</v>
      </c>
      <c r="C9" s="5" t="s">
        <v>19</v>
      </c>
      <c r="D9" s="5" t="s">
        <v>20</v>
      </c>
      <c r="E9" s="5" t="s">
        <v>31</v>
      </c>
      <c r="F9" s="5" t="s">
        <v>22</v>
      </c>
      <c r="H9" s="12" t="s">
        <v>23</v>
      </c>
      <c r="I9" s="13">
        <f>SUM(E10:E203)</f>
        <v>496.58333333325572</v>
      </c>
    </row>
    <row r="10" spans="2:11">
      <c r="B10" s="14" t="s">
        <v>123</v>
      </c>
      <c r="C10" s="14">
        <v>45026.076388888891</v>
      </c>
      <c r="D10" s="6">
        <v>45029.138888888891</v>
      </c>
      <c r="E10" s="7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73.5</v>
      </c>
      <c r="F10" s="11">
        <f>((WEEKNUM(Tabla3435678910111213141516171819202122232425262728293031323334353637383940414243444546484950[[#This Row],[FECHA Y HORA DE INICIO]])))-1</f>
        <v>14</v>
      </c>
    </row>
    <row r="11" spans="2:11">
      <c r="B11" s="14" t="s">
        <v>67</v>
      </c>
      <c r="C11" s="6">
        <v>45135.986111111109</v>
      </c>
      <c r="D11" s="6">
        <v>45136.680555555555</v>
      </c>
      <c r="E11" s="7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16.666666666686069</v>
      </c>
      <c r="F11" s="11">
        <f>((WEEKNUM(Tabla3435678910111213141516171819202122232425262728293031323334353637383940414243444546484950[[#This Row],[FECHA Y HORA DE INICIO]])))-1</f>
        <v>29</v>
      </c>
      <c r="H11" s="12" t="s">
        <v>24</v>
      </c>
      <c r="I11" s="13">
        <f>I9+I7</f>
        <v>855.99999999976717</v>
      </c>
    </row>
    <row r="12" spans="2:11">
      <c r="B12" s="14" t="s">
        <v>67</v>
      </c>
      <c r="C12" s="14">
        <v>45143.857638888891</v>
      </c>
      <c r="D12" s="6">
        <v>45146.895833333336</v>
      </c>
      <c r="E12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72.916666666686069</v>
      </c>
      <c r="F12" s="11">
        <f>((WEEKNUM(Tabla3435678910111213141516171819202122232425262728293031323334353637383940414243444546484950[[#This Row],[FECHA Y HORA DE INICIO]])))-1</f>
        <v>30</v>
      </c>
    </row>
    <row r="13" spans="2:11">
      <c r="B13" s="14" t="s">
        <v>34</v>
      </c>
      <c r="C13" s="6">
        <v>45160.381944444445</v>
      </c>
      <c r="D13" s="6">
        <v>45160.458333333336</v>
      </c>
      <c r="E13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1.8333333333721384</v>
      </c>
      <c r="F13" s="11">
        <f>((WEEKNUM(Tabla3435678910111213141516171819202122232425262728293031323334353637383940414243444546484950[[#This Row],[FECHA Y HORA DE INICIO]])))-1</f>
        <v>33</v>
      </c>
      <c r="K13" s="34"/>
    </row>
    <row r="14" spans="2:11">
      <c r="B14" s="14" t="s">
        <v>34</v>
      </c>
      <c r="C14" s="6">
        <v>45160.479166666664</v>
      </c>
      <c r="D14" s="6">
        <v>45164.534722222219</v>
      </c>
      <c r="E14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97.333333333313931</v>
      </c>
      <c r="F14" s="11">
        <f>((WEEKNUM(Tabla3435678910111213141516171819202122232425262728293031323334353637383940414243444546484950[[#This Row],[FECHA Y HORA DE INICIO]])))-1</f>
        <v>33</v>
      </c>
    </row>
    <row r="15" spans="2:11">
      <c r="B15" s="14" t="s">
        <v>34</v>
      </c>
      <c r="C15" s="6">
        <v>45177.666666666664</v>
      </c>
      <c r="D15" s="6">
        <v>45178.576388888891</v>
      </c>
      <c r="E15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21.833333333430346</v>
      </c>
      <c r="F15" s="11">
        <f>((WEEKNUM(Tabla3435678910111213141516171819202122232425262728293031323334353637383940414243444546484950[[#This Row],[FECHA Y HORA DE INICIO]])))-1</f>
        <v>35</v>
      </c>
    </row>
    <row r="16" spans="2:11">
      <c r="B16" s="14" t="s">
        <v>34</v>
      </c>
      <c r="C16" s="9">
        <v>45179.982638888891</v>
      </c>
      <c r="D16" s="10">
        <v>45182.416666666664</v>
      </c>
      <c r="E16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58.416666666569654</v>
      </c>
      <c r="F16" s="11">
        <f>((WEEKNUM(Tabla3435678910111213141516171819202122232425262728293031323334353637383940414243444546484950[[#This Row],[FECHA Y HORA DE INICIO]])))-1</f>
        <v>36</v>
      </c>
    </row>
    <row r="17" spans="2:6">
      <c r="B17" s="14" t="s">
        <v>34</v>
      </c>
      <c r="C17" s="9">
        <v>45200.996527777781</v>
      </c>
      <c r="D17" s="10">
        <v>45204.090277777781</v>
      </c>
      <c r="E17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74.25</v>
      </c>
      <c r="F17" s="11">
        <f>((WEEKNUM(Tabla3435678910111213141516171819202122232425262728293031323334353637383940414243444546484950[[#This Row],[FECHA Y HORA DE INICIO]])))-1</f>
        <v>39</v>
      </c>
    </row>
    <row r="18" spans="2:6">
      <c r="B18" s="14" t="s">
        <v>34</v>
      </c>
      <c r="C18" s="9">
        <v>45211.180555555555</v>
      </c>
      <c r="D18" s="10">
        <v>45213.541666666664</v>
      </c>
      <c r="E18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56.666666666627862</v>
      </c>
      <c r="F18" s="11">
        <f>((WEEKNUM(Tabla3435678910111213141516171819202122232425262728293031323334353637383940414243444546484950[[#This Row],[FECHA Y HORA DE INICIO]])))-1</f>
        <v>40</v>
      </c>
    </row>
    <row r="19" spans="2:6">
      <c r="B19" s="14" t="s">
        <v>34</v>
      </c>
      <c r="C19" s="9">
        <v>45351.402777777781</v>
      </c>
      <c r="D19" s="10">
        <v>45352.368055555555</v>
      </c>
      <c r="E19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23.166666666569654</v>
      </c>
      <c r="F19" s="11">
        <f>((WEEKNUM(Tabla3435678910111213141516171819202122232425262728293031323334353637383940414243444546484950[[#This Row],[FECHA Y HORA DE INICIO]])))-1</f>
        <v>8</v>
      </c>
    </row>
    <row r="20" spans="2:6">
      <c r="B20" s="14"/>
      <c r="C20" s="9"/>
      <c r="D20" s="10"/>
      <c r="E20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20" s="11">
        <f>((WEEKNUM(Tabla3435678910111213141516171819202122232425262728293031323334353637383940414243444546484950[[#This Row],[FECHA Y HORA DE INICIO]])))-1</f>
        <v>-1</v>
      </c>
    </row>
    <row r="21" spans="2:6">
      <c r="B21" s="14"/>
      <c r="C21" s="9"/>
      <c r="D21" s="10"/>
      <c r="E21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21" s="11">
        <f>((WEEKNUM(Tabla3435678910111213141516171819202122232425262728293031323334353637383940414243444546484950[[#This Row],[FECHA Y HORA DE INICIO]])))-1</f>
        <v>-1</v>
      </c>
    </row>
    <row r="22" spans="2:6">
      <c r="B22" s="14"/>
      <c r="C22" s="9"/>
      <c r="D22" s="10"/>
      <c r="E22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22" s="11">
        <f>((WEEKNUM(Tabla3435678910111213141516171819202122232425262728293031323334353637383940414243444546484950[[#This Row],[FECHA Y HORA DE INICIO]])))-1</f>
        <v>-1</v>
      </c>
    </row>
    <row r="23" spans="2:6">
      <c r="B23" s="14"/>
      <c r="C23" s="9"/>
      <c r="D23" s="10"/>
      <c r="E23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23" s="11">
        <f>((WEEKNUM(Tabla3435678910111213141516171819202122232425262728293031323334353637383940414243444546484950[[#This Row],[FECHA Y HORA DE INICIO]])))-1</f>
        <v>-1</v>
      </c>
    </row>
    <row r="24" spans="2:6">
      <c r="B24" s="14"/>
      <c r="C24" s="9"/>
      <c r="D24" s="10"/>
      <c r="E24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24" s="11">
        <f>((WEEKNUM(Tabla3435678910111213141516171819202122232425262728293031323334353637383940414243444546484950[[#This Row],[FECHA Y HORA DE INICIO]])))-1</f>
        <v>-1</v>
      </c>
    </row>
    <row r="25" spans="2:6">
      <c r="B25" s="14"/>
      <c r="C25" s="9"/>
      <c r="D25" s="10"/>
      <c r="E25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25" s="11">
        <f>((WEEKNUM(Tabla3435678910111213141516171819202122232425262728293031323334353637383940414243444546484950[[#This Row],[FECHA Y HORA DE INICIO]])))-1</f>
        <v>-1</v>
      </c>
    </row>
    <row r="26" spans="2:6">
      <c r="B26" s="14"/>
      <c r="C26" s="9"/>
      <c r="D26" s="10"/>
      <c r="E26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26" s="11">
        <f>((WEEKNUM(Tabla3435678910111213141516171819202122232425262728293031323334353637383940414243444546484950[[#This Row],[FECHA Y HORA DE INICIO]])))-1</f>
        <v>-1</v>
      </c>
    </row>
    <row r="27" spans="2:6">
      <c r="B27" s="14"/>
      <c r="C27" s="9"/>
      <c r="D27" s="10"/>
      <c r="E27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27" s="11">
        <f>((WEEKNUM(Tabla3435678910111213141516171819202122232425262728293031323334353637383940414243444546484950[[#This Row],[FECHA Y HORA DE INICIO]])))-1</f>
        <v>-1</v>
      </c>
    </row>
    <row r="28" spans="2:6">
      <c r="B28" s="14"/>
      <c r="C28" s="9"/>
      <c r="D28" s="10"/>
      <c r="E28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28" s="11">
        <f>((WEEKNUM(Tabla3435678910111213141516171819202122232425262728293031323334353637383940414243444546484950[[#This Row],[FECHA Y HORA DE INICIO]])))-1</f>
        <v>-1</v>
      </c>
    </row>
    <row r="29" spans="2:6">
      <c r="B29" s="14"/>
      <c r="C29" s="9"/>
      <c r="D29" s="10"/>
      <c r="E29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29" s="11">
        <f>((WEEKNUM(Tabla3435678910111213141516171819202122232425262728293031323334353637383940414243444546484950[[#This Row],[FECHA Y HORA DE INICIO]])))-1</f>
        <v>-1</v>
      </c>
    </row>
    <row r="30" spans="2:6">
      <c r="B30" s="14"/>
      <c r="C30" s="9"/>
      <c r="D30" s="10"/>
      <c r="E30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30" s="11">
        <f>((WEEKNUM(Tabla3435678910111213141516171819202122232425262728293031323334353637383940414243444546484950[[#This Row],[FECHA Y HORA DE INICIO]])))-1</f>
        <v>-1</v>
      </c>
    </row>
    <row r="31" spans="2:6">
      <c r="B31" s="14"/>
      <c r="C31" s="9"/>
      <c r="D31" s="10"/>
      <c r="E31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31" s="11">
        <f>((WEEKNUM(Tabla3435678910111213141516171819202122232425262728293031323334353637383940414243444546484950[[#This Row],[FECHA Y HORA DE INICIO]])))-1</f>
        <v>-1</v>
      </c>
    </row>
    <row r="32" spans="2:6">
      <c r="B32" s="14"/>
      <c r="C32" s="9"/>
      <c r="D32" s="10"/>
      <c r="E32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32" s="11">
        <f>((WEEKNUM(Tabla3435678910111213141516171819202122232425262728293031323334353637383940414243444546484950[[#This Row],[FECHA Y HORA DE INICIO]])))-1</f>
        <v>-1</v>
      </c>
    </row>
    <row r="33" spans="2:6">
      <c r="B33" s="14"/>
      <c r="C33" s="9"/>
      <c r="D33" s="10"/>
      <c r="E33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33" s="11">
        <f>((WEEKNUM(Tabla3435678910111213141516171819202122232425262728293031323334353637383940414243444546484950[[#This Row],[FECHA Y HORA DE INICIO]])))-1</f>
        <v>-1</v>
      </c>
    </row>
    <row r="34" spans="2:6">
      <c r="B34" s="14"/>
      <c r="C34" s="9"/>
      <c r="D34" s="10"/>
      <c r="E34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34" s="11">
        <f>((WEEKNUM(Tabla3435678910111213141516171819202122232425262728293031323334353637383940414243444546484950[[#This Row],[FECHA Y HORA DE INICIO]])))-1</f>
        <v>-1</v>
      </c>
    </row>
    <row r="35" spans="2:6">
      <c r="B35" s="14"/>
      <c r="C35" s="9"/>
      <c r="D35" s="10"/>
      <c r="E35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35" s="11">
        <f>((WEEKNUM(Tabla3435678910111213141516171819202122232425262728293031323334353637383940414243444546484950[[#This Row],[FECHA Y HORA DE INICIO]])))-1</f>
        <v>-1</v>
      </c>
    </row>
    <row r="36" spans="2:6">
      <c r="B36" s="14"/>
      <c r="C36" s="9"/>
      <c r="D36" s="10"/>
      <c r="E36" s="8"/>
      <c r="F36" s="11"/>
    </row>
    <row r="37" spans="2:6">
      <c r="B37" s="14"/>
      <c r="C37" s="9"/>
      <c r="D37" s="10"/>
      <c r="E37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37" s="11">
        <f>((WEEKNUM(Tabla3435678910111213141516171819202122232425262728293031323334353637383940414243444546484950[[#This Row],[FECHA Y HORA DE INICIO]])))-1</f>
        <v>-1</v>
      </c>
    </row>
    <row r="38" spans="2:6">
      <c r="B38" s="14"/>
      <c r="C38" s="9"/>
      <c r="D38" s="10"/>
      <c r="E38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38" s="11">
        <f>((WEEKNUM(Tabla3435678910111213141516171819202122232425262728293031323334353637383940414243444546484950[[#This Row],[FECHA Y HORA DE INICIO]])))-1</f>
        <v>-1</v>
      </c>
    </row>
    <row r="39" spans="2:6">
      <c r="B39" s="14"/>
      <c r="C39" s="9"/>
      <c r="D39" s="10"/>
      <c r="E39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39" s="11">
        <f>((WEEKNUM(Tabla3435678910111213141516171819202122232425262728293031323334353637383940414243444546484950[[#This Row],[FECHA Y HORA DE INICIO]])))-1</f>
        <v>-1</v>
      </c>
    </row>
    <row r="40" spans="2:6">
      <c r="B40" s="14"/>
      <c r="C40" s="9"/>
      <c r="D40" s="10"/>
      <c r="E40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40" s="11">
        <f>((WEEKNUM(Tabla3435678910111213141516171819202122232425262728293031323334353637383940414243444546484950[[#This Row],[FECHA Y HORA DE INICIO]])))-1</f>
        <v>-1</v>
      </c>
    </row>
    <row r="41" spans="2:6">
      <c r="B41" s="14"/>
      <c r="C41" s="9"/>
      <c r="D41" s="10"/>
      <c r="E41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41" s="11">
        <f>((WEEKNUM(Tabla3435678910111213141516171819202122232425262728293031323334353637383940414243444546484950[[#This Row],[FECHA Y HORA DE INICIO]])))-1</f>
        <v>-1</v>
      </c>
    </row>
    <row r="42" spans="2:6">
      <c r="B42" s="14"/>
      <c r="C42" s="9"/>
      <c r="D42" s="10"/>
      <c r="E42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42" s="11">
        <f>((WEEKNUM(Tabla3435678910111213141516171819202122232425262728293031323334353637383940414243444546484950[[#This Row],[FECHA Y HORA DE INICIO]])))-1</f>
        <v>-1</v>
      </c>
    </row>
    <row r="43" spans="2:6">
      <c r="B43" s="14"/>
      <c r="C43" s="9"/>
      <c r="D43" s="10"/>
      <c r="E43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43" s="11">
        <f>((WEEKNUM(Tabla3435678910111213141516171819202122232425262728293031323334353637383940414243444546484950[[#This Row],[FECHA Y HORA DE INICIO]])))-1</f>
        <v>-1</v>
      </c>
    </row>
    <row r="44" spans="2:6">
      <c r="B44" s="14"/>
      <c r="C44" s="9"/>
      <c r="D44" s="10"/>
      <c r="E44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44" s="11">
        <f>((WEEKNUM(Tabla3435678910111213141516171819202122232425262728293031323334353637383940414243444546484950[[#This Row],[FECHA Y HORA DE INICIO]])))-1</f>
        <v>-1</v>
      </c>
    </row>
    <row r="45" spans="2:6">
      <c r="B45" s="14"/>
      <c r="C45" s="9"/>
      <c r="D45" s="10"/>
      <c r="E45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45" s="11">
        <f>((WEEKNUM(Tabla3435678910111213141516171819202122232425262728293031323334353637383940414243444546484950[[#This Row],[FECHA Y HORA DE INICIO]])))-1</f>
        <v>-1</v>
      </c>
    </row>
    <row r="46" spans="2:6">
      <c r="B46" s="14"/>
      <c r="C46" s="9"/>
      <c r="D46" s="10"/>
      <c r="E46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46" s="11">
        <f>((WEEKNUM(Tabla3435678910111213141516171819202122232425262728293031323334353637383940414243444546484950[[#This Row],[FECHA Y HORA DE INICIO]])))-1</f>
        <v>-1</v>
      </c>
    </row>
    <row r="47" spans="2:6">
      <c r="B47" s="14"/>
      <c r="C47" s="9"/>
      <c r="D47" s="10"/>
      <c r="E47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47" s="11">
        <f>((WEEKNUM(Tabla3435678910111213141516171819202122232425262728293031323334353637383940414243444546484950[[#This Row],[FECHA Y HORA DE INICIO]])))-1</f>
        <v>-1</v>
      </c>
    </row>
    <row r="48" spans="2:6">
      <c r="B48" s="14"/>
      <c r="C48" s="9"/>
      <c r="D48" s="10"/>
      <c r="E48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48" s="11">
        <f>((WEEKNUM(Tabla3435678910111213141516171819202122232425262728293031323334353637383940414243444546484950[[#This Row],[FECHA Y HORA DE INICIO]])))-1</f>
        <v>-1</v>
      </c>
    </row>
    <row r="49" spans="2:6">
      <c r="B49" s="14"/>
      <c r="C49" s="9"/>
      <c r="D49" s="10"/>
      <c r="E49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49" s="11">
        <f>((WEEKNUM(Tabla3435678910111213141516171819202122232425262728293031323334353637383940414243444546484950[[#This Row],[FECHA Y HORA DE INICIO]])))-1</f>
        <v>-1</v>
      </c>
    </row>
    <row r="50" spans="2:6">
      <c r="B50" s="14"/>
      <c r="C50" s="9"/>
      <c r="D50" s="10"/>
      <c r="E50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50" s="11">
        <f>((WEEKNUM(Tabla3435678910111213141516171819202122232425262728293031323334353637383940414243444546484950[[#This Row],[FECHA Y HORA DE INICIO]])))-1</f>
        <v>-1</v>
      </c>
    </row>
    <row r="51" spans="2:6">
      <c r="B51" s="14"/>
      <c r="C51" s="9"/>
      <c r="D51" s="10"/>
      <c r="E51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51" s="11">
        <f>((WEEKNUM(Tabla3435678910111213141516171819202122232425262728293031323334353637383940414243444546484950[[#This Row],[FECHA Y HORA DE INICIO]])))-1</f>
        <v>-1</v>
      </c>
    </row>
    <row r="52" spans="2:6">
      <c r="B52" s="14"/>
      <c r="C52" s="9"/>
      <c r="D52" s="10"/>
      <c r="E52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52" s="11">
        <f>((WEEKNUM(Tabla3435678910111213141516171819202122232425262728293031323334353637383940414243444546484950[[#This Row],[FECHA Y HORA DE INICIO]])))-1</f>
        <v>-1</v>
      </c>
    </row>
    <row r="53" spans="2:6">
      <c r="B53" s="14"/>
      <c r="C53" s="9"/>
      <c r="D53" s="10"/>
      <c r="E53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53" s="11">
        <f>((WEEKNUM(Tabla3435678910111213141516171819202122232425262728293031323334353637383940414243444546484950[[#This Row],[FECHA Y HORA DE INICIO]])))-1</f>
        <v>-1</v>
      </c>
    </row>
    <row r="54" spans="2:6">
      <c r="B54" s="14"/>
      <c r="C54" s="9"/>
      <c r="D54" s="10"/>
      <c r="E54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54" s="11">
        <f>((WEEKNUM(Tabla3435678910111213141516171819202122232425262728293031323334353637383940414243444546484950[[#This Row],[FECHA Y HORA DE INICIO]])))-1</f>
        <v>-1</v>
      </c>
    </row>
    <row r="55" spans="2:6">
      <c r="B55" s="14"/>
      <c r="C55" s="9"/>
      <c r="D55" s="10"/>
      <c r="E55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55" s="11">
        <f>((WEEKNUM(Tabla3435678910111213141516171819202122232425262728293031323334353637383940414243444546484950[[#This Row],[FECHA Y HORA DE INICIO]])))-1</f>
        <v>-1</v>
      </c>
    </row>
    <row r="56" spans="2:6">
      <c r="B56" s="14"/>
      <c r="C56" s="9"/>
      <c r="D56" s="10"/>
      <c r="E56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56" s="11">
        <f>((WEEKNUM(Tabla3435678910111213141516171819202122232425262728293031323334353637383940414243444546484950[[#This Row],[FECHA Y HORA DE INICIO]])))-1</f>
        <v>-1</v>
      </c>
    </row>
    <row r="57" spans="2:6">
      <c r="B57" s="14"/>
      <c r="C57" s="9"/>
      <c r="D57" s="10"/>
      <c r="E57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57" s="11">
        <f>((WEEKNUM(Tabla3435678910111213141516171819202122232425262728293031323334353637383940414243444546484950[[#This Row],[FECHA Y HORA DE INICIO]])))-1</f>
        <v>-1</v>
      </c>
    </row>
    <row r="58" spans="2:6">
      <c r="B58" s="14"/>
      <c r="C58" s="9"/>
      <c r="D58" s="10"/>
      <c r="E58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58" s="11">
        <f>((WEEKNUM(Tabla3435678910111213141516171819202122232425262728293031323334353637383940414243444546484950[[#This Row],[FECHA Y HORA DE INICIO]])))-1</f>
        <v>-1</v>
      </c>
    </row>
    <row r="59" spans="2:6">
      <c r="B59" s="14"/>
      <c r="C59" s="9"/>
      <c r="D59" s="10"/>
      <c r="E59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59" s="11">
        <f>((WEEKNUM(Tabla3435678910111213141516171819202122232425262728293031323334353637383940414243444546484950[[#This Row],[FECHA Y HORA DE INICIO]])))-1</f>
        <v>-1</v>
      </c>
    </row>
    <row r="60" spans="2:6">
      <c r="B60" s="14"/>
      <c r="C60" s="9"/>
      <c r="D60" s="10"/>
      <c r="E60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60" s="11">
        <f>((WEEKNUM(Tabla3435678910111213141516171819202122232425262728293031323334353637383940414243444546484950[[#This Row],[FECHA Y HORA DE INICIO]])))-1</f>
        <v>-1</v>
      </c>
    </row>
    <row r="61" spans="2:6">
      <c r="B61" s="14"/>
      <c r="C61" s="9"/>
      <c r="D61" s="10"/>
      <c r="E61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61" s="11">
        <f>((WEEKNUM(Tabla3435678910111213141516171819202122232425262728293031323334353637383940414243444546484950[[#This Row],[FECHA Y HORA DE INICIO]])))-1</f>
        <v>-1</v>
      </c>
    </row>
    <row r="62" spans="2:6">
      <c r="B62" s="14"/>
      <c r="C62" s="9"/>
      <c r="D62" s="10"/>
      <c r="E62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62" s="11">
        <f>((WEEKNUM(Tabla3435678910111213141516171819202122232425262728293031323334353637383940414243444546484950[[#This Row],[FECHA Y HORA DE INICIO]])))-1</f>
        <v>-1</v>
      </c>
    </row>
    <row r="63" spans="2:6">
      <c r="B63" s="14"/>
      <c r="C63" s="9"/>
      <c r="D63" s="10"/>
      <c r="E63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63" s="11">
        <f>((WEEKNUM(Tabla3435678910111213141516171819202122232425262728293031323334353637383940414243444546484950[[#This Row],[FECHA Y HORA DE INICIO]])))-1</f>
        <v>-1</v>
      </c>
    </row>
    <row r="64" spans="2:6">
      <c r="B64" s="14"/>
      <c r="C64" s="9"/>
      <c r="D64" s="10"/>
      <c r="E64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64" s="11">
        <f>((WEEKNUM(Tabla3435678910111213141516171819202122232425262728293031323334353637383940414243444546484950[[#This Row],[FECHA Y HORA DE INICIO]])))-1</f>
        <v>-1</v>
      </c>
    </row>
    <row r="65" spans="2:6">
      <c r="B65" s="14"/>
      <c r="C65" s="9"/>
      <c r="D65" s="10"/>
      <c r="E65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65" s="11">
        <f>((WEEKNUM(Tabla3435678910111213141516171819202122232425262728293031323334353637383940414243444546484950[[#This Row],[FECHA Y HORA DE INICIO]])))-1</f>
        <v>-1</v>
      </c>
    </row>
    <row r="66" spans="2:6">
      <c r="B66" s="14"/>
      <c r="C66" s="9"/>
      <c r="D66" s="10"/>
      <c r="E66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66" s="11">
        <f>((WEEKNUM(Tabla3435678910111213141516171819202122232425262728293031323334353637383940414243444546484950[[#This Row],[FECHA Y HORA DE INICIO]])))-1</f>
        <v>-1</v>
      </c>
    </row>
    <row r="67" spans="2:6">
      <c r="B67" s="14"/>
      <c r="C67" s="9"/>
      <c r="D67" s="10"/>
      <c r="E67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67" s="11">
        <f>((WEEKNUM(Tabla3435678910111213141516171819202122232425262728293031323334353637383940414243444546484950[[#This Row],[FECHA Y HORA DE INICIO]])))-1</f>
        <v>-1</v>
      </c>
    </row>
    <row r="68" spans="2:6">
      <c r="B68" s="14"/>
      <c r="C68" s="9"/>
      <c r="D68" s="10"/>
      <c r="E68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68" s="11">
        <f>((WEEKNUM(Tabla3435678910111213141516171819202122232425262728293031323334353637383940414243444546484950[[#This Row],[FECHA Y HORA DE INICIO]])))-1</f>
        <v>-1</v>
      </c>
    </row>
    <row r="69" spans="2:6">
      <c r="B69" s="14"/>
      <c r="C69" s="9"/>
      <c r="D69" s="10"/>
      <c r="E69" s="8"/>
      <c r="F69" s="11"/>
    </row>
    <row r="70" spans="2:6">
      <c r="B70" s="6"/>
      <c r="C70" s="9"/>
      <c r="D70" s="10"/>
      <c r="E70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70" s="11">
        <f>((WEEKNUM(Tabla3435678910111213141516171819202122232425262728293031323334353637383940414243444546484950[[#This Row],[FECHA Y HORA DE INICIO]])))-1</f>
        <v>-1</v>
      </c>
    </row>
    <row r="71" spans="2:6">
      <c r="B71" s="6"/>
      <c r="C71" s="9"/>
      <c r="D71" s="10"/>
      <c r="E71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71" s="11">
        <f>((WEEKNUM(Tabla3435678910111213141516171819202122232425262728293031323334353637383940414243444546484950[[#This Row],[FECHA Y HORA DE INICIO]])))-1</f>
        <v>-1</v>
      </c>
    </row>
    <row r="72" spans="2:6">
      <c r="B72" s="6"/>
      <c r="C72" s="9"/>
      <c r="D72" s="10"/>
      <c r="E72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72" s="11">
        <f>((WEEKNUM(Tabla3435678910111213141516171819202122232425262728293031323334353637383940414243444546484950[[#This Row],[FECHA Y HORA DE INICIO]])))-1</f>
        <v>-1</v>
      </c>
    </row>
    <row r="73" spans="2:6">
      <c r="B73" s="6"/>
      <c r="C73" s="9"/>
      <c r="D73" s="10"/>
      <c r="E73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73" s="11">
        <f>((WEEKNUM(Tabla3435678910111213141516171819202122232425262728293031323334353637383940414243444546484950[[#This Row],[FECHA Y HORA DE INICIO]])))-1</f>
        <v>-1</v>
      </c>
    </row>
    <row r="74" spans="2:6">
      <c r="B74" s="6"/>
      <c r="C74" s="9"/>
      <c r="D74" s="10"/>
      <c r="E74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74" s="11">
        <f>((WEEKNUM(Tabla3435678910111213141516171819202122232425262728293031323334353637383940414243444546484950[[#This Row],[FECHA Y HORA DE INICIO]])))-1</f>
        <v>-1</v>
      </c>
    </row>
    <row r="75" spans="2:6">
      <c r="B75" s="6"/>
      <c r="C75" s="9"/>
      <c r="D75" s="10"/>
      <c r="E75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75" s="11">
        <f>((WEEKNUM(Tabla3435678910111213141516171819202122232425262728293031323334353637383940414243444546484950[[#This Row],[FECHA Y HORA DE INICIO]])))-1</f>
        <v>-1</v>
      </c>
    </row>
    <row r="76" spans="2:6">
      <c r="B76" s="6"/>
      <c r="C76" s="9"/>
      <c r="D76" s="10"/>
      <c r="E76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76" s="11">
        <f>((WEEKNUM(Tabla3435678910111213141516171819202122232425262728293031323334353637383940414243444546484950[[#This Row],[FECHA Y HORA DE INICIO]])))-1</f>
        <v>-1</v>
      </c>
    </row>
    <row r="77" spans="2:6">
      <c r="B77" s="6"/>
      <c r="C77" s="9"/>
      <c r="D77" s="10"/>
      <c r="E77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77" s="11">
        <f>((WEEKNUM(Tabla3435678910111213141516171819202122232425262728293031323334353637383940414243444546484950[[#This Row],[FECHA Y HORA DE INICIO]])))-1</f>
        <v>-1</v>
      </c>
    </row>
    <row r="78" spans="2:6">
      <c r="B78" s="6"/>
      <c r="C78" s="9"/>
      <c r="D78" s="10"/>
      <c r="E78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78" s="11">
        <f>((WEEKNUM(Tabla3435678910111213141516171819202122232425262728293031323334353637383940414243444546484950[[#This Row],[FECHA Y HORA DE INICIO]])))-1</f>
        <v>-1</v>
      </c>
    </row>
    <row r="79" spans="2:6">
      <c r="B79" s="6"/>
      <c r="C79" s="9"/>
      <c r="D79" s="10"/>
      <c r="E79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79" s="11">
        <f>((WEEKNUM(Tabla3435678910111213141516171819202122232425262728293031323334353637383940414243444546484950[[#This Row],[FECHA Y HORA DE INICIO]])))-1</f>
        <v>-1</v>
      </c>
    </row>
    <row r="80" spans="2:6">
      <c r="B80" s="6"/>
      <c r="C80" s="9"/>
      <c r="D80" s="10"/>
      <c r="E80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80" s="11">
        <f>((WEEKNUM(Tabla3435678910111213141516171819202122232425262728293031323334353637383940414243444546484950[[#This Row],[FECHA Y HORA DE INICIO]])))-1</f>
        <v>-1</v>
      </c>
    </row>
    <row r="81" spans="2:6">
      <c r="B81" s="6"/>
      <c r="C81" s="9"/>
      <c r="D81" s="10"/>
      <c r="E81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81" s="11">
        <f>((WEEKNUM(Tabla3435678910111213141516171819202122232425262728293031323334353637383940414243444546484950[[#This Row],[FECHA Y HORA DE INICIO]])))-1</f>
        <v>-1</v>
      </c>
    </row>
    <row r="82" spans="2:6">
      <c r="B82" s="6"/>
      <c r="C82" s="9"/>
      <c r="D82" s="10"/>
      <c r="E82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82" s="11">
        <f>((WEEKNUM(Tabla3435678910111213141516171819202122232425262728293031323334353637383940414243444546484950[[#This Row],[FECHA Y HORA DE INICIO]])))-1</f>
        <v>-1</v>
      </c>
    </row>
    <row r="83" spans="2:6">
      <c r="B83" s="6"/>
      <c r="C83" s="9"/>
      <c r="D83" s="10"/>
      <c r="E83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83" s="11">
        <f>((WEEKNUM(Tabla3435678910111213141516171819202122232425262728293031323334353637383940414243444546484950[[#This Row],[FECHA Y HORA DE INICIO]])))-1</f>
        <v>-1</v>
      </c>
    </row>
    <row r="84" spans="2:6">
      <c r="B84" s="6"/>
      <c r="C84" s="9"/>
      <c r="D84" s="10"/>
      <c r="E84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84" s="11">
        <f>((WEEKNUM(Tabla3435678910111213141516171819202122232425262728293031323334353637383940414243444546484950[[#This Row],[FECHA Y HORA DE INICIO]])))-1</f>
        <v>-1</v>
      </c>
    </row>
    <row r="85" spans="2:6">
      <c r="B85" s="6"/>
      <c r="C85" s="9"/>
      <c r="D85" s="10"/>
      <c r="E85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85" s="11">
        <f>((WEEKNUM(Tabla3435678910111213141516171819202122232425262728293031323334353637383940414243444546484950[[#This Row],[FECHA Y HORA DE INICIO]])))-1</f>
        <v>-1</v>
      </c>
    </row>
    <row r="86" spans="2:6">
      <c r="B86" s="6"/>
      <c r="C86" s="9"/>
      <c r="D86" s="10"/>
      <c r="E86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86" s="11">
        <f>((WEEKNUM(Tabla3435678910111213141516171819202122232425262728293031323334353637383940414243444546484950[[#This Row],[FECHA Y HORA DE INICIO]])))-1</f>
        <v>-1</v>
      </c>
    </row>
    <row r="87" spans="2:6">
      <c r="B87" s="6"/>
      <c r="C87" s="9"/>
      <c r="D87" s="10"/>
      <c r="E87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87" s="11">
        <f>((WEEKNUM(Tabla3435678910111213141516171819202122232425262728293031323334353637383940414243444546484950[[#This Row],[FECHA Y HORA DE INICIO]])))-1</f>
        <v>-1</v>
      </c>
    </row>
    <row r="88" spans="2:6">
      <c r="B88" s="6"/>
      <c r="C88" s="9"/>
      <c r="D88" s="10"/>
      <c r="E88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88" s="11">
        <f>((WEEKNUM(Tabla3435678910111213141516171819202122232425262728293031323334353637383940414243444546484950[[#This Row],[FECHA Y HORA DE INICIO]])))-1</f>
        <v>-1</v>
      </c>
    </row>
    <row r="89" spans="2:6">
      <c r="B89" s="6"/>
      <c r="C89" s="9"/>
      <c r="D89" s="10"/>
      <c r="E89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89" s="11">
        <f>((WEEKNUM(Tabla3435678910111213141516171819202122232425262728293031323334353637383940414243444546484950[[#This Row],[FECHA Y HORA DE INICIO]])))-1</f>
        <v>-1</v>
      </c>
    </row>
    <row r="90" spans="2:6">
      <c r="B90" s="6"/>
      <c r="C90" s="9"/>
      <c r="D90" s="10"/>
      <c r="E90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90" s="11">
        <f>((WEEKNUM(Tabla3435678910111213141516171819202122232425262728293031323334353637383940414243444546484950[[#This Row],[FECHA Y HORA DE INICIO]])))-1</f>
        <v>-1</v>
      </c>
    </row>
    <row r="91" spans="2:6">
      <c r="B91" s="6"/>
      <c r="C91" s="9"/>
      <c r="D91" s="10"/>
      <c r="E91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91" s="11">
        <f>((WEEKNUM(Tabla3435678910111213141516171819202122232425262728293031323334353637383940414243444546484950[[#This Row],[FECHA Y HORA DE INICIO]])))-1</f>
        <v>-1</v>
      </c>
    </row>
    <row r="92" spans="2:6">
      <c r="B92" s="6"/>
      <c r="C92" s="9"/>
      <c r="D92" s="10"/>
      <c r="E92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92" s="11">
        <f>((WEEKNUM(Tabla3435678910111213141516171819202122232425262728293031323334353637383940414243444546484950[[#This Row],[FECHA Y HORA DE INICIO]])))-1</f>
        <v>-1</v>
      </c>
    </row>
    <row r="93" spans="2:6">
      <c r="B93" s="6"/>
      <c r="C93" s="9"/>
      <c r="D93" s="10"/>
      <c r="E93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93" s="11">
        <f>((WEEKNUM(Tabla3435678910111213141516171819202122232425262728293031323334353637383940414243444546484950[[#This Row],[FECHA Y HORA DE INICIO]])))-1</f>
        <v>-1</v>
      </c>
    </row>
    <row r="94" spans="2:6">
      <c r="B94" s="6"/>
      <c r="C94" s="9"/>
      <c r="D94" s="10"/>
      <c r="E94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94" s="11">
        <f>((WEEKNUM(Tabla3435678910111213141516171819202122232425262728293031323334353637383940414243444546484950[[#This Row],[FECHA Y HORA DE INICIO]])))-1</f>
        <v>-1</v>
      </c>
    </row>
    <row r="95" spans="2:6">
      <c r="B95" s="6"/>
      <c r="C95" s="9"/>
      <c r="D95" s="10"/>
      <c r="E95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95" s="11">
        <f>((WEEKNUM(Tabla3435678910111213141516171819202122232425262728293031323334353637383940414243444546484950[[#This Row],[FECHA Y HORA DE INICIO]])))-1</f>
        <v>-1</v>
      </c>
    </row>
    <row r="96" spans="2:6">
      <c r="B96" s="6"/>
      <c r="C96" s="9"/>
      <c r="D96" s="10"/>
      <c r="E96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96" s="11">
        <f>((WEEKNUM(Tabla3435678910111213141516171819202122232425262728293031323334353637383940414243444546484950[[#This Row],[FECHA Y HORA DE INICIO]])))-1</f>
        <v>-1</v>
      </c>
    </row>
    <row r="97" spans="2:6">
      <c r="B97" s="6"/>
      <c r="C97" s="9"/>
      <c r="D97" s="10"/>
      <c r="E97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97" s="11">
        <f>((WEEKNUM(Tabla3435678910111213141516171819202122232425262728293031323334353637383940414243444546484950[[#This Row],[FECHA Y HORA DE INICIO]])))-1</f>
        <v>-1</v>
      </c>
    </row>
    <row r="98" spans="2:6">
      <c r="B98" s="6"/>
      <c r="C98" s="9"/>
      <c r="D98" s="10"/>
      <c r="E98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98" s="11">
        <f>((WEEKNUM(Tabla3435678910111213141516171819202122232425262728293031323334353637383940414243444546484950[[#This Row],[FECHA Y HORA DE INICIO]])))-1</f>
        <v>-1</v>
      </c>
    </row>
    <row r="99" spans="2:6">
      <c r="B99" s="6"/>
      <c r="C99" s="9"/>
      <c r="D99" s="10"/>
      <c r="E99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99" s="11">
        <f>((WEEKNUM(Tabla3435678910111213141516171819202122232425262728293031323334353637383940414243444546484950[[#This Row],[FECHA Y HORA DE INICIO]])))-1</f>
        <v>-1</v>
      </c>
    </row>
    <row r="100" spans="2:6">
      <c r="B100" s="6"/>
      <c r="C100" s="9"/>
      <c r="D100" s="10"/>
      <c r="E100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00" s="11">
        <f>((WEEKNUM(Tabla3435678910111213141516171819202122232425262728293031323334353637383940414243444546484950[[#This Row],[FECHA Y HORA DE INICIO]])))-1</f>
        <v>-1</v>
      </c>
    </row>
    <row r="101" spans="2:6">
      <c r="B101" s="6"/>
      <c r="C101" s="9"/>
      <c r="D101" s="10"/>
      <c r="E101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01" s="11">
        <f>((WEEKNUM(Tabla3435678910111213141516171819202122232425262728293031323334353637383940414243444546484950[[#This Row],[FECHA Y HORA DE INICIO]])))-1</f>
        <v>-1</v>
      </c>
    </row>
    <row r="102" spans="2:6">
      <c r="B102" s="6"/>
      <c r="C102" s="9"/>
      <c r="D102" s="10"/>
      <c r="E102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02" s="11">
        <f>((WEEKNUM(Tabla3435678910111213141516171819202122232425262728293031323334353637383940414243444546484950[[#This Row],[FECHA Y HORA DE INICIO]])))-1</f>
        <v>-1</v>
      </c>
    </row>
    <row r="103" spans="2:6">
      <c r="B103" s="6"/>
      <c r="C103" s="9"/>
      <c r="D103" s="10"/>
      <c r="E103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03" s="11">
        <f>((WEEKNUM(Tabla3435678910111213141516171819202122232425262728293031323334353637383940414243444546484950[[#This Row],[FECHA Y HORA DE INICIO]])))-1</f>
        <v>-1</v>
      </c>
    </row>
    <row r="104" spans="2:6">
      <c r="B104" s="6"/>
      <c r="C104" s="9"/>
      <c r="D104" s="10"/>
      <c r="E104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04" s="11">
        <f>((WEEKNUM(Tabla3435678910111213141516171819202122232425262728293031323334353637383940414243444546484950[[#This Row],[FECHA Y HORA DE INICIO]])))-1</f>
        <v>-1</v>
      </c>
    </row>
    <row r="105" spans="2:6">
      <c r="B105" s="6"/>
      <c r="C105" s="9"/>
      <c r="D105" s="10"/>
      <c r="E105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05" s="11">
        <f>((WEEKNUM(Tabla3435678910111213141516171819202122232425262728293031323334353637383940414243444546484950[[#This Row],[FECHA Y HORA DE INICIO]])))-1</f>
        <v>-1</v>
      </c>
    </row>
    <row r="106" spans="2:6">
      <c r="B106" s="6"/>
      <c r="C106" s="9"/>
      <c r="D106" s="10"/>
      <c r="E106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06" s="11">
        <f>((WEEKNUM(Tabla3435678910111213141516171819202122232425262728293031323334353637383940414243444546484950[[#This Row],[FECHA Y HORA DE INICIO]])))-1</f>
        <v>-1</v>
      </c>
    </row>
    <row r="107" spans="2:6">
      <c r="B107" s="6"/>
      <c r="C107" s="9"/>
      <c r="D107" s="10"/>
      <c r="E107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07" s="11">
        <f>((WEEKNUM(Tabla3435678910111213141516171819202122232425262728293031323334353637383940414243444546484950[[#This Row],[FECHA Y HORA DE INICIO]])))-1</f>
        <v>-1</v>
      </c>
    </row>
    <row r="108" spans="2:6">
      <c r="B108" s="6"/>
      <c r="C108" s="9"/>
      <c r="D108" s="10"/>
      <c r="E108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08" s="11">
        <f>((WEEKNUM(Tabla3435678910111213141516171819202122232425262728293031323334353637383940414243444546484950[[#This Row],[FECHA Y HORA DE INICIO]])))-1</f>
        <v>-1</v>
      </c>
    </row>
    <row r="109" spans="2:6">
      <c r="B109" s="6"/>
      <c r="C109" s="9"/>
      <c r="D109" s="10"/>
      <c r="E109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09" s="11">
        <f>((WEEKNUM(Tabla3435678910111213141516171819202122232425262728293031323334353637383940414243444546484950[[#This Row],[FECHA Y HORA DE INICIO]])))-1</f>
        <v>-1</v>
      </c>
    </row>
    <row r="110" spans="2:6">
      <c r="B110" s="6"/>
      <c r="C110" s="9"/>
      <c r="D110" s="10"/>
      <c r="E110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10" s="11">
        <f>((WEEKNUM(Tabla3435678910111213141516171819202122232425262728293031323334353637383940414243444546484950[[#This Row],[FECHA Y HORA DE INICIO]])))-1</f>
        <v>-1</v>
      </c>
    </row>
    <row r="111" spans="2:6">
      <c r="B111" s="6"/>
      <c r="C111" s="9"/>
      <c r="D111" s="10"/>
      <c r="E111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11" s="11">
        <f>((WEEKNUM(Tabla3435678910111213141516171819202122232425262728293031323334353637383940414243444546484950[[#This Row],[FECHA Y HORA DE INICIO]])))-1</f>
        <v>-1</v>
      </c>
    </row>
    <row r="112" spans="2:6">
      <c r="B112" s="6"/>
      <c r="C112" s="9"/>
      <c r="D112" s="10"/>
      <c r="E112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12" s="11">
        <f>((WEEKNUM(Tabla3435678910111213141516171819202122232425262728293031323334353637383940414243444546484950[[#This Row],[FECHA Y HORA DE INICIO]])))-1</f>
        <v>-1</v>
      </c>
    </row>
    <row r="113" spans="2:6">
      <c r="B113" s="6"/>
      <c r="C113" s="9"/>
      <c r="D113" s="10"/>
      <c r="E113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13" s="11">
        <f>((WEEKNUM(Tabla3435678910111213141516171819202122232425262728293031323334353637383940414243444546484950[[#This Row],[FECHA Y HORA DE INICIO]])))-1</f>
        <v>-1</v>
      </c>
    </row>
    <row r="114" spans="2:6">
      <c r="B114" s="6"/>
      <c r="C114" s="9"/>
      <c r="D114" s="10"/>
      <c r="E114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14" s="11">
        <f>((WEEKNUM(Tabla3435678910111213141516171819202122232425262728293031323334353637383940414243444546484950[[#This Row],[FECHA Y HORA DE INICIO]])))-1</f>
        <v>-1</v>
      </c>
    </row>
    <row r="115" spans="2:6">
      <c r="B115" s="6"/>
      <c r="C115" s="9"/>
      <c r="D115" s="10"/>
      <c r="E115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15" s="11">
        <f>((WEEKNUM(Tabla3435678910111213141516171819202122232425262728293031323334353637383940414243444546484950[[#This Row],[FECHA Y HORA DE INICIO]])))-1</f>
        <v>-1</v>
      </c>
    </row>
    <row r="116" spans="2:6">
      <c r="B116" s="6"/>
      <c r="C116" s="9"/>
      <c r="D116" s="10"/>
      <c r="E116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16" s="11">
        <f>((WEEKNUM(Tabla3435678910111213141516171819202122232425262728293031323334353637383940414243444546484950[[#This Row],[FECHA Y HORA DE INICIO]])))-1</f>
        <v>-1</v>
      </c>
    </row>
    <row r="117" spans="2:6">
      <c r="B117" s="6"/>
      <c r="C117" s="9"/>
      <c r="D117" s="10"/>
      <c r="E117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17" s="11">
        <f>((WEEKNUM(Tabla3435678910111213141516171819202122232425262728293031323334353637383940414243444546484950[[#This Row],[FECHA Y HORA DE INICIO]])))-1</f>
        <v>-1</v>
      </c>
    </row>
    <row r="118" spans="2:6">
      <c r="B118" s="6"/>
      <c r="C118" s="9"/>
      <c r="D118" s="10"/>
      <c r="E118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18" s="11">
        <f>((WEEKNUM(Tabla3435678910111213141516171819202122232425262728293031323334353637383940414243444546484950[[#This Row],[FECHA Y HORA DE INICIO]])))-1</f>
        <v>-1</v>
      </c>
    </row>
    <row r="119" spans="2:6">
      <c r="B119" s="6"/>
      <c r="C119" s="9"/>
      <c r="D119" s="10"/>
      <c r="E119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19" s="11">
        <f>((WEEKNUM(Tabla3435678910111213141516171819202122232425262728293031323334353637383940414243444546484950[[#This Row],[FECHA Y HORA DE INICIO]])))-1</f>
        <v>-1</v>
      </c>
    </row>
    <row r="120" spans="2:6">
      <c r="B120" s="6"/>
      <c r="C120" s="9"/>
      <c r="D120" s="10"/>
      <c r="E120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20" s="11">
        <f>((WEEKNUM(Tabla3435678910111213141516171819202122232425262728293031323334353637383940414243444546484950[[#This Row],[FECHA Y HORA DE INICIO]])))-1</f>
        <v>-1</v>
      </c>
    </row>
    <row r="121" spans="2:6">
      <c r="B121" s="6"/>
      <c r="C121" s="9"/>
      <c r="D121" s="10"/>
      <c r="E121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21" s="11">
        <f>((WEEKNUM(Tabla3435678910111213141516171819202122232425262728293031323334353637383940414243444546484950[[#This Row],[FECHA Y HORA DE INICIO]])))-1</f>
        <v>-1</v>
      </c>
    </row>
    <row r="122" spans="2:6">
      <c r="B122" s="6"/>
      <c r="C122" s="9"/>
      <c r="D122" s="10"/>
      <c r="E122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22" s="11">
        <f>((WEEKNUM(Tabla3435678910111213141516171819202122232425262728293031323334353637383940414243444546484950[[#This Row],[FECHA Y HORA DE INICIO]])))-1</f>
        <v>-1</v>
      </c>
    </row>
    <row r="123" spans="2:6">
      <c r="B123" s="6"/>
      <c r="C123" s="9"/>
      <c r="D123" s="10"/>
      <c r="E123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23" s="11">
        <f>((WEEKNUM(Tabla3435678910111213141516171819202122232425262728293031323334353637383940414243444546484950[[#This Row],[FECHA Y HORA DE INICIO]])))-1</f>
        <v>-1</v>
      </c>
    </row>
    <row r="124" spans="2:6">
      <c r="B124" s="6"/>
      <c r="C124" s="9"/>
      <c r="D124" s="10"/>
      <c r="E124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24" s="11">
        <f>((WEEKNUM(Tabla3435678910111213141516171819202122232425262728293031323334353637383940414243444546484950[[#This Row],[FECHA Y HORA DE INICIO]])))-1</f>
        <v>-1</v>
      </c>
    </row>
    <row r="125" spans="2:6">
      <c r="B125" s="6"/>
      <c r="C125" s="9"/>
      <c r="D125" s="10"/>
      <c r="E125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25" s="11">
        <f>((WEEKNUM(Tabla3435678910111213141516171819202122232425262728293031323334353637383940414243444546484950[[#This Row],[FECHA Y HORA DE INICIO]])))-1</f>
        <v>-1</v>
      </c>
    </row>
    <row r="126" spans="2:6">
      <c r="B126" s="6"/>
      <c r="C126" s="9"/>
      <c r="D126" s="10"/>
      <c r="E126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26" s="11">
        <f>((WEEKNUM(Tabla3435678910111213141516171819202122232425262728293031323334353637383940414243444546484950[[#This Row],[FECHA Y HORA DE INICIO]])))-1</f>
        <v>-1</v>
      </c>
    </row>
    <row r="127" spans="2:6">
      <c r="B127" s="6"/>
      <c r="C127" s="9"/>
      <c r="D127" s="10"/>
      <c r="E127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27" s="11">
        <f>((WEEKNUM(Tabla3435678910111213141516171819202122232425262728293031323334353637383940414243444546484950[[#This Row],[FECHA Y HORA DE INICIO]])))-1</f>
        <v>-1</v>
      </c>
    </row>
    <row r="128" spans="2:6">
      <c r="B128" s="6"/>
      <c r="C128" s="9"/>
      <c r="D128" s="10"/>
      <c r="E128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28" s="11">
        <f>((WEEKNUM(Tabla3435678910111213141516171819202122232425262728293031323334353637383940414243444546484950[[#This Row],[FECHA Y HORA DE INICIO]])))-1</f>
        <v>-1</v>
      </c>
    </row>
    <row r="129" spans="2:6">
      <c r="B129" s="6"/>
      <c r="C129" s="9"/>
      <c r="D129" s="10"/>
      <c r="E129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29" s="11">
        <f>((WEEKNUM(Tabla3435678910111213141516171819202122232425262728293031323334353637383940414243444546484950[[#This Row],[FECHA Y HORA DE INICIO]])))-1</f>
        <v>-1</v>
      </c>
    </row>
    <row r="130" spans="2:6">
      <c r="B130" s="6"/>
      <c r="C130" s="9"/>
      <c r="D130" s="10"/>
      <c r="E130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30" s="11">
        <f>((WEEKNUM(Tabla3435678910111213141516171819202122232425262728293031323334353637383940414243444546484950[[#This Row],[FECHA Y HORA DE INICIO]])))-1</f>
        <v>-1</v>
      </c>
    </row>
    <row r="131" spans="2:6">
      <c r="B131" s="6"/>
      <c r="C131" s="9"/>
      <c r="D131" s="10"/>
      <c r="E131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31" s="11">
        <f>((WEEKNUM(Tabla3435678910111213141516171819202122232425262728293031323334353637383940414243444546484950[[#This Row],[FECHA Y HORA DE INICIO]])))-1</f>
        <v>-1</v>
      </c>
    </row>
    <row r="132" spans="2:6">
      <c r="B132" s="6"/>
      <c r="C132" s="9"/>
      <c r="D132" s="10"/>
      <c r="E132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32" s="11">
        <f>((WEEKNUM(Tabla3435678910111213141516171819202122232425262728293031323334353637383940414243444546484950[[#This Row],[FECHA Y HORA DE INICIO]])))-1</f>
        <v>-1</v>
      </c>
    </row>
    <row r="133" spans="2:6">
      <c r="B133" s="6"/>
      <c r="C133" s="9"/>
      <c r="D133" s="10"/>
      <c r="E133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33" s="11">
        <f>((WEEKNUM(Tabla3435678910111213141516171819202122232425262728293031323334353637383940414243444546484950[[#This Row],[FECHA Y HORA DE INICIO]])))-1</f>
        <v>-1</v>
      </c>
    </row>
    <row r="134" spans="2:6">
      <c r="B134" s="6"/>
      <c r="C134" s="9"/>
      <c r="D134" s="10"/>
      <c r="E134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34" s="11">
        <f>((WEEKNUM(Tabla3435678910111213141516171819202122232425262728293031323334353637383940414243444546484950[[#This Row],[FECHA Y HORA DE INICIO]])))-1</f>
        <v>-1</v>
      </c>
    </row>
    <row r="135" spans="2:6">
      <c r="B135" s="6"/>
      <c r="C135" s="9"/>
      <c r="D135" s="10"/>
      <c r="E135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35" s="11">
        <f>((WEEKNUM(Tabla3435678910111213141516171819202122232425262728293031323334353637383940414243444546484950[[#This Row],[FECHA Y HORA DE INICIO]])))-1</f>
        <v>-1</v>
      </c>
    </row>
    <row r="136" spans="2:6">
      <c r="B136" s="6"/>
      <c r="C136" s="9"/>
      <c r="D136" s="10"/>
      <c r="E136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36" s="11">
        <f>((WEEKNUM(Tabla3435678910111213141516171819202122232425262728293031323334353637383940414243444546484950[[#This Row],[FECHA Y HORA DE INICIO]])))-1</f>
        <v>-1</v>
      </c>
    </row>
    <row r="137" spans="2:6">
      <c r="B137" s="6"/>
      <c r="C137" s="9"/>
      <c r="D137" s="10"/>
      <c r="E137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37" s="11">
        <f>((WEEKNUM(Tabla3435678910111213141516171819202122232425262728293031323334353637383940414243444546484950[[#This Row],[FECHA Y HORA DE INICIO]])))-1</f>
        <v>-1</v>
      </c>
    </row>
    <row r="138" spans="2:6">
      <c r="B138" s="6"/>
      <c r="C138" s="9"/>
      <c r="D138" s="10"/>
      <c r="E138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38" s="11">
        <f>((WEEKNUM(Tabla3435678910111213141516171819202122232425262728293031323334353637383940414243444546484950[[#This Row],[FECHA Y HORA DE INICIO]])))-1</f>
        <v>-1</v>
      </c>
    </row>
    <row r="139" spans="2:6">
      <c r="B139" s="6"/>
      <c r="C139" s="9"/>
      <c r="D139" s="10"/>
      <c r="E139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39" s="11">
        <f>((WEEKNUM(Tabla3435678910111213141516171819202122232425262728293031323334353637383940414243444546484950[[#This Row],[FECHA Y HORA DE INICIO]])))-1</f>
        <v>-1</v>
      </c>
    </row>
    <row r="140" spans="2:6">
      <c r="B140" s="6"/>
      <c r="C140" s="9"/>
      <c r="D140" s="10"/>
      <c r="E140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40" s="11">
        <f>((WEEKNUM(Tabla3435678910111213141516171819202122232425262728293031323334353637383940414243444546484950[[#This Row],[FECHA Y HORA DE INICIO]])))-1</f>
        <v>-1</v>
      </c>
    </row>
    <row r="141" spans="2:6">
      <c r="B141" s="6"/>
      <c r="C141" s="9"/>
      <c r="D141" s="10"/>
      <c r="E141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41" s="11">
        <f>((WEEKNUM(Tabla3435678910111213141516171819202122232425262728293031323334353637383940414243444546484950[[#This Row],[FECHA Y HORA DE INICIO]])))-1</f>
        <v>-1</v>
      </c>
    </row>
    <row r="142" spans="2:6">
      <c r="B142" s="6"/>
      <c r="C142" s="9"/>
      <c r="D142" s="10"/>
      <c r="E142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42" s="11">
        <f>((WEEKNUM(Tabla3435678910111213141516171819202122232425262728293031323334353637383940414243444546484950[[#This Row],[FECHA Y HORA DE INICIO]])))-1</f>
        <v>-1</v>
      </c>
    </row>
    <row r="143" spans="2:6">
      <c r="B143" s="6"/>
      <c r="C143" s="9"/>
      <c r="D143" s="10"/>
      <c r="E143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43" s="11">
        <f>((WEEKNUM(Tabla3435678910111213141516171819202122232425262728293031323334353637383940414243444546484950[[#This Row],[FECHA Y HORA DE INICIO]])))-1</f>
        <v>-1</v>
      </c>
    </row>
    <row r="144" spans="2:6">
      <c r="B144" s="6"/>
      <c r="C144" s="9"/>
      <c r="D144" s="10"/>
      <c r="E144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44" s="11">
        <f>((WEEKNUM(Tabla3435678910111213141516171819202122232425262728293031323334353637383940414243444546484950[[#This Row],[FECHA Y HORA DE INICIO]])))-1</f>
        <v>-1</v>
      </c>
    </row>
    <row r="145" spans="2:6">
      <c r="B145" s="6"/>
      <c r="C145" s="9"/>
      <c r="D145" s="10"/>
      <c r="E145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45" s="11">
        <f>((WEEKNUM(Tabla3435678910111213141516171819202122232425262728293031323334353637383940414243444546484950[[#This Row],[FECHA Y HORA DE INICIO]])))-1</f>
        <v>-1</v>
      </c>
    </row>
    <row r="146" spans="2:6">
      <c r="B146" s="6"/>
      <c r="C146" s="9"/>
      <c r="D146" s="10"/>
      <c r="E146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46" s="11">
        <f>((WEEKNUM(Tabla3435678910111213141516171819202122232425262728293031323334353637383940414243444546484950[[#This Row],[FECHA Y HORA DE INICIO]])))-1</f>
        <v>-1</v>
      </c>
    </row>
    <row r="147" spans="2:6">
      <c r="B147" s="6"/>
      <c r="C147" s="9"/>
      <c r="D147" s="10"/>
      <c r="E147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47" s="11">
        <f>((WEEKNUM(Tabla3435678910111213141516171819202122232425262728293031323334353637383940414243444546484950[[#This Row],[FECHA Y HORA DE INICIO]])))-1</f>
        <v>-1</v>
      </c>
    </row>
    <row r="148" spans="2:6">
      <c r="B148" s="6"/>
      <c r="C148" s="9"/>
      <c r="D148" s="10"/>
      <c r="E148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48" s="11">
        <f>((WEEKNUM(Tabla3435678910111213141516171819202122232425262728293031323334353637383940414243444546484950[[#This Row],[FECHA Y HORA DE INICIO]])))-1</f>
        <v>-1</v>
      </c>
    </row>
    <row r="149" spans="2:6">
      <c r="B149" s="6"/>
      <c r="C149" s="9"/>
      <c r="D149" s="10"/>
      <c r="E149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49" s="11">
        <f>((WEEKNUM(Tabla3435678910111213141516171819202122232425262728293031323334353637383940414243444546484950[[#This Row],[FECHA Y HORA DE INICIO]])))-1</f>
        <v>-1</v>
      </c>
    </row>
    <row r="150" spans="2:6">
      <c r="B150" s="6"/>
      <c r="C150" s="9"/>
      <c r="D150" s="10"/>
      <c r="E150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50" s="11">
        <f>((WEEKNUM(Tabla3435678910111213141516171819202122232425262728293031323334353637383940414243444546484950[[#This Row],[FECHA Y HORA DE INICIO]])))-1</f>
        <v>-1</v>
      </c>
    </row>
    <row r="151" spans="2:6">
      <c r="B151" s="6"/>
      <c r="C151" s="9"/>
      <c r="D151" s="10"/>
      <c r="E151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51" s="11">
        <f>((WEEKNUM(Tabla3435678910111213141516171819202122232425262728293031323334353637383940414243444546484950[[#This Row],[FECHA Y HORA DE INICIO]])))-1</f>
        <v>-1</v>
      </c>
    </row>
    <row r="152" spans="2:6">
      <c r="B152" s="6"/>
      <c r="C152" s="9"/>
      <c r="D152" s="10"/>
      <c r="E152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52" s="11">
        <f>((WEEKNUM(Tabla3435678910111213141516171819202122232425262728293031323334353637383940414243444546484950[[#This Row],[FECHA Y HORA DE INICIO]])))-1</f>
        <v>-1</v>
      </c>
    </row>
    <row r="153" spans="2:6">
      <c r="B153" s="6"/>
      <c r="C153" s="9"/>
      <c r="D153" s="10"/>
      <c r="E153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53" s="11">
        <f>((WEEKNUM(Tabla3435678910111213141516171819202122232425262728293031323334353637383940414243444546484950[[#This Row],[FECHA Y HORA DE INICIO]])))-1</f>
        <v>-1</v>
      </c>
    </row>
    <row r="154" spans="2:6">
      <c r="B154" s="6"/>
      <c r="C154" s="9"/>
      <c r="D154" s="10"/>
      <c r="E154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54" s="11">
        <f>((WEEKNUM(Tabla3435678910111213141516171819202122232425262728293031323334353637383940414243444546484950[[#This Row],[FECHA Y HORA DE INICIO]])))-1</f>
        <v>-1</v>
      </c>
    </row>
    <row r="155" spans="2:6">
      <c r="B155" s="6"/>
      <c r="C155" s="9"/>
      <c r="D155" s="10"/>
      <c r="E155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55" s="11">
        <f>((WEEKNUM(Tabla3435678910111213141516171819202122232425262728293031323334353637383940414243444546484950[[#This Row],[FECHA Y HORA DE INICIO]])))-1</f>
        <v>-1</v>
      </c>
    </row>
    <row r="156" spans="2:6">
      <c r="B156" s="6"/>
      <c r="C156" s="9"/>
      <c r="D156" s="10"/>
      <c r="E156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56" s="11">
        <f>((WEEKNUM(Tabla3435678910111213141516171819202122232425262728293031323334353637383940414243444546484950[[#This Row],[FECHA Y HORA DE INICIO]])))-1</f>
        <v>-1</v>
      </c>
    </row>
    <row r="157" spans="2:6">
      <c r="B157" s="6"/>
      <c r="C157" s="9"/>
      <c r="D157" s="10"/>
      <c r="E157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57" s="11">
        <f>((WEEKNUM(Tabla3435678910111213141516171819202122232425262728293031323334353637383940414243444546484950[[#This Row],[FECHA Y HORA DE INICIO]])))-1</f>
        <v>-1</v>
      </c>
    </row>
    <row r="158" spans="2:6">
      <c r="B158" s="6"/>
      <c r="C158" s="9"/>
      <c r="D158" s="10"/>
      <c r="E158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58" s="11">
        <f>((WEEKNUM(Tabla3435678910111213141516171819202122232425262728293031323334353637383940414243444546484950[[#This Row],[FECHA Y HORA DE INICIO]])))-1</f>
        <v>-1</v>
      </c>
    </row>
    <row r="159" spans="2:6">
      <c r="B159" s="6"/>
      <c r="C159" s="9"/>
      <c r="D159" s="10"/>
      <c r="E159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59" s="11">
        <f>((WEEKNUM(Tabla3435678910111213141516171819202122232425262728293031323334353637383940414243444546484950[[#This Row],[FECHA Y HORA DE INICIO]])))-1</f>
        <v>-1</v>
      </c>
    </row>
    <row r="160" spans="2:6">
      <c r="B160" s="6"/>
      <c r="C160" s="9"/>
      <c r="D160" s="10"/>
      <c r="E160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60" s="11">
        <f>((WEEKNUM(Tabla3435678910111213141516171819202122232425262728293031323334353637383940414243444546484950[[#This Row],[FECHA Y HORA DE INICIO]])))-1</f>
        <v>-1</v>
      </c>
    </row>
    <row r="161" spans="2:6">
      <c r="B161" s="6"/>
      <c r="C161" s="9"/>
      <c r="D161" s="10"/>
      <c r="E161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61" s="11">
        <f>((WEEKNUM(Tabla3435678910111213141516171819202122232425262728293031323334353637383940414243444546484950[[#This Row],[FECHA Y HORA DE INICIO]])))-1</f>
        <v>-1</v>
      </c>
    </row>
    <row r="162" spans="2:6">
      <c r="B162" s="6"/>
      <c r="C162" s="9"/>
      <c r="D162" s="10"/>
      <c r="E162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62" s="11">
        <f>((WEEKNUM(Tabla3435678910111213141516171819202122232425262728293031323334353637383940414243444546484950[[#This Row],[FECHA Y HORA DE INICIO]])))-1</f>
        <v>-1</v>
      </c>
    </row>
    <row r="163" spans="2:6">
      <c r="B163" s="6"/>
      <c r="C163" s="9"/>
      <c r="D163" s="10"/>
      <c r="E163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63" s="11">
        <f>((WEEKNUM(Tabla3435678910111213141516171819202122232425262728293031323334353637383940414243444546484950[[#This Row],[FECHA Y HORA DE INICIO]])))-1</f>
        <v>-1</v>
      </c>
    </row>
    <row r="164" spans="2:6">
      <c r="B164" s="6"/>
      <c r="C164" s="9"/>
      <c r="D164" s="10"/>
      <c r="E164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64" s="11">
        <f>((WEEKNUM(Tabla3435678910111213141516171819202122232425262728293031323334353637383940414243444546484950[[#This Row],[FECHA Y HORA DE INICIO]])))-1</f>
        <v>-1</v>
      </c>
    </row>
    <row r="165" spans="2:6">
      <c r="B165" s="6"/>
      <c r="C165" s="9"/>
      <c r="D165" s="10"/>
      <c r="E165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65" s="11">
        <f>((WEEKNUM(Tabla3435678910111213141516171819202122232425262728293031323334353637383940414243444546484950[[#This Row],[FECHA Y HORA DE INICIO]])))-1</f>
        <v>-1</v>
      </c>
    </row>
    <row r="166" spans="2:6">
      <c r="B166" s="6"/>
      <c r="C166" s="9"/>
      <c r="D166" s="10"/>
      <c r="E166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66" s="11">
        <f>((WEEKNUM(Tabla3435678910111213141516171819202122232425262728293031323334353637383940414243444546484950[[#This Row],[FECHA Y HORA DE INICIO]])))-1</f>
        <v>-1</v>
      </c>
    </row>
    <row r="167" spans="2:6">
      <c r="B167" s="6"/>
      <c r="C167" s="9"/>
      <c r="D167" s="10"/>
      <c r="E167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67" s="11">
        <f>((WEEKNUM(Tabla3435678910111213141516171819202122232425262728293031323334353637383940414243444546484950[[#This Row],[FECHA Y HORA DE INICIO]])))-1</f>
        <v>-1</v>
      </c>
    </row>
    <row r="168" spans="2:6">
      <c r="B168" s="6"/>
      <c r="C168" s="9"/>
      <c r="D168" s="10"/>
      <c r="E168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68" s="11">
        <f>((WEEKNUM(Tabla3435678910111213141516171819202122232425262728293031323334353637383940414243444546484950[[#This Row],[FECHA Y HORA DE INICIO]])))-1</f>
        <v>-1</v>
      </c>
    </row>
    <row r="169" spans="2:6">
      <c r="B169" s="6"/>
      <c r="C169" s="9"/>
      <c r="D169" s="10"/>
      <c r="E169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69" s="11">
        <f>((WEEKNUM(Tabla3435678910111213141516171819202122232425262728293031323334353637383940414243444546484950[[#This Row],[FECHA Y HORA DE INICIO]])))-1</f>
        <v>-1</v>
      </c>
    </row>
    <row r="170" spans="2:6">
      <c r="B170" s="6"/>
      <c r="C170" s="9"/>
      <c r="D170" s="10"/>
      <c r="E170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70" s="11">
        <f>((WEEKNUM(Tabla3435678910111213141516171819202122232425262728293031323334353637383940414243444546484950[[#This Row],[FECHA Y HORA DE INICIO]])))-1</f>
        <v>-1</v>
      </c>
    </row>
    <row r="171" spans="2:6">
      <c r="B171" s="6"/>
      <c r="C171" s="9"/>
      <c r="D171" s="10"/>
      <c r="E171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71" s="11">
        <f>((WEEKNUM(Tabla3435678910111213141516171819202122232425262728293031323334353637383940414243444546484950[[#This Row],[FECHA Y HORA DE INICIO]])))-1</f>
        <v>-1</v>
      </c>
    </row>
    <row r="172" spans="2:6">
      <c r="B172" s="6"/>
      <c r="C172" s="9"/>
      <c r="D172" s="10"/>
      <c r="E172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72" s="11">
        <f>((WEEKNUM(Tabla3435678910111213141516171819202122232425262728293031323334353637383940414243444546484950[[#This Row],[FECHA Y HORA DE INICIO]])))-1</f>
        <v>-1</v>
      </c>
    </row>
    <row r="173" spans="2:6">
      <c r="B173" s="6"/>
      <c r="C173" s="9"/>
      <c r="D173" s="10"/>
      <c r="E173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73" s="11">
        <f>((WEEKNUM(Tabla3435678910111213141516171819202122232425262728293031323334353637383940414243444546484950[[#This Row],[FECHA Y HORA DE INICIO]])))-1</f>
        <v>-1</v>
      </c>
    </row>
    <row r="174" spans="2:6">
      <c r="B174" s="6"/>
      <c r="C174" s="9"/>
      <c r="D174" s="10"/>
      <c r="E174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74" s="11">
        <f>((WEEKNUM(Tabla3435678910111213141516171819202122232425262728293031323334353637383940414243444546484950[[#This Row],[FECHA Y HORA DE INICIO]])))-1</f>
        <v>-1</v>
      </c>
    </row>
    <row r="175" spans="2:6">
      <c r="B175" s="6"/>
      <c r="C175" s="9"/>
      <c r="D175" s="10"/>
      <c r="E175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75" s="11">
        <f>((WEEKNUM(Tabla3435678910111213141516171819202122232425262728293031323334353637383940414243444546484950[[#This Row],[FECHA Y HORA DE INICIO]])))-1</f>
        <v>-1</v>
      </c>
    </row>
    <row r="176" spans="2:6">
      <c r="B176" s="6"/>
      <c r="C176" s="9"/>
      <c r="D176" s="10"/>
      <c r="E176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76" s="11">
        <f>((WEEKNUM(Tabla3435678910111213141516171819202122232425262728293031323334353637383940414243444546484950[[#This Row],[FECHA Y HORA DE INICIO]])))-1</f>
        <v>-1</v>
      </c>
    </row>
    <row r="177" spans="2:6">
      <c r="B177" s="6"/>
      <c r="C177" s="9"/>
      <c r="D177" s="10"/>
      <c r="E177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77" s="11">
        <f>((WEEKNUM(Tabla3435678910111213141516171819202122232425262728293031323334353637383940414243444546484950[[#This Row],[FECHA Y HORA DE INICIO]])))-1</f>
        <v>-1</v>
      </c>
    </row>
    <row r="178" spans="2:6">
      <c r="B178" s="6"/>
      <c r="C178" s="9"/>
      <c r="D178" s="10"/>
      <c r="E178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78" s="11">
        <f>((WEEKNUM(Tabla3435678910111213141516171819202122232425262728293031323334353637383940414243444546484950[[#This Row],[FECHA Y HORA DE INICIO]])))-1</f>
        <v>-1</v>
      </c>
    </row>
    <row r="179" spans="2:6">
      <c r="B179" s="6"/>
      <c r="C179" s="9"/>
      <c r="D179" s="10"/>
      <c r="E179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79" s="11">
        <f>((WEEKNUM(Tabla3435678910111213141516171819202122232425262728293031323334353637383940414243444546484950[[#This Row],[FECHA Y HORA DE INICIO]])))-1</f>
        <v>-1</v>
      </c>
    </row>
    <row r="180" spans="2:6">
      <c r="B180" s="6"/>
      <c r="C180" s="9"/>
      <c r="D180" s="10"/>
      <c r="E180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80" s="11">
        <f>((WEEKNUM(Tabla3435678910111213141516171819202122232425262728293031323334353637383940414243444546484950[[#This Row],[FECHA Y HORA DE INICIO]])))-1</f>
        <v>-1</v>
      </c>
    </row>
    <row r="181" spans="2:6">
      <c r="B181" s="6"/>
      <c r="C181" s="9"/>
      <c r="D181" s="10"/>
      <c r="E181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81" s="11">
        <f>((WEEKNUM(Tabla3435678910111213141516171819202122232425262728293031323334353637383940414243444546484950[[#This Row],[FECHA Y HORA DE INICIO]])))-1</f>
        <v>-1</v>
      </c>
    </row>
    <row r="182" spans="2:6">
      <c r="B182" s="6"/>
      <c r="C182" s="9"/>
      <c r="D182" s="10"/>
      <c r="E182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82" s="11">
        <f>((WEEKNUM(Tabla3435678910111213141516171819202122232425262728293031323334353637383940414243444546484950[[#This Row],[FECHA Y HORA DE INICIO]])))-1</f>
        <v>-1</v>
      </c>
    </row>
    <row r="183" spans="2:6">
      <c r="B183" s="6"/>
      <c r="C183" s="9"/>
      <c r="D183" s="10"/>
      <c r="E183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83" s="11">
        <f>((WEEKNUM(Tabla3435678910111213141516171819202122232425262728293031323334353637383940414243444546484950[[#This Row],[FECHA Y HORA DE INICIO]])))-1</f>
        <v>-1</v>
      </c>
    </row>
    <row r="184" spans="2:6">
      <c r="B184" s="6"/>
      <c r="C184" s="9"/>
      <c r="D184" s="10"/>
      <c r="E184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84" s="11">
        <f>((WEEKNUM(Tabla3435678910111213141516171819202122232425262728293031323334353637383940414243444546484950[[#This Row],[FECHA Y HORA DE INICIO]])))-1</f>
        <v>-1</v>
      </c>
    </row>
    <row r="185" spans="2:6">
      <c r="B185" s="6"/>
      <c r="C185" s="9"/>
      <c r="D185" s="10"/>
      <c r="E185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85" s="11">
        <f>((WEEKNUM(Tabla3435678910111213141516171819202122232425262728293031323334353637383940414243444546484950[[#This Row],[FECHA Y HORA DE INICIO]])))-1</f>
        <v>-1</v>
      </c>
    </row>
    <row r="186" spans="2:6">
      <c r="B186" s="6"/>
      <c r="C186" s="9"/>
      <c r="D186" s="10"/>
      <c r="E186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86" s="11">
        <f>((WEEKNUM(Tabla3435678910111213141516171819202122232425262728293031323334353637383940414243444546484950[[#This Row],[FECHA Y HORA DE INICIO]])))-1</f>
        <v>-1</v>
      </c>
    </row>
    <row r="187" spans="2:6">
      <c r="B187" s="6"/>
      <c r="C187" s="9"/>
      <c r="D187" s="10"/>
      <c r="E187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87" s="11">
        <f>((WEEKNUM(Tabla3435678910111213141516171819202122232425262728293031323334353637383940414243444546484950[[#This Row],[FECHA Y HORA DE INICIO]])))-1</f>
        <v>-1</v>
      </c>
    </row>
    <row r="188" spans="2:6">
      <c r="B188" s="6"/>
      <c r="C188" s="9"/>
      <c r="D188" s="10"/>
      <c r="E188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88" s="11">
        <f>((WEEKNUM(Tabla3435678910111213141516171819202122232425262728293031323334353637383940414243444546484950[[#This Row],[FECHA Y HORA DE INICIO]])))-1</f>
        <v>-1</v>
      </c>
    </row>
    <row r="189" spans="2:6">
      <c r="B189" s="6"/>
      <c r="C189" s="9"/>
      <c r="D189" s="10"/>
      <c r="E189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89" s="11">
        <f>((WEEKNUM(Tabla3435678910111213141516171819202122232425262728293031323334353637383940414243444546484950[[#This Row],[FECHA Y HORA DE INICIO]])))-1</f>
        <v>-1</v>
      </c>
    </row>
    <row r="190" spans="2:6">
      <c r="B190" s="6"/>
      <c r="C190" s="9"/>
      <c r="D190" s="10"/>
      <c r="E190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90" s="11">
        <f>((WEEKNUM(Tabla3435678910111213141516171819202122232425262728293031323334353637383940414243444546484950[[#This Row],[FECHA Y HORA DE INICIO]])))-1</f>
        <v>-1</v>
      </c>
    </row>
    <row r="191" spans="2:6">
      <c r="B191" s="6"/>
      <c r="C191" s="9"/>
      <c r="D191" s="10"/>
      <c r="E191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91" s="11">
        <f>((WEEKNUM(Tabla3435678910111213141516171819202122232425262728293031323334353637383940414243444546484950[[#This Row],[FECHA Y HORA DE INICIO]])))-1</f>
        <v>-1</v>
      </c>
    </row>
    <row r="192" spans="2:6">
      <c r="B192" s="6"/>
      <c r="C192" s="9"/>
      <c r="D192" s="10"/>
      <c r="E192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92" s="11">
        <f>((WEEKNUM(Tabla3435678910111213141516171819202122232425262728293031323334353637383940414243444546484950[[#This Row],[FECHA Y HORA DE INICIO]])))-1</f>
        <v>-1</v>
      </c>
    </row>
    <row r="193" spans="2:6">
      <c r="B193" s="6"/>
      <c r="C193" s="9"/>
      <c r="D193" s="10"/>
      <c r="E193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93" s="11">
        <f>((WEEKNUM(Tabla3435678910111213141516171819202122232425262728293031323334353637383940414243444546484950[[#This Row],[FECHA Y HORA DE INICIO]])))-1</f>
        <v>-1</v>
      </c>
    </row>
    <row r="194" spans="2:6">
      <c r="B194" s="6"/>
      <c r="C194" s="9"/>
      <c r="D194" s="10"/>
      <c r="E194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94" s="11">
        <f>((WEEKNUM(Tabla3435678910111213141516171819202122232425262728293031323334353637383940414243444546484950[[#This Row],[FECHA Y HORA DE INICIO]])))-1</f>
        <v>-1</v>
      </c>
    </row>
    <row r="195" spans="2:6">
      <c r="B195" s="6"/>
      <c r="C195" s="9"/>
      <c r="D195" s="10"/>
      <c r="E195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95" s="11">
        <f>((WEEKNUM(Tabla3435678910111213141516171819202122232425262728293031323334353637383940414243444546484950[[#This Row],[FECHA Y HORA DE INICIO]])))-1</f>
        <v>-1</v>
      </c>
    </row>
    <row r="196" spans="2:6">
      <c r="B196" s="6"/>
      <c r="C196" s="9"/>
      <c r="D196" s="10"/>
      <c r="E196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96" s="11">
        <f>((WEEKNUM(Tabla3435678910111213141516171819202122232425262728293031323334353637383940414243444546484950[[#This Row],[FECHA Y HORA DE INICIO]])))-1</f>
        <v>-1</v>
      </c>
    </row>
    <row r="197" spans="2:6">
      <c r="B197" s="6"/>
      <c r="C197" s="9"/>
      <c r="D197" s="10"/>
      <c r="E197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97" s="11">
        <f>((WEEKNUM(Tabla3435678910111213141516171819202122232425262728293031323334353637383940414243444546484950[[#This Row],[FECHA Y HORA DE INICIO]])))-1</f>
        <v>-1</v>
      </c>
    </row>
    <row r="198" spans="2:6">
      <c r="B198" s="6"/>
      <c r="C198" s="9"/>
      <c r="D198" s="10"/>
      <c r="E198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98" s="11">
        <f>((WEEKNUM(Tabla3435678910111213141516171819202122232425262728293031323334353637383940414243444546484950[[#This Row],[FECHA Y HORA DE INICIO]])))-1</f>
        <v>-1</v>
      </c>
    </row>
    <row r="199" spans="2:6">
      <c r="B199" s="6"/>
      <c r="C199" s="9"/>
      <c r="D199" s="10"/>
      <c r="E199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199" s="11">
        <f>((WEEKNUM(Tabla3435678910111213141516171819202122232425262728293031323334353637383940414243444546484950[[#This Row],[FECHA Y HORA DE INICIO]])))-1</f>
        <v>-1</v>
      </c>
    </row>
    <row r="200" spans="2:6">
      <c r="B200" s="6"/>
      <c r="C200" s="9"/>
      <c r="D200" s="10"/>
      <c r="E200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200" s="11">
        <f>((WEEKNUM(Tabla3435678910111213141516171819202122232425262728293031323334353637383940414243444546484950[[#This Row],[FECHA Y HORA DE INICIO]])))-1</f>
        <v>-1</v>
      </c>
    </row>
    <row r="201" spans="2:6">
      <c r="B201" s="6"/>
      <c r="C201" s="9"/>
      <c r="D201" s="10"/>
      <c r="E201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201" s="11">
        <f>((WEEKNUM(Tabla3435678910111213141516171819202122232425262728293031323334353637383940414243444546484950[[#This Row],[FECHA Y HORA DE INICIO]])))-1</f>
        <v>-1</v>
      </c>
    </row>
    <row r="202" spans="2:6">
      <c r="B202" s="6"/>
      <c r="C202" s="9"/>
      <c r="D202" s="10"/>
      <c r="E202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202" s="11">
        <f>((WEEKNUM(Tabla3435678910111213141516171819202122232425262728293031323334353637383940414243444546484950[[#This Row],[FECHA Y HORA DE INICIO]])))-1</f>
        <v>-1</v>
      </c>
    </row>
    <row r="203" spans="2:6">
      <c r="B203" s="9"/>
      <c r="C203" s="9"/>
      <c r="D203" s="10"/>
      <c r="E203" s="8">
        <f>IF((Tabla3435678910111213141516171819202122232425262728293031323334353637383940414243444546484950[[#This Row],[FECHA Y HORA DE TERMINACIÓN ]]-Tabla3435678910111213141516171819202122232425262728293031323334353637383940414243444546484950[[#This Row],[FECHA Y HORA DE INICIO]])&lt;0,0,((Tabla3435678910111213141516171819202122232425262728293031323334353637383940414243444546484950[[#This Row],[FECHA Y HORA DE TERMINACIÓN ]]-Tabla3435678910111213141516171819202122232425262728293031323334353637383940414243444546484950[[#This Row],[FECHA Y HORA DE INICIO]])*24))</f>
        <v>0</v>
      </c>
      <c r="F203" s="11">
        <f>((WEEKNUM(Tabla3435678910111213141516171819202122232425262728293031323334353637383940414243444546484950[[#This Row],[FECHA Y HORA DE INICIO]])))-1</f>
        <v>-1</v>
      </c>
    </row>
  </sheetData>
  <mergeCells count="1">
    <mergeCell ref="B7:F7"/>
  </mergeCells>
  <pageMargins left="0.7" right="0.7" top="0.75" bottom="0.75" header="0.3" footer="0.3"/>
  <tableParts count="1">
    <tablePart r:id="rId1"/>
  </tableParts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rgb="FFF7A3A3"/>
  </sheetPr>
  <dimension ref="B1:I203"/>
  <sheetViews>
    <sheetView workbookViewId="0">
      <selection activeCell="H2" sqref="H2"/>
    </sheetView>
  </sheetViews>
  <sheetFormatPr defaultColWidth="10.85546875" defaultRowHeight="12.6"/>
  <cols>
    <col min="1" max="1" width="10.85546875" style="3"/>
    <col min="2" max="2" width="15" style="3" bestFit="1" customWidth="1"/>
    <col min="3" max="3" width="24.5703125" style="3" customWidth="1"/>
    <col min="4" max="5" width="16.140625" style="3" customWidth="1"/>
    <col min="6" max="6" width="10.85546875" style="3"/>
    <col min="7" max="7" width="16.140625" style="3" customWidth="1"/>
    <col min="8" max="8" width="14.85546875" style="3" customWidth="1"/>
    <col min="9" max="16384" width="10.85546875" style="3"/>
  </cols>
  <sheetData>
    <row r="1" spans="2:9" ht="12.95">
      <c r="B1" s="1" t="s">
        <v>0</v>
      </c>
      <c r="C1" s="2">
        <v>1185</v>
      </c>
      <c r="G1" s="40" t="s">
        <v>1</v>
      </c>
      <c r="H1" s="41" t="s">
        <v>44</v>
      </c>
      <c r="I1" s="42" t="s">
        <v>2</v>
      </c>
    </row>
    <row r="2" spans="2:9" ht="12.95">
      <c r="B2" s="1" t="s">
        <v>4</v>
      </c>
      <c r="C2" s="2" t="s">
        <v>253</v>
      </c>
      <c r="G2" s="40" t="s">
        <v>6</v>
      </c>
      <c r="H2" s="41"/>
      <c r="I2" s="42" t="s">
        <v>7</v>
      </c>
    </row>
    <row r="3" spans="2:9" ht="14.45" customHeight="1">
      <c r="B3" s="1" t="s">
        <v>8</v>
      </c>
      <c r="C3" s="2" t="s">
        <v>254</v>
      </c>
      <c r="G3" s="40" t="s">
        <v>10</v>
      </c>
      <c r="H3" s="47" t="s">
        <v>255</v>
      </c>
      <c r="I3" s="42" t="s">
        <v>12</v>
      </c>
    </row>
    <row r="4" spans="2:9" ht="14.45" customHeight="1">
      <c r="B4" s="1" t="s">
        <v>13</v>
      </c>
      <c r="C4" s="2">
        <v>1</v>
      </c>
      <c r="D4" s="38" t="s">
        <v>252</v>
      </c>
      <c r="G4" s="38" t="s">
        <v>15</v>
      </c>
    </row>
    <row r="5" spans="2:9" ht="14.45" customHeight="1">
      <c r="B5" s="1" t="s">
        <v>16</v>
      </c>
      <c r="C5" s="2">
        <v>20</v>
      </c>
    </row>
    <row r="6" spans="2:9" ht="14.45" customHeight="1">
      <c r="B6" s="1"/>
      <c r="C6" s="1"/>
    </row>
    <row r="7" spans="2:9" ht="14.45" customHeight="1">
      <c r="B7" s="76" t="s">
        <v>17</v>
      </c>
      <c r="C7" s="77"/>
      <c r="D7" s="77"/>
      <c r="E7" s="77"/>
      <c r="F7" s="77"/>
      <c r="H7" s="12">
        <v>2022</v>
      </c>
      <c r="I7" s="13">
        <v>0</v>
      </c>
    </row>
    <row r="8" spans="2:9" ht="5.0999999999999996" customHeight="1">
      <c r="B8" s="4"/>
      <c r="C8" s="4"/>
      <c r="D8" s="4"/>
      <c r="E8" s="4"/>
    </row>
    <row r="9" spans="2:9" ht="59.1" customHeight="1">
      <c r="B9" s="5" t="s">
        <v>18</v>
      </c>
      <c r="C9" s="5" t="s">
        <v>19</v>
      </c>
      <c r="D9" s="5" t="s">
        <v>20</v>
      </c>
      <c r="E9" s="5" t="s">
        <v>31</v>
      </c>
      <c r="F9" s="5" t="s">
        <v>22</v>
      </c>
      <c r="H9" s="12" t="s">
        <v>23</v>
      </c>
      <c r="I9" s="13">
        <f>SUM(E10:E203)</f>
        <v>0</v>
      </c>
    </row>
    <row r="10" spans="2:9">
      <c r="B10" s="14"/>
      <c r="C10" s="14"/>
      <c r="D10" s="6"/>
      <c r="E10" s="7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0" s="11">
        <f>((WEEKNUM(Tabla343567891011121314151617181920212223242526272829303132333435363738394041424344454648495051[[#This Row],[FECHA Y HORA DE INICIO]])))-1</f>
        <v>-1</v>
      </c>
    </row>
    <row r="11" spans="2:9">
      <c r="B11" s="14"/>
      <c r="C11" s="6"/>
      <c r="D11" s="6"/>
      <c r="E11" s="7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1" s="11">
        <f>((WEEKNUM(Tabla343567891011121314151617181920212223242526272829303132333435363738394041424344454648495051[[#This Row],[FECHA Y HORA DE INICIO]])))-1</f>
        <v>-1</v>
      </c>
      <c r="H11" s="12" t="s">
        <v>24</v>
      </c>
      <c r="I11" s="13">
        <f>I9+I7</f>
        <v>0</v>
      </c>
    </row>
    <row r="12" spans="2:9">
      <c r="B12" s="14"/>
      <c r="C12" s="14"/>
      <c r="D12" s="6"/>
      <c r="E12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2" s="11">
        <f>((WEEKNUM(Tabla343567891011121314151617181920212223242526272829303132333435363738394041424344454648495051[[#This Row],[FECHA Y HORA DE INICIO]])))-1</f>
        <v>-1</v>
      </c>
    </row>
    <row r="13" spans="2:9">
      <c r="B13" s="14"/>
      <c r="C13" s="6"/>
      <c r="D13" s="6"/>
      <c r="E13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3" s="11">
        <f>((WEEKNUM(Tabla343567891011121314151617181920212223242526272829303132333435363738394041424344454648495051[[#This Row],[FECHA Y HORA DE INICIO]])))-1</f>
        <v>-1</v>
      </c>
    </row>
    <row r="14" spans="2:9">
      <c r="B14" s="14"/>
      <c r="C14" s="6"/>
      <c r="D14" s="6"/>
      <c r="E14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4" s="11">
        <f>((WEEKNUM(Tabla343567891011121314151617181920212223242526272829303132333435363738394041424344454648495051[[#This Row],[FECHA Y HORA DE INICIO]])))-1</f>
        <v>-1</v>
      </c>
    </row>
    <row r="15" spans="2:9">
      <c r="B15" s="14"/>
      <c r="C15" s="6"/>
      <c r="D15" s="6"/>
      <c r="E15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5" s="11">
        <f>((WEEKNUM(Tabla343567891011121314151617181920212223242526272829303132333435363738394041424344454648495051[[#This Row],[FECHA Y HORA DE INICIO]])))-1</f>
        <v>-1</v>
      </c>
    </row>
    <row r="16" spans="2:9">
      <c r="B16" s="14"/>
      <c r="C16" s="9"/>
      <c r="D16" s="10"/>
      <c r="E16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6" s="11">
        <f>((WEEKNUM(Tabla343567891011121314151617181920212223242526272829303132333435363738394041424344454648495051[[#This Row],[FECHA Y HORA DE INICIO]])))-1</f>
        <v>-1</v>
      </c>
    </row>
    <row r="17" spans="2:6">
      <c r="B17" s="14"/>
      <c r="C17" s="9"/>
      <c r="D17" s="10"/>
      <c r="E17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7" s="11">
        <f>((WEEKNUM(Tabla343567891011121314151617181920212223242526272829303132333435363738394041424344454648495051[[#This Row],[FECHA Y HORA DE INICIO]])))-1</f>
        <v>-1</v>
      </c>
    </row>
    <row r="18" spans="2:6">
      <c r="B18" s="14"/>
      <c r="C18" s="9"/>
      <c r="D18" s="10"/>
      <c r="E18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8" s="11">
        <f>((WEEKNUM(Tabla343567891011121314151617181920212223242526272829303132333435363738394041424344454648495051[[#This Row],[FECHA Y HORA DE INICIO]])))-1</f>
        <v>-1</v>
      </c>
    </row>
    <row r="19" spans="2:6">
      <c r="B19" s="14"/>
      <c r="C19" s="9"/>
      <c r="D19" s="10"/>
      <c r="E19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9" s="11">
        <f>((WEEKNUM(Tabla343567891011121314151617181920212223242526272829303132333435363738394041424344454648495051[[#This Row],[FECHA Y HORA DE INICIO]])))-1</f>
        <v>-1</v>
      </c>
    </row>
    <row r="20" spans="2:6">
      <c r="B20" s="14"/>
      <c r="C20" s="9"/>
      <c r="D20" s="10"/>
      <c r="E20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20" s="11">
        <f>((WEEKNUM(Tabla343567891011121314151617181920212223242526272829303132333435363738394041424344454648495051[[#This Row],[FECHA Y HORA DE INICIO]])))-1</f>
        <v>-1</v>
      </c>
    </row>
    <row r="21" spans="2:6">
      <c r="B21" s="14"/>
      <c r="C21" s="9"/>
      <c r="D21" s="10"/>
      <c r="E21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21" s="11">
        <f>((WEEKNUM(Tabla343567891011121314151617181920212223242526272829303132333435363738394041424344454648495051[[#This Row],[FECHA Y HORA DE INICIO]])))-1</f>
        <v>-1</v>
      </c>
    </row>
    <row r="22" spans="2:6">
      <c r="B22" s="14"/>
      <c r="C22" s="9"/>
      <c r="D22" s="10"/>
      <c r="E22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22" s="11">
        <f>((WEEKNUM(Tabla343567891011121314151617181920212223242526272829303132333435363738394041424344454648495051[[#This Row],[FECHA Y HORA DE INICIO]])))-1</f>
        <v>-1</v>
      </c>
    </row>
    <row r="23" spans="2:6">
      <c r="B23" s="14"/>
      <c r="C23" s="9"/>
      <c r="D23" s="10"/>
      <c r="E23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23" s="11">
        <f>((WEEKNUM(Tabla343567891011121314151617181920212223242526272829303132333435363738394041424344454648495051[[#This Row],[FECHA Y HORA DE INICIO]])))-1</f>
        <v>-1</v>
      </c>
    </row>
    <row r="24" spans="2:6">
      <c r="B24" s="14"/>
      <c r="C24" s="9"/>
      <c r="D24" s="10"/>
      <c r="E24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24" s="11">
        <f>((WEEKNUM(Tabla343567891011121314151617181920212223242526272829303132333435363738394041424344454648495051[[#This Row],[FECHA Y HORA DE INICIO]])))-1</f>
        <v>-1</v>
      </c>
    </row>
    <row r="25" spans="2:6">
      <c r="B25" s="14"/>
      <c r="C25" s="9"/>
      <c r="D25" s="10"/>
      <c r="E25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25" s="11">
        <f>((WEEKNUM(Tabla343567891011121314151617181920212223242526272829303132333435363738394041424344454648495051[[#This Row],[FECHA Y HORA DE INICIO]])))-1</f>
        <v>-1</v>
      </c>
    </row>
    <row r="26" spans="2:6">
      <c r="B26" s="14"/>
      <c r="C26" s="9"/>
      <c r="D26" s="10"/>
      <c r="E26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26" s="11">
        <f>((WEEKNUM(Tabla343567891011121314151617181920212223242526272829303132333435363738394041424344454648495051[[#This Row],[FECHA Y HORA DE INICIO]])))-1</f>
        <v>-1</v>
      </c>
    </row>
    <row r="27" spans="2:6">
      <c r="B27" s="14"/>
      <c r="C27" s="9"/>
      <c r="D27" s="10"/>
      <c r="E27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27" s="11">
        <f>((WEEKNUM(Tabla343567891011121314151617181920212223242526272829303132333435363738394041424344454648495051[[#This Row],[FECHA Y HORA DE INICIO]])))-1</f>
        <v>-1</v>
      </c>
    </row>
    <row r="28" spans="2:6">
      <c r="B28" s="14"/>
      <c r="C28" s="9"/>
      <c r="D28" s="10"/>
      <c r="E28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28" s="11">
        <f>((WEEKNUM(Tabla343567891011121314151617181920212223242526272829303132333435363738394041424344454648495051[[#This Row],[FECHA Y HORA DE INICIO]])))-1</f>
        <v>-1</v>
      </c>
    </row>
    <row r="29" spans="2:6">
      <c r="B29" s="14"/>
      <c r="C29" s="9"/>
      <c r="D29" s="10"/>
      <c r="E29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29" s="11">
        <f>((WEEKNUM(Tabla343567891011121314151617181920212223242526272829303132333435363738394041424344454648495051[[#This Row],[FECHA Y HORA DE INICIO]])))-1</f>
        <v>-1</v>
      </c>
    </row>
    <row r="30" spans="2:6">
      <c r="B30" s="14"/>
      <c r="C30" s="9"/>
      <c r="D30" s="10"/>
      <c r="E30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30" s="11">
        <f>((WEEKNUM(Tabla343567891011121314151617181920212223242526272829303132333435363738394041424344454648495051[[#This Row],[FECHA Y HORA DE INICIO]])))-1</f>
        <v>-1</v>
      </c>
    </row>
    <row r="31" spans="2:6">
      <c r="B31" s="14"/>
      <c r="C31" s="9"/>
      <c r="D31" s="10"/>
      <c r="E31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31" s="11">
        <f>((WEEKNUM(Tabla343567891011121314151617181920212223242526272829303132333435363738394041424344454648495051[[#This Row],[FECHA Y HORA DE INICIO]])))-1</f>
        <v>-1</v>
      </c>
    </row>
    <row r="32" spans="2:6">
      <c r="B32" s="14"/>
      <c r="C32" s="9"/>
      <c r="D32" s="10"/>
      <c r="E32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32" s="11">
        <f>((WEEKNUM(Tabla343567891011121314151617181920212223242526272829303132333435363738394041424344454648495051[[#This Row],[FECHA Y HORA DE INICIO]])))-1</f>
        <v>-1</v>
      </c>
    </row>
    <row r="33" spans="2:6">
      <c r="B33" s="14"/>
      <c r="C33" s="9"/>
      <c r="D33" s="10"/>
      <c r="E33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33" s="11">
        <f>((WEEKNUM(Tabla343567891011121314151617181920212223242526272829303132333435363738394041424344454648495051[[#This Row],[FECHA Y HORA DE INICIO]])))-1</f>
        <v>-1</v>
      </c>
    </row>
    <row r="34" spans="2:6">
      <c r="B34" s="14"/>
      <c r="C34" s="9"/>
      <c r="D34" s="10"/>
      <c r="E34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34" s="11">
        <f>((WEEKNUM(Tabla343567891011121314151617181920212223242526272829303132333435363738394041424344454648495051[[#This Row],[FECHA Y HORA DE INICIO]])))-1</f>
        <v>-1</v>
      </c>
    </row>
    <row r="35" spans="2:6">
      <c r="B35" s="14"/>
      <c r="C35" s="9"/>
      <c r="D35" s="10"/>
      <c r="E35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35" s="11">
        <f>((WEEKNUM(Tabla343567891011121314151617181920212223242526272829303132333435363738394041424344454648495051[[#This Row],[FECHA Y HORA DE INICIO]])))-1</f>
        <v>-1</v>
      </c>
    </row>
    <row r="36" spans="2:6">
      <c r="B36" s="14"/>
      <c r="C36" s="9"/>
      <c r="D36" s="10"/>
      <c r="E36" s="8"/>
      <c r="F36" s="11"/>
    </row>
    <row r="37" spans="2:6">
      <c r="B37" s="14"/>
      <c r="C37" s="9"/>
      <c r="D37" s="10"/>
      <c r="E37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37" s="11">
        <f>((WEEKNUM(Tabla343567891011121314151617181920212223242526272829303132333435363738394041424344454648495051[[#This Row],[FECHA Y HORA DE INICIO]])))-1</f>
        <v>-1</v>
      </c>
    </row>
    <row r="38" spans="2:6">
      <c r="B38" s="14"/>
      <c r="C38" s="9"/>
      <c r="D38" s="10"/>
      <c r="E38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38" s="11">
        <f>((WEEKNUM(Tabla343567891011121314151617181920212223242526272829303132333435363738394041424344454648495051[[#This Row],[FECHA Y HORA DE INICIO]])))-1</f>
        <v>-1</v>
      </c>
    </row>
    <row r="39" spans="2:6">
      <c r="B39" s="14"/>
      <c r="C39" s="9"/>
      <c r="D39" s="10"/>
      <c r="E39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39" s="11">
        <f>((WEEKNUM(Tabla343567891011121314151617181920212223242526272829303132333435363738394041424344454648495051[[#This Row],[FECHA Y HORA DE INICIO]])))-1</f>
        <v>-1</v>
      </c>
    </row>
    <row r="40" spans="2:6">
      <c r="B40" s="14"/>
      <c r="C40" s="9"/>
      <c r="D40" s="10"/>
      <c r="E40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40" s="11">
        <f>((WEEKNUM(Tabla343567891011121314151617181920212223242526272829303132333435363738394041424344454648495051[[#This Row],[FECHA Y HORA DE INICIO]])))-1</f>
        <v>-1</v>
      </c>
    </row>
    <row r="41" spans="2:6">
      <c r="B41" s="14"/>
      <c r="C41" s="9"/>
      <c r="D41" s="10"/>
      <c r="E41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41" s="11">
        <f>((WEEKNUM(Tabla343567891011121314151617181920212223242526272829303132333435363738394041424344454648495051[[#This Row],[FECHA Y HORA DE INICIO]])))-1</f>
        <v>-1</v>
      </c>
    </row>
    <row r="42" spans="2:6">
      <c r="B42" s="14"/>
      <c r="C42" s="9"/>
      <c r="D42" s="10"/>
      <c r="E42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42" s="11">
        <f>((WEEKNUM(Tabla343567891011121314151617181920212223242526272829303132333435363738394041424344454648495051[[#This Row],[FECHA Y HORA DE INICIO]])))-1</f>
        <v>-1</v>
      </c>
    </row>
    <row r="43" spans="2:6">
      <c r="B43" s="14"/>
      <c r="C43" s="9"/>
      <c r="D43" s="10"/>
      <c r="E43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43" s="11">
        <f>((WEEKNUM(Tabla343567891011121314151617181920212223242526272829303132333435363738394041424344454648495051[[#This Row],[FECHA Y HORA DE INICIO]])))-1</f>
        <v>-1</v>
      </c>
    </row>
    <row r="44" spans="2:6">
      <c r="B44" s="14"/>
      <c r="C44" s="9"/>
      <c r="D44" s="10"/>
      <c r="E44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44" s="11">
        <f>((WEEKNUM(Tabla343567891011121314151617181920212223242526272829303132333435363738394041424344454648495051[[#This Row],[FECHA Y HORA DE INICIO]])))-1</f>
        <v>-1</v>
      </c>
    </row>
    <row r="45" spans="2:6">
      <c r="B45" s="14"/>
      <c r="C45" s="9"/>
      <c r="D45" s="10"/>
      <c r="E45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45" s="11">
        <f>((WEEKNUM(Tabla343567891011121314151617181920212223242526272829303132333435363738394041424344454648495051[[#This Row],[FECHA Y HORA DE INICIO]])))-1</f>
        <v>-1</v>
      </c>
    </row>
    <row r="46" spans="2:6">
      <c r="B46" s="14"/>
      <c r="C46" s="9"/>
      <c r="D46" s="10"/>
      <c r="E46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46" s="11">
        <f>((WEEKNUM(Tabla343567891011121314151617181920212223242526272829303132333435363738394041424344454648495051[[#This Row],[FECHA Y HORA DE INICIO]])))-1</f>
        <v>-1</v>
      </c>
    </row>
    <row r="47" spans="2:6">
      <c r="B47" s="14"/>
      <c r="C47" s="9"/>
      <c r="D47" s="10"/>
      <c r="E47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47" s="11">
        <f>((WEEKNUM(Tabla343567891011121314151617181920212223242526272829303132333435363738394041424344454648495051[[#This Row],[FECHA Y HORA DE INICIO]])))-1</f>
        <v>-1</v>
      </c>
    </row>
    <row r="48" spans="2:6">
      <c r="B48" s="14"/>
      <c r="C48" s="9"/>
      <c r="D48" s="10"/>
      <c r="E48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48" s="11">
        <f>((WEEKNUM(Tabla343567891011121314151617181920212223242526272829303132333435363738394041424344454648495051[[#This Row],[FECHA Y HORA DE INICIO]])))-1</f>
        <v>-1</v>
      </c>
    </row>
    <row r="49" spans="2:6">
      <c r="B49" s="14"/>
      <c r="C49" s="9"/>
      <c r="D49" s="10"/>
      <c r="E49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49" s="11">
        <f>((WEEKNUM(Tabla343567891011121314151617181920212223242526272829303132333435363738394041424344454648495051[[#This Row],[FECHA Y HORA DE INICIO]])))-1</f>
        <v>-1</v>
      </c>
    </row>
    <row r="50" spans="2:6">
      <c r="B50" s="14"/>
      <c r="C50" s="9"/>
      <c r="D50" s="10"/>
      <c r="E50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50" s="11">
        <f>((WEEKNUM(Tabla343567891011121314151617181920212223242526272829303132333435363738394041424344454648495051[[#This Row],[FECHA Y HORA DE INICIO]])))-1</f>
        <v>-1</v>
      </c>
    </row>
    <row r="51" spans="2:6">
      <c r="B51" s="14"/>
      <c r="C51" s="9"/>
      <c r="D51" s="10"/>
      <c r="E51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51" s="11">
        <f>((WEEKNUM(Tabla343567891011121314151617181920212223242526272829303132333435363738394041424344454648495051[[#This Row],[FECHA Y HORA DE INICIO]])))-1</f>
        <v>-1</v>
      </c>
    </row>
    <row r="52" spans="2:6">
      <c r="B52" s="14"/>
      <c r="C52" s="9"/>
      <c r="D52" s="10"/>
      <c r="E52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52" s="11">
        <f>((WEEKNUM(Tabla343567891011121314151617181920212223242526272829303132333435363738394041424344454648495051[[#This Row],[FECHA Y HORA DE INICIO]])))-1</f>
        <v>-1</v>
      </c>
    </row>
    <row r="53" spans="2:6">
      <c r="B53" s="14"/>
      <c r="C53" s="9"/>
      <c r="D53" s="10"/>
      <c r="E53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53" s="11">
        <f>((WEEKNUM(Tabla343567891011121314151617181920212223242526272829303132333435363738394041424344454648495051[[#This Row],[FECHA Y HORA DE INICIO]])))-1</f>
        <v>-1</v>
      </c>
    </row>
    <row r="54" spans="2:6">
      <c r="B54" s="14"/>
      <c r="C54" s="9"/>
      <c r="D54" s="10"/>
      <c r="E54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54" s="11">
        <f>((WEEKNUM(Tabla343567891011121314151617181920212223242526272829303132333435363738394041424344454648495051[[#This Row],[FECHA Y HORA DE INICIO]])))-1</f>
        <v>-1</v>
      </c>
    </row>
    <row r="55" spans="2:6">
      <c r="B55" s="14"/>
      <c r="C55" s="9"/>
      <c r="D55" s="10"/>
      <c r="E55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55" s="11">
        <f>((WEEKNUM(Tabla343567891011121314151617181920212223242526272829303132333435363738394041424344454648495051[[#This Row],[FECHA Y HORA DE INICIO]])))-1</f>
        <v>-1</v>
      </c>
    </row>
    <row r="56" spans="2:6">
      <c r="B56" s="14"/>
      <c r="C56" s="9"/>
      <c r="D56" s="10"/>
      <c r="E56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56" s="11">
        <f>((WEEKNUM(Tabla343567891011121314151617181920212223242526272829303132333435363738394041424344454648495051[[#This Row],[FECHA Y HORA DE INICIO]])))-1</f>
        <v>-1</v>
      </c>
    </row>
    <row r="57" spans="2:6">
      <c r="B57" s="14"/>
      <c r="C57" s="9"/>
      <c r="D57" s="10"/>
      <c r="E57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57" s="11">
        <f>((WEEKNUM(Tabla343567891011121314151617181920212223242526272829303132333435363738394041424344454648495051[[#This Row],[FECHA Y HORA DE INICIO]])))-1</f>
        <v>-1</v>
      </c>
    </row>
    <row r="58" spans="2:6">
      <c r="B58" s="14"/>
      <c r="C58" s="9"/>
      <c r="D58" s="10"/>
      <c r="E58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58" s="11">
        <f>((WEEKNUM(Tabla343567891011121314151617181920212223242526272829303132333435363738394041424344454648495051[[#This Row],[FECHA Y HORA DE INICIO]])))-1</f>
        <v>-1</v>
      </c>
    </row>
    <row r="59" spans="2:6">
      <c r="B59" s="14"/>
      <c r="C59" s="9"/>
      <c r="D59" s="10"/>
      <c r="E59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59" s="11">
        <f>((WEEKNUM(Tabla343567891011121314151617181920212223242526272829303132333435363738394041424344454648495051[[#This Row],[FECHA Y HORA DE INICIO]])))-1</f>
        <v>-1</v>
      </c>
    </row>
    <row r="60" spans="2:6">
      <c r="B60" s="14"/>
      <c r="C60" s="9"/>
      <c r="D60" s="10"/>
      <c r="E60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60" s="11">
        <f>((WEEKNUM(Tabla343567891011121314151617181920212223242526272829303132333435363738394041424344454648495051[[#This Row],[FECHA Y HORA DE INICIO]])))-1</f>
        <v>-1</v>
      </c>
    </row>
    <row r="61" spans="2:6">
      <c r="B61" s="14"/>
      <c r="C61" s="9"/>
      <c r="D61" s="10"/>
      <c r="E61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61" s="11">
        <f>((WEEKNUM(Tabla343567891011121314151617181920212223242526272829303132333435363738394041424344454648495051[[#This Row],[FECHA Y HORA DE INICIO]])))-1</f>
        <v>-1</v>
      </c>
    </row>
    <row r="62" spans="2:6">
      <c r="B62" s="14"/>
      <c r="C62" s="9"/>
      <c r="D62" s="10"/>
      <c r="E62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62" s="11">
        <f>((WEEKNUM(Tabla343567891011121314151617181920212223242526272829303132333435363738394041424344454648495051[[#This Row],[FECHA Y HORA DE INICIO]])))-1</f>
        <v>-1</v>
      </c>
    </row>
    <row r="63" spans="2:6">
      <c r="B63" s="14"/>
      <c r="C63" s="9"/>
      <c r="D63" s="10"/>
      <c r="E63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63" s="11">
        <f>((WEEKNUM(Tabla343567891011121314151617181920212223242526272829303132333435363738394041424344454648495051[[#This Row],[FECHA Y HORA DE INICIO]])))-1</f>
        <v>-1</v>
      </c>
    </row>
    <row r="64" spans="2:6">
      <c r="B64" s="14"/>
      <c r="C64" s="9"/>
      <c r="D64" s="10"/>
      <c r="E64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64" s="11">
        <f>((WEEKNUM(Tabla343567891011121314151617181920212223242526272829303132333435363738394041424344454648495051[[#This Row],[FECHA Y HORA DE INICIO]])))-1</f>
        <v>-1</v>
      </c>
    </row>
    <row r="65" spans="2:6">
      <c r="B65" s="14"/>
      <c r="C65" s="9"/>
      <c r="D65" s="10"/>
      <c r="E65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65" s="11">
        <f>((WEEKNUM(Tabla343567891011121314151617181920212223242526272829303132333435363738394041424344454648495051[[#This Row],[FECHA Y HORA DE INICIO]])))-1</f>
        <v>-1</v>
      </c>
    </row>
    <row r="66" spans="2:6">
      <c r="B66" s="14"/>
      <c r="C66" s="9"/>
      <c r="D66" s="10"/>
      <c r="E66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66" s="11">
        <f>((WEEKNUM(Tabla343567891011121314151617181920212223242526272829303132333435363738394041424344454648495051[[#This Row],[FECHA Y HORA DE INICIO]])))-1</f>
        <v>-1</v>
      </c>
    </row>
    <row r="67" spans="2:6">
      <c r="B67" s="14"/>
      <c r="C67" s="9"/>
      <c r="D67" s="10"/>
      <c r="E67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67" s="11">
        <f>((WEEKNUM(Tabla343567891011121314151617181920212223242526272829303132333435363738394041424344454648495051[[#This Row],[FECHA Y HORA DE INICIO]])))-1</f>
        <v>-1</v>
      </c>
    </row>
    <row r="68" spans="2:6">
      <c r="B68" s="14"/>
      <c r="C68" s="9"/>
      <c r="D68" s="10"/>
      <c r="E68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68" s="11">
        <f>((WEEKNUM(Tabla343567891011121314151617181920212223242526272829303132333435363738394041424344454648495051[[#This Row],[FECHA Y HORA DE INICIO]])))-1</f>
        <v>-1</v>
      </c>
    </row>
    <row r="69" spans="2:6">
      <c r="B69" s="14"/>
      <c r="C69" s="9"/>
      <c r="D69" s="10"/>
      <c r="E69" s="8"/>
      <c r="F69" s="11"/>
    </row>
    <row r="70" spans="2:6">
      <c r="B70" s="6"/>
      <c r="C70" s="9"/>
      <c r="D70" s="10"/>
      <c r="E70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70" s="11">
        <f>((WEEKNUM(Tabla343567891011121314151617181920212223242526272829303132333435363738394041424344454648495051[[#This Row],[FECHA Y HORA DE INICIO]])))-1</f>
        <v>-1</v>
      </c>
    </row>
    <row r="71" spans="2:6">
      <c r="B71" s="6"/>
      <c r="C71" s="9"/>
      <c r="D71" s="10"/>
      <c r="E71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71" s="11">
        <f>((WEEKNUM(Tabla343567891011121314151617181920212223242526272829303132333435363738394041424344454648495051[[#This Row],[FECHA Y HORA DE INICIO]])))-1</f>
        <v>-1</v>
      </c>
    </row>
    <row r="72" spans="2:6">
      <c r="B72" s="6"/>
      <c r="C72" s="9"/>
      <c r="D72" s="10"/>
      <c r="E72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72" s="11">
        <f>((WEEKNUM(Tabla343567891011121314151617181920212223242526272829303132333435363738394041424344454648495051[[#This Row],[FECHA Y HORA DE INICIO]])))-1</f>
        <v>-1</v>
      </c>
    </row>
    <row r="73" spans="2:6">
      <c r="B73" s="6"/>
      <c r="C73" s="9"/>
      <c r="D73" s="10"/>
      <c r="E73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73" s="11">
        <f>((WEEKNUM(Tabla343567891011121314151617181920212223242526272829303132333435363738394041424344454648495051[[#This Row],[FECHA Y HORA DE INICIO]])))-1</f>
        <v>-1</v>
      </c>
    </row>
    <row r="74" spans="2:6">
      <c r="B74" s="6"/>
      <c r="C74" s="9"/>
      <c r="D74" s="10"/>
      <c r="E74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74" s="11">
        <f>((WEEKNUM(Tabla343567891011121314151617181920212223242526272829303132333435363738394041424344454648495051[[#This Row],[FECHA Y HORA DE INICIO]])))-1</f>
        <v>-1</v>
      </c>
    </row>
    <row r="75" spans="2:6">
      <c r="B75" s="6"/>
      <c r="C75" s="9"/>
      <c r="D75" s="10"/>
      <c r="E75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75" s="11">
        <f>((WEEKNUM(Tabla343567891011121314151617181920212223242526272829303132333435363738394041424344454648495051[[#This Row],[FECHA Y HORA DE INICIO]])))-1</f>
        <v>-1</v>
      </c>
    </row>
    <row r="76" spans="2:6">
      <c r="B76" s="6"/>
      <c r="C76" s="9"/>
      <c r="D76" s="10"/>
      <c r="E76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76" s="11">
        <f>((WEEKNUM(Tabla343567891011121314151617181920212223242526272829303132333435363738394041424344454648495051[[#This Row],[FECHA Y HORA DE INICIO]])))-1</f>
        <v>-1</v>
      </c>
    </row>
    <row r="77" spans="2:6">
      <c r="B77" s="6"/>
      <c r="C77" s="9"/>
      <c r="D77" s="10"/>
      <c r="E77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77" s="11">
        <f>((WEEKNUM(Tabla343567891011121314151617181920212223242526272829303132333435363738394041424344454648495051[[#This Row],[FECHA Y HORA DE INICIO]])))-1</f>
        <v>-1</v>
      </c>
    </row>
    <row r="78" spans="2:6">
      <c r="B78" s="6"/>
      <c r="C78" s="9"/>
      <c r="D78" s="10"/>
      <c r="E78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78" s="11">
        <f>((WEEKNUM(Tabla343567891011121314151617181920212223242526272829303132333435363738394041424344454648495051[[#This Row],[FECHA Y HORA DE INICIO]])))-1</f>
        <v>-1</v>
      </c>
    </row>
    <row r="79" spans="2:6">
      <c r="B79" s="6"/>
      <c r="C79" s="9"/>
      <c r="D79" s="10"/>
      <c r="E79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79" s="11">
        <f>((WEEKNUM(Tabla343567891011121314151617181920212223242526272829303132333435363738394041424344454648495051[[#This Row],[FECHA Y HORA DE INICIO]])))-1</f>
        <v>-1</v>
      </c>
    </row>
    <row r="80" spans="2:6">
      <c r="B80" s="6"/>
      <c r="C80" s="9"/>
      <c r="D80" s="10"/>
      <c r="E80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80" s="11">
        <f>((WEEKNUM(Tabla343567891011121314151617181920212223242526272829303132333435363738394041424344454648495051[[#This Row],[FECHA Y HORA DE INICIO]])))-1</f>
        <v>-1</v>
      </c>
    </row>
    <row r="81" spans="2:6">
      <c r="B81" s="6"/>
      <c r="C81" s="9"/>
      <c r="D81" s="10"/>
      <c r="E81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81" s="11">
        <f>((WEEKNUM(Tabla343567891011121314151617181920212223242526272829303132333435363738394041424344454648495051[[#This Row],[FECHA Y HORA DE INICIO]])))-1</f>
        <v>-1</v>
      </c>
    </row>
    <row r="82" spans="2:6">
      <c r="B82" s="6"/>
      <c r="C82" s="9"/>
      <c r="D82" s="10"/>
      <c r="E82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82" s="11">
        <f>((WEEKNUM(Tabla343567891011121314151617181920212223242526272829303132333435363738394041424344454648495051[[#This Row],[FECHA Y HORA DE INICIO]])))-1</f>
        <v>-1</v>
      </c>
    </row>
    <row r="83" spans="2:6">
      <c r="B83" s="6"/>
      <c r="C83" s="9"/>
      <c r="D83" s="10"/>
      <c r="E83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83" s="11">
        <f>((WEEKNUM(Tabla343567891011121314151617181920212223242526272829303132333435363738394041424344454648495051[[#This Row],[FECHA Y HORA DE INICIO]])))-1</f>
        <v>-1</v>
      </c>
    </row>
    <row r="84" spans="2:6">
      <c r="B84" s="6"/>
      <c r="C84" s="9"/>
      <c r="D84" s="10"/>
      <c r="E84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84" s="11">
        <f>((WEEKNUM(Tabla343567891011121314151617181920212223242526272829303132333435363738394041424344454648495051[[#This Row],[FECHA Y HORA DE INICIO]])))-1</f>
        <v>-1</v>
      </c>
    </row>
    <row r="85" spans="2:6">
      <c r="B85" s="6"/>
      <c r="C85" s="9"/>
      <c r="D85" s="10"/>
      <c r="E85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85" s="11">
        <f>((WEEKNUM(Tabla343567891011121314151617181920212223242526272829303132333435363738394041424344454648495051[[#This Row],[FECHA Y HORA DE INICIO]])))-1</f>
        <v>-1</v>
      </c>
    </row>
    <row r="86" spans="2:6">
      <c r="B86" s="6"/>
      <c r="C86" s="9"/>
      <c r="D86" s="10"/>
      <c r="E86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86" s="11">
        <f>((WEEKNUM(Tabla343567891011121314151617181920212223242526272829303132333435363738394041424344454648495051[[#This Row],[FECHA Y HORA DE INICIO]])))-1</f>
        <v>-1</v>
      </c>
    </row>
    <row r="87" spans="2:6">
      <c r="B87" s="6"/>
      <c r="C87" s="9"/>
      <c r="D87" s="10"/>
      <c r="E87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87" s="11">
        <f>((WEEKNUM(Tabla343567891011121314151617181920212223242526272829303132333435363738394041424344454648495051[[#This Row],[FECHA Y HORA DE INICIO]])))-1</f>
        <v>-1</v>
      </c>
    </row>
    <row r="88" spans="2:6">
      <c r="B88" s="6"/>
      <c r="C88" s="9"/>
      <c r="D88" s="10"/>
      <c r="E88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88" s="11">
        <f>((WEEKNUM(Tabla343567891011121314151617181920212223242526272829303132333435363738394041424344454648495051[[#This Row],[FECHA Y HORA DE INICIO]])))-1</f>
        <v>-1</v>
      </c>
    </row>
    <row r="89" spans="2:6">
      <c r="B89" s="6"/>
      <c r="C89" s="9"/>
      <c r="D89" s="10"/>
      <c r="E89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89" s="11">
        <f>((WEEKNUM(Tabla343567891011121314151617181920212223242526272829303132333435363738394041424344454648495051[[#This Row],[FECHA Y HORA DE INICIO]])))-1</f>
        <v>-1</v>
      </c>
    </row>
    <row r="90" spans="2:6">
      <c r="B90" s="6"/>
      <c r="C90" s="9"/>
      <c r="D90" s="10"/>
      <c r="E90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90" s="11">
        <f>((WEEKNUM(Tabla343567891011121314151617181920212223242526272829303132333435363738394041424344454648495051[[#This Row],[FECHA Y HORA DE INICIO]])))-1</f>
        <v>-1</v>
      </c>
    </row>
    <row r="91" spans="2:6">
      <c r="B91" s="6"/>
      <c r="C91" s="9"/>
      <c r="D91" s="10"/>
      <c r="E91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91" s="11">
        <f>((WEEKNUM(Tabla343567891011121314151617181920212223242526272829303132333435363738394041424344454648495051[[#This Row],[FECHA Y HORA DE INICIO]])))-1</f>
        <v>-1</v>
      </c>
    </row>
    <row r="92" spans="2:6">
      <c r="B92" s="6"/>
      <c r="C92" s="9"/>
      <c r="D92" s="10"/>
      <c r="E92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92" s="11">
        <f>((WEEKNUM(Tabla343567891011121314151617181920212223242526272829303132333435363738394041424344454648495051[[#This Row],[FECHA Y HORA DE INICIO]])))-1</f>
        <v>-1</v>
      </c>
    </row>
    <row r="93" spans="2:6">
      <c r="B93" s="6"/>
      <c r="C93" s="9"/>
      <c r="D93" s="10"/>
      <c r="E93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93" s="11">
        <f>((WEEKNUM(Tabla343567891011121314151617181920212223242526272829303132333435363738394041424344454648495051[[#This Row],[FECHA Y HORA DE INICIO]])))-1</f>
        <v>-1</v>
      </c>
    </row>
    <row r="94" spans="2:6">
      <c r="B94" s="6"/>
      <c r="C94" s="9"/>
      <c r="D94" s="10"/>
      <c r="E94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94" s="11">
        <f>((WEEKNUM(Tabla343567891011121314151617181920212223242526272829303132333435363738394041424344454648495051[[#This Row],[FECHA Y HORA DE INICIO]])))-1</f>
        <v>-1</v>
      </c>
    </row>
    <row r="95" spans="2:6">
      <c r="B95" s="6"/>
      <c r="C95" s="9"/>
      <c r="D95" s="10"/>
      <c r="E95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95" s="11">
        <f>((WEEKNUM(Tabla343567891011121314151617181920212223242526272829303132333435363738394041424344454648495051[[#This Row],[FECHA Y HORA DE INICIO]])))-1</f>
        <v>-1</v>
      </c>
    </row>
    <row r="96" spans="2:6">
      <c r="B96" s="6"/>
      <c r="C96" s="9"/>
      <c r="D96" s="10"/>
      <c r="E96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96" s="11">
        <f>((WEEKNUM(Tabla343567891011121314151617181920212223242526272829303132333435363738394041424344454648495051[[#This Row],[FECHA Y HORA DE INICIO]])))-1</f>
        <v>-1</v>
      </c>
    </row>
    <row r="97" spans="2:6">
      <c r="B97" s="6"/>
      <c r="C97" s="9"/>
      <c r="D97" s="10"/>
      <c r="E97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97" s="11">
        <f>((WEEKNUM(Tabla343567891011121314151617181920212223242526272829303132333435363738394041424344454648495051[[#This Row],[FECHA Y HORA DE INICIO]])))-1</f>
        <v>-1</v>
      </c>
    </row>
    <row r="98" spans="2:6">
      <c r="B98" s="6"/>
      <c r="C98" s="9"/>
      <c r="D98" s="10"/>
      <c r="E98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98" s="11">
        <f>((WEEKNUM(Tabla343567891011121314151617181920212223242526272829303132333435363738394041424344454648495051[[#This Row],[FECHA Y HORA DE INICIO]])))-1</f>
        <v>-1</v>
      </c>
    </row>
    <row r="99" spans="2:6">
      <c r="B99" s="6"/>
      <c r="C99" s="9"/>
      <c r="D99" s="10"/>
      <c r="E99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99" s="11">
        <f>((WEEKNUM(Tabla343567891011121314151617181920212223242526272829303132333435363738394041424344454648495051[[#This Row],[FECHA Y HORA DE INICIO]])))-1</f>
        <v>-1</v>
      </c>
    </row>
    <row r="100" spans="2:6">
      <c r="B100" s="6"/>
      <c r="C100" s="9"/>
      <c r="D100" s="10"/>
      <c r="E100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00" s="11">
        <f>((WEEKNUM(Tabla343567891011121314151617181920212223242526272829303132333435363738394041424344454648495051[[#This Row],[FECHA Y HORA DE INICIO]])))-1</f>
        <v>-1</v>
      </c>
    </row>
    <row r="101" spans="2:6">
      <c r="B101" s="6"/>
      <c r="C101" s="9"/>
      <c r="D101" s="10"/>
      <c r="E101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01" s="11">
        <f>((WEEKNUM(Tabla343567891011121314151617181920212223242526272829303132333435363738394041424344454648495051[[#This Row],[FECHA Y HORA DE INICIO]])))-1</f>
        <v>-1</v>
      </c>
    </row>
    <row r="102" spans="2:6">
      <c r="B102" s="6"/>
      <c r="C102" s="9"/>
      <c r="D102" s="10"/>
      <c r="E102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02" s="11">
        <f>((WEEKNUM(Tabla343567891011121314151617181920212223242526272829303132333435363738394041424344454648495051[[#This Row],[FECHA Y HORA DE INICIO]])))-1</f>
        <v>-1</v>
      </c>
    </row>
    <row r="103" spans="2:6">
      <c r="B103" s="6"/>
      <c r="C103" s="9"/>
      <c r="D103" s="10"/>
      <c r="E103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03" s="11">
        <f>((WEEKNUM(Tabla343567891011121314151617181920212223242526272829303132333435363738394041424344454648495051[[#This Row],[FECHA Y HORA DE INICIO]])))-1</f>
        <v>-1</v>
      </c>
    </row>
    <row r="104" spans="2:6">
      <c r="B104" s="6"/>
      <c r="C104" s="9"/>
      <c r="D104" s="10"/>
      <c r="E104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04" s="11">
        <f>((WEEKNUM(Tabla343567891011121314151617181920212223242526272829303132333435363738394041424344454648495051[[#This Row],[FECHA Y HORA DE INICIO]])))-1</f>
        <v>-1</v>
      </c>
    </row>
    <row r="105" spans="2:6">
      <c r="B105" s="6"/>
      <c r="C105" s="9"/>
      <c r="D105" s="10"/>
      <c r="E105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05" s="11">
        <f>((WEEKNUM(Tabla343567891011121314151617181920212223242526272829303132333435363738394041424344454648495051[[#This Row],[FECHA Y HORA DE INICIO]])))-1</f>
        <v>-1</v>
      </c>
    </row>
    <row r="106" spans="2:6">
      <c r="B106" s="6"/>
      <c r="C106" s="9"/>
      <c r="D106" s="10"/>
      <c r="E106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06" s="11">
        <f>((WEEKNUM(Tabla343567891011121314151617181920212223242526272829303132333435363738394041424344454648495051[[#This Row],[FECHA Y HORA DE INICIO]])))-1</f>
        <v>-1</v>
      </c>
    </row>
    <row r="107" spans="2:6">
      <c r="B107" s="6"/>
      <c r="C107" s="9"/>
      <c r="D107" s="10"/>
      <c r="E107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07" s="11">
        <f>((WEEKNUM(Tabla343567891011121314151617181920212223242526272829303132333435363738394041424344454648495051[[#This Row],[FECHA Y HORA DE INICIO]])))-1</f>
        <v>-1</v>
      </c>
    </row>
    <row r="108" spans="2:6">
      <c r="B108" s="6"/>
      <c r="C108" s="9"/>
      <c r="D108" s="10"/>
      <c r="E108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08" s="11">
        <f>((WEEKNUM(Tabla343567891011121314151617181920212223242526272829303132333435363738394041424344454648495051[[#This Row],[FECHA Y HORA DE INICIO]])))-1</f>
        <v>-1</v>
      </c>
    </row>
    <row r="109" spans="2:6">
      <c r="B109" s="6"/>
      <c r="C109" s="9"/>
      <c r="D109" s="10"/>
      <c r="E109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09" s="11">
        <f>((WEEKNUM(Tabla343567891011121314151617181920212223242526272829303132333435363738394041424344454648495051[[#This Row],[FECHA Y HORA DE INICIO]])))-1</f>
        <v>-1</v>
      </c>
    </row>
    <row r="110" spans="2:6">
      <c r="B110" s="6"/>
      <c r="C110" s="9"/>
      <c r="D110" s="10"/>
      <c r="E110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10" s="11">
        <f>((WEEKNUM(Tabla343567891011121314151617181920212223242526272829303132333435363738394041424344454648495051[[#This Row],[FECHA Y HORA DE INICIO]])))-1</f>
        <v>-1</v>
      </c>
    </row>
    <row r="111" spans="2:6">
      <c r="B111" s="6"/>
      <c r="C111" s="9"/>
      <c r="D111" s="10"/>
      <c r="E111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11" s="11">
        <f>((WEEKNUM(Tabla343567891011121314151617181920212223242526272829303132333435363738394041424344454648495051[[#This Row],[FECHA Y HORA DE INICIO]])))-1</f>
        <v>-1</v>
      </c>
    </row>
    <row r="112" spans="2:6">
      <c r="B112" s="6"/>
      <c r="C112" s="9"/>
      <c r="D112" s="10"/>
      <c r="E112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12" s="11">
        <f>((WEEKNUM(Tabla343567891011121314151617181920212223242526272829303132333435363738394041424344454648495051[[#This Row],[FECHA Y HORA DE INICIO]])))-1</f>
        <v>-1</v>
      </c>
    </row>
    <row r="113" spans="2:6">
      <c r="B113" s="6"/>
      <c r="C113" s="9"/>
      <c r="D113" s="10"/>
      <c r="E113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13" s="11">
        <f>((WEEKNUM(Tabla343567891011121314151617181920212223242526272829303132333435363738394041424344454648495051[[#This Row],[FECHA Y HORA DE INICIO]])))-1</f>
        <v>-1</v>
      </c>
    </row>
    <row r="114" spans="2:6">
      <c r="B114" s="6"/>
      <c r="C114" s="9"/>
      <c r="D114" s="10"/>
      <c r="E114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14" s="11">
        <f>((WEEKNUM(Tabla343567891011121314151617181920212223242526272829303132333435363738394041424344454648495051[[#This Row],[FECHA Y HORA DE INICIO]])))-1</f>
        <v>-1</v>
      </c>
    </row>
    <row r="115" spans="2:6">
      <c r="B115" s="6"/>
      <c r="C115" s="9"/>
      <c r="D115" s="10"/>
      <c r="E115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15" s="11">
        <f>((WEEKNUM(Tabla343567891011121314151617181920212223242526272829303132333435363738394041424344454648495051[[#This Row],[FECHA Y HORA DE INICIO]])))-1</f>
        <v>-1</v>
      </c>
    </row>
    <row r="116" spans="2:6">
      <c r="B116" s="6"/>
      <c r="C116" s="9"/>
      <c r="D116" s="10"/>
      <c r="E116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16" s="11">
        <f>((WEEKNUM(Tabla343567891011121314151617181920212223242526272829303132333435363738394041424344454648495051[[#This Row],[FECHA Y HORA DE INICIO]])))-1</f>
        <v>-1</v>
      </c>
    </row>
    <row r="117" spans="2:6">
      <c r="B117" s="6"/>
      <c r="C117" s="9"/>
      <c r="D117" s="10"/>
      <c r="E117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17" s="11">
        <f>((WEEKNUM(Tabla343567891011121314151617181920212223242526272829303132333435363738394041424344454648495051[[#This Row],[FECHA Y HORA DE INICIO]])))-1</f>
        <v>-1</v>
      </c>
    </row>
    <row r="118" spans="2:6">
      <c r="B118" s="6"/>
      <c r="C118" s="9"/>
      <c r="D118" s="10"/>
      <c r="E118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18" s="11">
        <f>((WEEKNUM(Tabla343567891011121314151617181920212223242526272829303132333435363738394041424344454648495051[[#This Row],[FECHA Y HORA DE INICIO]])))-1</f>
        <v>-1</v>
      </c>
    </row>
    <row r="119" spans="2:6">
      <c r="B119" s="6"/>
      <c r="C119" s="9"/>
      <c r="D119" s="10"/>
      <c r="E119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19" s="11">
        <f>((WEEKNUM(Tabla343567891011121314151617181920212223242526272829303132333435363738394041424344454648495051[[#This Row],[FECHA Y HORA DE INICIO]])))-1</f>
        <v>-1</v>
      </c>
    </row>
    <row r="120" spans="2:6">
      <c r="B120" s="6"/>
      <c r="C120" s="9"/>
      <c r="D120" s="10"/>
      <c r="E120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20" s="11">
        <f>((WEEKNUM(Tabla343567891011121314151617181920212223242526272829303132333435363738394041424344454648495051[[#This Row],[FECHA Y HORA DE INICIO]])))-1</f>
        <v>-1</v>
      </c>
    </row>
    <row r="121" spans="2:6">
      <c r="B121" s="6"/>
      <c r="C121" s="9"/>
      <c r="D121" s="10"/>
      <c r="E121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21" s="11">
        <f>((WEEKNUM(Tabla343567891011121314151617181920212223242526272829303132333435363738394041424344454648495051[[#This Row],[FECHA Y HORA DE INICIO]])))-1</f>
        <v>-1</v>
      </c>
    </row>
    <row r="122" spans="2:6">
      <c r="B122" s="6"/>
      <c r="C122" s="9"/>
      <c r="D122" s="10"/>
      <c r="E122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22" s="11">
        <f>((WEEKNUM(Tabla343567891011121314151617181920212223242526272829303132333435363738394041424344454648495051[[#This Row],[FECHA Y HORA DE INICIO]])))-1</f>
        <v>-1</v>
      </c>
    </row>
    <row r="123" spans="2:6">
      <c r="B123" s="6"/>
      <c r="C123" s="9"/>
      <c r="D123" s="10"/>
      <c r="E123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23" s="11">
        <f>((WEEKNUM(Tabla343567891011121314151617181920212223242526272829303132333435363738394041424344454648495051[[#This Row],[FECHA Y HORA DE INICIO]])))-1</f>
        <v>-1</v>
      </c>
    </row>
    <row r="124" spans="2:6">
      <c r="B124" s="6"/>
      <c r="C124" s="9"/>
      <c r="D124" s="10"/>
      <c r="E124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24" s="11">
        <f>((WEEKNUM(Tabla343567891011121314151617181920212223242526272829303132333435363738394041424344454648495051[[#This Row],[FECHA Y HORA DE INICIO]])))-1</f>
        <v>-1</v>
      </c>
    </row>
    <row r="125" spans="2:6">
      <c r="B125" s="6"/>
      <c r="C125" s="9"/>
      <c r="D125" s="10"/>
      <c r="E125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25" s="11">
        <f>((WEEKNUM(Tabla343567891011121314151617181920212223242526272829303132333435363738394041424344454648495051[[#This Row],[FECHA Y HORA DE INICIO]])))-1</f>
        <v>-1</v>
      </c>
    </row>
    <row r="126" spans="2:6">
      <c r="B126" s="6"/>
      <c r="C126" s="9"/>
      <c r="D126" s="10"/>
      <c r="E126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26" s="11">
        <f>((WEEKNUM(Tabla343567891011121314151617181920212223242526272829303132333435363738394041424344454648495051[[#This Row],[FECHA Y HORA DE INICIO]])))-1</f>
        <v>-1</v>
      </c>
    </row>
    <row r="127" spans="2:6">
      <c r="B127" s="6"/>
      <c r="C127" s="9"/>
      <c r="D127" s="10"/>
      <c r="E127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27" s="11">
        <f>((WEEKNUM(Tabla343567891011121314151617181920212223242526272829303132333435363738394041424344454648495051[[#This Row],[FECHA Y HORA DE INICIO]])))-1</f>
        <v>-1</v>
      </c>
    </row>
    <row r="128" spans="2:6">
      <c r="B128" s="6"/>
      <c r="C128" s="9"/>
      <c r="D128" s="10"/>
      <c r="E128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28" s="11">
        <f>((WEEKNUM(Tabla343567891011121314151617181920212223242526272829303132333435363738394041424344454648495051[[#This Row],[FECHA Y HORA DE INICIO]])))-1</f>
        <v>-1</v>
      </c>
    </row>
    <row r="129" spans="2:6">
      <c r="B129" s="6"/>
      <c r="C129" s="9"/>
      <c r="D129" s="10"/>
      <c r="E129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29" s="11">
        <f>((WEEKNUM(Tabla343567891011121314151617181920212223242526272829303132333435363738394041424344454648495051[[#This Row],[FECHA Y HORA DE INICIO]])))-1</f>
        <v>-1</v>
      </c>
    </row>
    <row r="130" spans="2:6">
      <c r="B130" s="6"/>
      <c r="C130" s="9"/>
      <c r="D130" s="10"/>
      <c r="E130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30" s="11">
        <f>((WEEKNUM(Tabla343567891011121314151617181920212223242526272829303132333435363738394041424344454648495051[[#This Row],[FECHA Y HORA DE INICIO]])))-1</f>
        <v>-1</v>
      </c>
    </row>
    <row r="131" spans="2:6">
      <c r="B131" s="6"/>
      <c r="C131" s="9"/>
      <c r="D131" s="10"/>
      <c r="E131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31" s="11">
        <f>((WEEKNUM(Tabla343567891011121314151617181920212223242526272829303132333435363738394041424344454648495051[[#This Row],[FECHA Y HORA DE INICIO]])))-1</f>
        <v>-1</v>
      </c>
    </row>
    <row r="132" spans="2:6">
      <c r="B132" s="6"/>
      <c r="C132" s="9"/>
      <c r="D132" s="10"/>
      <c r="E132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32" s="11">
        <f>((WEEKNUM(Tabla343567891011121314151617181920212223242526272829303132333435363738394041424344454648495051[[#This Row],[FECHA Y HORA DE INICIO]])))-1</f>
        <v>-1</v>
      </c>
    </row>
    <row r="133" spans="2:6">
      <c r="B133" s="6"/>
      <c r="C133" s="9"/>
      <c r="D133" s="10"/>
      <c r="E133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33" s="11">
        <f>((WEEKNUM(Tabla343567891011121314151617181920212223242526272829303132333435363738394041424344454648495051[[#This Row],[FECHA Y HORA DE INICIO]])))-1</f>
        <v>-1</v>
      </c>
    </row>
    <row r="134" spans="2:6">
      <c r="B134" s="6"/>
      <c r="C134" s="9"/>
      <c r="D134" s="10"/>
      <c r="E134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34" s="11">
        <f>((WEEKNUM(Tabla343567891011121314151617181920212223242526272829303132333435363738394041424344454648495051[[#This Row],[FECHA Y HORA DE INICIO]])))-1</f>
        <v>-1</v>
      </c>
    </row>
    <row r="135" spans="2:6">
      <c r="B135" s="6"/>
      <c r="C135" s="9"/>
      <c r="D135" s="10"/>
      <c r="E135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35" s="11">
        <f>((WEEKNUM(Tabla343567891011121314151617181920212223242526272829303132333435363738394041424344454648495051[[#This Row],[FECHA Y HORA DE INICIO]])))-1</f>
        <v>-1</v>
      </c>
    </row>
    <row r="136" spans="2:6">
      <c r="B136" s="6"/>
      <c r="C136" s="9"/>
      <c r="D136" s="10"/>
      <c r="E136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36" s="11">
        <f>((WEEKNUM(Tabla343567891011121314151617181920212223242526272829303132333435363738394041424344454648495051[[#This Row],[FECHA Y HORA DE INICIO]])))-1</f>
        <v>-1</v>
      </c>
    </row>
    <row r="137" spans="2:6">
      <c r="B137" s="6"/>
      <c r="C137" s="9"/>
      <c r="D137" s="10"/>
      <c r="E137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37" s="11">
        <f>((WEEKNUM(Tabla343567891011121314151617181920212223242526272829303132333435363738394041424344454648495051[[#This Row],[FECHA Y HORA DE INICIO]])))-1</f>
        <v>-1</v>
      </c>
    </row>
    <row r="138" spans="2:6">
      <c r="B138" s="6"/>
      <c r="C138" s="9"/>
      <c r="D138" s="10"/>
      <c r="E138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38" s="11">
        <f>((WEEKNUM(Tabla343567891011121314151617181920212223242526272829303132333435363738394041424344454648495051[[#This Row],[FECHA Y HORA DE INICIO]])))-1</f>
        <v>-1</v>
      </c>
    </row>
    <row r="139" spans="2:6">
      <c r="B139" s="6"/>
      <c r="C139" s="9"/>
      <c r="D139" s="10"/>
      <c r="E139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39" s="11">
        <f>((WEEKNUM(Tabla343567891011121314151617181920212223242526272829303132333435363738394041424344454648495051[[#This Row],[FECHA Y HORA DE INICIO]])))-1</f>
        <v>-1</v>
      </c>
    </row>
    <row r="140" spans="2:6">
      <c r="B140" s="6"/>
      <c r="C140" s="9"/>
      <c r="D140" s="10"/>
      <c r="E140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40" s="11">
        <f>((WEEKNUM(Tabla343567891011121314151617181920212223242526272829303132333435363738394041424344454648495051[[#This Row],[FECHA Y HORA DE INICIO]])))-1</f>
        <v>-1</v>
      </c>
    </row>
    <row r="141" spans="2:6">
      <c r="B141" s="6"/>
      <c r="C141" s="9"/>
      <c r="D141" s="10"/>
      <c r="E141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41" s="11">
        <f>((WEEKNUM(Tabla343567891011121314151617181920212223242526272829303132333435363738394041424344454648495051[[#This Row],[FECHA Y HORA DE INICIO]])))-1</f>
        <v>-1</v>
      </c>
    </row>
    <row r="142" spans="2:6">
      <c r="B142" s="6"/>
      <c r="C142" s="9"/>
      <c r="D142" s="10"/>
      <c r="E142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42" s="11">
        <f>((WEEKNUM(Tabla343567891011121314151617181920212223242526272829303132333435363738394041424344454648495051[[#This Row],[FECHA Y HORA DE INICIO]])))-1</f>
        <v>-1</v>
      </c>
    </row>
    <row r="143" spans="2:6">
      <c r="B143" s="6"/>
      <c r="C143" s="9"/>
      <c r="D143" s="10"/>
      <c r="E143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43" s="11">
        <f>((WEEKNUM(Tabla343567891011121314151617181920212223242526272829303132333435363738394041424344454648495051[[#This Row],[FECHA Y HORA DE INICIO]])))-1</f>
        <v>-1</v>
      </c>
    </row>
    <row r="144" spans="2:6">
      <c r="B144" s="6"/>
      <c r="C144" s="9"/>
      <c r="D144" s="10"/>
      <c r="E144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44" s="11">
        <f>((WEEKNUM(Tabla343567891011121314151617181920212223242526272829303132333435363738394041424344454648495051[[#This Row],[FECHA Y HORA DE INICIO]])))-1</f>
        <v>-1</v>
      </c>
    </row>
    <row r="145" spans="2:6">
      <c r="B145" s="6"/>
      <c r="C145" s="9"/>
      <c r="D145" s="10"/>
      <c r="E145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45" s="11">
        <f>((WEEKNUM(Tabla343567891011121314151617181920212223242526272829303132333435363738394041424344454648495051[[#This Row],[FECHA Y HORA DE INICIO]])))-1</f>
        <v>-1</v>
      </c>
    </row>
    <row r="146" spans="2:6">
      <c r="B146" s="6"/>
      <c r="C146" s="9"/>
      <c r="D146" s="10"/>
      <c r="E146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46" s="11">
        <f>((WEEKNUM(Tabla343567891011121314151617181920212223242526272829303132333435363738394041424344454648495051[[#This Row],[FECHA Y HORA DE INICIO]])))-1</f>
        <v>-1</v>
      </c>
    </row>
    <row r="147" spans="2:6">
      <c r="B147" s="6"/>
      <c r="C147" s="9"/>
      <c r="D147" s="10"/>
      <c r="E147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47" s="11">
        <f>((WEEKNUM(Tabla343567891011121314151617181920212223242526272829303132333435363738394041424344454648495051[[#This Row],[FECHA Y HORA DE INICIO]])))-1</f>
        <v>-1</v>
      </c>
    </row>
    <row r="148" spans="2:6">
      <c r="B148" s="6"/>
      <c r="C148" s="9"/>
      <c r="D148" s="10"/>
      <c r="E148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48" s="11">
        <f>((WEEKNUM(Tabla343567891011121314151617181920212223242526272829303132333435363738394041424344454648495051[[#This Row],[FECHA Y HORA DE INICIO]])))-1</f>
        <v>-1</v>
      </c>
    </row>
    <row r="149" spans="2:6">
      <c r="B149" s="6"/>
      <c r="C149" s="9"/>
      <c r="D149" s="10"/>
      <c r="E149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49" s="11">
        <f>((WEEKNUM(Tabla343567891011121314151617181920212223242526272829303132333435363738394041424344454648495051[[#This Row],[FECHA Y HORA DE INICIO]])))-1</f>
        <v>-1</v>
      </c>
    </row>
    <row r="150" spans="2:6">
      <c r="B150" s="6"/>
      <c r="C150" s="9"/>
      <c r="D150" s="10"/>
      <c r="E150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50" s="11">
        <f>((WEEKNUM(Tabla343567891011121314151617181920212223242526272829303132333435363738394041424344454648495051[[#This Row],[FECHA Y HORA DE INICIO]])))-1</f>
        <v>-1</v>
      </c>
    </row>
    <row r="151" spans="2:6">
      <c r="B151" s="6"/>
      <c r="C151" s="9"/>
      <c r="D151" s="10"/>
      <c r="E151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51" s="11">
        <f>((WEEKNUM(Tabla343567891011121314151617181920212223242526272829303132333435363738394041424344454648495051[[#This Row],[FECHA Y HORA DE INICIO]])))-1</f>
        <v>-1</v>
      </c>
    </row>
    <row r="152" spans="2:6">
      <c r="B152" s="6"/>
      <c r="C152" s="9"/>
      <c r="D152" s="10"/>
      <c r="E152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52" s="11">
        <f>((WEEKNUM(Tabla343567891011121314151617181920212223242526272829303132333435363738394041424344454648495051[[#This Row],[FECHA Y HORA DE INICIO]])))-1</f>
        <v>-1</v>
      </c>
    </row>
    <row r="153" spans="2:6">
      <c r="B153" s="6"/>
      <c r="C153" s="9"/>
      <c r="D153" s="10"/>
      <c r="E153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53" s="11">
        <f>((WEEKNUM(Tabla343567891011121314151617181920212223242526272829303132333435363738394041424344454648495051[[#This Row],[FECHA Y HORA DE INICIO]])))-1</f>
        <v>-1</v>
      </c>
    </row>
    <row r="154" spans="2:6">
      <c r="B154" s="6"/>
      <c r="C154" s="9"/>
      <c r="D154" s="10"/>
      <c r="E154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54" s="11">
        <f>((WEEKNUM(Tabla343567891011121314151617181920212223242526272829303132333435363738394041424344454648495051[[#This Row],[FECHA Y HORA DE INICIO]])))-1</f>
        <v>-1</v>
      </c>
    </row>
    <row r="155" spans="2:6">
      <c r="B155" s="6"/>
      <c r="C155" s="9"/>
      <c r="D155" s="10"/>
      <c r="E155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55" s="11">
        <f>((WEEKNUM(Tabla343567891011121314151617181920212223242526272829303132333435363738394041424344454648495051[[#This Row],[FECHA Y HORA DE INICIO]])))-1</f>
        <v>-1</v>
      </c>
    </row>
    <row r="156" spans="2:6">
      <c r="B156" s="6"/>
      <c r="C156" s="9"/>
      <c r="D156" s="10"/>
      <c r="E156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56" s="11">
        <f>((WEEKNUM(Tabla343567891011121314151617181920212223242526272829303132333435363738394041424344454648495051[[#This Row],[FECHA Y HORA DE INICIO]])))-1</f>
        <v>-1</v>
      </c>
    </row>
    <row r="157" spans="2:6">
      <c r="B157" s="6"/>
      <c r="C157" s="9"/>
      <c r="D157" s="10"/>
      <c r="E157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57" s="11">
        <f>((WEEKNUM(Tabla343567891011121314151617181920212223242526272829303132333435363738394041424344454648495051[[#This Row],[FECHA Y HORA DE INICIO]])))-1</f>
        <v>-1</v>
      </c>
    </row>
    <row r="158" spans="2:6">
      <c r="B158" s="6"/>
      <c r="C158" s="9"/>
      <c r="D158" s="10"/>
      <c r="E158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58" s="11">
        <f>((WEEKNUM(Tabla343567891011121314151617181920212223242526272829303132333435363738394041424344454648495051[[#This Row],[FECHA Y HORA DE INICIO]])))-1</f>
        <v>-1</v>
      </c>
    </row>
    <row r="159" spans="2:6">
      <c r="B159" s="6"/>
      <c r="C159" s="9"/>
      <c r="D159" s="10"/>
      <c r="E159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59" s="11">
        <f>((WEEKNUM(Tabla343567891011121314151617181920212223242526272829303132333435363738394041424344454648495051[[#This Row],[FECHA Y HORA DE INICIO]])))-1</f>
        <v>-1</v>
      </c>
    </row>
    <row r="160" spans="2:6">
      <c r="B160" s="6"/>
      <c r="C160" s="9"/>
      <c r="D160" s="10"/>
      <c r="E160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60" s="11">
        <f>((WEEKNUM(Tabla343567891011121314151617181920212223242526272829303132333435363738394041424344454648495051[[#This Row],[FECHA Y HORA DE INICIO]])))-1</f>
        <v>-1</v>
      </c>
    </row>
    <row r="161" spans="2:6">
      <c r="B161" s="6"/>
      <c r="C161" s="9"/>
      <c r="D161" s="10"/>
      <c r="E161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61" s="11">
        <f>((WEEKNUM(Tabla343567891011121314151617181920212223242526272829303132333435363738394041424344454648495051[[#This Row],[FECHA Y HORA DE INICIO]])))-1</f>
        <v>-1</v>
      </c>
    </row>
    <row r="162" spans="2:6">
      <c r="B162" s="6"/>
      <c r="C162" s="9"/>
      <c r="D162" s="10"/>
      <c r="E162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62" s="11">
        <f>((WEEKNUM(Tabla343567891011121314151617181920212223242526272829303132333435363738394041424344454648495051[[#This Row],[FECHA Y HORA DE INICIO]])))-1</f>
        <v>-1</v>
      </c>
    </row>
    <row r="163" spans="2:6">
      <c r="B163" s="6"/>
      <c r="C163" s="9"/>
      <c r="D163" s="10"/>
      <c r="E163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63" s="11">
        <f>((WEEKNUM(Tabla343567891011121314151617181920212223242526272829303132333435363738394041424344454648495051[[#This Row],[FECHA Y HORA DE INICIO]])))-1</f>
        <v>-1</v>
      </c>
    </row>
    <row r="164" spans="2:6">
      <c r="B164" s="6"/>
      <c r="C164" s="9"/>
      <c r="D164" s="10"/>
      <c r="E164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64" s="11">
        <f>((WEEKNUM(Tabla343567891011121314151617181920212223242526272829303132333435363738394041424344454648495051[[#This Row],[FECHA Y HORA DE INICIO]])))-1</f>
        <v>-1</v>
      </c>
    </row>
    <row r="165" spans="2:6">
      <c r="B165" s="6"/>
      <c r="C165" s="9"/>
      <c r="D165" s="10"/>
      <c r="E165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65" s="11">
        <f>((WEEKNUM(Tabla343567891011121314151617181920212223242526272829303132333435363738394041424344454648495051[[#This Row],[FECHA Y HORA DE INICIO]])))-1</f>
        <v>-1</v>
      </c>
    </row>
    <row r="166" spans="2:6">
      <c r="B166" s="6"/>
      <c r="C166" s="9"/>
      <c r="D166" s="10"/>
      <c r="E166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66" s="11">
        <f>((WEEKNUM(Tabla343567891011121314151617181920212223242526272829303132333435363738394041424344454648495051[[#This Row],[FECHA Y HORA DE INICIO]])))-1</f>
        <v>-1</v>
      </c>
    </row>
    <row r="167" spans="2:6">
      <c r="B167" s="6"/>
      <c r="C167" s="9"/>
      <c r="D167" s="10"/>
      <c r="E167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67" s="11">
        <f>((WEEKNUM(Tabla343567891011121314151617181920212223242526272829303132333435363738394041424344454648495051[[#This Row],[FECHA Y HORA DE INICIO]])))-1</f>
        <v>-1</v>
      </c>
    </row>
    <row r="168" spans="2:6">
      <c r="B168" s="6"/>
      <c r="C168" s="9"/>
      <c r="D168" s="10"/>
      <c r="E168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68" s="11">
        <f>((WEEKNUM(Tabla343567891011121314151617181920212223242526272829303132333435363738394041424344454648495051[[#This Row],[FECHA Y HORA DE INICIO]])))-1</f>
        <v>-1</v>
      </c>
    </row>
    <row r="169" spans="2:6">
      <c r="B169" s="6"/>
      <c r="C169" s="9"/>
      <c r="D169" s="10"/>
      <c r="E169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69" s="11">
        <f>((WEEKNUM(Tabla343567891011121314151617181920212223242526272829303132333435363738394041424344454648495051[[#This Row],[FECHA Y HORA DE INICIO]])))-1</f>
        <v>-1</v>
      </c>
    </row>
    <row r="170" spans="2:6">
      <c r="B170" s="6"/>
      <c r="C170" s="9"/>
      <c r="D170" s="10"/>
      <c r="E170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70" s="11">
        <f>((WEEKNUM(Tabla343567891011121314151617181920212223242526272829303132333435363738394041424344454648495051[[#This Row],[FECHA Y HORA DE INICIO]])))-1</f>
        <v>-1</v>
      </c>
    </row>
    <row r="171" spans="2:6">
      <c r="B171" s="6"/>
      <c r="C171" s="9"/>
      <c r="D171" s="10"/>
      <c r="E171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71" s="11">
        <f>((WEEKNUM(Tabla343567891011121314151617181920212223242526272829303132333435363738394041424344454648495051[[#This Row],[FECHA Y HORA DE INICIO]])))-1</f>
        <v>-1</v>
      </c>
    </row>
    <row r="172" spans="2:6">
      <c r="B172" s="6"/>
      <c r="C172" s="9"/>
      <c r="D172" s="10"/>
      <c r="E172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72" s="11">
        <f>((WEEKNUM(Tabla343567891011121314151617181920212223242526272829303132333435363738394041424344454648495051[[#This Row],[FECHA Y HORA DE INICIO]])))-1</f>
        <v>-1</v>
      </c>
    </row>
    <row r="173" spans="2:6">
      <c r="B173" s="6"/>
      <c r="C173" s="9"/>
      <c r="D173" s="10"/>
      <c r="E173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73" s="11">
        <f>((WEEKNUM(Tabla343567891011121314151617181920212223242526272829303132333435363738394041424344454648495051[[#This Row],[FECHA Y HORA DE INICIO]])))-1</f>
        <v>-1</v>
      </c>
    </row>
    <row r="174" spans="2:6">
      <c r="B174" s="6"/>
      <c r="C174" s="9"/>
      <c r="D174" s="10"/>
      <c r="E174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74" s="11">
        <f>((WEEKNUM(Tabla343567891011121314151617181920212223242526272829303132333435363738394041424344454648495051[[#This Row],[FECHA Y HORA DE INICIO]])))-1</f>
        <v>-1</v>
      </c>
    </row>
    <row r="175" spans="2:6">
      <c r="B175" s="6"/>
      <c r="C175" s="9"/>
      <c r="D175" s="10"/>
      <c r="E175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75" s="11">
        <f>((WEEKNUM(Tabla343567891011121314151617181920212223242526272829303132333435363738394041424344454648495051[[#This Row],[FECHA Y HORA DE INICIO]])))-1</f>
        <v>-1</v>
      </c>
    </row>
    <row r="176" spans="2:6">
      <c r="B176" s="6"/>
      <c r="C176" s="9"/>
      <c r="D176" s="10"/>
      <c r="E176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76" s="11">
        <f>((WEEKNUM(Tabla343567891011121314151617181920212223242526272829303132333435363738394041424344454648495051[[#This Row],[FECHA Y HORA DE INICIO]])))-1</f>
        <v>-1</v>
      </c>
    </row>
    <row r="177" spans="2:6">
      <c r="B177" s="6"/>
      <c r="C177" s="9"/>
      <c r="D177" s="10"/>
      <c r="E177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77" s="11">
        <f>((WEEKNUM(Tabla343567891011121314151617181920212223242526272829303132333435363738394041424344454648495051[[#This Row],[FECHA Y HORA DE INICIO]])))-1</f>
        <v>-1</v>
      </c>
    </row>
    <row r="178" spans="2:6">
      <c r="B178" s="6"/>
      <c r="C178" s="9"/>
      <c r="D178" s="10"/>
      <c r="E178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78" s="11">
        <f>((WEEKNUM(Tabla343567891011121314151617181920212223242526272829303132333435363738394041424344454648495051[[#This Row],[FECHA Y HORA DE INICIO]])))-1</f>
        <v>-1</v>
      </c>
    </row>
    <row r="179" spans="2:6">
      <c r="B179" s="6"/>
      <c r="C179" s="9"/>
      <c r="D179" s="10"/>
      <c r="E179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79" s="11">
        <f>((WEEKNUM(Tabla343567891011121314151617181920212223242526272829303132333435363738394041424344454648495051[[#This Row],[FECHA Y HORA DE INICIO]])))-1</f>
        <v>-1</v>
      </c>
    </row>
    <row r="180" spans="2:6">
      <c r="B180" s="6"/>
      <c r="C180" s="9"/>
      <c r="D180" s="10"/>
      <c r="E180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80" s="11">
        <f>((WEEKNUM(Tabla343567891011121314151617181920212223242526272829303132333435363738394041424344454648495051[[#This Row],[FECHA Y HORA DE INICIO]])))-1</f>
        <v>-1</v>
      </c>
    </row>
    <row r="181" spans="2:6">
      <c r="B181" s="6"/>
      <c r="C181" s="9"/>
      <c r="D181" s="10"/>
      <c r="E181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81" s="11">
        <f>((WEEKNUM(Tabla343567891011121314151617181920212223242526272829303132333435363738394041424344454648495051[[#This Row],[FECHA Y HORA DE INICIO]])))-1</f>
        <v>-1</v>
      </c>
    </row>
    <row r="182" spans="2:6">
      <c r="B182" s="6"/>
      <c r="C182" s="9"/>
      <c r="D182" s="10"/>
      <c r="E182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82" s="11">
        <f>((WEEKNUM(Tabla343567891011121314151617181920212223242526272829303132333435363738394041424344454648495051[[#This Row],[FECHA Y HORA DE INICIO]])))-1</f>
        <v>-1</v>
      </c>
    </row>
    <row r="183" spans="2:6">
      <c r="B183" s="6"/>
      <c r="C183" s="9"/>
      <c r="D183" s="10"/>
      <c r="E183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83" s="11">
        <f>((WEEKNUM(Tabla343567891011121314151617181920212223242526272829303132333435363738394041424344454648495051[[#This Row],[FECHA Y HORA DE INICIO]])))-1</f>
        <v>-1</v>
      </c>
    </row>
    <row r="184" spans="2:6">
      <c r="B184" s="6"/>
      <c r="C184" s="9"/>
      <c r="D184" s="10"/>
      <c r="E184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84" s="11">
        <f>((WEEKNUM(Tabla343567891011121314151617181920212223242526272829303132333435363738394041424344454648495051[[#This Row],[FECHA Y HORA DE INICIO]])))-1</f>
        <v>-1</v>
      </c>
    </row>
    <row r="185" spans="2:6">
      <c r="B185" s="6"/>
      <c r="C185" s="9"/>
      <c r="D185" s="10"/>
      <c r="E185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85" s="11">
        <f>((WEEKNUM(Tabla343567891011121314151617181920212223242526272829303132333435363738394041424344454648495051[[#This Row],[FECHA Y HORA DE INICIO]])))-1</f>
        <v>-1</v>
      </c>
    </row>
    <row r="186" spans="2:6">
      <c r="B186" s="6"/>
      <c r="C186" s="9"/>
      <c r="D186" s="10"/>
      <c r="E186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86" s="11">
        <f>((WEEKNUM(Tabla343567891011121314151617181920212223242526272829303132333435363738394041424344454648495051[[#This Row],[FECHA Y HORA DE INICIO]])))-1</f>
        <v>-1</v>
      </c>
    </row>
    <row r="187" spans="2:6">
      <c r="B187" s="6"/>
      <c r="C187" s="9"/>
      <c r="D187" s="10"/>
      <c r="E187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87" s="11">
        <f>((WEEKNUM(Tabla343567891011121314151617181920212223242526272829303132333435363738394041424344454648495051[[#This Row],[FECHA Y HORA DE INICIO]])))-1</f>
        <v>-1</v>
      </c>
    </row>
    <row r="188" spans="2:6">
      <c r="B188" s="6"/>
      <c r="C188" s="9"/>
      <c r="D188" s="10"/>
      <c r="E188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88" s="11">
        <f>((WEEKNUM(Tabla343567891011121314151617181920212223242526272829303132333435363738394041424344454648495051[[#This Row],[FECHA Y HORA DE INICIO]])))-1</f>
        <v>-1</v>
      </c>
    </row>
    <row r="189" spans="2:6">
      <c r="B189" s="6"/>
      <c r="C189" s="9"/>
      <c r="D189" s="10"/>
      <c r="E189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89" s="11">
        <f>((WEEKNUM(Tabla343567891011121314151617181920212223242526272829303132333435363738394041424344454648495051[[#This Row],[FECHA Y HORA DE INICIO]])))-1</f>
        <v>-1</v>
      </c>
    </row>
    <row r="190" spans="2:6">
      <c r="B190" s="6"/>
      <c r="C190" s="9"/>
      <c r="D190" s="10"/>
      <c r="E190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90" s="11">
        <f>((WEEKNUM(Tabla343567891011121314151617181920212223242526272829303132333435363738394041424344454648495051[[#This Row],[FECHA Y HORA DE INICIO]])))-1</f>
        <v>-1</v>
      </c>
    </row>
    <row r="191" spans="2:6">
      <c r="B191" s="6"/>
      <c r="C191" s="9"/>
      <c r="D191" s="10"/>
      <c r="E191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91" s="11">
        <f>((WEEKNUM(Tabla343567891011121314151617181920212223242526272829303132333435363738394041424344454648495051[[#This Row],[FECHA Y HORA DE INICIO]])))-1</f>
        <v>-1</v>
      </c>
    </row>
    <row r="192" spans="2:6">
      <c r="B192" s="6"/>
      <c r="C192" s="9"/>
      <c r="D192" s="10"/>
      <c r="E192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92" s="11">
        <f>((WEEKNUM(Tabla343567891011121314151617181920212223242526272829303132333435363738394041424344454648495051[[#This Row],[FECHA Y HORA DE INICIO]])))-1</f>
        <v>-1</v>
      </c>
    </row>
    <row r="193" spans="2:6">
      <c r="B193" s="6"/>
      <c r="C193" s="9"/>
      <c r="D193" s="10"/>
      <c r="E193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93" s="11">
        <f>((WEEKNUM(Tabla343567891011121314151617181920212223242526272829303132333435363738394041424344454648495051[[#This Row],[FECHA Y HORA DE INICIO]])))-1</f>
        <v>-1</v>
      </c>
    </row>
    <row r="194" spans="2:6">
      <c r="B194" s="6"/>
      <c r="C194" s="9"/>
      <c r="D194" s="10"/>
      <c r="E194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94" s="11">
        <f>((WEEKNUM(Tabla343567891011121314151617181920212223242526272829303132333435363738394041424344454648495051[[#This Row],[FECHA Y HORA DE INICIO]])))-1</f>
        <v>-1</v>
      </c>
    </row>
    <row r="195" spans="2:6">
      <c r="B195" s="6"/>
      <c r="C195" s="9"/>
      <c r="D195" s="10"/>
      <c r="E195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95" s="11">
        <f>((WEEKNUM(Tabla343567891011121314151617181920212223242526272829303132333435363738394041424344454648495051[[#This Row],[FECHA Y HORA DE INICIO]])))-1</f>
        <v>-1</v>
      </c>
    </row>
    <row r="196" spans="2:6">
      <c r="B196" s="6"/>
      <c r="C196" s="9"/>
      <c r="D196" s="10"/>
      <c r="E196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96" s="11">
        <f>((WEEKNUM(Tabla343567891011121314151617181920212223242526272829303132333435363738394041424344454648495051[[#This Row],[FECHA Y HORA DE INICIO]])))-1</f>
        <v>-1</v>
      </c>
    </row>
    <row r="197" spans="2:6">
      <c r="B197" s="6"/>
      <c r="C197" s="9"/>
      <c r="D197" s="10"/>
      <c r="E197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97" s="11">
        <f>((WEEKNUM(Tabla343567891011121314151617181920212223242526272829303132333435363738394041424344454648495051[[#This Row],[FECHA Y HORA DE INICIO]])))-1</f>
        <v>-1</v>
      </c>
    </row>
    <row r="198" spans="2:6">
      <c r="B198" s="6"/>
      <c r="C198" s="9"/>
      <c r="D198" s="10"/>
      <c r="E198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98" s="11">
        <f>((WEEKNUM(Tabla343567891011121314151617181920212223242526272829303132333435363738394041424344454648495051[[#This Row],[FECHA Y HORA DE INICIO]])))-1</f>
        <v>-1</v>
      </c>
    </row>
    <row r="199" spans="2:6">
      <c r="B199" s="6"/>
      <c r="C199" s="9"/>
      <c r="D199" s="10"/>
      <c r="E199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99" s="11">
        <f>((WEEKNUM(Tabla343567891011121314151617181920212223242526272829303132333435363738394041424344454648495051[[#This Row],[FECHA Y HORA DE INICIO]])))-1</f>
        <v>-1</v>
      </c>
    </row>
    <row r="200" spans="2:6">
      <c r="B200" s="6"/>
      <c r="C200" s="9"/>
      <c r="D200" s="10"/>
      <c r="E200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200" s="11">
        <f>((WEEKNUM(Tabla343567891011121314151617181920212223242526272829303132333435363738394041424344454648495051[[#This Row],[FECHA Y HORA DE INICIO]])))-1</f>
        <v>-1</v>
      </c>
    </row>
    <row r="201" spans="2:6">
      <c r="B201" s="6"/>
      <c r="C201" s="9"/>
      <c r="D201" s="10"/>
      <c r="E201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201" s="11">
        <f>((WEEKNUM(Tabla343567891011121314151617181920212223242526272829303132333435363738394041424344454648495051[[#This Row],[FECHA Y HORA DE INICIO]])))-1</f>
        <v>-1</v>
      </c>
    </row>
    <row r="202" spans="2:6">
      <c r="B202" s="6"/>
      <c r="C202" s="9"/>
      <c r="D202" s="10"/>
      <c r="E202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202" s="11">
        <f>((WEEKNUM(Tabla343567891011121314151617181920212223242526272829303132333435363738394041424344454648495051[[#This Row],[FECHA Y HORA DE INICIO]])))-1</f>
        <v>-1</v>
      </c>
    </row>
    <row r="203" spans="2:6">
      <c r="B203" s="9"/>
      <c r="C203" s="9"/>
      <c r="D203" s="10"/>
      <c r="E203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203" s="11">
        <f>((WEEKNUM(Tabla343567891011121314151617181920212223242526272829303132333435363738394041424344454648495051[[#This Row],[FECHA Y HORA DE INICIO]])))-1</f>
        <v>-1</v>
      </c>
    </row>
  </sheetData>
  <mergeCells count="1">
    <mergeCell ref="B7:F7"/>
  </mergeCells>
  <pageMargins left="0.7" right="0.7" top="0.75" bottom="0.75" header="0.3" footer="0.3"/>
  <tableParts count="1">
    <tablePart r:id="rId1"/>
  </tableParts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rgb="FF92D050"/>
  </sheetPr>
  <dimension ref="B1:J203"/>
  <sheetViews>
    <sheetView workbookViewId="0">
      <selection activeCell="J3" sqref="J3"/>
    </sheetView>
  </sheetViews>
  <sheetFormatPr defaultColWidth="10.85546875" defaultRowHeight="12.6"/>
  <cols>
    <col min="1" max="1" width="10.85546875" style="3"/>
    <col min="2" max="2" width="15.28515625" style="3" bestFit="1" customWidth="1"/>
    <col min="3" max="3" width="24.5703125" style="3" customWidth="1"/>
    <col min="4" max="5" width="16.140625" style="3" customWidth="1"/>
    <col min="6" max="6" width="10.85546875" style="3"/>
    <col min="7" max="7" width="16.140625" style="3" customWidth="1"/>
    <col min="8" max="8" width="14.85546875" style="3" customWidth="1"/>
    <col min="9" max="16384" width="10.85546875" style="3"/>
  </cols>
  <sheetData>
    <row r="1" spans="2:10" ht="12.95">
      <c r="B1" s="1" t="s">
        <v>0</v>
      </c>
      <c r="C1" s="2">
        <v>1186</v>
      </c>
      <c r="G1" s="40" t="s">
        <v>1</v>
      </c>
      <c r="H1" s="41"/>
      <c r="I1" s="42" t="s">
        <v>2</v>
      </c>
      <c r="J1" s="3" t="s">
        <v>166</v>
      </c>
    </row>
    <row r="2" spans="2:10" ht="12.95">
      <c r="B2" s="1" t="s">
        <v>4</v>
      </c>
      <c r="C2" s="2" t="s">
        <v>5</v>
      </c>
      <c r="G2" s="40" t="s">
        <v>6</v>
      </c>
      <c r="H2" s="41">
        <v>34</v>
      </c>
      <c r="I2" s="42" t="s">
        <v>7</v>
      </c>
    </row>
    <row r="3" spans="2:10" ht="14.45" customHeight="1">
      <c r="B3" s="1" t="s">
        <v>8</v>
      </c>
      <c r="C3" s="2" t="s">
        <v>256</v>
      </c>
      <c r="G3" s="40" t="s">
        <v>10</v>
      </c>
      <c r="H3" s="47" t="s">
        <v>257</v>
      </c>
      <c r="I3" s="42" t="s">
        <v>12</v>
      </c>
      <c r="J3" s="3" t="s">
        <v>87</v>
      </c>
    </row>
    <row r="4" spans="2:10" ht="14.45" customHeight="1">
      <c r="B4" s="1" t="s">
        <v>13</v>
      </c>
      <c r="C4" s="2">
        <v>3</v>
      </c>
      <c r="D4" s="38" t="s">
        <v>258</v>
      </c>
      <c r="G4" s="38" t="s">
        <v>15</v>
      </c>
    </row>
    <row r="5" spans="2:10" ht="14.45" customHeight="1">
      <c r="B5" s="1" t="s">
        <v>16</v>
      </c>
      <c r="C5" s="2">
        <v>20</v>
      </c>
    </row>
    <row r="6" spans="2:10" ht="14.45" customHeight="1">
      <c r="B6" s="1"/>
      <c r="C6" s="1"/>
    </row>
    <row r="7" spans="2:10" ht="14.45" customHeight="1">
      <c r="B7" s="76" t="s">
        <v>17</v>
      </c>
      <c r="C7" s="77"/>
      <c r="D7" s="77"/>
      <c r="E7" s="77"/>
      <c r="F7" s="77"/>
      <c r="H7" s="12">
        <v>2022</v>
      </c>
      <c r="I7" s="13">
        <v>3731.2500000005239</v>
      </c>
    </row>
    <row r="8" spans="2:10" ht="5.0999999999999996" customHeight="1">
      <c r="B8" s="4"/>
      <c r="C8" s="4"/>
      <c r="D8" s="4"/>
      <c r="E8" s="4"/>
    </row>
    <row r="9" spans="2:10" ht="59.1" customHeight="1">
      <c r="B9" s="5" t="s">
        <v>18</v>
      </c>
      <c r="C9" s="5" t="s">
        <v>19</v>
      </c>
      <c r="D9" s="5" t="s">
        <v>20</v>
      </c>
      <c r="E9" s="5" t="s">
        <v>31</v>
      </c>
      <c r="F9" s="5" t="s">
        <v>22</v>
      </c>
      <c r="H9" s="12" t="s">
        <v>23</v>
      </c>
      <c r="I9" s="13">
        <f>SUM(E10:E203)</f>
        <v>6281.5833333331275</v>
      </c>
    </row>
    <row r="10" spans="2:10">
      <c r="B10" s="14" t="s">
        <v>87</v>
      </c>
      <c r="C10" s="14">
        <v>44928.298611111109</v>
      </c>
      <c r="D10" s="6">
        <v>44933.777777777781</v>
      </c>
      <c r="E10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131.50000000011642</v>
      </c>
      <c r="F10" s="11">
        <f>((WEEKNUM(Tabla343567891011121314151617181920212223242526272829303132333435363738394041424344454648495051525354[[#This Row],[FECHA Y HORA DE INICIO]])))</f>
        <v>1</v>
      </c>
    </row>
    <row r="11" spans="2:10">
      <c r="B11" s="14" t="s">
        <v>87</v>
      </c>
      <c r="C11" s="6">
        <v>44934.979166666664</v>
      </c>
      <c r="D11" s="6">
        <v>44940.583333333336</v>
      </c>
      <c r="E11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134.50000000011642</v>
      </c>
      <c r="F11" s="11">
        <f>((WEEKNUM(Tabla343567891011121314151617181920212223242526272829303132333435363738394041424344454648495051525354[[#This Row],[FECHA Y HORA DE INICIO]])))</f>
        <v>2</v>
      </c>
      <c r="H11" s="12" t="s">
        <v>24</v>
      </c>
      <c r="I11" s="13">
        <f>I9+I7</f>
        <v>10012.833333333652</v>
      </c>
    </row>
    <row r="12" spans="2:10">
      <c r="B12" s="14" t="s">
        <v>87</v>
      </c>
      <c r="C12" s="14">
        <v>44941.972222222219</v>
      </c>
      <c r="D12" s="6">
        <v>44942.388888888891</v>
      </c>
      <c r="E12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10.000000000116415</v>
      </c>
      <c r="F12" s="11">
        <f>((WEEKNUM(Tabla343567891011121314151617181920212223242526272829303132333435363738394041424344454648495051525354[[#This Row],[FECHA Y HORA DE INICIO]])))</f>
        <v>3</v>
      </c>
    </row>
    <row r="13" spans="2:10">
      <c r="B13" s="14" t="s">
        <v>87</v>
      </c>
      <c r="C13" s="6">
        <v>44948.989583333336</v>
      </c>
      <c r="D13" s="6">
        <v>44954.534722222219</v>
      </c>
      <c r="E13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133.08333333319752</v>
      </c>
      <c r="F13" s="11">
        <f>((WEEKNUM(Tabla343567891011121314151617181920212223242526272829303132333435363738394041424344454648495051525354[[#This Row],[FECHA Y HORA DE INICIO]])))</f>
        <v>4</v>
      </c>
    </row>
    <row r="14" spans="2:10">
      <c r="B14" s="14" t="s">
        <v>87</v>
      </c>
      <c r="C14" s="6">
        <v>44956</v>
      </c>
      <c r="D14" s="6">
        <v>44961.541666666664</v>
      </c>
      <c r="E14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132.99999999994179</v>
      </c>
      <c r="F14" s="11">
        <f>((WEEKNUM(Tabla343567891011121314151617181920212223242526272829303132333435363738394041424344454648495051525354[[#This Row],[FECHA Y HORA DE INICIO]])))</f>
        <v>5</v>
      </c>
    </row>
    <row r="15" spans="2:10">
      <c r="B15" s="14" t="s">
        <v>87</v>
      </c>
      <c r="C15" s="6">
        <v>44963.972222222219</v>
      </c>
      <c r="D15" s="6">
        <v>44968.59375</v>
      </c>
      <c r="E15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110.91666666674428</v>
      </c>
      <c r="F15" s="11">
        <f>((WEEKNUM(Tabla343567891011121314151617181920212223242526272829303132333435363738394041424344454648495051525354[[#This Row],[FECHA Y HORA DE INICIO]])))</f>
        <v>6</v>
      </c>
    </row>
    <row r="16" spans="2:10">
      <c r="B16" s="14" t="s">
        <v>87</v>
      </c>
      <c r="C16" s="9">
        <v>44969.986111111109</v>
      </c>
      <c r="D16" s="10">
        <v>44977.961805555555</v>
      </c>
      <c r="E16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191.41666666668607</v>
      </c>
      <c r="F16" s="11">
        <f>((WEEKNUM(Tabla343567891011121314151617181920212223242526272829303132333435363738394041424344454648495051525354[[#This Row],[FECHA Y HORA DE INICIO]])))</f>
        <v>7</v>
      </c>
    </row>
    <row r="17" spans="2:6">
      <c r="B17" s="14" t="s">
        <v>87</v>
      </c>
      <c r="C17" s="9">
        <v>44977.982638888891</v>
      </c>
      <c r="D17" s="10">
        <v>44979.711805555555</v>
      </c>
      <c r="E17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41.499999999941792</v>
      </c>
      <c r="F17" s="11">
        <f>((WEEKNUM(Tabla343567891011121314151617181920212223242526272829303132333435363738394041424344454648495051525354[[#This Row],[FECHA Y HORA DE INICIO]])))</f>
        <v>8</v>
      </c>
    </row>
    <row r="18" spans="2:6">
      <c r="B18" s="14" t="s">
        <v>87</v>
      </c>
      <c r="C18" s="9">
        <v>44983.979166666664</v>
      </c>
      <c r="D18" s="10">
        <v>44988.46875</v>
      </c>
      <c r="E18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107.75000000005821</v>
      </c>
      <c r="F18" s="11">
        <f>((WEEKNUM(Tabla343567891011121314151617181920212223242526272829303132333435363738394041424344454648495051525354[[#This Row],[FECHA Y HORA DE INICIO]])))</f>
        <v>9</v>
      </c>
    </row>
    <row r="19" spans="2:6">
      <c r="B19" s="14" t="s">
        <v>87</v>
      </c>
      <c r="C19" s="9">
        <v>45001.638888888891</v>
      </c>
      <c r="D19" s="10">
        <v>45002.510416666664</v>
      </c>
      <c r="E19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20.916666666569654</v>
      </c>
      <c r="F19" s="11">
        <f>((WEEKNUM(Tabla343567891011121314151617181920212223242526272829303132333435363738394041424344454648495051525354[[#This Row],[FECHA Y HORA DE INICIO]])))</f>
        <v>11</v>
      </c>
    </row>
    <row r="20" spans="2:6">
      <c r="B20" s="14" t="s">
        <v>87</v>
      </c>
      <c r="C20" s="9">
        <v>45004.986111111109</v>
      </c>
      <c r="D20" s="10">
        <v>45010.595833333333</v>
      </c>
      <c r="E20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134.6333333333605</v>
      </c>
      <c r="F20" s="11">
        <f>((WEEKNUM(Tabla343567891011121314151617181920212223242526272829303132333435363738394041424344454648495051525354[[#This Row],[FECHA Y HORA DE INICIO]])))</f>
        <v>12</v>
      </c>
    </row>
    <row r="21" spans="2:6">
      <c r="B21" s="14" t="s">
        <v>87</v>
      </c>
      <c r="C21" s="9">
        <v>45012</v>
      </c>
      <c r="D21" s="10">
        <v>45017.666666666664</v>
      </c>
      <c r="E21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135.99999999994179</v>
      </c>
      <c r="F21" s="11">
        <f>((WEEKNUM(Tabla343567891011121314151617181920212223242526272829303132333435363738394041424344454648495051525354[[#This Row],[FECHA Y HORA DE INICIO]])))</f>
        <v>13</v>
      </c>
    </row>
    <row r="22" spans="2:6">
      <c r="B22" s="14" t="s">
        <v>87</v>
      </c>
      <c r="C22" s="9">
        <v>45019</v>
      </c>
      <c r="D22" s="10">
        <v>45019.729166666664</v>
      </c>
      <c r="E22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17.499999999941792</v>
      </c>
      <c r="F22" s="11">
        <f>((WEEKNUM(Tabla343567891011121314151617181920212223242526272829303132333435363738394041424344454648495051525354[[#This Row],[FECHA Y HORA DE INICIO]])))</f>
        <v>14</v>
      </c>
    </row>
    <row r="23" spans="2:6">
      <c r="B23" s="14" t="s">
        <v>87</v>
      </c>
      <c r="C23" s="9">
        <v>45019.805555555555</v>
      </c>
      <c r="D23" s="10">
        <v>45020.1875</v>
      </c>
      <c r="E23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9.1666666666860692</v>
      </c>
      <c r="F23" s="11">
        <f>((WEEKNUM(Tabla343567891011121314151617181920212223242526272829303132333435363738394041424344454648495051525354[[#This Row],[FECHA Y HORA DE INICIO]])))</f>
        <v>14</v>
      </c>
    </row>
    <row r="24" spans="2:6">
      <c r="B24" s="14" t="s">
        <v>87</v>
      </c>
      <c r="C24" s="9">
        <v>45020.475694444445</v>
      </c>
      <c r="D24" s="10">
        <v>45022.666666666664</v>
      </c>
      <c r="E24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52.583333333255723</v>
      </c>
      <c r="F24" s="11">
        <f>((WEEKNUM(Tabla343567891011121314151617181920212223242526272829303132333435363738394041424344454648495051525354[[#This Row],[FECHA Y HORA DE INICIO]])))</f>
        <v>14</v>
      </c>
    </row>
    <row r="25" spans="2:6">
      <c r="B25" s="14" t="s">
        <v>87</v>
      </c>
      <c r="C25" s="9">
        <v>45025.979166666664</v>
      </c>
      <c r="D25" s="10">
        <v>45031.666666666664</v>
      </c>
      <c r="E25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136.5</v>
      </c>
      <c r="F25" s="11">
        <f>((WEEKNUM(Tabla343567891011121314151617181920212223242526272829303132333435363738394041424344454648495051525354[[#This Row],[FECHA Y HORA DE INICIO]])))</f>
        <v>15</v>
      </c>
    </row>
    <row r="26" spans="2:6">
      <c r="B26" s="14" t="s">
        <v>87</v>
      </c>
      <c r="C26" s="9">
        <v>45044.427083333336</v>
      </c>
      <c r="D26" s="10">
        <v>45044.708333333336</v>
      </c>
      <c r="E26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6.75</v>
      </c>
      <c r="F26" s="11">
        <f>((WEEKNUM(Tabla343567891011121314151617181920212223242526272829303132333435363738394041424344454648495051525354[[#This Row],[FECHA Y HORA DE INICIO]])))</f>
        <v>17</v>
      </c>
    </row>
    <row r="27" spans="2:6">
      <c r="B27" s="14" t="s">
        <v>87</v>
      </c>
      <c r="C27" s="9">
        <v>45046.996527777781</v>
      </c>
      <c r="D27" s="10">
        <v>45050.652777777781</v>
      </c>
      <c r="E27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87.75</v>
      </c>
      <c r="F27" s="11">
        <f>((WEEKNUM(Tabla343567891011121314151617181920212223242526272829303132333435363738394041424344454648495051525354[[#This Row],[FECHA Y HORA DE INICIO]])))</f>
        <v>18</v>
      </c>
    </row>
    <row r="28" spans="2:6">
      <c r="B28" s="14" t="s">
        <v>87</v>
      </c>
      <c r="C28" s="9">
        <v>45051</v>
      </c>
      <c r="D28" s="10">
        <v>45052.652777777781</v>
      </c>
      <c r="E28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39.666666666744277</v>
      </c>
      <c r="F28" s="11">
        <f>((WEEKNUM(Tabla343567891011121314151617181920212223242526272829303132333435363738394041424344454648495051525354[[#This Row],[FECHA Y HORA DE INICIO]])))</f>
        <v>18</v>
      </c>
    </row>
    <row r="29" spans="2:6">
      <c r="B29" s="14" t="s">
        <v>87</v>
      </c>
      <c r="C29" s="9">
        <v>45054.430555555555</v>
      </c>
      <c r="D29" s="10">
        <v>45054.548611111109</v>
      </c>
      <c r="E29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2.8333333333139308</v>
      </c>
      <c r="F29" s="11">
        <f>((WEEKNUM(Tabla343567891011121314151617181920212223242526272829303132333435363738394041424344454648495051525354[[#This Row],[FECHA Y HORA DE INICIO]])))</f>
        <v>19</v>
      </c>
    </row>
    <row r="30" spans="2:6">
      <c r="B30" s="14" t="s">
        <v>87</v>
      </c>
      <c r="C30" s="9">
        <v>45054.649305555555</v>
      </c>
      <c r="D30" s="10">
        <v>45059.0625</v>
      </c>
      <c r="E30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105.91666666668607</v>
      </c>
      <c r="F30" s="11">
        <f>((WEEKNUM(Tabla343567891011121314151617181920212223242526272829303132333435363738394041424344454648495051525354[[#This Row],[FECHA Y HORA DE INICIO]])))</f>
        <v>19</v>
      </c>
    </row>
    <row r="31" spans="2:6">
      <c r="B31" s="14" t="s">
        <v>87</v>
      </c>
      <c r="C31" s="9">
        <v>45077.201388888891</v>
      </c>
      <c r="D31" s="10">
        <v>45080.03125</v>
      </c>
      <c r="E31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67.916666666627862</v>
      </c>
      <c r="F31" s="11">
        <f>((WEEKNUM(Tabla343567891011121314151617181920212223242526272829303132333435363738394041424344454648495051525354[[#This Row],[FECHA Y HORA DE INICIO]])))</f>
        <v>22</v>
      </c>
    </row>
    <row r="32" spans="2:6">
      <c r="B32" s="14" t="s">
        <v>87</v>
      </c>
      <c r="C32" s="9">
        <v>45081.979166666664</v>
      </c>
      <c r="D32" s="10">
        <v>45053.34375</v>
      </c>
      <c r="E32" s="7">
        <v>36.450000000000003</v>
      </c>
      <c r="F32" s="11">
        <f>((WEEKNUM(Tabla343567891011121314151617181920212223242526272829303132333435363738394041424344454648495051525354[[#This Row],[FECHA Y HORA DE INICIO]])))</f>
        <v>23</v>
      </c>
    </row>
    <row r="33" spans="2:6">
      <c r="B33" s="14" t="s">
        <v>87</v>
      </c>
      <c r="C33" s="9">
        <v>45084.40625</v>
      </c>
      <c r="D33" s="10">
        <v>45090.4375</v>
      </c>
      <c r="E33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144.75</v>
      </c>
      <c r="F33" s="11">
        <f>((WEEKNUM(Tabla343567891011121314151617181920212223242526272829303132333435363738394041424344454648495051525354[[#This Row],[FECHA Y HORA DE INICIO]])))</f>
        <v>23</v>
      </c>
    </row>
    <row r="34" spans="2:6">
      <c r="B34" s="14" t="s">
        <v>87</v>
      </c>
      <c r="C34" s="9">
        <v>45090.569444444445</v>
      </c>
      <c r="D34" s="10">
        <v>45094.211805555555</v>
      </c>
      <c r="E34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87.416666666627862</v>
      </c>
      <c r="F34" s="11">
        <f>((WEEKNUM(Tabla343567891011121314151617181920212223242526272829303132333435363738394041424344454648495051525354[[#This Row],[FECHA Y HORA DE INICIO]])))</f>
        <v>24</v>
      </c>
    </row>
    <row r="35" spans="2:6">
      <c r="B35" s="14" t="s">
        <v>87</v>
      </c>
      <c r="C35" s="9">
        <v>45096.694444444445</v>
      </c>
      <c r="D35" s="10">
        <v>45101.284722222219</v>
      </c>
      <c r="E35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110.16666666656965</v>
      </c>
      <c r="F35" s="11">
        <f>((WEEKNUM(Tabla343567891011121314151617181920212223242526272829303132333435363738394041424344454648495051525354[[#This Row],[FECHA Y HORA DE INICIO]])))</f>
        <v>25</v>
      </c>
    </row>
    <row r="36" spans="2:6">
      <c r="B36" s="14" t="s">
        <v>87</v>
      </c>
      <c r="C36" s="9">
        <v>45101.333333333336</v>
      </c>
      <c r="D36" s="10">
        <v>45101.59375</v>
      </c>
      <c r="E36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6.2499999999417923</v>
      </c>
      <c r="F36" s="11">
        <f>((WEEKNUM(Tabla343567891011121314151617181920212223242526272829303132333435363738394041424344454648495051525354[[#This Row],[FECHA Y HORA DE INICIO]])))</f>
        <v>25</v>
      </c>
    </row>
    <row r="37" spans="2:6">
      <c r="B37" s="14" t="s">
        <v>87</v>
      </c>
      <c r="C37" s="9">
        <v>45103.982638888891</v>
      </c>
      <c r="D37" s="10">
        <v>45108.572916666664</v>
      </c>
      <c r="E37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110.16666666656965</v>
      </c>
      <c r="F37" s="11">
        <f>((WEEKNUM(Tabla343567891011121314151617181920212223242526272829303132333435363738394041424344454648495051525354[[#This Row],[FECHA Y HORA DE INICIO]])))</f>
        <v>26</v>
      </c>
    </row>
    <row r="38" spans="2:6">
      <c r="B38" s="14" t="s">
        <v>87</v>
      </c>
      <c r="C38" s="9">
        <v>45109.972222222219</v>
      </c>
      <c r="D38" s="10">
        <v>45108.614583333336</v>
      </c>
      <c r="E38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38" s="11">
        <f>((WEEKNUM(Tabla343567891011121314151617181920212223242526272829303132333435363738394041424344454648495051525354[[#This Row],[FECHA Y HORA DE INICIO]])))</f>
        <v>27</v>
      </c>
    </row>
    <row r="39" spans="2:6">
      <c r="B39" s="14" t="s">
        <v>87</v>
      </c>
      <c r="C39" s="9">
        <v>45109.972222222219</v>
      </c>
      <c r="D39" s="10">
        <v>45114.465277777781</v>
      </c>
      <c r="E39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107.83333333348855</v>
      </c>
      <c r="F39" s="11">
        <f>((WEEKNUM(Tabla343567891011121314151617181920212223242526272829303132333435363738394041424344454648495051525354[[#This Row],[FECHA Y HORA DE INICIO]])))</f>
        <v>27</v>
      </c>
    </row>
    <row r="40" spans="2:6">
      <c r="B40" s="14" t="s">
        <v>87</v>
      </c>
      <c r="C40" s="9">
        <v>45117.003472222219</v>
      </c>
      <c r="D40" s="10">
        <v>45122.645833333336</v>
      </c>
      <c r="E40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135.41666666680248</v>
      </c>
      <c r="F40" s="11">
        <f>((WEEKNUM(Tabla343567891011121314151617181920212223242526272829303132333435363738394041424344454648495051525354[[#This Row],[FECHA Y HORA DE INICIO]])))</f>
        <v>28</v>
      </c>
    </row>
    <row r="41" spans="2:6">
      <c r="B41" s="14" t="s">
        <v>87</v>
      </c>
      <c r="C41" s="9">
        <v>45123.989583333336</v>
      </c>
      <c r="D41" s="10">
        <v>45129.65625</v>
      </c>
      <c r="E41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135.99999999994179</v>
      </c>
      <c r="F41" s="11">
        <f>((WEEKNUM(Tabla343567891011121314151617181920212223242526272829303132333435363738394041424344454648495051525354[[#This Row],[FECHA Y HORA DE INICIO]])))</f>
        <v>29</v>
      </c>
    </row>
    <row r="42" spans="2:6">
      <c r="B42" s="14" t="s">
        <v>87</v>
      </c>
      <c r="C42" s="9">
        <v>45130.972222222219</v>
      </c>
      <c r="D42" s="10">
        <v>45136.506944444445</v>
      </c>
      <c r="E42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132.83333333343035</v>
      </c>
      <c r="F42" s="11">
        <f>((WEEKNUM(Tabla343567891011121314151617181920212223242526272829303132333435363738394041424344454648495051525354[[#This Row],[FECHA Y HORA DE INICIO]])))</f>
        <v>30</v>
      </c>
    </row>
    <row r="43" spans="2:6">
      <c r="B43" s="14" t="s">
        <v>87</v>
      </c>
      <c r="C43" s="9">
        <v>45137.986111111109</v>
      </c>
      <c r="D43" s="10">
        <v>45141.6875</v>
      </c>
      <c r="E43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88.833333333372138</v>
      </c>
      <c r="F43" s="11">
        <f>((WEEKNUM(Tabla343567891011121314151617181920212223242526272829303132333435363738394041424344454648495051525354[[#This Row],[FECHA Y HORA DE INICIO]])))</f>
        <v>31</v>
      </c>
    </row>
    <row r="44" spans="2:6">
      <c r="B44" s="14" t="s">
        <v>87</v>
      </c>
      <c r="C44" s="9">
        <v>45141.923611111109</v>
      </c>
      <c r="D44" s="10">
        <v>45145.0625</v>
      </c>
      <c r="E44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75.333333333372138</v>
      </c>
      <c r="F44" s="11">
        <f>((WEEKNUM(Tabla343567891011121314151617181920212223242526272829303132333435363738394041424344454648495051525354[[#This Row],[FECHA Y HORA DE INICIO]])))</f>
        <v>31</v>
      </c>
    </row>
    <row r="45" spans="2:6">
      <c r="B45" s="14" t="s">
        <v>87</v>
      </c>
      <c r="C45" s="9">
        <v>45145.145833333336</v>
      </c>
      <c r="D45" s="10">
        <v>45150.708333333336</v>
      </c>
      <c r="E45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133.5</v>
      </c>
      <c r="F45" s="11">
        <f>((WEEKNUM(Tabla343567891011121314151617181920212223242526272829303132333435363738394041424344454648495051525354[[#This Row],[FECHA Y HORA DE INICIO]])))</f>
        <v>32</v>
      </c>
    </row>
    <row r="46" spans="2:6">
      <c r="B46" s="14" t="s">
        <v>87</v>
      </c>
      <c r="C46" s="9">
        <v>45151.996527777781</v>
      </c>
      <c r="D46" s="10">
        <v>45157.152777777781</v>
      </c>
      <c r="E46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123.75</v>
      </c>
      <c r="F46" s="11">
        <f>((WEEKNUM(Tabla343567891011121314151617181920212223242526272829303132333435363738394041424344454648495051525354[[#This Row],[FECHA Y HORA DE INICIO]])))</f>
        <v>33</v>
      </c>
    </row>
    <row r="47" spans="2:6">
      <c r="B47" s="14" t="s">
        <v>87</v>
      </c>
      <c r="C47" s="9">
        <v>45161.590277777781</v>
      </c>
      <c r="D47" s="10">
        <v>45164.260416666664</v>
      </c>
      <c r="E47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64.083333333197515</v>
      </c>
      <c r="F47" s="11">
        <f>((WEEKNUM(Tabla343567891011121314151617181920212223242526272829303132333435363738394041424344454648495051525354[[#This Row],[FECHA Y HORA DE INICIO]])))</f>
        <v>34</v>
      </c>
    </row>
    <row r="48" spans="2:6">
      <c r="B48" s="14" t="s">
        <v>87</v>
      </c>
      <c r="C48" s="9">
        <v>45165.979166666664</v>
      </c>
      <c r="D48" s="10">
        <v>45171.017361111109</v>
      </c>
      <c r="E48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120.91666666668607</v>
      </c>
      <c r="F48" s="11">
        <f>((WEEKNUM(Tabla343567891011121314151617181920212223242526272829303132333435363738394041424344454648495051525354[[#This Row],[FECHA Y HORA DE INICIO]])))</f>
        <v>35</v>
      </c>
    </row>
    <row r="49" spans="2:6">
      <c r="B49" s="14" t="s">
        <v>87</v>
      </c>
      <c r="C49" s="9">
        <v>45174.097222222219</v>
      </c>
      <c r="D49" s="10">
        <v>45174.364583333336</v>
      </c>
      <c r="E49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6.4166666668024845</v>
      </c>
      <c r="F49" s="11">
        <f>((WEEKNUM(Tabla343567891011121314151617181920212223242526272829303132333435363738394041424344454648495051525354[[#This Row],[FECHA Y HORA DE INICIO]])))</f>
        <v>36</v>
      </c>
    </row>
    <row r="50" spans="2:6">
      <c r="B50" s="14" t="s">
        <v>87</v>
      </c>
      <c r="C50" s="9">
        <v>45174.385416666664</v>
      </c>
      <c r="D50" s="10">
        <v>45175.527777777781</v>
      </c>
      <c r="E50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27.416666666802485</v>
      </c>
      <c r="F50" s="11">
        <f>((WEEKNUM(Tabla343567891011121314151617181920212223242526272829303132333435363738394041424344454648495051525354[[#This Row],[FECHA Y HORA DE INICIO]])))</f>
        <v>36</v>
      </c>
    </row>
    <row r="51" spans="2:6">
      <c r="B51" s="14" t="s">
        <v>87</v>
      </c>
      <c r="C51" s="9">
        <v>45175.840277777781</v>
      </c>
      <c r="D51" s="10">
        <v>45178.555555555555</v>
      </c>
      <c r="E51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65.166666666569654</v>
      </c>
      <c r="F51" s="11">
        <f>((WEEKNUM(Tabla343567891011121314151617181920212223242526272829303132333435363738394041424344454648495051525354[[#This Row],[FECHA Y HORA DE INICIO]])))</f>
        <v>36</v>
      </c>
    </row>
    <row r="52" spans="2:6">
      <c r="B52" s="14" t="s">
        <v>87</v>
      </c>
      <c r="C52" s="9">
        <v>45180.013888888891</v>
      </c>
      <c r="D52" s="10">
        <v>45184.472222222219</v>
      </c>
      <c r="E52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106.99999999988358</v>
      </c>
      <c r="F52" s="11">
        <f>((WEEKNUM(Tabla343567891011121314151617181920212223242526272829303132333435363738394041424344454648495051525354[[#This Row],[FECHA Y HORA DE INICIO]])))</f>
        <v>37</v>
      </c>
    </row>
    <row r="53" spans="2:6">
      <c r="B53" s="14" t="s">
        <v>87</v>
      </c>
      <c r="C53" s="9">
        <v>45187.194444444445</v>
      </c>
      <c r="D53" s="10">
        <v>45005.145833333336</v>
      </c>
      <c r="E53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53" s="11">
        <f>((WEEKNUM(Tabla343567891011121314151617181920212223242526272829303132333435363738394041424344454648495051525354[[#This Row],[FECHA Y HORA DE INICIO]])))</f>
        <v>38</v>
      </c>
    </row>
    <row r="54" spans="2:6">
      <c r="B54" s="14" t="s">
        <v>87</v>
      </c>
      <c r="C54" s="9">
        <v>45189.284722222219</v>
      </c>
      <c r="D54" s="10">
        <v>45190.260416666664</v>
      </c>
      <c r="E54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23.416666666686069</v>
      </c>
      <c r="F54" s="11">
        <f>((WEEKNUM(Tabla343567891011121314151617181920212223242526272829303132333435363738394041424344454648495051525354[[#This Row],[FECHA Y HORA DE INICIO]])))</f>
        <v>38</v>
      </c>
    </row>
    <row r="55" spans="2:6">
      <c r="B55" s="14" t="s">
        <v>87</v>
      </c>
      <c r="C55" s="9">
        <v>45190.302083333336</v>
      </c>
      <c r="D55" s="10">
        <v>45192.472222222219</v>
      </c>
      <c r="E55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52.083333333197515</v>
      </c>
      <c r="F55" s="11">
        <f>((WEEKNUM(Tabla343567891011121314151617181920212223242526272829303132333435363738394041424344454648495051525354[[#This Row],[FECHA Y HORA DE INICIO]])))</f>
        <v>38</v>
      </c>
    </row>
    <row r="56" spans="2:6">
      <c r="B56" s="14" t="s">
        <v>87</v>
      </c>
      <c r="C56" s="9">
        <v>45193.979166666664</v>
      </c>
      <c r="D56" s="10">
        <v>45196.701388888891</v>
      </c>
      <c r="E56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65.333333333430346</v>
      </c>
      <c r="F56" s="11">
        <f>((WEEKNUM(Tabla343567891011121314151617181920212223242526272829303132333435363738394041424344454648495051525354[[#This Row],[FECHA Y HORA DE INICIO]])))</f>
        <v>39</v>
      </c>
    </row>
    <row r="57" spans="2:6">
      <c r="B57" s="14" t="s">
        <v>87</v>
      </c>
      <c r="C57" s="9">
        <v>45196.795138888891</v>
      </c>
      <c r="D57" s="10">
        <v>45201.447916666664</v>
      </c>
      <c r="E57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111.66666666656965</v>
      </c>
      <c r="F57" s="11">
        <f>((WEEKNUM(Tabla343567891011121314151617181920212223242526272829303132333435363738394041424344454648495051525354[[#This Row],[FECHA Y HORA DE INICIO]])))</f>
        <v>39</v>
      </c>
    </row>
    <row r="58" spans="2:6">
      <c r="B58" s="14" t="s">
        <v>87</v>
      </c>
      <c r="C58" s="9">
        <v>45201.534722222219</v>
      </c>
      <c r="D58" s="10">
        <v>45206.375</v>
      </c>
      <c r="E58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116.16666666674428</v>
      </c>
      <c r="F58" s="11">
        <f>((WEEKNUM(Tabla343567891011121314151617181920212223242526272829303132333435363738394041424344454648495051525354[[#This Row],[FECHA Y HORA DE INICIO]])))</f>
        <v>40</v>
      </c>
    </row>
    <row r="59" spans="2:6">
      <c r="B59" s="14" t="s">
        <v>87</v>
      </c>
      <c r="C59" s="9">
        <v>45207.989583333336</v>
      </c>
      <c r="D59" s="10">
        <v>45211.965277777781</v>
      </c>
      <c r="E59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95.416666666686069</v>
      </c>
      <c r="F59" s="11">
        <f>((WEEKNUM(Tabla343567891011121314151617181920212223242526272829303132333435363738394041424344454648495051525354[[#This Row],[FECHA Y HORA DE INICIO]])))</f>
        <v>41</v>
      </c>
    </row>
    <row r="60" spans="2:6">
      <c r="B60" s="14" t="s">
        <v>87</v>
      </c>
      <c r="C60" s="9">
        <v>45211.125</v>
      </c>
      <c r="D60" s="10">
        <v>45213.53125</v>
      </c>
      <c r="E60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57.75</v>
      </c>
      <c r="F60" s="11">
        <f>((WEEKNUM(Tabla343567891011121314151617181920212223242526272829303132333435363738394041424344454648495051525354[[#This Row],[FECHA Y HORA DE INICIO]])))</f>
        <v>41</v>
      </c>
    </row>
    <row r="61" spans="2:6">
      <c r="B61" s="14" t="s">
        <v>87</v>
      </c>
      <c r="C61" s="9">
        <v>45214.979166666664</v>
      </c>
      <c r="D61" s="10">
        <v>45220.21875</v>
      </c>
      <c r="E61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125.75000000005821</v>
      </c>
      <c r="F61" s="11">
        <f>((WEEKNUM(Tabla343567891011121314151617181920212223242526272829303132333435363738394041424344454648495051525354[[#This Row],[FECHA Y HORA DE INICIO]])))</f>
        <v>42</v>
      </c>
    </row>
    <row r="62" spans="2:6">
      <c r="B62" s="14" t="s">
        <v>87</v>
      </c>
      <c r="C62" s="9">
        <v>45222.368055555555</v>
      </c>
      <c r="D62" s="10">
        <v>37919.291666666664</v>
      </c>
      <c r="E62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62" s="11">
        <f>((WEEKNUM(Tabla343567891011121314151617181920212223242526272829303132333435363738394041424344454648495051525354[[#This Row],[FECHA Y HORA DE INICIO]])))</f>
        <v>43</v>
      </c>
    </row>
    <row r="63" spans="2:6">
      <c r="B63" s="14" t="s">
        <v>87</v>
      </c>
      <c r="C63" s="9">
        <v>45224.350694444445</v>
      </c>
      <c r="D63" s="9">
        <v>45224.40625</v>
      </c>
      <c r="E63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1.3333333333139308</v>
      </c>
      <c r="F63" s="11">
        <f>((WEEKNUM(Tabla343567891011121314151617181920212223242526272829303132333435363738394041424344454648495051525354[[#This Row],[FECHA Y HORA DE INICIO]])))</f>
        <v>43</v>
      </c>
    </row>
    <row r="64" spans="2:6">
      <c r="B64" s="14" t="s">
        <v>87</v>
      </c>
      <c r="C64" s="9">
        <v>45224.770833333336</v>
      </c>
      <c r="D64" s="10">
        <v>45229.486111111109</v>
      </c>
      <c r="E64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113.16666666656965</v>
      </c>
      <c r="F64" s="11">
        <f>((WEEKNUM(Tabla343567891011121314151617181920212223242526272829303132333435363738394041424344454648495051525354[[#This Row],[FECHA Y HORA DE INICIO]])))</f>
        <v>43</v>
      </c>
    </row>
    <row r="65" spans="2:6">
      <c r="B65" s="14" t="s">
        <v>87</v>
      </c>
      <c r="C65" s="9">
        <v>45229.916666666664</v>
      </c>
      <c r="D65" s="10">
        <v>45230.302083333336</v>
      </c>
      <c r="E65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9.2500000001164153</v>
      </c>
      <c r="F65" s="11">
        <f>((WEEKNUM(Tabla343567891011121314151617181920212223242526272829303132333435363738394041424344454648495051525354[[#This Row],[FECHA Y HORA DE INICIO]])))</f>
        <v>44</v>
      </c>
    </row>
    <row r="66" spans="2:6">
      <c r="B66" s="14" t="s">
        <v>87</v>
      </c>
      <c r="C66" s="9">
        <v>45230.392361111109</v>
      </c>
      <c r="D66" s="10">
        <v>45230.541666666664</v>
      </c>
      <c r="E66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3.5833333333139308</v>
      </c>
      <c r="F66" s="11">
        <f>((WEEKNUM(Tabla343567891011121314151617181920212223242526272829303132333435363738394041424344454648495051525354[[#This Row],[FECHA Y HORA DE INICIO]])))</f>
        <v>44</v>
      </c>
    </row>
    <row r="67" spans="2:6">
      <c r="B67" s="14" t="s">
        <v>87</v>
      </c>
      <c r="C67" s="9">
        <v>45230.708333333336</v>
      </c>
      <c r="D67" s="10">
        <v>45230.90625</v>
      </c>
      <c r="E67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4.7499999999417923</v>
      </c>
      <c r="F67" s="11">
        <f>((WEEKNUM(Tabla343567891011121314151617181920212223242526272829303132333435363738394041424344454648495051525354[[#This Row],[FECHA Y HORA DE INICIO]])))</f>
        <v>44</v>
      </c>
    </row>
    <row r="68" spans="2:6">
      <c r="B68" s="14" t="s">
        <v>87</v>
      </c>
      <c r="C68" s="9">
        <v>45231.072916666664</v>
      </c>
      <c r="D68" s="10">
        <v>45231.225694444445</v>
      </c>
      <c r="E68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3.6666666667442769</v>
      </c>
      <c r="F68" s="11">
        <f>((WEEKNUM(Tabla343567891011121314151617181920212223242526272829303132333435363738394041424344454648495051525354[[#This Row],[FECHA Y HORA DE INICIO]])))</f>
        <v>44</v>
      </c>
    </row>
    <row r="69" spans="2:6">
      <c r="B69" s="14" t="s">
        <v>87</v>
      </c>
      <c r="C69" s="9">
        <v>45231.486111111109</v>
      </c>
      <c r="D69" s="10">
        <v>45233.423611111109</v>
      </c>
      <c r="E69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46.5</v>
      </c>
      <c r="F69" s="11">
        <f>((WEEKNUM(Tabla343567891011121314151617181920212223242526272829303132333435363738394041424344454648495051525354[[#This Row],[FECHA Y HORA DE INICIO]])))</f>
        <v>44</v>
      </c>
    </row>
    <row r="70" spans="2:6">
      <c r="B70" s="6" t="s">
        <v>87</v>
      </c>
      <c r="C70" s="9">
        <v>45233.534722222219</v>
      </c>
      <c r="D70" s="10">
        <v>45234.399305555555</v>
      </c>
      <c r="E70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20.750000000058208</v>
      </c>
      <c r="F70" s="11">
        <f>((WEEKNUM(Tabla343567891011121314151617181920212223242526272829303132333435363738394041424344454648495051525354[[#This Row],[FECHA Y HORA DE INICIO]])))</f>
        <v>44</v>
      </c>
    </row>
    <row r="71" spans="2:6">
      <c r="B71" s="6" t="s">
        <v>87</v>
      </c>
      <c r="C71" s="9">
        <v>45235.996527777781</v>
      </c>
      <c r="D71" s="10">
        <v>45241.222222222219</v>
      </c>
      <c r="E71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125.41666666651145</v>
      </c>
      <c r="F71" s="11">
        <f>((WEEKNUM(Tabla343567891011121314151617181920212223242526272829303132333435363738394041424344454648495051525354[[#This Row],[FECHA Y HORA DE INICIO]])))</f>
        <v>45</v>
      </c>
    </row>
    <row r="72" spans="2:6">
      <c r="B72" s="6" t="s">
        <v>87</v>
      </c>
      <c r="C72" s="9">
        <v>45243</v>
      </c>
      <c r="D72" s="10">
        <v>45248.465277777781</v>
      </c>
      <c r="E72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131.16666666674428</v>
      </c>
      <c r="F72" s="11">
        <f>((WEEKNUM(Tabla343567891011121314151617181920212223242526272829303132333435363738394041424344454648495051525354[[#This Row],[FECHA Y HORA DE INICIO]])))</f>
        <v>46</v>
      </c>
    </row>
    <row r="73" spans="2:6">
      <c r="B73" s="6" t="s">
        <v>87</v>
      </c>
      <c r="C73" s="9">
        <v>45250.055555555555</v>
      </c>
      <c r="D73" s="10">
        <v>45255.503472222219</v>
      </c>
      <c r="E73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130.74999999994179</v>
      </c>
      <c r="F73" s="11">
        <f>((WEEKNUM(Tabla343567891011121314151617181920212223242526272829303132333435363738394041424344454648495051525354[[#This Row],[FECHA Y HORA DE INICIO]])))</f>
        <v>47</v>
      </c>
    </row>
    <row r="74" spans="2:6">
      <c r="B74" s="6" t="s">
        <v>87</v>
      </c>
      <c r="C74" s="9">
        <v>45256.986111111109</v>
      </c>
      <c r="D74" s="10">
        <v>45261.597222222219</v>
      </c>
      <c r="E74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110.66666666662786</v>
      </c>
      <c r="F74" s="11">
        <f>((WEEKNUM(Tabla343567891011121314151617181920212223242526272829303132333435363738394041424344454648495051525354[[#This Row],[FECHA Y HORA DE INICIO]])))</f>
        <v>48</v>
      </c>
    </row>
    <row r="75" spans="2:6">
      <c r="B75" s="6" t="s">
        <v>87</v>
      </c>
      <c r="C75" s="9">
        <v>45264</v>
      </c>
      <c r="D75" s="10">
        <v>45267.600694444445</v>
      </c>
      <c r="E75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86.416666666686069</v>
      </c>
      <c r="F75" s="11">
        <f>((WEEKNUM(Tabla343567891011121314151617181920212223242526272829303132333435363738394041424344454648495051525354[[#This Row],[FECHA Y HORA DE INICIO]])))</f>
        <v>49</v>
      </c>
    </row>
    <row r="76" spans="2:6">
      <c r="B76" s="6" t="s">
        <v>87</v>
      </c>
      <c r="C76" s="9">
        <v>45270.020833333336</v>
      </c>
      <c r="D76" s="10">
        <v>45276.59375</v>
      </c>
      <c r="E76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157.74999999994179</v>
      </c>
      <c r="F76" s="11">
        <f>((WEEKNUM(Tabla343567891011121314151617181920212223242526272829303132333435363738394041424344454648495051525354[[#This Row],[FECHA Y HORA DE INICIO]])))</f>
        <v>50</v>
      </c>
    </row>
    <row r="77" spans="2:6">
      <c r="B77" s="6" t="s">
        <v>87</v>
      </c>
      <c r="C77" s="9">
        <v>45277.982638888891</v>
      </c>
      <c r="D77" s="31">
        <v>45282.625</v>
      </c>
      <c r="E77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111.41666666662786</v>
      </c>
      <c r="F77" s="11">
        <f>((WEEKNUM(Tabla343567891011121314151617181920212223242526272829303132333435363738394041424344454648495051525354[[#This Row],[FECHA Y HORA DE INICIO]])))</f>
        <v>51</v>
      </c>
    </row>
    <row r="78" spans="2:6">
      <c r="B78" s="6" t="s">
        <v>87</v>
      </c>
      <c r="C78" s="9">
        <v>45285.986111111109</v>
      </c>
      <c r="D78" s="31">
        <v>45290.46875</v>
      </c>
      <c r="E78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107.58333333337214</v>
      </c>
      <c r="F78" s="11">
        <f>((WEEKNUM(Tabla343567891011121314151617181920212223242526272829303132333435363738394041424344454648495051525354[[#This Row],[FECHA Y HORA DE INICIO]])))</f>
        <v>52</v>
      </c>
    </row>
    <row r="79" spans="2:6">
      <c r="B79" s="6" t="s">
        <v>87</v>
      </c>
      <c r="C79" s="9">
        <v>45293.354166666664</v>
      </c>
      <c r="D79" s="10">
        <v>45297.597222222219</v>
      </c>
      <c r="E79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101.83333333331393</v>
      </c>
      <c r="F79" s="11">
        <f>((WEEKNUM(Tabla343567891011121314151617181920212223242526272829303132333435363738394041424344454648495051525354[[#This Row],[FECHA Y HORA DE INICIO]])))</f>
        <v>1</v>
      </c>
    </row>
    <row r="80" spans="2:6">
      <c r="B80" s="6" t="s">
        <v>87</v>
      </c>
      <c r="C80" s="9">
        <v>45298.982638888891</v>
      </c>
      <c r="D80" s="10">
        <v>45304.614583333336</v>
      </c>
      <c r="E80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135.16666666668607</v>
      </c>
      <c r="F80" s="11">
        <f>((WEEKNUM(Tabla343567891011121314151617181920212223242526272829303132333435363738394041424344454648495051525354[[#This Row],[FECHA Y HORA DE INICIO]])))</f>
        <v>2</v>
      </c>
    </row>
    <row r="81" spans="2:6">
      <c r="B81" s="6" t="s">
        <v>87</v>
      </c>
      <c r="C81" s="9">
        <v>45306.006944444445</v>
      </c>
      <c r="D81" s="10">
        <v>45311.590277777781</v>
      </c>
      <c r="E81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134.00000000005821</v>
      </c>
      <c r="F81" s="11">
        <f>((WEEKNUM(Tabla343567891011121314151617181920212223242526272829303132333435363738394041424344454648495051525354[[#This Row],[FECHA Y HORA DE INICIO]])))</f>
        <v>3</v>
      </c>
    </row>
    <row r="82" spans="2:6">
      <c r="B82" s="6" t="s">
        <v>87</v>
      </c>
      <c r="C82" s="9">
        <v>45312.993055555555</v>
      </c>
      <c r="D82" s="10">
        <v>45318.59375</v>
      </c>
      <c r="E82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134.41666666668607</v>
      </c>
      <c r="F82" s="11">
        <f>((WEEKNUM(Tabla343567891011121314151617181920212223242526272829303132333435363738394041424344454648495051525354[[#This Row],[FECHA Y HORA DE INICIO]])))</f>
        <v>4</v>
      </c>
    </row>
    <row r="83" spans="2:6">
      <c r="B83" s="6" t="s">
        <v>87</v>
      </c>
      <c r="C83" s="9">
        <v>45318.694444444445</v>
      </c>
      <c r="D83" s="10">
        <v>45318.916666666664</v>
      </c>
      <c r="E83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5.3333333332557231</v>
      </c>
      <c r="F83" s="11">
        <f>((WEEKNUM(Tabla343567891011121314151617181920212223242526272829303132333435363738394041424344454648495051525354[[#This Row],[FECHA Y HORA DE INICIO]])))</f>
        <v>4</v>
      </c>
    </row>
    <row r="84" spans="2:6">
      <c r="B84" s="6" t="s">
        <v>87</v>
      </c>
      <c r="C84" s="9">
        <v>45320.024305555555</v>
      </c>
      <c r="D84" s="10">
        <v>45325.597222222219</v>
      </c>
      <c r="E84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133.74999999994179</v>
      </c>
      <c r="F84" s="11">
        <f>((WEEKNUM(Tabla343567891011121314151617181920212223242526272829303132333435363738394041424344454648495051525354[[#This Row],[FECHA Y HORA DE INICIO]])))</f>
        <v>5</v>
      </c>
    </row>
    <row r="85" spans="2:6">
      <c r="B85" s="6" t="s">
        <v>87</v>
      </c>
      <c r="C85" s="9">
        <v>45326.982638888891</v>
      </c>
      <c r="D85" s="10">
        <v>45332.569444444445</v>
      </c>
      <c r="E85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134.08333333331393</v>
      </c>
      <c r="F85" s="11">
        <f>((WEEKNUM(Tabla343567891011121314151617181920212223242526272829303132333435363738394041424344454648495051525354[[#This Row],[FECHA Y HORA DE INICIO]])))</f>
        <v>6</v>
      </c>
    </row>
    <row r="86" spans="2:6">
      <c r="B86" s="6" t="s">
        <v>87</v>
      </c>
      <c r="C86" s="9">
        <v>45333.989583333336</v>
      </c>
      <c r="D86" s="10">
        <v>45336.177083333336</v>
      </c>
      <c r="E86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52.5</v>
      </c>
      <c r="F86" s="11">
        <f>((WEEKNUM(Tabla343567891011121314151617181920212223242526272829303132333435363738394041424344454648495051525354[[#This Row],[FECHA Y HORA DE INICIO]])))</f>
        <v>7</v>
      </c>
    </row>
    <row r="87" spans="2:6">
      <c r="B87" s="6" t="s">
        <v>87</v>
      </c>
      <c r="C87" s="9">
        <v>45341.052083333336</v>
      </c>
      <c r="D87" s="10">
        <v>45341.354166666664</v>
      </c>
      <c r="E87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7.2499999998835847</v>
      </c>
      <c r="F87" s="11">
        <f>((WEEKNUM(Tabla343567891011121314151617181920212223242526272829303132333435363738394041424344454648495051525354[[#This Row],[FECHA Y HORA DE INICIO]])))</f>
        <v>8</v>
      </c>
    </row>
    <row r="88" spans="2:6">
      <c r="B88" s="6" t="s">
        <v>87</v>
      </c>
      <c r="C88" s="9">
        <v>45354.972222222219</v>
      </c>
      <c r="D88" s="10"/>
      <c r="E88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88" s="11">
        <f>((WEEKNUM(Tabla343567891011121314151617181920212223242526272829303132333435363738394041424344454648495051525354[[#This Row],[FECHA Y HORA DE INICIO]])))</f>
        <v>10</v>
      </c>
    </row>
    <row r="89" spans="2:6">
      <c r="B89" s="6"/>
      <c r="C89" s="9"/>
      <c r="D89" s="10"/>
      <c r="E89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89" s="11">
        <f>((WEEKNUM(Tabla343567891011121314151617181920212223242526272829303132333435363738394041424344454648495051525354[[#This Row],[FECHA Y HORA DE INICIO]])))</f>
        <v>0</v>
      </c>
    </row>
    <row r="90" spans="2:6">
      <c r="B90" s="6"/>
      <c r="C90" s="9"/>
      <c r="D90" s="10"/>
      <c r="E90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90" s="11">
        <f>((WEEKNUM(Tabla343567891011121314151617181920212223242526272829303132333435363738394041424344454648495051525354[[#This Row],[FECHA Y HORA DE INICIO]])))</f>
        <v>0</v>
      </c>
    </row>
    <row r="91" spans="2:6">
      <c r="B91" s="6"/>
      <c r="C91" s="9"/>
      <c r="D91" s="10"/>
      <c r="E91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91" s="11">
        <f>((WEEKNUM(Tabla343567891011121314151617181920212223242526272829303132333435363738394041424344454648495051525354[[#This Row],[FECHA Y HORA DE INICIO]])))</f>
        <v>0</v>
      </c>
    </row>
    <row r="92" spans="2:6">
      <c r="B92" s="6"/>
      <c r="C92" s="9"/>
      <c r="D92" s="10"/>
      <c r="E92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92" s="11">
        <f>((WEEKNUM(Tabla343567891011121314151617181920212223242526272829303132333435363738394041424344454648495051525354[[#This Row],[FECHA Y HORA DE INICIO]])))</f>
        <v>0</v>
      </c>
    </row>
    <row r="93" spans="2:6">
      <c r="B93" s="6"/>
      <c r="C93" s="9"/>
      <c r="D93" s="10"/>
      <c r="E93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93" s="11">
        <f>((WEEKNUM(Tabla343567891011121314151617181920212223242526272829303132333435363738394041424344454648495051525354[[#This Row],[FECHA Y HORA DE INICIO]])))</f>
        <v>0</v>
      </c>
    </row>
    <row r="94" spans="2:6">
      <c r="B94" s="6"/>
      <c r="C94" s="9"/>
      <c r="D94" s="10"/>
      <c r="E94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94" s="11">
        <f>((WEEKNUM(Tabla343567891011121314151617181920212223242526272829303132333435363738394041424344454648495051525354[[#This Row],[FECHA Y HORA DE INICIO]])))</f>
        <v>0</v>
      </c>
    </row>
    <row r="95" spans="2:6">
      <c r="B95" s="6"/>
      <c r="C95" s="9"/>
      <c r="D95" s="10"/>
      <c r="E95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95" s="11">
        <f>((WEEKNUM(Tabla343567891011121314151617181920212223242526272829303132333435363738394041424344454648495051525354[[#This Row],[FECHA Y HORA DE INICIO]])))</f>
        <v>0</v>
      </c>
    </row>
    <row r="96" spans="2:6">
      <c r="B96" s="6"/>
      <c r="C96" s="9"/>
      <c r="D96" s="10"/>
      <c r="E96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96" s="11">
        <f>((WEEKNUM(Tabla343567891011121314151617181920212223242526272829303132333435363738394041424344454648495051525354[[#This Row],[FECHA Y HORA DE INICIO]])))</f>
        <v>0</v>
      </c>
    </row>
    <row r="97" spans="2:6">
      <c r="B97" s="6"/>
      <c r="C97" s="9"/>
      <c r="D97" s="10"/>
      <c r="E97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97" s="11">
        <f>((WEEKNUM(Tabla343567891011121314151617181920212223242526272829303132333435363738394041424344454648495051525354[[#This Row],[FECHA Y HORA DE INICIO]])))</f>
        <v>0</v>
      </c>
    </row>
    <row r="98" spans="2:6">
      <c r="B98" s="6"/>
      <c r="C98" s="9"/>
      <c r="D98" s="10"/>
      <c r="E98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98" s="11">
        <f>((WEEKNUM(Tabla343567891011121314151617181920212223242526272829303132333435363738394041424344454648495051525354[[#This Row],[FECHA Y HORA DE INICIO]])))</f>
        <v>0</v>
      </c>
    </row>
    <row r="99" spans="2:6">
      <c r="B99" s="6"/>
      <c r="C99" s="9"/>
      <c r="D99" s="10"/>
      <c r="E99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99" s="11">
        <f>((WEEKNUM(Tabla343567891011121314151617181920212223242526272829303132333435363738394041424344454648495051525354[[#This Row],[FECHA Y HORA DE INICIO]])))</f>
        <v>0</v>
      </c>
    </row>
    <row r="100" spans="2:6">
      <c r="B100" s="6"/>
      <c r="C100" s="9"/>
      <c r="D100" s="10"/>
      <c r="E100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00" s="11">
        <f>((WEEKNUM(Tabla343567891011121314151617181920212223242526272829303132333435363738394041424344454648495051525354[[#This Row],[FECHA Y HORA DE INICIO]])))</f>
        <v>0</v>
      </c>
    </row>
    <row r="101" spans="2:6">
      <c r="B101" s="6"/>
      <c r="C101" s="9"/>
      <c r="D101" s="10"/>
      <c r="E101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01" s="11">
        <f>((WEEKNUM(Tabla343567891011121314151617181920212223242526272829303132333435363738394041424344454648495051525354[[#This Row],[FECHA Y HORA DE INICIO]])))</f>
        <v>0</v>
      </c>
    </row>
    <row r="102" spans="2:6">
      <c r="B102" s="6"/>
      <c r="C102" s="9"/>
      <c r="D102" s="10"/>
      <c r="E102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02" s="11">
        <f>((WEEKNUM(Tabla343567891011121314151617181920212223242526272829303132333435363738394041424344454648495051525354[[#This Row],[FECHA Y HORA DE INICIO]])))</f>
        <v>0</v>
      </c>
    </row>
    <row r="103" spans="2:6">
      <c r="B103" s="6"/>
      <c r="C103" s="9"/>
      <c r="D103" s="10"/>
      <c r="E103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03" s="11">
        <f>((WEEKNUM(Tabla343567891011121314151617181920212223242526272829303132333435363738394041424344454648495051525354[[#This Row],[FECHA Y HORA DE INICIO]])))</f>
        <v>0</v>
      </c>
    </row>
    <row r="104" spans="2:6">
      <c r="B104" s="6"/>
      <c r="C104" s="9"/>
      <c r="D104" s="10"/>
      <c r="E104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04" s="11">
        <f>((WEEKNUM(Tabla343567891011121314151617181920212223242526272829303132333435363738394041424344454648495051525354[[#This Row],[FECHA Y HORA DE INICIO]])))</f>
        <v>0</v>
      </c>
    </row>
    <row r="105" spans="2:6">
      <c r="B105" s="6"/>
      <c r="C105" s="9"/>
      <c r="D105" s="10"/>
      <c r="E105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05" s="11">
        <f>((WEEKNUM(Tabla343567891011121314151617181920212223242526272829303132333435363738394041424344454648495051525354[[#This Row],[FECHA Y HORA DE INICIO]])))</f>
        <v>0</v>
      </c>
    </row>
    <row r="106" spans="2:6">
      <c r="B106" s="6"/>
      <c r="C106" s="9"/>
      <c r="D106" s="10"/>
      <c r="E106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06" s="11">
        <f>((WEEKNUM(Tabla343567891011121314151617181920212223242526272829303132333435363738394041424344454648495051525354[[#This Row],[FECHA Y HORA DE INICIO]])))</f>
        <v>0</v>
      </c>
    </row>
    <row r="107" spans="2:6">
      <c r="B107" s="6"/>
      <c r="C107" s="9"/>
      <c r="D107" s="10"/>
      <c r="E107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07" s="11">
        <f>((WEEKNUM(Tabla343567891011121314151617181920212223242526272829303132333435363738394041424344454648495051525354[[#This Row],[FECHA Y HORA DE INICIO]])))</f>
        <v>0</v>
      </c>
    </row>
    <row r="108" spans="2:6">
      <c r="B108" s="6"/>
      <c r="C108" s="9"/>
      <c r="D108" s="10"/>
      <c r="E108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08" s="11">
        <f>((WEEKNUM(Tabla343567891011121314151617181920212223242526272829303132333435363738394041424344454648495051525354[[#This Row],[FECHA Y HORA DE INICIO]])))</f>
        <v>0</v>
      </c>
    </row>
    <row r="109" spans="2:6">
      <c r="B109" s="6"/>
      <c r="C109" s="9"/>
      <c r="D109" s="10"/>
      <c r="E109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09" s="11">
        <f>((WEEKNUM(Tabla343567891011121314151617181920212223242526272829303132333435363738394041424344454648495051525354[[#This Row],[FECHA Y HORA DE INICIO]])))</f>
        <v>0</v>
      </c>
    </row>
    <row r="110" spans="2:6">
      <c r="B110" s="6"/>
      <c r="C110" s="9"/>
      <c r="D110" s="10"/>
      <c r="E110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10" s="11">
        <f>((WEEKNUM(Tabla343567891011121314151617181920212223242526272829303132333435363738394041424344454648495051525354[[#This Row],[FECHA Y HORA DE INICIO]])))</f>
        <v>0</v>
      </c>
    </row>
    <row r="111" spans="2:6">
      <c r="B111" s="6"/>
      <c r="C111" s="9"/>
      <c r="D111" s="10"/>
      <c r="E111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11" s="11">
        <f>((WEEKNUM(Tabla343567891011121314151617181920212223242526272829303132333435363738394041424344454648495051525354[[#This Row],[FECHA Y HORA DE INICIO]])))</f>
        <v>0</v>
      </c>
    </row>
    <row r="112" spans="2:6">
      <c r="B112" s="6"/>
      <c r="C112" s="9"/>
      <c r="D112" s="10"/>
      <c r="E112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12" s="11">
        <f>((WEEKNUM(Tabla343567891011121314151617181920212223242526272829303132333435363738394041424344454648495051525354[[#This Row],[FECHA Y HORA DE INICIO]])))</f>
        <v>0</v>
      </c>
    </row>
    <row r="113" spans="2:6">
      <c r="B113" s="6"/>
      <c r="C113" s="9"/>
      <c r="D113" s="10"/>
      <c r="E113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13" s="11">
        <f>((WEEKNUM(Tabla343567891011121314151617181920212223242526272829303132333435363738394041424344454648495051525354[[#This Row],[FECHA Y HORA DE INICIO]])))</f>
        <v>0</v>
      </c>
    </row>
    <row r="114" spans="2:6">
      <c r="B114" s="6"/>
      <c r="C114" s="9"/>
      <c r="D114" s="10"/>
      <c r="E114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14" s="11">
        <f>((WEEKNUM(Tabla343567891011121314151617181920212223242526272829303132333435363738394041424344454648495051525354[[#This Row],[FECHA Y HORA DE INICIO]])))</f>
        <v>0</v>
      </c>
    </row>
    <row r="115" spans="2:6">
      <c r="B115" s="6"/>
      <c r="C115" s="9"/>
      <c r="D115" s="10"/>
      <c r="E115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15" s="11">
        <f>((WEEKNUM(Tabla343567891011121314151617181920212223242526272829303132333435363738394041424344454648495051525354[[#This Row],[FECHA Y HORA DE INICIO]])))</f>
        <v>0</v>
      </c>
    </row>
    <row r="116" spans="2:6">
      <c r="B116" s="6"/>
      <c r="C116" s="9"/>
      <c r="D116" s="10"/>
      <c r="E116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16" s="11">
        <f>((WEEKNUM(Tabla343567891011121314151617181920212223242526272829303132333435363738394041424344454648495051525354[[#This Row],[FECHA Y HORA DE INICIO]])))</f>
        <v>0</v>
      </c>
    </row>
    <row r="117" spans="2:6">
      <c r="B117" s="6"/>
      <c r="C117" s="9"/>
      <c r="D117" s="10"/>
      <c r="E117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17" s="11">
        <f>((WEEKNUM(Tabla343567891011121314151617181920212223242526272829303132333435363738394041424344454648495051525354[[#This Row],[FECHA Y HORA DE INICIO]])))</f>
        <v>0</v>
      </c>
    </row>
    <row r="118" spans="2:6">
      <c r="B118" s="6"/>
      <c r="C118" s="9"/>
      <c r="D118" s="10"/>
      <c r="E118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18" s="11">
        <f>((WEEKNUM(Tabla343567891011121314151617181920212223242526272829303132333435363738394041424344454648495051525354[[#This Row],[FECHA Y HORA DE INICIO]])))</f>
        <v>0</v>
      </c>
    </row>
    <row r="119" spans="2:6">
      <c r="B119" s="6"/>
      <c r="C119" s="9"/>
      <c r="D119" s="10"/>
      <c r="E119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19" s="11">
        <f>((WEEKNUM(Tabla343567891011121314151617181920212223242526272829303132333435363738394041424344454648495051525354[[#This Row],[FECHA Y HORA DE INICIO]])))</f>
        <v>0</v>
      </c>
    </row>
    <row r="120" spans="2:6">
      <c r="B120" s="6"/>
      <c r="C120" s="9"/>
      <c r="D120" s="10"/>
      <c r="E120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20" s="11">
        <f>((WEEKNUM(Tabla343567891011121314151617181920212223242526272829303132333435363738394041424344454648495051525354[[#This Row],[FECHA Y HORA DE INICIO]])))</f>
        <v>0</v>
      </c>
    </row>
    <row r="121" spans="2:6">
      <c r="B121" s="6"/>
      <c r="C121" s="9"/>
      <c r="D121" s="10"/>
      <c r="E121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21" s="11">
        <f>((WEEKNUM(Tabla343567891011121314151617181920212223242526272829303132333435363738394041424344454648495051525354[[#This Row],[FECHA Y HORA DE INICIO]])))</f>
        <v>0</v>
      </c>
    </row>
    <row r="122" spans="2:6">
      <c r="B122" s="6"/>
      <c r="C122" s="9"/>
      <c r="D122" s="10"/>
      <c r="E122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22" s="11">
        <f>((WEEKNUM(Tabla343567891011121314151617181920212223242526272829303132333435363738394041424344454648495051525354[[#This Row],[FECHA Y HORA DE INICIO]])))</f>
        <v>0</v>
      </c>
    </row>
    <row r="123" spans="2:6">
      <c r="B123" s="6"/>
      <c r="C123" s="9"/>
      <c r="D123" s="10"/>
      <c r="E123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23" s="11">
        <f>((WEEKNUM(Tabla343567891011121314151617181920212223242526272829303132333435363738394041424344454648495051525354[[#This Row],[FECHA Y HORA DE INICIO]])))</f>
        <v>0</v>
      </c>
    </row>
    <row r="124" spans="2:6">
      <c r="B124" s="6"/>
      <c r="C124" s="9"/>
      <c r="D124" s="10"/>
      <c r="E124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24" s="11">
        <f>((WEEKNUM(Tabla343567891011121314151617181920212223242526272829303132333435363738394041424344454648495051525354[[#This Row],[FECHA Y HORA DE INICIO]])))</f>
        <v>0</v>
      </c>
    </row>
    <row r="125" spans="2:6">
      <c r="B125" s="6"/>
      <c r="C125" s="9"/>
      <c r="D125" s="10"/>
      <c r="E125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25" s="11">
        <f>((WEEKNUM(Tabla343567891011121314151617181920212223242526272829303132333435363738394041424344454648495051525354[[#This Row],[FECHA Y HORA DE INICIO]])))</f>
        <v>0</v>
      </c>
    </row>
    <row r="126" spans="2:6">
      <c r="B126" s="6"/>
      <c r="C126" s="9"/>
      <c r="D126" s="10"/>
      <c r="E126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26" s="11">
        <f>((WEEKNUM(Tabla343567891011121314151617181920212223242526272829303132333435363738394041424344454648495051525354[[#This Row],[FECHA Y HORA DE INICIO]])))</f>
        <v>0</v>
      </c>
    </row>
    <row r="127" spans="2:6">
      <c r="B127" s="6"/>
      <c r="C127" s="9"/>
      <c r="D127" s="10"/>
      <c r="E127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27" s="11">
        <f>((WEEKNUM(Tabla343567891011121314151617181920212223242526272829303132333435363738394041424344454648495051525354[[#This Row],[FECHA Y HORA DE INICIO]])))</f>
        <v>0</v>
      </c>
    </row>
    <row r="128" spans="2:6">
      <c r="B128" s="6"/>
      <c r="C128" s="9"/>
      <c r="D128" s="10"/>
      <c r="E128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28" s="11">
        <f>((WEEKNUM(Tabla343567891011121314151617181920212223242526272829303132333435363738394041424344454648495051525354[[#This Row],[FECHA Y HORA DE INICIO]])))</f>
        <v>0</v>
      </c>
    </row>
    <row r="129" spans="2:6">
      <c r="B129" s="6"/>
      <c r="C129" s="9"/>
      <c r="D129" s="10"/>
      <c r="E129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29" s="11">
        <f>((WEEKNUM(Tabla343567891011121314151617181920212223242526272829303132333435363738394041424344454648495051525354[[#This Row],[FECHA Y HORA DE INICIO]])))</f>
        <v>0</v>
      </c>
    </row>
    <row r="130" spans="2:6">
      <c r="B130" s="6"/>
      <c r="C130" s="9"/>
      <c r="D130" s="10"/>
      <c r="E130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30" s="11">
        <f>((WEEKNUM(Tabla343567891011121314151617181920212223242526272829303132333435363738394041424344454648495051525354[[#This Row],[FECHA Y HORA DE INICIO]])))</f>
        <v>0</v>
      </c>
    </row>
    <row r="131" spans="2:6">
      <c r="B131" s="6"/>
      <c r="C131" s="9"/>
      <c r="D131" s="10"/>
      <c r="E131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31" s="11">
        <f>((WEEKNUM(Tabla343567891011121314151617181920212223242526272829303132333435363738394041424344454648495051525354[[#This Row],[FECHA Y HORA DE INICIO]])))</f>
        <v>0</v>
      </c>
    </row>
    <row r="132" spans="2:6">
      <c r="B132" s="6"/>
      <c r="C132" s="9"/>
      <c r="D132" s="10"/>
      <c r="E132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32" s="11">
        <f>((WEEKNUM(Tabla343567891011121314151617181920212223242526272829303132333435363738394041424344454648495051525354[[#This Row],[FECHA Y HORA DE INICIO]])))</f>
        <v>0</v>
      </c>
    </row>
    <row r="133" spans="2:6">
      <c r="B133" s="6"/>
      <c r="C133" s="9"/>
      <c r="D133" s="10"/>
      <c r="E133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33" s="11">
        <f>((WEEKNUM(Tabla343567891011121314151617181920212223242526272829303132333435363738394041424344454648495051525354[[#This Row],[FECHA Y HORA DE INICIO]])))</f>
        <v>0</v>
      </c>
    </row>
    <row r="134" spans="2:6">
      <c r="B134" s="6"/>
      <c r="C134" s="9"/>
      <c r="D134" s="10"/>
      <c r="E134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34" s="11">
        <f>((WEEKNUM(Tabla343567891011121314151617181920212223242526272829303132333435363738394041424344454648495051525354[[#This Row],[FECHA Y HORA DE INICIO]])))</f>
        <v>0</v>
      </c>
    </row>
    <row r="135" spans="2:6">
      <c r="B135" s="6"/>
      <c r="C135" s="9"/>
      <c r="D135" s="10"/>
      <c r="E135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35" s="11">
        <f>((WEEKNUM(Tabla343567891011121314151617181920212223242526272829303132333435363738394041424344454648495051525354[[#This Row],[FECHA Y HORA DE INICIO]])))</f>
        <v>0</v>
      </c>
    </row>
    <row r="136" spans="2:6">
      <c r="B136" s="6"/>
      <c r="C136" s="9"/>
      <c r="D136" s="10"/>
      <c r="E136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36" s="11">
        <f>((WEEKNUM(Tabla343567891011121314151617181920212223242526272829303132333435363738394041424344454648495051525354[[#This Row],[FECHA Y HORA DE INICIO]])))</f>
        <v>0</v>
      </c>
    </row>
    <row r="137" spans="2:6">
      <c r="B137" s="6"/>
      <c r="C137" s="9"/>
      <c r="D137" s="10"/>
      <c r="E137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37" s="11">
        <f>((WEEKNUM(Tabla343567891011121314151617181920212223242526272829303132333435363738394041424344454648495051525354[[#This Row],[FECHA Y HORA DE INICIO]])))</f>
        <v>0</v>
      </c>
    </row>
    <row r="138" spans="2:6">
      <c r="B138" s="6"/>
      <c r="C138" s="9"/>
      <c r="D138" s="10"/>
      <c r="E138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38" s="11">
        <f>((WEEKNUM(Tabla343567891011121314151617181920212223242526272829303132333435363738394041424344454648495051525354[[#This Row],[FECHA Y HORA DE INICIO]])))</f>
        <v>0</v>
      </c>
    </row>
    <row r="139" spans="2:6">
      <c r="B139" s="6"/>
      <c r="C139" s="9"/>
      <c r="D139" s="10"/>
      <c r="E139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39" s="11">
        <f>((WEEKNUM(Tabla343567891011121314151617181920212223242526272829303132333435363738394041424344454648495051525354[[#This Row],[FECHA Y HORA DE INICIO]])))</f>
        <v>0</v>
      </c>
    </row>
    <row r="140" spans="2:6">
      <c r="B140" s="6"/>
      <c r="C140" s="9"/>
      <c r="D140" s="10"/>
      <c r="E140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40" s="11">
        <f>((WEEKNUM(Tabla343567891011121314151617181920212223242526272829303132333435363738394041424344454648495051525354[[#This Row],[FECHA Y HORA DE INICIO]])))</f>
        <v>0</v>
      </c>
    </row>
    <row r="141" spans="2:6">
      <c r="B141" s="6"/>
      <c r="C141" s="9"/>
      <c r="D141" s="10"/>
      <c r="E141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41" s="11">
        <f>((WEEKNUM(Tabla343567891011121314151617181920212223242526272829303132333435363738394041424344454648495051525354[[#This Row],[FECHA Y HORA DE INICIO]])))</f>
        <v>0</v>
      </c>
    </row>
    <row r="142" spans="2:6">
      <c r="B142" s="6"/>
      <c r="C142" s="9"/>
      <c r="D142" s="10"/>
      <c r="E142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42" s="11">
        <f>((WEEKNUM(Tabla343567891011121314151617181920212223242526272829303132333435363738394041424344454648495051525354[[#This Row],[FECHA Y HORA DE INICIO]])))</f>
        <v>0</v>
      </c>
    </row>
    <row r="143" spans="2:6">
      <c r="B143" s="6"/>
      <c r="C143" s="9"/>
      <c r="D143" s="10"/>
      <c r="E143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43" s="11">
        <f>((WEEKNUM(Tabla343567891011121314151617181920212223242526272829303132333435363738394041424344454648495051525354[[#This Row],[FECHA Y HORA DE INICIO]])))</f>
        <v>0</v>
      </c>
    </row>
    <row r="144" spans="2:6">
      <c r="B144" s="6"/>
      <c r="C144" s="9"/>
      <c r="D144" s="10"/>
      <c r="E144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44" s="11">
        <f>((WEEKNUM(Tabla343567891011121314151617181920212223242526272829303132333435363738394041424344454648495051525354[[#This Row],[FECHA Y HORA DE INICIO]])))</f>
        <v>0</v>
      </c>
    </row>
    <row r="145" spans="2:6">
      <c r="B145" s="6"/>
      <c r="C145" s="9"/>
      <c r="D145" s="10"/>
      <c r="E145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45" s="11">
        <f>((WEEKNUM(Tabla343567891011121314151617181920212223242526272829303132333435363738394041424344454648495051525354[[#This Row],[FECHA Y HORA DE INICIO]])))</f>
        <v>0</v>
      </c>
    </row>
    <row r="146" spans="2:6">
      <c r="B146" s="6"/>
      <c r="C146" s="9"/>
      <c r="D146" s="10"/>
      <c r="E146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46" s="11">
        <f>((WEEKNUM(Tabla343567891011121314151617181920212223242526272829303132333435363738394041424344454648495051525354[[#This Row],[FECHA Y HORA DE INICIO]])))</f>
        <v>0</v>
      </c>
    </row>
    <row r="147" spans="2:6">
      <c r="B147" s="6"/>
      <c r="C147" s="9"/>
      <c r="D147" s="10"/>
      <c r="E147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47" s="11">
        <f>((WEEKNUM(Tabla343567891011121314151617181920212223242526272829303132333435363738394041424344454648495051525354[[#This Row],[FECHA Y HORA DE INICIO]])))</f>
        <v>0</v>
      </c>
    </row>
    <row r="148" spans="2:6">
      <c r="B148" s="6"/>
      <c r="C148" s="9"/>
      <c r="D148" s="10"/>
      <c r="E148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48" s="11">
        <f>((WEEKNUM(Tabla343567891011121314151617181920212223242526272829303132333435363738394041424344454648495051525354[[#This Row],[FECHA Y HORA DE INICIO]])))</f>
        <v>0</v>
      </c>
    </row>
    <row r="149" spans="2:6">
      <c r="B149" s="6"/>
      <c r="C149" s="9"/>
      <c r="D149" s="10"/>
      <c r="E149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49" s="11">
        <f>((WEEKNUM(Tabla343567891011121314151617181920212223242526272829303132333435363738394041424344454648495051525354[[#This Row],[FECHA Y HORA DE INICIO]])))</f>
        <v>0</v>
      </c>
    </row>
    <row r="150" spans="2:6">
      <c r="B150" s="6"/>
      <c r="C150" s="9"/>
      <c r="D150" s="10"/>
      <c r="E150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50" s="11">
        <f>((WEEKNUM(Tabla343567891011121314151617181920212223242526272829303132333435363738394041424344454648495051525354[[#This Row],[FECHA Y HORA DE INICIO]])))</f>
        <v>0</v>
      </c>
    </row>
    <row r="151" spans="2:6">
      <c r="B151" s="6"/>
      <c r="C151" s="9"/>
      <c r="D151" s="10"/>
      <c r="E151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51" s="11">
        <f>((WEEKNUM(Tabla343567891011121314151617181920212223242526272829303132333435363738394041424344454648495051525354[[#This Row],[FECHA Y HORA DE INICIO]])))</f>
        <v>0</v>
      </c>
    </row>
    <row r="152" spans="2:6">
      <c r="B152" s="6"/>
      <c r="C152" s="9"/>
      <c r="D152" s="10"/>
      <c r="E152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52" s="11">
        <f>((WEEKNUM(Tabla343567891011121314151617181920212223242526272829303132333435363738394041424344454648495051525354[[#This Row],[FECHA Y HORA DE INICIO]])))</f>
        <v>0</v>
      </c>
    </row>
    <row r="153" spans="2:6">
      <c r="B153" s="6"/>
      <c r="C153" s="9"/>
      <c r="D153" s="10"/>
      <c r="E153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53" s="11">
        <f>((WEEKNUM(Tabla343567891011121314151617181920212223242526272829303132333435363738394041424344454648495051525354[[#This Row],[FECHA Y HORA DE INICIO]])))</f>
        <v>0</v>
      </c>
    </row>
    <row r="154" spans="2:6">
      <c r="B154" s="6"/>
      <c r="C154" s="9"/>
      <c r="D154" s="10"/>
      <c r="E154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54" s="11">
        <f>((WEEKNUM(Tabla343567891011121314151617181920212223242526272829303132333435363738394041424344454648495051525354[[#This Row],[FECHA Y HORA DE INICIO]])))</f>
        <v>0</v>
      </c>
    </row>
    <row r="155" spans="2:6">
      <c r="B155" s="6"/>
      <c r="C155" s="9"/>
      <c r="D155" s="10"/>
      <c r="E155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55" s="11">
        <f>((WEEKNUM(Tabla343567891011121314151617181920212223242526272829303132333435363738394041424344454648495051525354[[#This Row],[FECHA Y HORA DE INICIO]])))</f>
        <v>0</v>
      </c>
    </row>
    <row r="156" spans="2:6">
      <c r="B156" s="6"/>
      <c r="C156" s="9"/>
      <c r="D156" s="10"/>
      <c r="E156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56" s="11">
        <f>((WEEKNUM(Tabla343567891011121314151617181920212223242526272829303132333435363738394041424344454648495051525354[[#This Row],[FECHA Y HORA DE INICIO]])))</f>
        <v>0</v>
      </c>
    </row>
    <row r="157" spans="2:6">
      <c r="B157" s="6"/>
      <c r="C157" s="9"/>
      <c r="D157" s="10"/>
      <c r="E157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57" s="11">
        <f>((WEEKNUM(Tabla343567891011121314151617181920212223242526272829303132333435363738394041424344454648495051525354[[#This Row],[FECHA Y HORA DE INICIO]])))</f>
        <v>0</v>
      </c>
    </row>
    <row r="158" spans="2:6">
      <c r="B158" s="6"/>
      <c r="C158" s="9"/>
      <c r="D158" s="10"/>
      <c r="E158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58" s="11">
        <f>((WEEKNUM(Tabla343567891011121314151617181920212223242526272829303132333435363738394041424344454648495051525354[[#This Row],[FECHA Y HORA DE INICIO]])))</f>
        <v>0</v>
      </c>
    </row>
    <row r="159" spans="2:6">
      <c r="B159" s="6"/>
      <c r="C159" s="9"/>
      <c r="D159" s="10"/>
      <c r="E159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59" s="11">
        <f>((WEEKNUM(Tabla343567891011121314151617181920212223242526272829303132333435363738394041424344454648495051525354[[#This Row],[FECHA Y HORA DE INICIO]])))</f>
        <v>0</v>
      </c>
    </row>
    <row r="160" spans="2:6">
      <c r="B160" s="6"/>
      <c r="C160" s="9"/>
      <c r="D160" s="10"/>
      <c r="E160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60" s="11">
        <f>((WEEKNUM(Tabla343567891011121314151617181920212223242526272829303132333435363738394041424344454648495051525354[[#This Row],[FECHA Y HORA DE INICIO]])))</f>
        <v>0</v>
      </c>
    </row>
    <row r="161" spans="2:6">
      <c r="B161" s="6"/>
      <c r="C161" s="9"/>
      <c r="D161" s="10"/>
      <c r="E161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61" s="11">
        <f>((WEEKNUM(Tabla343567891011121314151617181920212223242526272829303132333435363738394041424344454648495051525354[[#This Row],[FECHA Y HORA DE INICIO]])))</f>
        <v>0</v>
      </c>
    </row>
    <row r="162" spans="2:6">
      <c r="B162" s="6"/>
      <c r="C162" s="9"/>
      <c r="D162" s="10"/>
      <c r="E162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62" s="11">
        <f>((WEEKNUM(Tabla343567891011121314151617181920212223242526272829303132333435363738394041424344454648495051525354[[#This Row],[FECHA Y HORA DE INICIO]])))</f>
        <v>0</v>
      </c>
    </row>
    <row r="163" spans="2:6">
      <c r="B163" s="6"/>
      <c r="C163" s="9"/>
      <c r="D163" s="10"/>
      <c r="E163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63" s="11">
        <f>((WEEKNUM(Tabla343567891011121314151617181920212223242526272829303132333435363738394041424344454648495051525354[[#This Row],[FECHA Y HORA DE INICIO]])))</f>
        <v>0</v>
      </c>
    </row>
    <row r="164" spans="2:6">
      <c r="B164" s="6"/>
      <c r="C164" s="9"/>
      <c r="D164" s="10"/>
      <c r="E164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64" s="11">
        <f>((WEEKNUM(Tabla343567891011121314151617181920212223242526272829303132333435363738394041424344454648495051525354[[#This Row],[FECHA Y HORA DE INICIO]])))</f>
        <v>0</v>
      </c>
    </row>
    <row r="165" spans="2:6">
      <c r="B165" s="6"/>
      <c r="C165" s="9"/>
      <c r="D165" s="10"/>
      <c r="E165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65" s="11">
        <f>((WEEKNUM(Tabla343567891011121314151617181920212223242526272829303132333435363738394041424344454648495051525354[[#This Row],[FECHA Y HORA DE INICIO]])))</f>
        <v>0</v>
      </c>
    </row>
    <row r="166" spans="2:6">
      <c r="B166" s="6"/>
      <c r="C166" s="9"/>
      <c r="D166" s="10"/>
      <c r="E166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66" s="11">
        <f>((WEEKNUM(Tabla343567891011121314151617181920212223242526272829303132333435363738394041424344454648495051525354[[#This Row],[FECHA Y HORA DE INICIO]])))</f>
        <v>0</v>
      </c>
    </row>
    <row r="167" spans="2:6">
      <c r="B167" s="6"/>
      <c r="C167" s="9"/>
      <c r="D167" s="10"/>
      <c r="E167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67" s="11">
        <f>((WEEKNUM(Tabla343567891011121314151617181920212223242526272829303132333435363738394041424344454648495051525354[[#This Row],[FECHA Y HORA DE INICIO]])))</f>
        <v>0</v>
      </c>
    </row>
    <row r="168" spans="2:6">
      <c r="B168" s="6"/>
      <c r="C168" s="9"/>
      <c r="D168" s="10"/>
      <c r="E168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68" s="11">
        <f>((WEEKNUM(Tabla343567891011121314151617181920212223242526272829303132333435363738394041424344454648495051525354[[#This Row],[FECHA Y HORA DE INICIO]])))</f>
        <v>0</v>
      </c>
    </row>
    <row r="169" spans="2:6">
      <c r="B169" s="6"/>
      <c r="C169" s="9"/>
      <c r="D169" s="10"/>
      <c r="E169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69" s="11">
        <f>((WEEKNUM(Tabla343567891011121314151617181920212223242526272829303132333435363738394041424344454648495051525354[[#This Row],[FECHA Y HORA DE INICIO]])))</f>
        <v>0</v>
      </c>
    </row>
    <row r="170" spans="2:6">
      <c r="B170" s="6"/>
      <c r="C170" s="9"/>
      <c r="D170" s="10"/>
      <c r="E170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70" s="11">
        <f>((WEEKNUM(Tabla343567891011121314151617181920212223242526272829303132333435363738394041424344454648495051525354[[#This Row],[FECHA Y HORA DE INICIO]])))</f>
        <v>0</v>
      </c>
    </row>
    <row r="171" spans="2:6">
      <c r="B171" s="6"/>
      <c r="C171" s="9"/>
      <c r="D171" s="10"/>
      <c r="E171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71" s="11">
        <f>((WEEKNUM(Tabla343567891011121314151617181920212223242526272829303132333435363738394041424344454648495051525354[[#This Row],[FECHA Y HORA DE INICIO]])))</f>
        <v>0</v>
      </c>
    </row>
    <row r="172" spans="2:6">
      <c r="B172" s="6"/>
      <c r="C172" s="9"/>
      <c r="D172" s="10"/>
      <c r="E172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72" s="11">
        <f>((WEEKNUM(Tabla343567891011121314151617181920212223242526272829303132333435363738394041424344454648495051525354[[#This Row],[FECHA Y HORA DE INICIO]])))</f>
        <v>0</v>
      </c>
    </row>
    <row r="173" spans="2:6">
      <c r="B173" s="6"/>
      <c r="C173" s="9"/>
      <c r="D173" s="10"/>
      <c r="E173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73" s="11">
        <f>((WEEKNUM(Tabla343567891011121314151617181920212223242526272829303132333435363738394041424344454648495051525354[[#This Row],[FECHA Y HORA DE INICIO]])))</f>
        <v>0</v>
      </c>
    </row>
    <row r="174" spans="2:6">
      <c r="B174" s="6"/>
      <c r="C174" s="9"/>
      <c r="D174" s="10"/>
      <c r="E174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74" s="11">
        <f>((WEEKNUM(Tabla343567891011121314151617181920212223242526272829303132333435363738394041424344454648495051525354[[#This Row],[FECHA Y HORA DE INICIO]])))</f>
        <v>0</v>
      </c>
    </row>
    <row r="175" spans="2:6">
      <c r="B175" s="6"/>
      <c r="C175" s="9"/>
      <c r="D175" s="10"/>
      <c r="E175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75" s="11">
        <f>((WEEKNUM(Tabla343567891011121314151617181920212223242526272829303132333435363738394041424344454648495051525354[[#This Row],[FECHA Y HORA DE INICIO]])))</f>
        <v>0</v>
      </c>
    </row>
    <row r="176" spans="2:6">
      <c r="B176" s="6"/>
      <c r="C176" s="9"/>
      <c r="D176" s="10"/>
      <c r="E176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76" s="11">
        <f>((WEEKNUM(Tabla343567891011121314151617181920212223242526272829303132333435363738394041424344454648495051525354[[#This Row],[FECHA Y HORA DE INICIO]])))</f>
        <v>0</v>
      </c>
    </row>
    <row r="177" spans="2:6">
      <c r="B177" s="6"/>
      <c r="C177" s="9"/>
      <c r="D177" s="10"/>
      <c r="E177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77" s="11">
        <f>((WEEKNUM(Tabla343567891011121314151617181920212223242526272829303132333435363738394041424344454648495051525354[[#This Row],[FECHA Y HORA DE INICIO]])))</f>
        <v>0</v>
      </c>
    </row>
    <row r="178" spans="2:6">
      <c r="B178" s="6"/>
      <c r="C178" s="9"/>
      <c r="D178" s="10"/>
      <c r="E178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78" s="11">
        <f>((WEEKNUM(Tabla343567891011121314151617181920212223242526272829303132333435363738394041424344454648495051525354[[#This Row],[FECHA Y HORA DE INICIO]])))</f>
        <v>0</v>
      </c>
    </row>
    <row r="179" spans="2:6">
      <c r="B179" s="6"/>
      <c r="C179" s="9"/>
      <c r="D179" s="10"/>
      <c r="E179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79" s="11">
        <f>((WEEKNUM(Tabla343567891011121314151617181920212223242526272829303132333435363738394041424344454648495051525354[[#This Row],[FECHA Y HORA DE INICIO]])))</f>
        <v>0</v>
      </c>
    </row>
    <row r="180" spans="2:6">
      <c r="B180" s="6"/>
      <c r="C180" s="9"/>
      <c r="D180" s="10"/>
      <c r="E180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80" s="11">
        <f>((WEEKNUM(Tabla343567891011121314151617181920212223242526272829303132333435363738394041424344454648495051525354[[#This Row],[FECHA Y HORA DE INICIO]])))</f>
        <v>0</v>
      </c>
    </row>
    <row r="181" spans="2:6">
      <c r="B181" s="6"/>
      <c r="C181" s="9"/>
      <c r="D181" s="10"/>
      <c r="E181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81" s="11">
        <f>((WEEKNUM(Tabla343567891011121314151617181920212223242526272829303132333435363738394041424344454648495051525354[[#This Row],[FECHA Y HORA DE INICIO]])))</f>
        <v>0</v>
      </c>
    </row>
    <row r="182" spans="2:6">
      <c r="B182" s="6"/>
      <c r="C182" s="9"/>
      <c r="D182" s="10"/>
      <c r="E182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82" s="11">
        <f>((WEEKNUM(Tabla343567891011121314151617181920212223242526272829303132333435363738394041424344454648495051525354[[#This Row],[FECHA Y HORA DE INICIO]])))</f>
        <v>0</v>
      </c>
    </row>
    <row r="183" spans="2:6">
      <c r="B183" s="6"/>
      <c r="C183" s="9"/>
      <c r="D183" s="10"/>
      <c r="E183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83" s="11">
        <f>((WEEKNUM(Tabla343567891011121314151617181920212223242526272829303132333435363738394041424344454648495051525354[[#This Row],[FECHA Y HORA DE INICIO]])))</f>
        <v>0</v>
      </c>
    </row>
    <row r="184" spans="2:6">
      <c r="B184" s="6"/>
      <c r="C184" s="9"/>
      <c r="D184" s="10"/>
      <c r="E184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84" s="11">
        <f>((WEEKNUM(Tabla343567891011121314151617181920212223242526272829303132333435363738394041424344454648495051525354[[#This Row],[FECHA Y HORA DE INICIO]])))</f>
        <v>0</v>
      </c>
    </row>
    <row r="185" spans="2:6">
      <c r="B185" s="6"/>
      <c r="C185" s="9"/>
      <c r="D185" s="10"/>
      <c r="E185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85" s="11">
        <f>((WEEKNUM(Tabla343567891011121314151617181920212223242526272829303132333435363738394041424344454648495051525354[[#This Row],[FECHA Y HORA DE INICIO]])))</f>
        <v>0</v>
      </c>
    </row>
    <row r="186" spans="2:6">
      <c r="B186" s="6"/>
      <c r="C186" s="9"/>
      <c r="D186" s="10"/>
      <c r="E186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86" s="11">
        <f>((WEEKNUM(Tabla343567891011121314151617181920212223242526272829303132333435363738394041424344454648495051525354[[#This Row],[FECHA Y HORA DE INICIO]])))</f>
        <v>0</v>
      </c>
    </row>
    <row r="187" spans="2:6">
      <c r="B187" s="6"/>
      <c r="C187" s="9"/>
      <c r="D187" s="10"/>
      <c r="E187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87" s="11">
        <f>((WEEKNUM(Tabla343567891011121314151617181920212223242526272829303132333435363738394041424344454648495051525354[[#This Row],[FECHA Y HORA DE INICIO]])))</f>
        <v>0</v>
      </c>
    </row>
    <row r="188" spans="2:6">
      <c r="B188" s="6"/>
      <c r="C188" s="9"/>
      <c r="D188" s="10"/>
      <c r="E188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88" s="11">
        <f>((WEEKNUM(Tabla343567891011121314151617181920212223242526272829303132333435363738394041424344454648495051525354[[#This Row],[FECHA Y HORA DE INICIO]])))</f>
        <v>0</v>
      </c>
    </row>
    <row r="189" spans="2:6">
      <c r="B189" s="6"/>
      <c r="C189" s="9"/>
      <c r="D189" s="10"/>
      <c r="E189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89" s="11">
        <f>((WEEKNUM(Tabla343567891011121314151617181920212223242526272829303132333435363738394041424344454648495051525354[[#This Row],[FECHA Y HORA DE INICIO]])))</f>
        <v>0</v>
      </c>
    </row>
    <row r="190" spans="2:6">
      <c r="B190" s="6"/>
      <c r="C190" s="9"/>
      <c r="D190" s="10"/>
      <c r="E190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90" s="11">
        <f>((WEEKNUM(Tabla343567891011121314151617181920212223242526272829303132333435363738394041424344454648495051525354[[#This Row],[FECHA Y HORA DE INICIO]])))</f>
        <v>0</v>
      </c>
    </row>
    <row r="191" spans="2:6">
      <c r="B191" s="6"/>
      <c r="C191" s="9"/>
      <c r="D191" s="10"/>
      <c r="E191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91" s="11">
        <f>((WEEKNUM(Tabla343567891011121314151617181920212223242526272829303132333435363738394041424344454648495051525354[[#This Row],[FECHA Y HORA DE INICIO]])))</f>
        <v>0</v>
      </c>
    </row>
    <row r="192" spans="2:6">
      <c r="B192" s="6"/>
      <c r="C192" s="9"/>
      <c r="D192" s="10"/>
      <c r="E192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92" s="11">
        <f>((WEEKNUM(Tabla343567891011121314151617181920212223242526272829303132333435363738394041424344454648495051525354[[#This Row],[FECHA Y HORA DE INICIO]])))</f>
        <v>0</v>
      </c>
    </row>
    <row r="193" spans="2:6">
      <c r="B193" s="6"/>
      <c r="C193" s="9"/>
      <c r="D193" s="10"/>
      <c r="E193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93" s="11">
        <f>((WEEKNUM(Tabla343567891011121314151617181920212223242526272829303132333435363738394041424344454648495051525354[[#This Row],[FECHA Y HORA DE INICIO]])))</f>
        <v>0</v>
      </c>
    </row>
    <row r="194" spans="2:6">
      <c r="B194" s="6"/>
      <c r="C194" s="9"/>
      <c r="D194" s="10"/>
      <c r="E194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94" s="11">
        <f>((WEEKNUM(Tabla343567891011121314151617181920212223242526272829303132333435363738394041424344454648495051525354[[#This Row],[FECHA Y HORA DE INICIO]])))</f>
        <v>0</v>
      </c>
    </row>
    <row r="195" spans="2:6">
      <c r="B195" s="6"/>
      <c r="C195" s="9"/>
      <c r="D195" s="10"/>
      <c r="E195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95" s="11">
        <f>((WEEKNUM(Tabla343567891011121314151617181920212223242526272829303132333435363738394041424344454648495051525354[[#This Row],[FECHA Y HORA DE INICIO]])))</f>
        <v>0</v>
      </c>
    </row>
    <row r="196" spans="2:6">
      <c r="B196" s="6"/>
      <c r="C196" s="9"/>
      <c r="D196" s="10"/>
      <c r="E196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96" s="11">
        <f>((WEEKNUM(Tabla343567891011121314151617181920212223242526272829303132333435363738394041424344454648495051525354[[#This Row],[FECHA Y HORA DE INICIO]])))</f>
        <v>0</v>
      </c>
    </row>
    <row r="197" spans="2:6">
      <c r="B197" s="6"/>
      <c r="C197" s="9"/>
      <c r="D197" s="10"/>
      <c r="E197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97" s="11">
        <f>((WEEKNUM(Tabla343567891011121314151617181920212223242526272829303132333435363738394041424344454648495051525354[[#This Row],[FECHA Y HORA DE INICIO]])))</f>
        <v>0</v>
      </c>
    </row>
    <row r="198" spans="2:6">
      <c r="B198" s="6"/>
      <c r="C198" s="9"/>
      <c r="D198" s="10"/>
      <c r="E198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98" s="11">
        <f>((WEEKNUM(Tabla343567891011121314151617181920212223242526272829303132333435363738394041424344454648495051525354[[#This Row],[FECHA Y HORA DE INICIO]])))</f>
        <v>0</v>
      </c>
    </row>
    <row r="199" spans="2:6">
      <c r="B199" s="6"/>
      <c r="C199" s="9"/>
      <c r="D199" s="10"/>
      <c r="E199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199" s="11">
        <f>((WEEKNUM(Tabla343567891011121314151617181920212223242526272829303132333435363738394041424344454648495051525354[[#This Row],[FECHA Y HORA DE INICIO]])))</f>
        <v>0</v>
      </c>
    </row>
    <row r="200" spans="2:6">
      <c r="B200" s="6"/>
      <c r="C200" s="9"/>
      <c r="D200" s="10"/>
      <c r="E200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200" s="11">
        <f>((WEEKNUM(Tabla343567891011121314151617181920212223242526272829303132333435363738394041424344454648495051525354[[#This Row],[FECHA Y HORA DE INICIO]])))</f>
        <v>0</v>
      </c>
    </row>
    <row r="201" spans="2:6">
      <c r="B201" s="6"/>
      <c r="C201" s="9"/>
      <c r="D201" s="10"/>
      <c r="E201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201" s="11">
        <f>((WEEKNUM(Tabla343567891011121314151617181920212223242526272829303132333435363738394041424344454648495051525354[[#This Row],[FECHA Y HORA DE INICIO]])))</f>
        <v>0</v>
      </c>
    </row>
    <row r="202" spans="2:6">
      <c r="B202" s="6"/>
      <c r="C202" s="9"/>
      <c r="D202" s="10"/>
      <c r="E202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202" s="11">
        <f>((WEEKNUM(Tabla343567891011121314151617181920212223242526272829303132333435363738394041424344454648495051525354[[#This Row],[FECHA Y HORA DE INICIO]])))</f>
        <v>0</v>
      </c>
    </row>
    <row r="203" spans="2:6">
      <c r="B203" s="9"/>
      <c r="C203" s="9"/>
      <c r="D203" s="10"/>
      <c r="E203" s="7">
        <f>IF((Tabla343567891011121314151617181920212223242526272829303132333435363738394041424344454648495051525354[[#This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INICIO]])&lt;0,0,((Tabla343567891011121314151617181920212223242526272829303132333435363738394041424344454648495051525354[[#This Row],[FECHA Y HORA DE TERMINACIÓN ]]-Tabla343567891011121314151617181920212223242526272829303132333435363738394041424344454648495051525354[[#This Row],[FECHA Y HORA DE INICIO]])*24))</f>
        <v>0</v>
      </c>
      <c r="F203" s="11">
        <f>((WEEKNUM(Tabla343567891011121314151617181920212223242526272829303132333435363738394041424344454648495051525354[[#This Row],[FECHA Y HORA DE INICIO]])))</f>
        <v>0</v>
      </c>
    </row>
  </sheetData>
  <mergeCells count="1">
    <mergeCell ref="B7:F7"/>
  </mergeCells>
  <pageMargins left="0.7" right="0.7" top="0.75" bottom="0.75" header="0.3" footer="0.3"/>
  <ignoredErrors>
    <ignoredError sqref="E32" calculatedColumn="1"/>
  </ignoredErrors>
  <tableParts count="1">
    <tablePart r:id="rId1"/>
  </tableParts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rgb="FF92D050"/>
  </sheetPr>
  <dimension ref="B1:J203"/>
  <sheetViews>
    <sheetView workbookViewId="0">
      <selection activeCell="H3" sqref="H3"/>
    </sheetView>
  </sheetViews>
  <sheetFormatPr defaultColWidth="10.85546875" defaultRowHeight="12.6"/>
  <cols>
    <col min="1" max="1" width="10.85546875" style="3"/>
    <col min="2" max="2" width="15" style="3" bestFit="1" customWidth="1"/>
    <col min="3" max="3" width="24.5703125" style="3" customWidth="1"/>
    <col min="4" max="5" width="16.140625" style="3" customWidth="1"/>
    <col min="6" max="6" width="10.85546875" style="3"/>
    <col min="7" max="7" width="16.140625" style="3" customWidth="1"/>
    <col min="8" max="8" width="14.85546875" style="3" customWidth="1"/>
    <col min="9" max="16384" width="10.85546875" style="3"/>
  </cols>
  <sheetData>
    <row r="1" spans="2:10" ht="12.95">
      <c r="B1" s="1" t="s">
        <v>0</v>
      </c>
      <c r="C1" s="2">
        <v>1187</v>
      </c>
      <c r="G1" s="40" t="s">
        <v>1</v>
      </c>
      <c r="H1" s="41"/>
      <c r="I1" s="42" t="s">
        <v>2</v>
      </c>
    </row>
    <row r="2" spans="2:10" ht="12.95">
      <c r="B2" s="1" t="s">
        <v>4</v>
      </c>
      <c r="C2" s="2" t="s">
        <v>5</v>
      </c>
      <c r="G2" s="40" t="s">
        <v>6</v>
      </c>
      <c r="H2" s="41">
        <v>48</v>
      </c>
      <c r="I2" s="42" t="s">
        <v>7</v>
      </c>
    </row>
    <row r="3" spans="2:10" ht="14.45" customHeight="1">
      <c r="B3" s="1" t="s">
        <v>8</v>
      </c>
      <c r="C3" s="2" t="s">
        <v>259</v>
      </c>
      <c r="G3" s="40" t="s">
        <v>10</v>
      </c>
      <c r="H3" s="47" t="s">
        <v>260</v>
      </c>
      <c r="I3" s="42" t="s">
        <v>12</v>
      </c>
      <c r="J3" s="3" t="s">
        <v>261</v>
      </c>
    </row>
    <row r="4" spans="2:10" ht="14.45" customHeight="1">
      <c r="B4" s="1" t="s">
        <v>13</v>
      </c>
      <c r="C4" s="2">
        <v>1</v>
      </c>
      <c r="D4" s="38" t="s">
        <v>262</v>
      </c>
      <c r="G4" s="38" t="s">
        <v>15</v>
      </c>
    </row>
    <row r="5" spans="2:10" ht="14.45" customHeight="1">
      <c r="B5" s="1" t="s">
        <v>16</v>
      </c>
      <c r="C5" s="2">
        <v>20</v>
      </c>
    </row>
    <row r="6" spans="2:10" ht="14.45" customHeight="1">
      <c r="B6" s="1"/>
      <c r="C6" s="1"/>
    </row>
    <row r="7" spans="2:10" ht="14.45" customHeight="1">
      <c r="B7" s="76" t="s">
        <v>17</v>
      </c>
      <c r="C7" s="77"/>
      <c r="D7" s="77"/>
      <c r="E7" s="77"/>
      <c r="F7" s="77"/>
      <c r="H7" s="12">
        <v>2022</v>
      </c>
      <c r="I7" s="13">
        <v>17.416666666511446</v>
      </c>
    </row>
    <row r="8" spans="2:10" ht="5.0999999999999996" customHeight="1">
      <c r="B8" s="4"/>
      <c r="C8" s="4"/>
      <c r="D8" s="4"/>
      <c r="E8" s="4"/>
    </row>
    <row r="9" spans="2:10" ht="59.1" customHeight="1">
      <c r="B9" s="5" t="s">
        <v>18</v>
      </c>
      <c r="C9" s="5" t="s">
        <v>19</v>
      </c>
      <c r="D9" s="5" t="s">
        <v>20</v>
      </c>
      <c r="E9" s="5" t="s">
        <v>31</v>
      </c>
      <c r="F9" s="5" t="s">
        <v>22</v>
      </c>
      <c r="H9" s="12" t="s">
        <v>23</v>
      </c>
      <c r="I9" s="13">
        <f>SUM(E10:E203)</f>
        <v>113.50000000029104</v>
      </c>
    </row>
    <row r="10" spans="2:10">
      <c r="B10" s="14" t="s">
        <v>34</v>
      </c>
      <c r="C10" s="14">
        <v>44954.354166666664</v>
      </c>
      <c r="D10" s="6">
        <v>44954.4375</v>
      </c>
      <c r="E10" s="7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2.0000000000582077</v>
      </c>
      <c r="F10" s="11">
        <f>((WEEKNUM(Tabla34356789101112131415161718192021222324252627282930313233343536373839404142434445464849505152535456[[#This Row],[FECHA Y HORA DE INICIO]])))-1</f>
        <v>3</v>
      </c>
    </row>
    <row r="11" spans="2:10">
      <c r="B11" s="14" t="s">
        <v>34</v>
      </c>
      <c r="C11" s="6">
        <v>44968.347222222219</v>
      </c>
      <c r="D11" s="6">
        <v>44968.489583333336</v>
      </c>
      <c r="E11" s="7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3.4166666668024845</v>
      </c>
      <c r="F11" s="11">
        <f>((WEEKNUM(Tabla34356789101112131415161718192021222324252627282930313233343536373839404142434445464849505152535456[[#This Row],[FECHA Y HORA DE INICIO]])))-1</f>
        <v>5</v>
      </c>
      <c r="H11" s="12" t="s">
        <v>24</v>
      </c>
      <c r="I11" s="13">
        <f>I9+I7</f>
        <v>130.91666666680248</v>
      </c>
    </row>
    <row r="12" spans="2:10">
      <c r="B12" s="14" t="s">
        <v>34</v>
      </c>
      <c r="C12" s="14">
        <v>44974.375</v>
      </c>
      <c r="D12" s="6">
        <v>44974.486111111109</v>
      </c>
      <c r="E12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2.6666666666278616</v>
      </c>
      <c r="F12" s="11">
        <f>((WEEKNUM(Tabla34356789101112131415161718192021222324252627282930313233343536373839404142434445464849505152535456[[#This Row],[FECHA Y HORA DE INICIO]])))-1</f>
        <v>6</v>
      </c>
    </row>
    <row r="13" spans="2:10">
      <c r="B13" s="14" t="s">
        <v>34</v>
      </c>
      <c r="C13" s="6">
        <v>45131.319444444445</v>
      </c>
      <c r="D13" s="6">
        <v>45131.489583333336</v>
      </c>
      <c r="E13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4.0833333333721384</v>
      </c>
      <c r="F13" s="11">
        <f>((WEEKNUM(Tabla34356789101112131415161718192021222324252627282930313233343536373839404142434445464849505152535456[[#This Row],[FECHA Y HORA DE INICIO]])))-1</f>
        <v>29</v>
      </c>
    </row>
    <row r="14" spans="2:10">
      <c r="B14" s="14" t="s">
        <v>34</v>
      </c>
      <c r="C14" s="6">
        <v>45143.170138888891</v>
      </c>
      <c r="D14" s="6">
        <v>45143.618055555555</v>
      </c>
      <c r="E14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10.749999999941792</v>
      </c>
      <c r="F14" s="11">
        <f>((WEEKNUM(Tabla34356789101112131415161718192021222324252627282930313233343536373839404142434445464849505152535456[[#This Row],[FECHA Y HORA DE INICIO]])))-1</f>
        <v>30</v>
      </c>
    </row>
    <row r="15" spans="2:10">
      <c r="B15" s="14" t="s">
        <v>34</v>
      </c>
      <c r="C15" s="6">
        <v>45176.416666666664</v>
      </c>
      <c r="D15" s="6">
        <v>45176.635416666664</v>
      </c>
      <c r="E15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5.25</v>
      </c>
      <c r="F15" s="11">
        <f>((WEEKNUM(Tabla34356789101112131415161718192021222324252627282930313233343536373839404142434445464849505152535456[[#This Row],[FECHA Y HORA DE INICIO]])))-1</f>
        <v>35</v>
      </c>
    </row>
    <row r="16" spans="2:10">
      <c r="B16" s="14" t="s">
        <v>34</v>
      </c>
      <c r="C16" s="9">
        <v>45278.385416666664</v>
      </c>
      <c r="D16" s="10">
        <v>45278.559027777781</v>
      </c>
      <c r="E16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4.1666666668024845</v>
      </c>
      <c r="F16" s="11">
        <f>((WEEKNUM(Tabla34356789101112131415161718192021222324252627282930313233343536373839404142434445464849505152535456[[#This Row],[FECHA Y HORA DE INICIO]])))-1</f>
        <v>50</v>
      </c>
    </row>
    <row r="17" spans="2:6">
      <c r="B17" s="14" t="s">
        <v>34</v>
      </c>
      <c r="C17" s="9">
        <v>45278.618055555555</v>
      </c>
      <c r="D17" s="10">
        <v>45279.298611111109</v>
      </c>
      <c r="E17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16.333333333313931</v>
      </c>
      <c r="F17" s="11">
        <f>((WEEKNUM(Tabla34356789101112131415161718192021222324252627282930313233343536373839404142434445464849505152535456[[#This Row],[FECHA Y HORA DE INICIO]])))-1</f>
        <v>50</v>
      </c>
    </row>
    <row r="18" spans="2:6">
      <c r="B18" s="14" t="s">
        <v>34</v>
      </c>
      <c r="C18" s="9">
        <v>45279.451388888891</v>
      </c>
      <c r="D18" s="10">
        <v>45279.520833333336</v>
      </c>
      <c r="E18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1.6666666666860692</v>
      </c>
      <c r="F18" s="11">
        <f>((WEEKNUM(Tabla34356789101112131415161718192021222324252627282930313233343536373839404142434445464849505152535456[[#This Row],[FECHA Y HORA DE INICIO]])))-1</f>
        <v>50</v>
      </c>
    </row>
    <row r="19" spans="2:6">
      <c r="B19" s="14" t="s">
        <v>34</v>
      </c>
      <c r="C19" s="9">
        <v>45279.5625</v>
      </c>
      <c r="D19" s="10">
        <v>45281.125</v>
      </c>
      <c r="E19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37.5</v>
      </c>
      <c r="F19" s="11">
        <f>((WEEKNUM(Tabla34356789101112131415161718192021222324252627282930313233343536373839404142434445464849505152535456[[#This Row],[FECHA Y HORA DE INICIO]])))-1</f>
        <v>50</v>
      </c>
    </row>
    <row r="20" spans="2:6">
      <c r="B20" s="14" t="s">
        <v>34</v>
      </c>
      <c r="C20" s="9">
        <v>45303.305555555555</v>
      </c>
      <c r="D20" s="10">
        <v>45303.340277777781</v>
      </c>
      <c r="E20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0.8333333334303461</v>
      </c>
      <c r="F20" s="11">
        <f>((WEEKNUM(Tabla34356789101112131415161718192021222324252627282930313233343536373839404142434445464849505152535456[[#This Row],[FECHA Y HORA DE INICIO]])))-1</f>
        <v>1</v>
      </c>
    </row>
    <row r="21" spans="2:6">
      <c r="B21" s="14" t="s">
        <v>34</v>
      </c>
      <c r="C21" s="10">
        <v>45352.458333333336</v>
      </c>
      <c r="D21" s="10">
        <v>45352.944444444445</v>
      </c>
      <c r="E21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11.666666666627862</v>
      </c>
      <c r="F21" s="11">
        <f>((WEEKNUM(Tabla34356789101112131415161718192021222324252627282930313233343536373839404142434445464849505152535456[[#This Row],[FECHA Y HORA DE INICIO]])))-1</f>
        <v>8</v>
      </c>
    </row>
    <row r="22" spans="2:6">
      <c r="B22" s="14" t="s">
        <v>34</v>
      </c>
      <c r="C22" s="9">
        <v>45352.986111111109</v>
      </c>
      <c r="D22" s="10">
        <v>45353.222222222219</v>
      </c>
      <c r="E22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5.6666666666278616</v>
      </c>
      <c r="F22" s="11">
        <f>((WEEKNUM(Tabla34356789101112131415161718192021222324252627282930313233343536373839404142434445464849505152535456[[#This Row],[FECHA Y HORA DE INICIO]])))-1</f>
        <v>8</v>
      </c>
    </row>
    <row r="23" spans="2:6">
      <c r="B23" s="14" t="s">
        <v>34</v>
      </c>
      <c r="C23" s="31">
        <v>45353.277777777781</v>
      </c>
      <c r="D23" s="10">
        <v>45353.590277777781</v>
      </c>
      <c r="E23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7.5</v>
      </c>
      <c r="F23" s="11">
        <f>((WEEKNUM(Tabla34356789101112131415161718192021222324252627282930313233343536373839404142434445464849505152535456[[#This Row],[FECHA Y HORA DE INICIO]])))-1</f>
        <v>8</v>
      </c>
    </row>
    <row r="24" spans="2:6">
      <c r="B24" s="14"/>
      <c r="C24" s="9"/>
      <c r="D24" s="10"/>
      <c r="E24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24" s="11">
        <f>((WEEKNUM(Tabla34356789101112131415161718192021222324252627282930313233343536373839404142434445464849505152535456[[#This Row],[FECHA Y HORA DE INICIO]])))-1</f>
        <v>-1</v>
      </c>
    </row>
    <row r="25" spans="2:6">
      <c r="B25" s="14"/>
      <c r="C25" s="9"/>
      <c r="D25" s="10"/>
      <c r="E25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25" s="11">
        <f>((WEEKNUM(Tabla34356789101112131415161718192021222324252627282930313233343536373839404142434445464849505152535456[[#This Row],[FECHA Y HORA DE INICIO]])))-1</f>
        <v>-1</v>
      </c>
    </row>
    <row r="26" spans="2:6">
      <c r="B26" s="14"/>
      <c r="C26" s="9"/>
      <c r="D26" s="10"/>
      <c r="E26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26" s="11">
        <f>((WEEKNUM(Tabla34356789101112131415161718192021222324252627282930313233343536373839404142434445464849505152535456[[#This Row],[FECHA Y HORA DE INICIO]])))-1</f>
        <v>-1</v>
      </c>
    </row>
    <row r="27" spans="2:6">
      <c r="B27" s="14"/>
      <c r="C27" s="9"/>
      <c r="D27" s="10"/>
      <c r="E27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27" s="11">
        <f>((WEEKNUM(Tabla34356789101112131415161718192021222324252627282930313233343536373839404142434445464849505152535456[[#This Row],[FECHA Y HORA DE INICIO]])))-1</f>
        <v>-1</v>
      </c>
    </row>
    <row r="28" spans="2:6">
      <c r="B28" s="14"/>
      <c r="C28" s="9"/>
      <c r="D28" s="10"/>
      <c r="E28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28" s="11">
        <f>((WEEKNUM(Tabla34356789101112131415161718192021222324252627282930313233343536373839404142434445464849505152535456[[#This Row],[FECHA Y HORA DE INICIO]])))-1</f>
        <v>-1</v>
      </c>
    </row>
    <row r="29" spans="2:6">
      <c r="B29" s="14"/>
      <c r="C29" s="9"/>
      <c r="D29" s="10"/>
      <c r="E29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29" s="11">
        <f>((WEEKNUM(Tabla34356789101112131415161718192021222324252627282930313233343536373839404142434445464849505152535456[[#This Row],[FECHA Y HORA DE INICIO]])))-1</f>
        <v>-1</v>
      </c>
    </row>
    <row r="30" spans="2:6">
      <c r="B30" s="14"/>
      <c r="C30" s="9"/>
      <c r="D30" s="10"/>
      <c r="E30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30" s="11">
        <f>((WEEKNUM(Tabla34356789101112131415161718192021222324252627282930313233343536373839404142434445464849505152535456[[#This Row],[FECHA Y HORA DE INICIO]])))-1</f>
        <v>-1</v>
      </c>
    </row>
    <row r="31" spans="2:6">
      <c r="B31" s="14"/>
      <c r="C31" s="9"/>
      <c r="D31" s="10"/>
      <c r="E31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31" s="11">
        <f>((WEEKNUM(Tabla34356789101112131415161718192021222324252627282930313233343536373839404142434445464849505152535456[[#This Row],[FECHA Y HORA DE INICIO]])))-1</f>
        <v>-1</v>
      </c>
    </row>
    <row r="32" spans="2:6">
      <c r="B32" s="14"/>
      <c r="C32" s="9"/>
      <c r="D32" s="10"/>
      <c r="E32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32" s="11">
        <f>((WEEKNUM(Tabla34356789101112131415161718192021222324252627282930313233343536373839404142434445464849505152535456[[#This Row],[FECHA Y HORA DE INICIO]])))-1</f>
        <v>-1</v>
      </c>
    </row>
    <row r="33" spans="2:6">
      <c r="B33" s="14"/>
      <c r="C33" s="9"/>
      <c r="D33" s="10"/>
      <c r="E33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33" s="11">
        <f>((WEEKNUM(Tabla34356789101112131415161718192021222324252627282930313233343536373839404142434445464849505152535456[[#This Row],[FECHA Y HORA DE INICIO]])))-1</f>
        <v>-1</v>
      </c>
    </row>
    <row r="34" spans="2:6">
      <c r="B34" s="14"/>
      <c r="C34" s="9"/>
      <c r="D34" s="10"/>
      <c r="E34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34" s="11">
        <f>((WEEKNUM(Tabla34356789101112131415161718192021222324252627282930313233343536373839404142434445464849505152535456[[#This Row],[FECHA Y HORA DE INICIO]])))-1</f>
        <v>-1</v>
      </c>
    </row>
    <row r="35" spans="2:6">
      <c r="B35" s="14"/>
      <c r="C35" s="9"/>
      <c r="D35" s="10"/>
      <c r="E35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35" s="11">
        <f>((WEEKNUM(Tabla34356789101112131415161718192021222324252627282930313233343536373839404142434445464849505152535456[[#This Row],[FECHA Y HORA DE INICIO]])))-1</f>
        <v>-1</v>
      </c>
    </row>
    <row r="36" spans="2:6">
      <c r="B36" s="14"/>
      <c r="C36" s="9"/>
      <c r="D36" s="10"/>
      <c r="E36" s="8"/>
      <c r="F36" s="11"/>
    </row>
    <row r="37" spans="2:6">
      <c r="B37" s="14"/>
      <c r="C37" s="9"/>
      <c r="D37" s="10"/>
      <c r="E37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37" s="11">
        <f>((WEEKNUM(Tabla34356789101112131415161718192021222324252627282930313233343536373839404142434445464849505152535456[[#This Row],[FECHA Y HORA DE INICIO]])))-1</f>
        <v>-1</v>
      </c>
    </row>
    <row r="38" spans="2:6">
      <c r="B38" s="14"/>
      <c r="C38" s="9"/>
      <c r="D38" s="10"/>
      <c r="E38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38" s="11">
        <f>((WEEKNUM(Tabla34356789101112131415161718192021222324252627282930313233343536373839404142434445464849505152535456[[#This Row],[FECHA Y HORA DE INICIO]])))-1</f>
        <v>-1</v>
      </c>
    </row>
    <row r="39" spans="2:6">
      <c r="B39" s="14"/>
      <c r="C39" s="9"/>
      <c r="D39" s="10"/>
      <c r="E39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39" s="11">
        <f>((WEEKNUM(Tabla34356789101112131415161718192021222324252627282930313233343536373839404142434445464849505152535456[[#This Row],[FECHA Y HORA DE INICIO]])))-1</f>
        <v>-1</v>
      </c>
    </row>
    <row r="40" spans="2:6">
      <c r="B40" s="14"/>
      <c r="C40" s="9"/>
      <c r="D40" s="10"/>
      <c r="E40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40" s="11">
        <f>((WEEKNUM(Tabla34356789101112131415161718192021222324252627282930313233343536373839404142434445464849505152535456[[#This Row],[FECHA Y HORA DE INICIO]])))-1</f>
        <v>-1</v>
      </c>
    </row>
    <row r="41" spans="2:6">
      <c r="B41" s="14"/>
      <c r="C41" s="9"/>
      <c r="D41" s="10"/>
      <c r="E41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41" s="11">
        <f>((WEEKNUM(Tabla34356789101112131415161718192021222324252627282930313233343536373839404142434445464849505152535456[[#This Row],[FECHA Y HORA DE INICIO]])))-1</f>
        <v>-1</v>
      </c>
    </row>
    <row r="42" spans="2:6">
      <c r="B42" s="14"/>
      <c r="C42" s="9"/>
      <c r="D42" s="10"/>
      <c r="E42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42" s="11">
        <f>((WEEKNUM(Tabla34356789101112131415161718192021222324252627282930313233343536373839404142434445464849505152535456[[#This Row],[FECHA Y HORA DE INICIO]])))-1</f>
        <v>-1</v>
      </c>
    </row>
    <row r="43" spans="2:6">
      <c r="B43" s="14"/>
      <c r="C43" s="9"/>
      <c r="D43" s="10"/>
      <c r="E43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43" s="11">
        <f>((WEEKNUM(Tabla34356789101112131415161718192021222324252627282930313233343536373839404142434445464849505152535456[[#This Row],[FECHA Y HORA DE INICIO]])))-1</f>
        <v>-1</v>
      </c>
    </row>
    <row r="44" spans="2:6">
      <c r="B44" s="14"/>
      <c r="C44" s="9"/>
      <c r="D44" s="10"/>
      <c r="E44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44" s="11">
        <f>((WEEKNUM(Tabla34356789101112131415161718192021222324252627282930313233343536373839404142434445464849505152535456[[#This Row],[FECHA Y HORA DE INICIO]])))-1</f>
        <v>-1</v>
      </c>
    </row>
    <row r="45" spans="2:6">
      <c r="B45" s="14"/>
      <c r="C45" s="9"/>
      <c r="D45" s="10"/>
      <c r="E45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45" s="11">
        <f>((WEEKNUM(Tabla34356789101112131415161718192021222324252627282930313233343536373839404142434445464849505152535456[[#This Row],[FECHA Y HORA DE INICIO]])))-1</f>
        <v>-1</v>
      </c>
    </row>
    <row r="46" spans="2:6">
      <c r="B46" s="14"/>
      <c r="C46" s="9"/>
      <c r="D46" s="10"/>
      <c r="E46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46" s="11">
        <f>((WEEKNUM(Tabla34356789101112131415161718192021222324252627282930313233343536373839404142434445464849505152535456[[#This Row],[FECHA Y HORA DE INICIO]])))-1</f>
        <v>-1</v>
      </c>
    </row>
    <row r="47" spans="2:6">
      <c r="B47" s="14"/>
      <c r="C47" s="9"/>
      <c r="D47" s="10"/>
      <c r="E47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47" s="11">
        <f>((WEEKNUM(Tabla34356789101112131415161718192021222324252627282930313233343536373839404142434445464849505152535456[[#This Row],[FECHA Y HORA DE INICIO]])))-1</f>
        <v>-1</v>
      </c>
    </row>
    <row r="48" spans="2:6">
      <c r="B48" s="14"/>
      <c r="C48" s="9"/>
      <c r="D48" s="10"/>
      <c r="E48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48" s="11">
        <f>((WEEKNUM(Tabla34356789101112131415161718192021222324252627282930313233343536373839404142434445464849505152535456[[#This Row],[FECHA Y HORA DE INICIO]])))-1</f>
        <v>-1</v>
      </c>
    </row>
    <row r="49" spans="2:6">
      <c r="B49" s="14"/>
      <c r="C49" s="9"/>
      <c r="D49" s="10"/>
      <c r="E49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49" s="11">
        <f>((WEEKNUM(Tabla34356789101112131415161718192021222324252627282930313233343536373839404142434445464849505152535456[[#This Row],[FECHA Y HORA DE INICIO]])))-1</f>
        <v>-1</v>
      </c>
    </row>
    <row r="50" spans="2:6">
      <c r="B50" s="14"/>
      <c r="C50" s="9"/>
      <c r="D50" s="10"/>
      <c r="E50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50" s="11">
        <f>((WEEKNUM(Tabla34356789101112131415161718192021222324252627282930313233343536373839404142434445464849505152535456[[#This Row],[FECHA Y HORA DE INICIO]])))-1</f>
        <v>-1</v>
      </c>
    </row>
    <row r="51" spans="2:6">
      <c r="B51" s="14"/>
      <c r="C51" s="9"/>
      <c r="D51" s="10"/>
      <c r="E51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51" s="11">
        <f>((WEEKNUM(Tabla34356789101112131415161718192021222324252627282930313233343536373839404142434445464849505152535456[[#This Row],[FECHA Y HORA DE INICIO]])))-1</f>
        <v>-1</v>
      </c>
    </row>
    <row r="52" spans="2:6">
      <c r="B52" s="14"/>
      <c r="C52" s="9"/>
      <c r="D52" s="10"/>
      <c r="E52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52" s="11">
        <f>((WEEKNUM(Tabla34356789101112131415161718192021222324252627282930313233343536373839404142434445464849505152535456[[#This Row],[FECHA Y HORA DE INICIO]])))-1</f>
        <v>-1</v>
      </c>
    </row>
    <row r="53" spans="2:6">
      <c r="B53" s="14"/>
      <c r="C53" s="9"/>
      <c r="D53" s="10"/>
      <c r="E53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53" s="11">
        <f>((WEEKNUM(Tabla34356789101112131415161718192021222324252627282930313233343536373839404142434445464849505152535456[[#This Row],[FECHA Y HORA DE INICIO]])))-1</f>
        <v>-1</v>
      </c>
    </row>
    <row r="54" spans="2:6">
      <c r="B54" s="14"/>
      <c r="C54" s="9"/>
      <c r="D54" s="10"/>
      <c r="E54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54" s="11">
        <f>((WEEKNUM(Tabla34356789101112131415161718192021222324252627282930313233343536373839404142434445464849505152535456[[#This Row],[FECHA Y HORA DE INICIO]])))-1</f>
        <v>-1</v>
      </c>
    </row>
    <row r="55" spans="2:6">
      <c r="B55" s="14"/>
      <c r="C55" s="9"/>
      <c r="D55" s="10"/>
      <c r="E55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55" s="11">
        <f>((WEEKNUM(Tabla34356789101112131415161718192021222324252627282930313233343536373839404142434445464849505152535456[[#This Row],[FECHA Y HORA DE INICIO]])))-1</f>
        <v>-1</v>
      </c>
    </row>
    <row r="56" spans="2:6">
      <c r="B56" s="14"/>
      <c r="C56" s="9"/>
      <c r="D56" s="10"/>
      <c r="E56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56" s="11">
        <f>((WEEKNUM(Tabla34356789101112131415161718192021222324252627282930313233343536373839404142434445464849505152535456[[#This Row],[FECHA Y HORA DE INICIO]])))-1</f>
        <v>-1</v>
      </c>
    </row>
    <row r="57" spans="2:6">
      <c r="B57" s="14"/>
      <c r="C57" s="9"/>
      <c r="D57" s="10"/>
      <c r="E57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57" s="11">
        <f>((WEEKNUM(Tabla34356789101112131415161718192021222324252627282930313233343536373839404142434445464849505152535456[[#This Row],[FECHA Y HORA DE INICIO]])))-1</f>
        <v>-1</v>
      </c>
    </row>
    <row r="58" spans="2:6">
      <c r="B58" s="14"/>
      <c r="C58" s="9"/>
      <c r="D58" s="10"/>
      <c r="E58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58" s="11">
        <f>((WEEKNUM(Tabla34356789101112131415161718192021222324252627282930313233343536373839404142434445464849505152535456[[#This Row],[FECHA Y HORA DE INICIO]])))-1</f>
        <v>-1</v>
      </c>
    </row>
    <row r="59" spans="2:6">
      <c r="B59" s="14"/>
      <c r="C59" s="9"/>
      <c r="D59" s="10"/>
      <c r="E59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59" s="11">
        <f>((WEEKNUM(Tabla34356789101112131415161718192021222324252627282930313233343536373839404142434445464849505152535456[[#This Row],[FECHA Y HORA DE INICIO]])))-1</f>
        <v>-1</v>
      </c>
    </row>
    <row r="60" spans="2:6">
      <c r="B60" s="14"/>
      <c r="C60" s="9"/>
      <c r="D60" s="10"/>
      <c r="E60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60" s="11">
        <f>((WEEKNUM(Tabla34356789101112131415161718192021222324252627282930313233343536373839404142434445464849505152535456[[#This Row],[FECHA Y HORA DE INICIO]])))-1</f>
        <v>-1</v>
      </c>
    </row>
    <row r="61" spans="2:6">
      <c r="B61" s="14"/>
      <c r="C61" s="9"/>
      <c r="D61" s="10"/>
      <c r="E61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61" s="11">
        <f>((WEEKNUM(Tabla34356789101112131415161718192021222324252627282930313233343536373839404142434445464849505152535456[[#This Row],[FECHA Y HORA DE INICIO]])))-1</f>
        <v>-1</v>
      </c>
    </row>
    <row r="62" spans="2:6">
      <c r="B62" s="14"/>
      <c r="C62" s="9"/>
      <c r="D62" s="10"/>
      <c r="E62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62" s="11">
        <f>((WEEKNUM(Tabla34356789101112131415161718192021222324252627282930313233343536373839404142434445464849505152535456[[#This Row],[FECHA Y HORA DE INICIO]])))-1</f>
        <v>-1</v>
      </c>
    </row>
    <row r="63" spans="2:6">
      <c r="B63" s="14"/>
      <c r="C63" s="9"/>
      <c r="D63" s="10"/>
      <c r="E63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63" s="11">
        <f>((WEEKNUM(Tabla34356789101112131415161718192021222324252627282930313233343536373839404142434445464849505152535456[[#This Row],[FECHA Y HORA DE INICIO]])))-1</f>
        <v>-1</v>
      </c>
    </row>
    <row r="64" spans="2:6">
      <c r="B64" s="14"/>
      <c r="C64" s="9"/>
      <c r="D64" s="10"/>
      <c r="E64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64" s="11">
        <f>((WEEKNUM(Tabla34356789101112131415161718192021222324252627282930313233343536373839404142434445464849505152535456[[#This Row],[FECHA Y HORA DE INICIO]])))-1</f>
        <v>-1</v>
      </c>
    </row>
    <row r="65" spans="2:6">
      <c r="B65" s="14"/>
      <c r="C65" s="9"/>
      <c r="D65" s="10"/>
      <c r="E65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65" s="11">
        <f>((WEEKNUM(Tabla34356789101112131415161718192021222324252627282930313233343536373839404142434445464849505152535456[[#This Row],[FECHA Y HORA DE INICIO]])))-1</f>
        <v>-1</v>
      </c>
    </row>
    <row r="66" spans="2:6">
      <c r="B66" s="14"/>
      <c r="C66" s="9"/>
      <c r="D66" s="10"/>
      <c r="E66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66" s="11">
        <f>((WEEKNUM(Tabla34356789101112131415161718192021222324252627282930313233343536373839404142434445464849505152535456[[#This Row],[FECHA Y HORA DE INICIO]])))-1</f>
        <v>-1</v>
      </c>
    </row>
    <row r="67" spans="2:6">
      <c r="B67" s="14"/>
      <c r="C67" s="9"/>
      <c r="D67" s="10"/>
      <c r="E67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67" s="11">
        <f>((WEEKNUM(Tabla34356789101112131415161718192021222324252627282930313233343536373839404142434445464849505152535456[[#This Row],[FECHA Y HORA DE INICIO]])))-1</f>
        <v>-1</v>
      </c>
    </row>
    <row r="68" spans="2:6">
      <c r="B68" s="14"/>
      <c r="C68" s="9"/>
      <c r="D68" s="10"/>
      <c r="E68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68" s="11">
        <f>((WEEKNUM(Tabla34356789101112131415161718192021222324252627282930313233343536373839404142434445464849505152535456[[#This Row],[FECHA Y HORA DE INICIO]])))-1</f>
        <v>-1</v>
      </c>
    </row>
    <row r="69" spans="2:6">
      <c r="B69" s="14"/>
      <c r="C69" s="9"/>
      <c r="D69" s="10"/>
      <c r="E69" s="8"/>
      <c r="F69" s="11"/>
    </row>
    <row r="70" spans="2:6">
      <c r="B70" s="6"/>
      <c r="C70" s="9"/>
      <c r="D70" s="10"/>
      <c r="E70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70" s="11">
        <f>((WEEKNUM(Tabla34356789101112131415161718192021222324252627282930313233343536373839404142434445464849505152535456[[#This Row],[FECHA Y HORA DE INICIO]])))-1</f>
        <v>-1</v>
      </c>
    </row>
    <row r="71" spans="2:6">
      <c r="B71" s="6"/>
      <c r="C71" s="9"/>
      <c r="D71" s="10"/>
      <c r="E71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71" s="11">
        <f>((WEEKNUM(Tabla34356789101112131415161718192021222324252627282930313233343536373839404142434445464849505152535456[[#This Row],[FECHA Y HORA DE INICIO]])))-1</f>
        <v>-1</v>
      </c>
    </row>
    <row r="72" spans="2:6">
      <c r="B72" s="6"/>
      <c r="C72" s="9"/>
      <c r="D72" s="10"/>
      <c r="E72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72" s="11">
        <f>((WEEKNUM(Tabla34356789101112131415161718192021222324252627282930313233343536373839404142434445464849505152535456[[#This Row],[FECHA Y HORA DE INICIO]])))-1</f>
        <v>-1</v>
      </c>
    </row>
    <row r="73" spans="2:6">
      <c r="B73" s="6"/>
      <c r="C73" s="9"/>
      <c r="D73" s="10"/>
      <c r="E73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73" s="11">
        <f>((WEEKNUM(Tabla34356789101112131415161718192021222324252627282930313233343536373839404142434445464849505152535456[[#This Row],[FECHA Y HORA DE INICIO]])))-1</f>
        <v>-1</v>
      </c>
    </row>
    <row r="74" spans="2:6">
      <c r="B74" s="6"/>
      <c r="C74" s="9"/>
      <c r="D74" s="10"/>
      <c r="E74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74" s="11">
        <f>((WEEKNUM(Tabla34356789101112131415161718192021222324252627282930313233343536373839404142434445464849505152535456[[#This Row],[FECHA Y HORA DE INICIO]])))-1</f>
        <v>-1</v>
      </c>
    </row>
    <row r="75" spans="2:6">
      <c r="B75" s="6"/>
      <c r="C75" s="9"/>
      <c r="D75" s="10"/>
      <c r="E75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75" s="11">
        <f>((WEEKNUM(Tabla34356789101112131415161718192021222324252627282930313233343536373839404142434445464849505152535456[[#This Row],[FECHA Y HORA DE INICIO]])))-1</f>
        <v>-1</v>
      </c>
    </row>
    <row r="76" spans="2:6">
      <c r="B76" s="6"/>
      <c r="C76" s="9"/>
      <c r="D76" s="10"/>
      <c r="E76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76" s="11">
        <f>((WEEKNUM(Tabla34356789101112131415161718192021222324252627282930313233343536373839404142434445464849505152535456[[#This Row],[FECHA Y HORA DE INICIO]])))-1</f>
        <v>-1</v>
      </c>
    </row>
    <row r="77" spans="2:6">
      <c r="B77" s="6"/>
      <c r="C77" s="9"/>
      <c r="D77" s="10"/>
      <c r="E77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77" s="11">
        <f>((WEEKNUM(Tabla34356789101112131415161718192021222324252627282930313233343536373839404142434445464849505152535456[[#This Row],[FECHA Y HORA DE INICIO]])))-1</f>
        <v>-1</v>
      </c>
    </row>
    <row r="78" spans="2:6">
      <c r="B78" s="6"/>
      <c r="C78" s="9"/>
      <c r="D78" s="10"/>
      <c r="E78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78" s="11">
        <f>((WEEKNUM(Tabla34356789101112131415161718192021222324252627282930313233343536373839404142434445464849505152535456[[#This Row],[FECHA Y HORA DE INICIO]])))-1</f>
        <v>-1</v>
      </c>
    </row>
    <row r="79" spans="2:6">
      <c r="B79" s="6"/>
      <c r="C79" s="9"/>
      <c r="D79" s="10"/>
      <c r="E79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79" s="11">
        <f>((WEEKNUM(Tabla34356789101112131415161718192021222324252627282930313233343536373839404142434445464849505152535456[[#This Row],[FECHA Y HORA DE INICIO]])))-1</f>
        <v>-1</v>
      </c>
    </row>
    <row r="80" spans="2:6">
      <c r="B80" s="6"/>
      <c r="C80" s="9"/>
      <c r="D80" s="10"/>
      <c r="E80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80" s="11">
        <f>((WEEKNUM(Tabla34356789101112131415161718192021222324252627282930313233343536373839404142434445464849505152535456[[#This Row],[FECHA Y HORA DE INICIO]])))-1</f>
        <v>-1</v>
      </c>
    </row>
    <row r="81" spans="2:6">
      <c r="B81" s="6"/>
      <c r="C81" s="9"/>
      <c r="D81" s="10"/>
      <c r="E81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81" s="11">
        <f>((WEEKNUM(Tabla34356789101112131415161718192021222324252627282930313233343536373839404142434445464849505152535456[[#This Row],[FECHA Y HORA DE INICIO]])))-1</f>
        <v>-1</v>
      </c>
    </row>
    <row r="82" spans="2:6">
      <c r="B82" s="6"/>
      <c r="C82" s="9"/>
      <c r="D82" s="10"/>
      <c r="E82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82" s="11">
        <f>((WEEKNUM(Tabla34356789101112131415161718192021222324252627282930313233343536373839404142434445464849505152535456[[#This Row],[FECHA Y HORA DE INICIO]])))-1</f>
        <v>-1</v>
      </c>
    </row>
    <row r="83" spans="2:6">
      <c r="B83" s="6"/>
      <c r="C83" s="9"/>
      <c r="D83" s="10"/>
      <c r="E83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83" s="11">
        <f>((WEEKNUM(Tabla34356789101112131415161718192021222324252627282930313233343536373839404142434445464849505152535456[[#This Row],[FECHA Y HORA DE INICIO]])))-1</f>
        <v>-1</v>
      </c>
    </row>
    <row r="84" spans="2:6">
      <c r="B84" s="6"/>
      <c r="C84" s="9"/>
      <c r="D84" s="10"/>
      <c r="E84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84" s="11">
        <f>((WEEKNUM(Tabla34356789101112131415161718192021222324252627282930313233343536373839404142434445464849505152535456[[#This Row],[FECHA Y HORA DE INICIO]])))-1</f>
        <v>-1</v>
      </c>
    </row>
    <row r="85" spans="2:6">
      <c r="B85" s="6"/>
      <c r="C85" s="9"/>
      <c r="D85" s="10"/>
      <c r="E85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85" s="11">
        <f>((WEEKNUM(Tabla34356789101112131415161718192021222324252627282930313233343536373839404142434445464849505152535456[[#This Row],[FECHA Y HORA DE INICIO]])))-1</f>
        <v>-1</v>
      </c>
    </row>
    <row r="86" spans="2:6">
      <c r="B86" s="6"/>
      <c r="C86" s="9"/>
      <c r="D86" s="10"/>
      <c r="E86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86" s="11">
        <f>((WEEKNUM(Tabla34356789101112131415161718192021222324252627282930313233343536373839404142434445464849505152535456[[#This Row],[FECHA Y HORA DE INICIO]])))-1</f>
        <v>-1</v>
      </c>
    </row>
    <row r="87" spans="2:6">
      <c r="B87" s="6"/>
      <c r="C87" s="9"/>
      <c r="D87" s="10"/>
      <c r="E87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87" s="11">
        <f>((WEEKNUM(Tabla34356789101112131415161718192021222324252627282930313233343536373839404142434445464849505152535456[[#This Row],[FECHA Y HORA DE INICIO]])))-1</f>
        <v>-1</v>
      </c>
    </row>
    <row r="88" spans="2:6">
      <c r="B88" s="6"/>
      <c r="C88" s="9"/>
      <c r="D88" s="10"/>
      <c r="E88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88" s="11">
        <f>((WEEKNUM(Tabla34356789101112131415161718192021222324252627282930313233343536373839404142434445464849505152535456[[#This Row],[FECHA Y HORA DE INICIO]])))-1</f>
        <v>-1</v>
      </c>
    </row>
    <row r="89" spans="2:6">
      <c r="B89" s="6"/>
      <c r="C89" s="9"/>
      <c r="D89" s="10"/>
      <c r="E89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89" s="11">
        <f>((WEEKNUM(Tabla34356789101112131415161718192021222324252627282930313233343536373839404142434445464849505152535456[[#This Row],[FECHA Y HORA DE INICIO]])))-1</f>
        <v>-1</v>
      </c>
    </row>
    <row r="90" spans="2:6">
      <c r="B90" s="6"/>
      <c r="C90" s="9"/>
      <c r="D90" s="10"/>
      <c r="E90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90" s="11">
        <f>((WEEKNUM(Tabla34356789101112131415161718192021222324252627282930313233343536373839404142434445464849505152535456[[#This Row],[FECHA Y HORA DE INICIO]])))-1</f>
        <v>-1</v>
      </c>
    </row>
    <row r="91" spans="2:6">
      <c r="B91" s="6"/>
      <c r="C91" s="9"/>
      <c r="D91" s="10"/>
      <c r="E91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91" s="11">
        <f>((WEEKNUM(Tabla34356789101112131415161718192021222324252627282930313233343536373839404142434445464849505152535456[[#This Row],[FECHA Y HORA DE INICIO]])))-1</f>
        <v>-1</v>
      </c>
    </row>
    <row r="92" spans="2:6">
      <c r="B92" s="6"/>
      <c r="C92" s="9"/>
      <c r="D92" s="10"/>
      <c r="E92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92" s="11">
        <f>((WEEKNUM(Tabla34356789101112131415161718192021222324252627282930313233343536373839404142434445464849505152535456[[#This Row],[FECHA Y HORA DE INICIO]])))-1</f>
        <v>-1</v>
      </c>
    </row>
    <row r="93" spans="2:6">
      <c r="B93" s="6"/>
      <c r="C93" s="9"/>
      <c r="D93" s="10"/>
      <c r="E93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93" s="11">
        <f>((WEEKNUM(Tabla34356789101112131415161718192021222324252627282930313233343536373839404142434445464849505152535456[[#This Row],[FECHA Y HORA DE INICIO]])))-1</f>
        <v>-1</v>
      </c>
    </row>
    <row r="94" spans="2:6">
      <c r="B94" s="6"/>
      <c r="C94" s="9"/>
      <c r="D94" s="10"/>
      <c r="E94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94" s="11">
        <f>((WEEKNUM(Tabla34356789101112131415161718192021222324252627282930313233343536373839404142434445464849505152535456[[#This Row],[FECHA Y HORA DE INICIO]])))-1</f>
        <v>-1</v>
      </c>
    </row>
    <row r="95" spans="2:6">
      <c r="B95" s="6"/>
      <c r="C95" s="9"/>
      <c r="D95" s="10"/>
      <c r="E95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95" s="11">
        <f>((WEEKNUM(Tabla34356789101112131415161718192021222324252627282930313233343536373839404142434445464849505152535456[[#This Row],[FECHA Y HORA DE INICIO]])))-1</f>
        <v>-1</v>
      </c>
    </row>
    <row r="96" spans="2:6">
      <c r="B96" s="6"/>
      <c r="C96" s="9"/>
      <c r="D96" s="10"/>
      <c r="E96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96" s="11">
        <f>((WEEKNUM(Tabla34356789101112131415161718192021222324252627282930313233343536373839404142434445464849505152535456[[#This Row],[FECHA Y HORA DE INICIO]])))-1</f>
        <v>-1</v>
      </c>
    </row>
    <row r="97" spans="2:6">
      <c r="B97" s="6"/>
      <c r="C97" s="9"/>
      <c r="D97" s="10"/>
      <c r="E97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97" s="11">
        <f>((WEEKNUM(Tabla34356789101112131415161718192021222324252627282930313233343536373839404142434445464849505152535456[[#This Row],[FECHA Y HORA DE INICIO]])))-1</f>
        <v>-1</v>
      </c>
    </row>
    <row r="98" spans="2:6">
      <c r="B98" s="6"/>
      <c r="C98" s="9"/>
      <c r="D98" s="10"/>
      <c r="E98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98" s="11">
        <f>((WEEKNUM(Tabla34356789101112131415161718192021222324252627282930313233343536373839404142434445464849505152535456[[#This Row],[FECHA Y HORA DE INICIO]])))-1</f>
        <v>-1</v>
      </c>
    </row>
    <row r="99" spans="2:6">
      <c r="B99" s="6"/>
      <c r="C99" s="9"/>
      <c r="D99" s="10"/>
      <c r="E99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99" s="11">
        <f>((WEEKNUM(Tabla34356789101112131415161718192021222324252627282930313233343536373839404142434445464849505152535456[[#This Row],[FECHA Y HORA DE INICIO]])))-1</f>
        <v>-1</v>
      </c>
    </row>
    <row r="100" spans="2:6">
      <c r="B100" s="6"/>
      <c r="C100" s="9"/>
      <c r="D100" s="10"/>
      <c r="E100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00" s="11">
        <f>((WEEKNUM(Tabla34356789101112131415161718192021222324252627282930313233343536373839404142434445464849505152535456[[#This Row],[FECHA Y HORA DE INICIO]])))-1</f>
        <v>-1</v>
      </c>
    </row>
    <row r="101" spans="2:6">
      <c r="B101" s="6"/>
      <c r="C101" s="9"/>
      <c r="D101" s="10"/>
      <c r="E101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01" s="11">
        <f>((WEEKNUM(Tabla34356789101112131415161718192021222324252627282930313233343536373839404142434445464849505152535456[[#This Row],[FECHA Y HORA DE INICIO]])))-1</f>
        <v>-1</v>
      </c>
    </row>
    <row r="102" spans="2:6">
      <c r="B102" s="6"/>
      <c r="C102" s="9"/>
      <c r="D102" s="10"/>
      <c r="E102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02" s="11">
        <f>((WEEKNUM(Tabla34356789101112131415161718192021222324252627282930313233343536373839404142434445464849505152535456[[#This Row],[FECHA Y HORA DE INICIO]])))-1</f>
        <v>-1</v>
      </c>
    </row>
    <row r="103" spans="2:6">
      <c r="B103" s="6"/>
      <c r="C103" s="9"/>
      <c r="D103" s="10"/>
      <c r="E103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03" s="11">
        <f>((WEEKNUM(Tabla34356789101112131415161718192021222324252627282930313233343536373839404142434445464849505152535456[[#This Row],[FECHA Y HORA DE INICIO]])))-1</f>
        <v>-1</v>
      </c>
    </row>
    <row r="104" spans="2:6">
      <c r="B104" s="6"/>
      <c r="C104" s="9"/>
      <c r="D104" s="10"/>
      <c r="E104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04" s="11">
        <f>((WEEKNUM(Tabla34356789101112131415161718192021222324252627282930313233343536373839404142434445464849505152535456[[#This Row],[FECHA Y HORA DE INICIO]])))-1</f>
        <v>-1</v>
      </c>
    </row>
    <row r="105" spans="2:6">
      <c r="B105" s="6"/>
      <c r="C105" s="9"/>
      <c r="D105" s="10"/>
      <c r="E105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05" s="11">
        <f>((WEEKNUM(Tabla34356789101112131415161718192021222324252627282930313233343536373839404142434445464849505152535456[[#This Row],[FECHA Y HORA DE INICIO]])))-1</f>
        <v>-1</v>
      </c>
    </row>
    <row r="106" spans="2:6">
      <c r="B106" s="6"/>
      <c r="C106" s="9"/>
      <c r="D106" s="10"/>
      <c r="E106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06" s="11">
        <f>((WEEKNUM(Tabla34356789101112131415161718192021222324252627282930313233343536373839404142434445464849505152535456[[#This Row],[FECHA Y HORA DE INICIO]])))-1</f>
        <v>-1</v>
      </c>
    </row>
    <row r="107" spans="2:6">
      <c r="B107" s="6"/>
      <c r="C107" s="9"/>
      <c r="D107" s="10"/>
      <c r="E107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07" s="11">
        <f>((WEEKNUM(Tabla34356789101112131415161718192021222324252627282930313233343536373839404142434445464849505152535456[[#This Row],[FECHA Y HORA DE INICIO]])))-1</f>
        <v>-1</v>
      </c>
    </row>
    <row r="108" spans="2:6">
      <c r="B108" s="6"/>
      <c r="C108" s="9"/>
      <c r="D108" s="10"/>
      <c r="E108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08" s="11">
        <f>((WEEKNUM(Tabla34356789101112131415161718192021222324252627282930313233343536373839404142434445464849505152535456[[#This Row],[FECHA Y HORA DE INICIO]])))-1</f>
        <v>-1</v>
      </c>
    </row>
    <row r="109" spans="2:6">
      <c r="B109" s="6"/>
      <c r="C109" s="9"/>
      <c r="D109" s="10"/>
      <c r="E109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09" s="11">
        <f>((WEEKNUM(Tabla34356789101112131415161718192021222324252627282930313233343536373839404142434445464849505152535456[[#This Row],[FECHA Y HORA DE INICIO]])))-1</f>
        <v>-1</v>
      </c>
    </row>
    <row r="110" spans="2:6">
      <c r="B110" s="6"/>
      <c r="C110" s="9"/>
      <c r="D110" s="10"/>
      <c r="E110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10" s="11">
        <f>((WEEKNUM(Tabla34356789101112131415161718192021222324252627282930313233343536373839404142434445464849505152535456[[#This Row],[FECHA Y HORA DE INICIO]])))-1</f>
        <v>-1</v>
      </c>
    </row>
    <row r="111" spans="2:6">
      <c r="B111" s="6"/>
      <c r="C111" s="9"/>
      <c r="D111" s="10"/>
      <c r="E111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11" s="11">
        <f>((WEEKNUM(Tabla34356789101112131415161718192021222324252627282930313233343536373839404142434445464849505152535456[[#This Row],[FECHA Y HORA DE INICIO]])))-1</f>
        <v>-1</v>
      </c>
    </row>
    <row r="112" spans="2:6">
      <c r="B112" s="6"/>
      <c r="C112" s="9"/>
      <c r="D112" s="10"/>
      <c r="E112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12" s="11">
        <f>((WEEKNUM(Tabla34356789101112131415161718192021222324252627282930313233343536373839404142434445464849505152535456[[#This Row],[FECHA Y HORA DE INICIO]])))-1</f>
        <v>-1</v>
      </c>
    </row>
    <row r="113" spans="2:6">
      <c r="B113" s="6"/>
      <c r="C113" s="9"/>
      <c r="D113" s="10"/>
      <c r="E113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13" s="11">
        <f>((WEEKNUM(Tabla34356789101112131415161718192021222324252627282930313233343536373839404142434445464849505152535456[[#This Row],[FECHA Y HORA DE INICIO]])))-1</f>
        <v>-1</v>
      </c>
    </row>
    <row r="114" spans="2:6">
      <c r="B114" s="6"/>
      <c r="C114" s="9"/>
      <c r="D114" s="10"/>
      <c r="E114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14" s="11">
        <f>((WEEKNUM(Tabla34356789101112131415161718192021222324252627282930313233343536373839404142434445464849505152535456[[#This Row],[FECHA Y HORA DE INICIO]])))-1</f>
        <v>-1</v>
      </c>
    </row>
    <row r="115" spans="2:6">
      <c r="B115" s="6"/>
      <c r="C115" s="9"/>
      <c r="D115" s="10"/>
      <c r="E115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15" s="11">
        <f>((WEEKNUM(Tabla34356789101112131415161718192021222324252627282930313233343536373839404142434445464849505152535456[[#This Row],[FECHA Y HORA DE INICIO]])))-1</f>
        <v>-1</v>
      </c>
    </row>
    <row r="116" spans="2:6">
      <c r="B116" s="6"/>
      <c r="C116" s="9"/>
      <c r="D116" s="10"/>
      <c r="E116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16" s="11">
        <f>((WEEKNUM(Tabla34356789101112131415161718192021222324252627282930313233343536373839404142434445464849505152535456[[#This Row],[FECHA Y HORA DE INICIO]])))-1</f>
        <v>-1</v>
      </c>
    </row>
    <row r="117" spans="2:6">
      <c r="B117" s="6"/>
      <c r="C117" s="9"/>
      <c r="D117" s="10"/>
      <c r="E117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17" s="11">
        <f>((WEEKNUM(Tabla34356789101112131415161718192021222324252627282930313233343536373839404142434445464849505152535456[[#This Row],[FECHA Y HORA DE INICIO]])))-1</f>
        <v>-1</v>
      </c>
    </row>
    <row r="118" spans="2:6">
      <c r="B118" s="6"/>
      <c r="C118" s="9"/>
      <c r="D118" s="10"/>
      <c r="E118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18" s="11">
        <f>((WEEKNUM(Tabla34356789101112131415161718192021222324252627282930313233343536373839404142434445464849505152535456[[#This Row],[FECHA Y HORA DE INICIO]])))-1</f>
        <v>-1</v>
      </c>
    </row>
    <row r="119" spans="2:6">
      <c r="B119" s="6"/>
      <c r="C119" s="9"/>
      <c r="D119" s="10"/>
      <c r="E119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19" s="11">
        <f>((WEEKNUM(Tabla34356789101112131415161718192021222324252627282930313233343536373839404142434445464849505152535456[[#This Row],[FECHA Y HORA DE INICIO]])))-1</f>
        <v>-1</v>
      </c>
    </row>
    <row r="120" spans="2:6">
      <c r="B120" s="6"/>
      <c r="C120" s="9"/>
      <c r="D120" s="10"/>
      <c r="E120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20" s="11">
        <f>((WEEKNUM(Tabla34356789101112131415161718192021222324252627282930313233343536373839404142434445464849505152535456[[#This Row],[FECHA Y HORA DE INICIO]])))-1</f>
        <v>-1</v>
      </c>
    </row>
    <row r="121" spans="2:6">
      <c r="B121" s="6"/>
      <c r="C121" s="9"/>
      <c r="D121" s="10"/>
      <c r="E121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21" s="11">
        <f>((WEEKNUM(Tabla34356789101112131415161718192021222324252627282930313233343536373839404142434445464849505152535456[[#This Row],[FECHA Y HORA DE INICIO]])))-1</f>
        <v>-1</v>
      </c>
    </row>
    <row r="122" spans="2:6">
      <c r="B122" s="6"/>
      <c r="C122" s="9"/>
      <c r="D122" s="10"/>
      <c r="E122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22" s="11">
        <f>((WEEKNUM(Tabla34356789101112131415161718192021222324252627282930313233343536373839404142434445464849505152535456[[#This Row],[FECHA Y HORA DE INICIO]])))-1</f>
        <v>-1</v>
      </c>
    </row>
    <row r="123" spans="2:6">
      <c r="B123" s="6"/>
      <c r="C123" s="9"/>
      <c r="D123" s="10"/>
      <c r="E123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23" s="11">
        <f>((WEEKNUM(Tabla34356789101112131415161718192021222324252627282930313233343536373839404142434445464849505152535456[[#This Row],[FECHA Y HORA DE INICIO]])))-1</f>
        <v>-1</v>
      </c>
    </row>
    <row r="124" spans="2:6">
      <c r="B124" s="6"/>
      <c r="C124" s="9"/>
      <c r="D124" s="10"/>
      <c r="E124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24" s="11">
        <f>((WEEKNUM(Tabla34356789101112131415161718192021222324252627282930313233343536373839404142434445464849505152535456[[#This Row],[FECHA Y HORA DE INICIO]])))-1</f>
        <v>-1</v>
      </c>
    </row>
    <row r="125" spans="2:6">
      <c r="B125" s="6"/>
      <c r="C125" s="9"/>
      <c r="D125" s="10"/>
      <c r="E125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25" s="11">
        <f>((WEEKNUM(Tabla34356789101112131415161718192021222324252627282930313233343536373839404142434445464849505152535456[[#This Row],[FECHA Y HORA DE INICIO]])))-1</f>
        <v>-1</v>
      </c>
    </row>
    <row r="126" spans="2:6">
      <c r="B126" s="6"/>
      <c r="C126" s="9"/>
      <c r="D126" s="10"/>
      <c r="E126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26" s="11">
        <f>((WEEKNUM(Tabla34356789101112131415161718192021222324252627282930313233343536373839404142434445464849505152535456[[#This Row],[FECHA Y HORA DE INICIO]])))-1</f>
        <v>-1</v>
      </c>
    </row>
    <row r="127" spans="2:6">
      <c r="B127" s="6"/>
      <c r="C127" s="9"/>
      <c r="D127" s="10"/>
      <c r="E127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27" s="11">
        <f>((WEEKNUM(Tabla34356789101112131415161718192021222324252627282930313233343536373839404142434445464849505152535456[[#This Row],[FECHA Y HORA DE INICIO]])))-1</f>
        <v>-1</v>
      </c>
    </row>
    <row r="128" spans="2:6">
      <c r="B128" s="6"/>
      <c r="C128" s="9"/>
      <c r="D128" s="10"/>
      <c r="E128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28" s="11">
        <f>((WEEKNUM(Tabla34356789101112131415161718192021222324252627282930313233343536373839404142434445464849505152535456[[#This Row],[FECHA Y HORA DE INICIO]])))-1</f>
        <v>-1</v>
      </c>
    </row>
    <row r="129" spans="2:6">
      <c r="B129" s="6"/>
      <c r="C129" s="9"/>
      <c r="D129" s="10"/>
      <c r="E129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29" s="11">
        <f>((WEEKNUM(Tabla34356789101112131415161718192021222324252627282930313233343536373839404142434445464849505152535456[[#This Row],[FECHA Y HORA DE INICIO]])))-1</f>
        <v>-1</v>
      </c>
    </row>
    <row r="130" spans="2:6">
      <c r="B130" s="6"/>
      <c r="C130" s="9"/>
      <c r="D130" s="10"/>
      <c r="E130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30" s="11">
        <f>((WEEKNUM(Tabla34356789101112131415161718192021222324252627282930313233343536373839404142434445464849505152535456[[#This Row],[FECHA Y HORA DE INICIO]])))-1</f>
        <v>-1</v>
      </c>
    </row>
    <row r="131" spans="2:6">
      <c r="B131" s="6"/>
      <c r="C131" s="9"/>
      <c r="D131" s="10"/>
      <c r="E131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31" s="11">
        <f>((WEEKNUM(Tabla34356789101112131415161718192021222324252627282930313233343536373839404142434445464849505152535456[[#This Row],[FECHA Y HORA DE INICIO]])))-1</f>
        <v>-1</v>
      </c>
    </row>
    <row r="132" spans="2:6">
      <c r="B132" s="6"/>
      <c r="C132" s="9"/>
      <c r="D132" s="10"/>
      <c r="E132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32" s="11">
        <f>((WEEKNUM(Tabla34356789101112131415161718192021222324252627282930313233343536373839404142434445464849505152535456[[#This Row],[FECHA Y HORA DE INICIO]])))-1</f>
        <v>-1</v>
      </c>
    </row>
    <row r="133" spans="2:6">
      <c r="B133" s="6"/>
      <c r="C133" s="9"/>
      <c r="D133" s="10"/>
      <c r="E133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33" s="11">
        <f>((WEEKNUM(Tabla34356789101112131415161718192021222324252627282930313233343536373839404142434445464849505152535456[[#This Row],[FECHA Y HORA DE INICIO]])))-1</f>
        <v>-1</v>
      </c>
    </row>
    <row r="134" spans="2:6">
      <c r="B134" s="6"/>
      <c r="C134" s="9"/>
      <c r="D134" s="10"/>
      <c r="E134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34" s="11">
        <f>((WEEKNUM(Tabla34356789101112131415161718192021222324252627282930313233343536373839404142434445464849505152535456[[#This Row],[FECHA Y HORA DE INICIO]])))-1</f>
        <v>-1</v>
      </c>
    </row>
    <row r="135" spans="2:6">
      <c r="B135" s="6"/>
      <c r="C135" s="9"/>
      <c r="D135" s="10"/>
      <c r="E135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35" s="11">
        <f>((WEEKNUM(Tabla34356789101112131415161718192021222324252627282930313233343536373839404142434445464849505152535456[[#This Row],[FECHA Y HORA DE INICIO]])))-1</f>
        <v>-1</v>
      </c>
    </row>
    <row r="136" spans="2:6">
      <c r="B136" s="6"/>
      <c r="C136" s="9"/>
      <c r="D136" s="10"/>
      <c r="E136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36" s="11">
        <f>((WEEKNUM(Tabla34356789101112131415161718192021222324252627282930313233343536373839404142434445464849505152535456[[#This Row],[FECHA Y HORA DE INICIO]])))-1</f>
        <v>-1</v>
      </c>
    </row>
    <row r="137" spans="2:6">
      <c r="B137" s="6"/>
      <c r="C137" s="9"/>
      <c r="D137" s="10"/>
      <c r="E137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37" s="11">
        <f>((WEEKNUM(Tabla34356789101112131415161718192021222324252627282930313233343536373839404142434445464849505152535456[[#This Row],[FECHA Y HORA DE INICIO]])))-1</f>
        <v>-1</v>
      </c>
    </row>
    <row r="138" spans="2:6">
      <c r="B138" s="6"/>
      <c r="C138" s="9"/>
      <c r="D138" s="10"/>
      <c r="E138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38" s="11">
        <f>((WEEKNUM(Tabla34356789101112131415161718192021222324252627282930313233343536373839404142434445464849505152535456[[#This Row],[FECHA Y HORA DE INICIO]])))-1</f>
        <v>-1</v>
      </c>
    </row>
    <row r="139" spans="2:6">
      <c r="B139" s="6"/>
      <c r="C139" s="9"/>
      <c r="D139" s="10"/>
      <c r="E139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39" s="11">
        <f>((WEEKNUM(Tabla34356789101112131415161718192021222324252627282930313233343536373839404142434445464849505152535456[[#This Row],[FECHA Y HORA DE INICIO]])))-1</f>
        <v>-1</v>
      </c>
    </row>
    <row r="140" spans="2:6">
      <c r="B140" s="6"/>
      <c r="C140" s="9"/>
      <c r="D140" s="10"/>
      <c r="E140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40" s="11">
        <f>((WEEKNUM(Tabla34356789101112131415161718192021222324252627282930313233343536373839404142434445464849505152535456[[#This Row],[FECHA Y HORA DE INICIO]])))-1</f>
        <v>-1</v>
      </c>
    </row>
    <row r="141" spans="2:6">
      <c r="B141" s="6"/>
      <c r="C141" s="9"/>
      <c r="D141" s="10"/>
      <c r="E141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41" s="11">
        <f>((WEEKNUM(Tabla34356789101112131415161718192021222324252627282930313233343536373839404142434445464849505152535456[[#This Row],[FECHA Y HORA DE INICIO]])))-1</f>
        <v>-1</v>
      </c>
    </row>
    <row r="142" spans="2:6">
      <c r="B142" s="6"/>
      <c r="C142" s="9"/>
      <c r="D142" s="10"/>
      <c r="E142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42" s="11">
        <f>((WEEKNUM(Tabla34356789101112131415161718192021222324252627282930313233343536373839404142434445464849505152535456[[#This Row],[FECHA Y HORA DE INICIO]])))-1</f>
        <v>-1</v>
      </c>
    </row>
    <row r="143" spans="2:6">
      <c r="B143" s="6"/>
      <c r="C143" s="9"/>
      <c r="D143" s="10"/>
      <c r="E143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43" s="11">
        <f>((WEEKNUM(Tabla34356789101112131415161718192021222324252627282930313233343536373839404142434445464849505152535456[[#This Row],[FECHA Y HORA DE INICIO]])))-1</f>
        <v>-1</v>
      </c>
    </row>
    <row r="144" spans="2:6">
      <c r="B144" s="6"/>
      <c r="C144" s="9"/>
      <c r="D144" s="10"/>
      <c r="E144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44" s="11">
        <f>((WEEKNUM(Tabla34356789101112131415161718192021222324252627282930313233343536373839404142434445464849505152535456[[#This Row],[FECHA Y HORA DE INICIO]])))-1</f>
        <v>-1</v>
      </c>
    </row>
    <row r="145" spans="2:6">
      <c r="B145" s="6"/>
      <c r="C145" s="9"/>
      <c r="D145" s="10"/>
      <c r="E145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45" s="11">
        <f>((WEEKNUM(Tabla34356789101112131415161718192021222324252627282930313233343536373839404142434445464849505152535456[[#This Row],[FECHA Y HORA DE INICIO]])))-1</f>
        <v>-1</v>
      </c>
    </row>
    <row r="146" spans="2:6">
      <c r="B146" s="6"/>
      <c r="C146" s="9"/>
      <c r="D146" s="10"/>
      <c r="E146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46" s="11">
        <f>((WEEKNUM(Tabla34356789101112131415161718192021222324252627282930313233343536373839404142434445464849505152535456[[#This Row],[FECHA Y HORA DE INICIO]])))-1</f>
        <v>-1</v>
      </c>
    </row>
    <row r="147" spans="2:6">
      <c r="B147" s="6"/>
      <c r="C147" s="9"/>
      <c r="D147" s="10"/>
      <c r="E147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47" s="11">
        <f>((WEEKNUM(Tabla34356789101112131415161718192021222324252627282930313233343536373839404142434445464849505152535456[[#This Row],[FECHA Y HORA DE INICIO]])))-1</f>
        <v>-1</v>
      </c>
    </row>
    <row r="148" spans="2:6">
      <c r="B148" s="6"/>
      <c r="C148" s="9"/>
      <c r="D148" s="10"/>
      <c r="E148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48" s="11">
        <f>((WEEKNUM(Tabla34356789101112131415161718192021222324252627282930313233343536373839404142434445464849505152535456[[#This Row],[FECHA Y HORA DE INICIO]])))-1</f>
        <v>-1</v>
      </c>
    </row>
    <row r="149" spans="2:6">
      <c r="B149" s="6"/>
      <c r="C149" s="9"/>
      <c r="D149" s="10"/>
      <c r="E149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49" s="11">
        <f>((WEEKNUM(Tabla34356789101112131415161718192021222324252627282930313233343536373839404142434445464849505152535456[[#This Row],[FECHA Y HORA DE INICIO]])))-1</f>
        <v>-1</v>
      </c>
    </row>
    <row r="150" spans="2:6">
      <c r="B150" s="6"/>
      <c r="C150" s="9"/>
      <c r="D150" s="10"/>
      <c r="E150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50" s="11">
        <f>((WEEKNUM(Tabla34356789101112131415161718192021222324252627282930313233343536373839404142434445464849505152535456[[#This Row],[FECHA Y HORA DE INICIO]])))-1</f>
        <v>-1</v>
      </c>
    </row>
    <row r="151" spans="2:6">
      <c r="B151" s="6"/>
      <c r="C151" s="9"/>
      <c r="D151" s="10"/>
      <c r="E151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51" s="11">
        <f>((WEEKNUM(Tabla34356789101112131415161718192021222324252627282930313233343536373839404142434445464849505152535456[[#This Row],[FECHA Y HORA DE INICIO]])))-1</f>
        <v>-1</v>
      </c>
    </row>
    <row r="152" spans="2:6">
      <c r="B152" s="6"/>
      <c r="C152" s="9"/>
      <c r="D152" s="10"/>
      <c r="E152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52" s="11">
        <f>((WEEKNUM(Tabla34356789101112131415161718192021222324252627282930313233343536373839404142434445464849505152535456[[#This Row],[FECHA Y HORA DE INICIO]])))-1</f>
        <v>-1</v>
      </c>
    </row>
    <row r="153" spans="2:6">
      <c r="B153" s="6"/>
      <c r="C153" s="9"/>
      <c r="D153" s="10"/>
      <c r="E153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53" s="11">
        <f>((WEEKNUM(Tabla34356789101112131415161718192021222324252627282930313233343536373839404142434445464849505152535456[[#This Row],[FECHA Y HORA DE INICIO]])))-1</f>
        <v>-1</v>
      </c>
    </row>
    <row r="154" spans="2:6">
      <c r="B154" s="6"/>
      <c r="C154" s="9"/>
      <c r="D154" s="10"/>
      <c r="E154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54" s="11">
        <f>((WEEKNUM(Tabla34356789101112131415161718192021222324252627282930313233343536373839404142434445464849505152535456[[#This Row],[FECHA Y HORA DE INICIO]])))-1</f>
        <v>-1</v>
      </c>
    </row>
    <row r="155" spans="2:6">
      <c r="B155" s="6"/>
      <c r="C155" s="9"/>
      <c r="D155" s="10"/>
      <c r="E155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55" s="11">
        <f>((WEEKNUM(Tabla34356789101112131415161718192021222324252627282930313233343536373839404142434445464849505152535456[[#This Row],[FECHA Y HORA DE INICIO]])))-1</f>
        <v>-1</v>
      </c>
    </row>
    <row r="156" spans="2:6">
      <c r="B156" s="6"/>
      <c r="C156" s="9"/>
      <c r="D156" s="10"/>
      <c r="E156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56" s="11">
        <f>((WEEKNUM(Tabla34356789101112131415161718192021222324252627282930313233343536373839404142434445464849505152535456[[#This Row],[FECHA Y HORA DE INICIO]])))-1</f>
        <v>-1</v>
      </c>
    </row>
    <row r="157" spans="2:6">
      <c r="B157" s="6"/>
      <c r="C157" s="9"/>
      <c r="D157" s="10"/>
      <c r="E157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57" s="11">
        <f>((WEEKNUM(Tabla34356789101112131415161718192021222324252627282930313233343536373839404142434445464849505152535456[[#This Row],[FECHA Y HORA DE INICIO]])))-1</f>
        <v>-1</v>
      </c>
    </row>
    <row r="158" spans="2:6">
      <c r="B158" s="6"/>
      <c r="C158" s="9"/>
      <c r="D158" s="10"/>
      <c r="E158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58" s="11">
        <f>((WEEKNUM(Tabla34356789101112131415161718192021222324252627282930313233343536373839404142434445464849505152535456[[#This Row],[FECHA Y HORA DE INICIO]])))-1</f>
        <v>-1</v>
      </c>
    </row>
    <row r="159" spans="2:6">
      <c r="B159" s="6"/>
      <c r="C159" s="9"/>
      <c r="D159" s="10"/>
      <c r="E159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59" s="11">
        <f>((WEEKNUM(Tabla34356789101112131415161718192021222324252627282930313233343536373839404142434445464849505152535456[[#This Row],[FECHA Y HORA DE INICIO]])))-1</f>
        <v>-1</v>
      </c>
    </row>
    <row r="160" spans="2:6">
      <c r="B160" s="6"/>
      <c r="C160" s="9"/>
      <c r="D160" s="10"/>
      <c r="E160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60" s="11">
        <f>((WEEKNUM(Tabla34356789101112131415161718192021222324252627282930313233343536373839404142434445464849505152535456[[#This Row],[FECHA Y HORA DE INICIO]])))-1</f>
        <v>-1</v>
      </c>
    </row>
    <row r="161" spans="2:6">
      <c r="B161" s="6"/>
      <c r="C161" s="9"/>
      <c r="D161" s="10"/>
      <c r="E161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61" s="11">
        <f>((WEEKNUM(Tabla34356789101112131415161718192021222324252627282930313233343536373839404142434445464849505152535456[[#This Row],[FECHA Y HORA DE INICIO]])))-1</f>
        <v>-1</v>
      </c>
    </row>
    <row r="162" spans="2:6">
      <c r="B162" s="6"/>
      <c r="C162" s="9"/>
      <c r="D162" s="10"/>
      <c r="E162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62" s="11">
        <f>((WEEKNUM(Tabla34356789101112131415161718192021222324252627282930313233343536373839404142434445464849505152535456[[#This Row],[FECHA Y HORA DE INICIO]])))-1</f>
        <v>-1</v>
      </c>
    </row>
    <row r="163" spans="2:6">
      <c r="B163" s="6"/>
      <c r="C163" s="9"/>
      <c r="D163" s="10"/>
      <c r="E163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63" s="11">
        <f>((WEEKNUM(Tabla34356789101112131415161718192021222324252627282930313233343536373839404142434445464849505152535456[[#This Row],[FECHA Y HORA DE INICIO]])))-1</f>
        <v>-1</v>
      </c>
    </row>
    <row r="164" spans="2:6">
      <c r="B164" s="6"/>
      <c r="C164" s="9"/>
      <c r="D164" s="10"/>
      <c r="E164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64" s="11">
        <f>((WEEKNUM(Tabla34356789101112131415161718192021222324252627282930313233343536373839404142434445464849505152535456[[#This Row],[FECHA Y HORA DE INICIO]])))-1</f>
        <v>-1</v>
      </c>
    </row>
    <row r="165" spans="2:6">
      <c r="B165" s="6"/>
      <c r="C165" s="9"/>
      <c r="D165" s="10"/>
      <c r="E165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65" s="11">
        <f>((WEEKNUM(Tabla34356789101112131415161718192021222324252627282930313233343536373839404142434445464849505152535456[[#This Row],[FECHA Y HORA DE INICIO]])))-1</f>
        <v>-1</v>
      </c>
    </row>
    <row r="166" spans="2:6">
      <c r="B166" s="6"/>
      <c r="C166" s="9"/>
      <c r="D166" s="10"/>
      <c r="E166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66" s="11">
        <f>((WEEKNUM(Tabla34356789101112131415161718192021222324252627282930313233343536373839404142434445464849505152535456[[#This Row],[FECHA Y HORA DE INICIO]])))-1</f>
        <v>-1</v>
      </c>
    </row>
    <row r="167" spans="2:6">
      <c r="B167" s="6"/>
      <c r="C167" s="9"/>
      <c r="D167" s="10"/>
      <c r="E167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67" s="11">
        <f>((WEEKNUM(Tabla34356789101112131415161718192021222324252627282930313233343536373839404142434445464849505152535456[[#This Row],[FECHA Y HORA DE INICIO]])))-1</f>
        <v>-1</v>
      </c>
    </row>
    <row r="168" spans="2:6">
      <c r="B168" s="6"/>
      <c r="C168" s="9"/>
      <c r="D168" s="10"/>
      <c r="E168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68" s="11">
        <f>((WEEKNUM(Tabla34356789101112131415161718192021222324252627282930313233343536373839404142434445464849505152535456[[#This Row],[FECHA Y HORA DE INICIO]])))-1</f>
        <v>-1</v>
      </c>
    </row>
    <row r="169" spans="2:6">
      <c r="B169" s="6"/>
      <c r="C169" s="9"/>
      <c r="D169" s="10"/>
      <c r="E169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69" s="11">
        <f>((WEEKNUM(Tabla34356789101112131415161718192021222324252627282930313233343536373839404142434445464849505152535456[[#This Row],[FECHA Y HORA DE INICIO]])))-1</f>
        <v>-1</v>
      </c>
    </row>
    <row r="170" spans="2:6">
      <c r="B170" s="6"/>
      <c r="C170" s="9"/>
      <c r="D170" s="10"/>
      <c r="E170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70" s="11">
        <f>((WEEKNUM(Tabla34356789101112131415161718192021222324252627282930313233343536373839404142434445464849505152535456[[#This Row],[FECHA Y HORA DE INICIO]])))-1</f>
        <v>-1</v>
      </c>
    </row>
    <row r="171" spans="2:6">
      <c r="B171" s="6"/>
      <c r="C171" s="9"/>
      <c r="D171" s="10"/>
      <c r="E171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71" s="11">
        <f>((WEEKNUM(Tabla34356789101112131415161718192021222324252627282930313233343536373839404142434445464849505152535456[[#This Row],[FECHA Y HORA DE INICIO]])))-1</f>
        <v>-1</v>
      </c>
    </row>
    <row r="172" spans="2:6">
      <c r="B172" s="6"/>
      <c r="C172" s="9"/>
      <c r="D172" s="10"/>
      <c r="E172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72" s="11">
        <f>((WEEKNUM(Tabla34356789101112131415161718192021222324252627282930313233343536373839404142434445464849505152535456[[#This Row],[FECHA Y HORA DE INICIO]])))-1</f>
        <v>-1</v>
      </c>
    </row>
    <row r="173" spans="2:6">
      <c r="B173" s="6"/>
      <c r="C173" s="9"/>
      <c r="D173" s="10"/>
      <c r="E173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73" s="11">
        <f>((WEEKNUM(Tabla34356789101112131415161718192021222324252627282930313233343536373839404142434445464849505152535456[[#This Row],[FECHA Y HORA DE INICIO]])))-1</f>
        <v>-1</v>
      </c>
    </row>
    <row r="174" spans="2:6">
      <c r="B174" s="6"/>
      <c r="C174" s="9"/>
      <c r="D174" s="10"/>
      <c r="E174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74" s="11">
        <f>((WEEKNUM(Tabla34356789101112131415161718192021222324252627282930313233343536373839404142434445464849505152535456[[#This Row],[FECHA Y HORA DE INICIO]])))-1</f>
        <v>-1</v>
      </c>
    </row>
    <row r="175" spans="2:6">
      <c r="B175" s="6"/>
      <c r="C175" s="9"/>
      <c r="D175" s="10"/>
      <c r="E175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75" s="11">
        <f>((WEEKNUM(Tabla34356789101112131415161718192021222324252627282930313233343536373839404142434445464849505152535456[[#This Row],[FECHA Y HORA DE INICIO]])))-1</f>
        <v>-1</v>
      </c>
    </row>
    <row r="176" spans="2:6">
      <c r="B176" s="6"/>
      <c r="C176" s="9"/>
      <c r="D176" s="10"/>
      <c r="E176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76" s="11">
        <f>((WEEKNUM(Tabla34356789101112131415161718192021222324252627282930313233343536373839404142434445464849505152535456[[#This Row],[FECHA Y HORA DE INICIO]])))-1</f>
        <v>-1</v>
      </c>
    </row>
    <row r="177" spans="2:6">
      <c r="B177" s="6"/>
      <c r="C177" s="9"/>
      <c r="D177" s="10"/>
      <c r="E177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77" s="11">
        <f>((WEEKNUM(Tabla34356789101112131415161718192021222324252627282930313233343536373839404142434445464849505152535456[[#This Row],[FECHA Y HORA DE INICIO]])))-1</f>
        <v>-1</v>
      </c>
    </row>
    <row r="178" spans="2:6">
      <c r="B178" s="6"/>
      <c r="C178" s="9"/>
      <c r="D178" s="10"/>
      <c r="E178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78" s="11">
        <f>((WEEKNUM(Tabla34356789101112131415161718192021222324252627282930313233343536373839404142434445464849505152535456[[#This Row],[FECHA Y HORA DE INICIO]])))-1</f>
        <v>-1</v>
      </c>
    </row>
    <row r="179" spans="2:6">
      <c r="B179" s="6"/>
      <c r="C179" s="9"/>
      <c r="D179" s="10"/>
      <c r="E179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79" s="11">
        <f>((WEEKNUM(Tabla34356789101112131415161718192021222324252627282930313233343536373839404142434445464849505152535456[[#This Row],[FECHA Y HORA DE INICIO]])))-1</f>
        <v>-1</v>
      </c>
    </row>
    <row r="180" spans="2:6">
      <c r="B180" s="6"/>
      <c r="C180" s="9"/>
      <c r="D180" s="10"/>
      <c r="E180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80" s="11">
        <f>((WEEKNUM(Tabla34356789101112131415161718192021222324252627282930313233343536373839404142434445464849505152535456[[#This Row],[FECHA Y HORA DE INICIO]])))-1</f>
        <v>-1</v>
      </c>
    </row>
    <row r="181" spans="2:6">
      <c r="B181" s="6"/>
      <c r="C181" s="9"/>
      <c r="D181" s="10"/>
      <c r="E181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81" s="11">
        <f>((WEEKNUM(Tabla34356789101112131415161718192021222324252627282930313233343536373839404142434445464849505152535456[[#This Row],[FECHA Y HORA DE INICIO]])))-1</f>
        <v>-1</v>
      </c>
    </row>
    <row r="182" spans="2:6">
      <c r="B182" s="6"/>
      <c r="C182" s="9"/>
      <c r="D182" s="10"/>
      <c r="E182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82" s="11">
        <f>((WEEKNUM(Tabla34356789101112131415161718192021222324252627282930313233343536373839404142434445464849505152535456[[#This Row],[FECHA Y HORA DE INICIO]])))-1</f>
        <v>-1</v>
      </c>
    </row>
    <row r="183" spans="2:6">
      <c r="B183" s="6"/>
      <c r="C183" s="9"/>
      <c r="D183" s="10"/>
      <c r="E183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83" s="11">
        <f>((WEEKNUM(Tabla34356789101112131415161718192021222324252627282930313233343536373839404142434445464849505152535456[[#This Row],[FECHA Y HORA DE INICIO]])))-1</f>
        <v>-1</v>
      </c>
    </row>
    <row r="184" spans="2:6">
      <c r="B184" s="6"/>
      <c r="C184" s="9"/>
      <c r="D184" s="10"/>
      <c r="E184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84" s="11">
        <f>((WEEKNUM(Tabla34356789101112131415161718192021222324252627282930313233343536373839404142434445464849505152535456[[#This Row],[FECHA Y HORA DE INICIO]])))-1</f>
        <v>-1</v>
      </c>
    </row>
    <row r="185" spans="2:6">
      <c r="B185" s="6"/>
      <c r="C185" s="9"/>
      <c r="D185" s="10"/>
      <c r="E185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85" s="11">
        <f>((WEEKNUM(Tabla34356789101112131415161718192021222324252627282930313233343536373839404142434445464849505152535456[[#This Row],[FECHA Y HORA DE INICIO]])))-1</f>
        <v>-1</v>
      </c>
    </row>
    <row r="186" spans="2:6">
      <c r="B186" s="6"/>
      <c r="C186" s="9"/>
      <c r="D186" s="10"/>
      <c r="E186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86" s="11">
        <f>((WEEKNUM(Tabla34356789101112131415161718192021222324252627282930313233343536373839404142434445464849505152535456[[#This Row],[FECHA Y HORA DE INICIO]])))-1</f>
        <v>-1</v>
      </c>
    </row>
    <row r="187" spans="2:6">
      <c r="B187" s="6"/>
      <c r="C187" s="9"/>
      <c r="D187" s="10"/>
      <c r="E187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87" s="11">
        <f>((WEEKNUM(Tabla34356789101112131415161718192021222324252627282930313233343536373839404142434445464849505152535456[[#This Row],[FECHA Y HORA DE INICIO]])))-1</f>
        <v>-1</v>
      </c>
    </row>
    <row r="188" spans="2:6">
      <c r="B188" s="6"/>
      <c r="C188" s="9"/>
      <c r="D188" s="10"/>
      <c r="E188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88" s="11">
        <f>((WEEKNUM(Tabla34356789101112131415161718192021222324252627282930313233343536373839404142434445464849505152535456[[#This Row],[FECHA Y HORA DE INICIO]])))-1</f>
        <v>-1</v>
      </c>
    </row>
    <row r="189" spans="2:6">
      <c r="B189" s="6"/>
      <c r="C189" s="9"/>
      <c r="D189" s="10"/>
      <c r="E189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89" s="11">
        <f>((WEEKNUM(Tabla34356789101112131415161718192021222324252627282930313233343536373839404142434445464849505152535456[[#This Row],[FECHA Y HORA DE INICIO]])))-1</f>
        <v>-1</v>
      </c>
    </row>
    <row r="190" spans="2:6">
      <c r="B190" s="6"/>
      <c r="C190" s="9"/>
      <c r="D190" s="10"/>
      <c r="E190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90" s="11">
        <f>((WEEKNUM(Tabla34356789101112131415161718192021222324252627282930313233343536373839404142434445464849505152535456[[#This Row],[FECHA Y HORA DE INICIO]])))-1</f>
        <v>-1</v>
      </c>
    </row>
    <row r="191" spans="2:6">
      <c r="B191" s="6"/>
      <c r="C191" s="9"/>
      <c r="D191" s="10"/>
      <c r="E191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91" s="11">
        <f>((WEEKNUM(Tabla34356789101112131415161718192021222324252627282930313233343536373839404142434445464849505152535456[[#This Row],[FECHA Y HORA DE INICIO]])))-1</f>
        <v>-1</v>
      </c>
    </row>
    <row r="192" spans="2:6">
      <c r="B192" s="6"/>
      <c r="C192" s="9"/>
      <c r="D192" s="10"/>
      <c r="E192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92" s="11">
        <f>((WEEKNUM(Tabla34356789101112131415161718192021222324252627282930313233343536373839404142434445464849505152535456[[#This Row],[FECHA Y HORA DE INICIO]])))-1</f>
        <v>-1</v>
      </c>
    </row>
    <row r="193" spans="2:6">
      <c r="B193" s="6"/>
      <c r="C193" s="9"/>
      <c r="D193" s="10"/>
      <c r="E193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93" s="11">
        <f>((WEEKNUM(Tabla34356789101112131415161718192021222324252627282930313233343536373839404142434445464849505152535456[[#This Row],[FECHA Y HORA DE INICIO]])))-1</f>
        <v>-1</v>
      </c>
    </row>
    <row r="194" spans="2:6">
      <c r="B194" s="6"/>
      <c r="C194" s="9"/>
      <c r="D194" s="10"/>
      <c r="E194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94" s="11">
        <f>((WEEKNUM(Tabla34356789101112131415161718192021222324252627282930313233343536373839404142434445464849505152535456[[#This Row],[FECHA Y HORA DE INICIO]])))-1</f>
        <v>-1</v>
      </c>
    </row>
    <row r="195" spans="2:6">
      <c r="B195" s="6"/>
      <c r="C195" s="9"/>
      <c r="D195" s="10"/>
      <c r="E195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95" s="11">
        <f>((WEEKNUM(Tabla34356789101112131415161718192021222324252627282930313233343536373839404142434445464849505152535456[[#This Row],[FECHA Y HORA DE INICIO]])))-1</f>
        <v>-1</v>
      </c>
    </row>
    <row r="196" spans="2:6">
      <c r="B196" s="6"/>
      <c r="C196" s="9"/>
      <c r="D196" s="10"/>
      <c r="E196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96" s="11">
        <f>((WEEKNUM(Tabla34356789101112131415161718192021222324252627282930313233343536373839404142434445464849505152535456[[#This Row],[FECHA Y HORA DE INICIO]])))-1</f>
        <v>-1</v>
      </c>
    </row>
    <row r="197" spans="2:6">
      <c r="B197" s="6"/>
      <c r="C197" s="9"/>
      <c r="D197" s="10"/>
      <c r="E197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97" s="11">
        <f>((WEEKNUM(Tabla34356789101112131415161718192021222324252627282930313233343536373839404142434445464849505152535456[[#This Row],[FECHA Y HORA DE INICIO]])))-1</f>
        <v>-1</v>
      </c>
    </row>
    <row r="198" spans="2:6">
      <c r="B198" s="6"/>
      <c r="C198" s="9"/>
      <c r="D198" s="10"/>
      <c r="E198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98" s="11">
        <f>((WEEKNUM(Tabla34356789101112131415161718192021222324252627282930313233343536373839404142434445464849505152535456[[#This Row],[FECHA Y HORA DE INICIO]])))-1</f>
        <v>-1</v>
      </c>
    </row>
    <row r="199" spans="2:6">
      <c r="B199" s="6"/>
      <c r="C199" s="9"/>
      <c r="D199" s="10"/>
      <c r="E199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199" s="11">
        <f>((WEEKNUM(Tabla34356789101112131415161718192021222324252627282930313233343536373839404142434445464849505152535456[[#This Row],[FECHA Y HORA DE INICIO]])))-1</f>
        <v>-1</v>
      </c>
    </row>
    <row r="200" spans="2:6">
      <c r="B200" s="6"/>
      <c r="C200" s="9"/>
      <c r="D200" s="10"/>
      <c r="E200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200" s="11">
        <f>((WEEKNUM(Tabla34356789101112131415161718192021222324252627282930313233343536373839404142434445464849505152535456[[#This Row],[FECHA Y HORA DE INICIO]])))-1</f>
        <v>-1</v>
      </c>
    </row>
    <row r="201" spans="2:6">
      <c r="B201" s="6"/>
      <c r="C201" s="9"/>
      <c r="D201" s="10"/>
      <c r="E201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201" s="11">
        <f>((WEEKNUM(Tabla34356789101112131415161718192021222324252627282930313233343536373839404142434445464849505152535456[[#This Row],[FECHA Y HORA DE INICIO]])))-1</f>
        <v>-1</v>
      </c>
    </row>
    <row r="202" spans="2:6">
      <c r="B202" s="6"/>
      <c r="C202" s="9"/>
      <c r="D202" s="10"/>
      <c r="E202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202" s="11">
        <f>((WEEKNUM(Tabla34356789101112131415161718192021222324252627282930313233343536373839404142434445464849505152535456[[#This Row],[FECHA Y HORA DE INICIO]])))-1</f>
        <v>-1</v>
      </c>
    </row>
    <row r="203" spans="2:6">
      <c r="B203" s="9"/>
      <c r="C203" s="9"/>
      <c r="D203" s="10"/>
      <c r="E203" s="8">
        <f>IF((Tabla34356789101112131415161718192021222324252627282930313233343536373839404142434445464849505152535456[[#This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INICIO]])&lt;0,0,((Tabla34356789101112131415161718192021222324252627282930313233343536373839404142434445464849505152535456[[#This Row],[FECHA Y HORA DE TERMINACIÓN ]]-Tabla34356789101112131415161718192021222324252627282930313233343536373839404142434445464849505152535456[[#This Row],[FECHA Y HORA DE INICIO]])*24))</f>
        <v>0</v>
      </c>
      <c r="F203" s="11">
        <f>((WEEKNUM(Tabla34356789101112131415161718192021222324252627282930313233343536373839404142434445464849505152535456[[#This Row],[FECHA Y HORA DE INICIO]])))-1</f>
        <v>-1</v>
      </c>
    </row>
  </sheetData>
  <mergeCells count="1">
    <mergeCell ref="B7:F7"/>
  </mergeCells>
  <pageMargins left="0.7" right="0.7" top="0.75" bottom="0.75" header="0.3" footer="0.3"/>
  <tableParts count="1">
    <tablePart r:id="rId1"/>
  </tableParts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rgb="FF7030A0"/>
  </sheetPr>
  <dimension ref="A1:J197"/>
  <sheetViews>
    <sheetView workbookViewId="0">
      <selection activeCell="J3" sqref="J3"/>
    </sheetView>
  </sheetViews>
  <sheetFormatPr defaultColWidth="11.42578125" defaultRowHeight="14.45"/>
  <cols>
    <col min="3" max="3" width="16.7109375" customWidth="1"/>
    <col min="4" max="4" width="17.140625" customWidth="1"/>
    <col min="5" max="5" width="13.42578125" customWidth="1"/>
    <col min="6" max="6" width="13.140625" customWidth="1"/>
    <col min="7" max="7" width="7.42578125" customWidth="1"/>
  </cols>
  <sheetData>
    <row r="1" spans="1:10">
      <c r="A1" s="3"/>
      <c r="B1" s="1" t="s">
        <v>0</v>
      </c>
      <c r="C1" s="2">
        <v>1188</v>
      </c>
      <c r="D1" s="3"/>
      <c r="E1" s="3"/>
      <c r="F1" s="3"/>
      <c r="G1" s="40" t="s">
        <v>1</v>
      </c>
      <c r="H1" s="41"/>
      <c r="I1" s="42" t="s">
        <v>2</v>
      </c>
      <c r="J1" s="3"/>
    </row>
    <row r="2" spans="1:10">
      <c r="A2" s="3"/>
      <c r="B2" s="1" t="s">
        <v>4</v>
      </c>
      <c r="C2" s="2" t="s">
        <v>5</v>
      </c>
      <c r="D2" s="3"/>
      <c r="E2" s="3"/>
      <c r="F2" s="3"/>
      <c r="G2" s="40" t="s">
        <v>6</v>
      </c>
      <c r="H2" s="41">
        <v>7</v>
      </c>
      <c r="I2" s="42" t="s">
        <v>7</v>
      </c>
      <c r="J2" s="3"/>
    </row>
    <row r="3" spans="1:10">
      <c r="A3" s="3"/>
      <c r="B3" s="1" t="s">
        <v>8</v>
      </c>
      <c r="C3" s="2" t="s">
        <v>37</v>
      </c>
      <c r="D3" s="3"/>
      <c r="E3" s="3"/>
      <c r="F3" s="3"/>
      <c r="G3" s="40" t="s">
        <v>10</v>
      </c>
      <c r="H3" s="47" t="s">
        <v>263</v>
      </c>
      <c r="I3" s="42" t="s">
        <v>12</v>
      </c>
      <c r="J3" s="3" t="s">
        <v>215</v>
      </c>
    </row>
    <row r="4" spans="1:10">
      <c r="A4" s="3"/>
      <c r="B4" s="1" t="s">
        <v>13</v>
      </c>
      <c r="C4" s="2">
        <v>4</v>
      </c>
      <c r="D4" s="38" t="s">
        <v>264</v>
      </c>
      <c r="E4" s="3"/>
      <c r="F4" s="3"/>
      <c r="G4" s="38" t="s">
        <v>15</v>
      </c>
      <c r="H4" s="3"/>
      <c r="I4" s="3"/>
      <c r="J4" s="3"/>
    </row>
    <row r="5" spans="1:10">
      <c r="A5" s="3"/>
      <c r="B5" s="1" t="s">
        <v>16</v>
      </c>
      <c r="C5" s="2">
        <v>20</v>
      </c>
      <c r="D5" s="3"/>
      <c r="E5" s="3"/>
      <c r="F5" s="3"/>
      <c r="G5" s="3"/>
      <c r="H5" s="3"/>
      <c r="I5" s="3"/>
    </row>
    <row r="6" spans="1:10">
      <c r="A6" s="3"/>
      <c r="B6" s="1"/>
      <c r="C6" s="1"/>
      <c r="D6" s="3"/>
      <c r="E6" s="3"/>
      <c r="F6" s="3"/>
      <c r="G6" s="3"/>
      <c r="H6" s="3"/>
      <c r="I6" s="3"/>
    </row>
    <row r="7" spans="1:10">
      <c r="A7" s="3"/>
      <c r="B7" s="76" t="s">
        <v>17</v>
      </c>
      <c r="C7" s="77"/>
      <c r="D7" s="77"/>
      <c r="E7" s="77"/>
      <c r="F7" s="77"/>
      <c r="G7" s="3"/>
      <c r="H7" s="12">
        <v>2022</v>
      </c>
      <c r="I7" s="13"/>
    </row>
    <row r="8" spans="1:10">
      <c r="A8" s="3"/>
      <c r="B8" s="4"/>
      <c r="C8" s="4"/>
      <c r="D8" s="4"/>
      <c r="E8" s="4"/>
      <c r="F8" s="3"/>
      <c r="G8" s="3"/>
      <c r="H8" s="3"/>
      <c r="I8" s="3"/>
    </row>
    <row r="9" spans="1:10" ht="52.5">
      <c r="A9" s="3"/>
      <c r="B9" s="5" t="s">
        <v>18</v>
      </c>
      <c r="C9" s="5" t="s">
        <v>19</v>
      </c>
      <c r="D9" s="5" t="s">
        <v>20</v>
      </c>
      <c r="E9" s="5" t="s">
        <v>31</v>
      </c>
      <c r="F9" s="5" t="s">
        <v>22</v>
      </c>
      <c r="G9" s="3"/>
      <c r="H9" s="12" t="s">
        <v>23</v>
      </c>
      <c r="I9" s="13">
        <f>SUM(E10:E203)</f>
        <v>389.75000000023283</v>
      </c>
    </row>
    <row r="10" spans="1:10">
      <c r="A10" s="3"/>
      <c r="B10" s="14" t="s">
        <v>86</v>
      </c>
      <c r="C10" s="14">
        <v>45148.420138888891</v>
      </c>
      <c r="D10" s="6">
        <v>45149.989583333336</v>
      </c>
      <c r="E10" s="7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0" s="11">
        <f>((WEEKNUM(Tabla343567891011121314151617181920212223242526272829303132333435363738394041424344454648495051[[#This Row],[FECHA Y HORA DE INICIO]])))-1</f>
        <v>-1</v>
      </c>
      <c r="G10" s="3"/>
      <c r="H10" s="3"/>
      <c r="I10" s="3"/>
    </row>
    <row r="11" spans="1:10" ht="21">
      <c r="A11" s="3"/>
      <c r="B11" s="14" t="s">
        <v>86</v>
      </c>
      <c r="C11" s="6">
        <v>45173.118055555555</v>
      </c>
      <c r="D11" s="6">
        <v>45173.527777777781</v>
      </c>
      <c r="E11" s="7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1" s="11">
        <f>((WEEKNUM(Tabla343567891011121314151617181920212223242526272829303132333435363738394041424344454648495051[[#This Row],[FECHA Y HORA DE INICIO]])))-1</f>
        <v>-1</v>
      </c>
      <c r="G11" s="3"/>
      <c r="H11" s="12" t="s">
        <v>24</v>
      </c>
      <c r="I11" s="13">
        <f>I9+I7</f>
        <v>389.75000000023283</v>
      </c>
    </row>
    <row r="12" spans="1:10">
      <c r="A12" s="3"/>
      <c r="B12" s="14"/>
      <c r="C12" s="14"/>
      <c r="D12" s="6"/>
      <c r="E12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2" s="11">
        <f>((WEEKNUM(Tabla343567891011121314151617181920212223242526272829303132333435363738394041424344454648495051[[#This Row],[FECHA Y HORA DE INICIO]])))-1</f>
        <v>-1</v>
      </c>
      <c r="G12" s="3"/>
      <c r="H12" s="3"/>
      <c r="I12" s="3"/>
    </row>
    <row r="13" spans="1:10">
      <c r="A13" s="3"/>
      <c r="B13" s="14"/>
      <c r="C13" s="6"/>
      <c r="D13" s="6"/>
      <c r="E13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3" s="11">
        <f>((WEEKNUM(Tabla343567891011121314151617181920212223242526272829303132333435363738394041424344454648495051[[#This Row],[FECHA Y HORA DE INICIO]])))-1</f>
        <v>-1</v>
      </c>
      <c r="G13" s="3"/>
      <c r="H13" s="3"/>
      <c r="I13" s="3"/>
    </row>
    <row r="14" spans="1:10">
      <c r="A14" s="3"/>
      <c r="B14" s="14"/>
      <c r="C14" s="6"/>
      <c r="D14" s="6"/>
      <c r="E14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4" s="11">
        <f>((WEEKNUM(Tabla343567891011121314151617181920212223242526272829303132333435363738394041424344454648495051[[#This Row],[FECHA Y HORA DE INICIO]])))-1</f>
        <v>-1</v>
      </c>
      <c r="G14" s="3"/>
      <c r="H14" s="3"/>
      <c r="I14" s="3"/>
    </row>
    <row r="15" spans="1:10">
      <c r="A15" s="3"/>
      <c r="B15" s="14"/>
      <c r="C15" s="6"/>
      <c r="D15" s="6"/>
      <c r="E15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5" s="11">
        <f>((WEEKNUM(Tabla343567891011121314151617181920212223242526272829303132333435363738394041424344454648495051[[#This Row],[FECHA Y HORA DE INICIO]])))-1</f>
        <v>-1</v>
      </c>
      <c r="G15" s="3"/>
      <c r="H15" s="3"/>
      <c r="I15" s="3"/>
    </row>
    <row r="16" spans="1:10">
      <c r="A16" s="3"/>
      <c r="B16" s="14"/>
      <c r="C16" s="9"/>
      <c r="D16" s="10"/>
      <c r="E16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6" s="11">
        <f>((WEEKNUM(Tabla343567891011121314151617181920212223242526272829303132333435363738394041424344454648495051[[#This Row],[FECHA Y HORA DE INICIO]])))-1</f>
        <v>-1</v>
      </c>
      <c r="G16" s="3"/>
      <c r="H16" s="3"/>
      <c r="I16" s="3"/>
    </row>
    <row r="17" spans="1:9">
      <c r="A17" s="3"/>
      <c r="B17" s="14"/>
      <c r="C17" s="9"/>
      <c r="D17" s="10"/>
      <c r="E17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7" s="11">
        <f>((WEEKNUM(Tabla343567891011121314151617181920212223242526272829303132333435363738394041424344454648495051[[#This Row],[FECHA Y HORA DE INICIO]])))-1</f>
        <v>-1</v>
      </c>
      <c r="G17" s="3"/>
      <c r="H17" s="3"/>
      <c r="I17" s="3"/>
    </row>
    <row r="18" spans="1:9">
      <c r="A18" s="3"/>
      <c r="B18" s="14"/>
      <c r="C18" s="9"/>
      <c r="D18" s="10"/>
      <c r="E18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8" s="11">
        <f>((WEEKNUM(Tabla343567891011121314151617181920212223242526272829303132333435363738394041424344454648495051[[#This Row],[FECHA Y HORA DE INICIO]])))-1</f>
        <v>-1</v>
      </c>
      <c r="G18" s="3"/>
      <c r="H18" s="3"/>
      <c r="I18" s="3"/>
    </row>
    <row r="19" spans="1:9">
      <c r="A19" s="3"/>
      <c r="B19" s="14"/>
      <c r="C19" s="9"/>
      <c r="D19" s="10"/>
      <c r="E19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19" s="11">
        <f>((WEEKNUM(Tabla343567891011121314151617181920212223242526272829303132333435363738394041424344454648495051[[#This Row],[FECHA Y HORA DE INICIO]])))-1</f>
        <v>-1</v>
      </c>
      <c r="G19" s="3"/>
      <c r="H19" s="3"/>
      <c r="I19" s="3"/>
    </row>
    <row r="20" spans="1:9">
      <c r="A20" s="3"/>
      <c r="B20" s="14"/>
      <c r="C20" s="9"/>
      <c r="D20" s="10"/>
      <c r="E20" s="8">
        <f>IF((Tabla343567891011121314151617181920212223242526272829303132333435363738394041424344454648495051[[#This Row],[FECHA Y HORA DE TERMINACIÓN ]]-Tabla343567891011121314151617181920212223242526272829303132333435363738394041424344454648495051[[#This Row],[FECHA Y HORA DE INICIO]])&lt;0,0,((Tabla343567891011121314151617181920212223242526272829303132333435363738394041424344454648495051[[#This Row],[FECHA Y HORA DE TERMINACIÓN ]]-Tabla343567891011121314151617181920212223242526272829303132333435363738394041424344454648495051[[#This Row],[FECHA Y HORA DE INICIO]])*24))</f>
        <v>0</v>
      </c>
      <c r="F20" s="11">
        <f>((WEEKNUM(Tabla343567891011121314151617181920212223242526272829303132333435363738394041424344454648495051[[#This Row],[FECHA Y HORA DE INICIO]])))-1</f>
        <v>-1</v>
      </c>
      <c r="G20" s="3"/>
      <c r="H20" s="3"/>
      <c r="I20" s="3"/>
    </row>
    <row r="21" spans="1:9">
      <c r="A21" s="3"/>
      <c r="B21" s="14"/>
      <c r="C21" s="9"/>
      <c r="D21" s="10"/>
      <c r="E21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72.916666666686069</v>
      </c>
      <c r="F21" s="11">
        <f>((WEEKNUM(Tabla343567891011121314151617181920212223242526272829303132333435363738394041424344454648495051[[#This Row],[FECHA Y HORA DE INICIO]])))-1</f>
        <v>-1</v>
      </c>
      <c r="G21" s="3"/>
      <c r="H21" s="3"/>
      <c r="I21" s="3"/>
    </row>
    <row r="22" spans="1:9">
      <c r="A22" s="3"/>
      <c r="B22" s="14"/>
      <c r="C22" s="9"/>
      <c r="D22" s="10"/>
      <c r="E22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69.500000000058208</v>
      </c>
      <c r="F22" s="11">
        <f>((WEEKNUM(Tabla343567891011121314151617181920212223242526272829303132333435363738394041424344454648495051[[#This Row],[FECHA Y HORA DE INICIO]])))-1</f>
        <v>-1</v>
      </c>
      <c r="G22" s="3"/>
      <c r="H22" s="3"/>
      <c r="I22" s="3"/>
    </row>
    <row r="23" spans="1:9">
      <c r="A23" s="3"/>
      <c r="B23" s="14"/>
      <c r="C23" s="9"/>
      <c r="D23" s="10"/>
      <c r="E23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79.166666666627862</v>
      </c>
      <c r="F23" s="11">
        <f>((WEEKNUM(Tabla343567891011121314151617181920212223242526272829303132333435363738394041424344454648495051[[#This Row],[FECHA Y HORA DE INICIO]])))-1</f>
        <v>-1</v>
      </c>
      <c r="G23" s="3"/>
      <c r="H23" s="3"/>
      <c r="I23" s="3"/>
    </row>
    <row r="24" spans="1:9">
      <c r="A24" s="3"/>
      <c r="B24" s="14"/>
      <c r="C24" s="9"/>
      <c r="D24" s="10"/>
      <c r="E24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85.250000000058208</v>
      </c>
      <c r="F24" s="11">
        <f>((WEEKNUM(Tabla343567891011121314151617181920212223242526272829303132333435[[#This Row],[FECHA Y HORA DE INICIO]])))-1</f>
        <v>1</v>
      </c>
      <c r="G24" s="3"/>
      <c r="H24" s="3"/>
      <c r="I24" s="3"/>
    </row>
    <row r="25" spans="1:9">
      <c r="A25" s="3"/>
      <c r="B25" s="14"/>
      <c r="C25" s="9"/>
      <c r="D25" s="10"/>
      <c r="E25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82.916666666802485</v>
      </c>
      <c r="F25" s="11">
        <f>((WEEKNUM(Tabla343567891011121314151617181920212223242526272829303132333435[[#This Row],[FECHA Y HORA DE INICIO]])))-1</f>
        <v>4</v>
      </c>
      <c r="G25" s="3"/>
      <c r="H25" s="3"/>
      <c r="I25" s="3"/>
    </row>
    <row r="26" spans="1:9">
      <c r="A26" s="3"/>
      <c r="B26" s="14"/>
      <c r="C26" s="9"/>
      <c r="D26" s="10"/>
      <c r="E26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26" s="11">
        <f>((WEEKNUM(Tabla343567891011121314151617181920212223242526272829303132333435[[#This Row],[FECHA Y HORA DE INICIO]])))-1</f>
        <v>9</v>
      </c>
      <c r="G26" s="3"/>
      <c r="H26" s="3"/>
      <c r="I26" s="3"/>
    </row>
    <row r="27" spans="1:9">
      <c r="A27" s="3"/>
      <c r="B27" s="14"/>
      <c r="C27" s="9"/>
      <c r="D27" s="10"/>
      <c r="E27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27" s="11">
        <f>((WEEKNUM(Tabla343567891011121314151617181920212223242526272829303132333435[[#This Row],[FECHA Y HORA DE INICIO]])))-1</f>
        <v>-1</v>
      </c>
      <c r="G27" s="3"/>
      <c r="H27" s="3"/>
      <c r="I27" s="3"/>
    </row>
    <row r="28" spans="1:9">
      <c r="A28" s="3"/>
      <c r="B28" s="14"/>
      <c r="C28" s="9"/>
      <c r="D28" s="10"/>
      <c r="E28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28" s="11">
        <f>((WEEKNUM(Tabla343567891011121314151617181920212223242526272829303132333435[[#This Row],[FECHA Y HORA DE INICIO]])))-1</f>
        <v>-1</v>
      </c>
      <c r="G28" s="3"/>
      <c r="H28" s="3"/>
      <c r="I28" s="3"/>
    </row>
    <row r="29" spans="1:9">
      <c r="A29" s="3"/>
      <c r="B29" s="14"/>
      <c r="C29" s="9"/>
      <c r="D29" s="10"/>
      <c r="E29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29" s="11">
        <f>((WEEKNUM(Tabla343567891011121314151617181920212223242526272829303132333435[[#This Row],[FECHA Y HORA DE INICIO]])))-1</f>
        <v>-1</v>
      </c>
      <c r="G29" s="3"/>
      <c r="H29" s="3"/>
      <c r="I29" s="3"/>
    </row>
    <row r="30" spans="1:9">
      <c r="A30" s="3"/>
      <c r="B30" s="14"/>
      <c r="C30" s="9"/>
      <c r="D30" s="10"/>
      <c r="E30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30" s="11">
        <f>((WEEKNUM(Tabla343567891011121314151617181920212223242526272829303132333435[[#This Row],[FECHA Y HORA DE INICIO]])))-1</f>
        <v>-1</v>
      </c>
      <c r="G30" s="3"/>
      <c r="H30" s="3"/>
      <c r="I30" s="3"/>
    </row>
    <row r="31" spans="1:9">
      <c r="A31" s="3"/>
      <c r="B31" s="14"/>
      <c r="C31" s="9"/>
      <c r="D31" s="10"/>
      <c r="E31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31" s="11">
        <f>((WEEKNUM(Tabla343567891011121314151617181920212223242526272829303132333435[[#This Row],[FECHA Y HORA DE INICIO]])))-1</f>
        <v>-1</v>
      </c>
      <c r="G31" s="3"/>
      <c r="H31" s="3"/>
      <c r="I31" s="3"/>
    </row>
    <row r="32" spans="1:9">
      <c r="A32" s="3"/>
      <c r="B32" s="14"/>
      <c r="C32" s="9"/>
      <c r="D32" s="10"/>
      <c r="E32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32" s="11">
        <f>((WEEKNUM(Tabla343567891011121314151617181920212223242526272829303132333435[[#This Row],[FECHA Y HORA DE INICIO]])))-1</f>
        <v>-1</v>
      </c>
      <c r="G32" s="3"/>
      <c r="H32" s="3"/>
      <c r="I32" s="3"/>
    </row>
    <row r="33" spans="1:9">
      <c r="A33" s="3"/>
      <c r="B33" s="14"/>
      <c r="C33" s="9"/>
      <c r="D33" s="10"/>
      <c r="E33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33" s="11">
        <f>((WEEKNUM(Tabla343567891011121314151617181920212223242526272829303132333435[[#This Row],[FECHA Y HORA DE INICIO]])))-1</f>
        <v>-1</v>
      </c>
      <c r="G33" s="3"/>
      <c r="H33" s="3"/>
      <c r="I33" s="3"/>
    </row>
    <row r="34" spans="1:9">
      <c r="A34" s="3"/>
      <c r="B34" s="14"/>
      <c r="C34" s="9"/>
      <c r="D34" s="10"/>
      <c r="E34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34" s="11">
        <f>((WEEKNUM(Tabla343567891011121314151617181920212223242526272829303132333435[[#This Row],[FECHA Y HORA DE INICIO]])))-1</f>
        <v>-1</v>
      </c>
      <c r="G34" s="3"/>
      <c r="H34" s="3"/>
      <c r="I34" s="3"/>
    </row>
    <row r="35" spans="1:9">
      <c r="A35" s="3"/>
      <c r="B35" s="14"/>
      <c r="C35" s="9"/>
      <c r="D35" s="10"/>
      <c r="E35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35" s="11">
        <f>((WEEKNUM(Tabla343567891011121314151617181920212223242526272829303132333435[[#This Row],[FECHA Y HORA DE INICIO]])))-1</f>
        <v>-1</v>
      </c>
      <c r="G35" s="3"/>
      <c r="H35" s="3"/>
      <c r="I35" s="3"/>
    </row>
    <row r="36" spans="1:9">
      <c r="A36" s="3"/>
      <c r="B36" s="14"/>
      <c r="C36" s="9"/>
      <c r="D36" s="10"/>
      <c r="E36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36" s="11">
        <f>((WEEKNUM(Tabla343567891011121314151617181920212223242526272829303132333435[[#This Row],[FECHA Y HORA DE INICIO]])))-1</f>
        <v>-1</v>
      </c>
      <c r="G36" s="3"/>
      <c r="H36" s="3"/>
      <c r="I36" s="3"/>
    </row>
    <row r="37" spans="1:9">
      <c r="A37" s="3"/>
      <c r="B37" s="14"/>
      <c r="C37" s="9"/>
      <c r="D37" s="10"/>
      <c r="E37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37" s="11">
        <f>((WEEKNUM(Tabla343567891011121314151617181920212223242526272829303132333435[[#This Row],[FECHA Y HORA DE INICIO]])))-1</f>
        <v>-1</v>
      </c>
      <c r="G37" s="3"/>
      <c r="H37" s="3"/>
      <c r="I37" s="3"/>
    </row>
    <row r="38" spans="1:9">
      <c r="A38" s="3"/>
      <c r="B38" s="14"/>
      <c r="C38" s="9"/>
      <c r="D38" s="10"/>
      <c r="E38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38" s="11">
        <f>((WEEKNUM(Tabla343567891011121314151617181920212223242526272829303132333435[[#This Row],[FECHA Y HORA DE INICIO]])))-1</f>
        <v>-1</v>
      </c>
      <c r="G38" s="3"/>
      <c r="H38" s="3"/>
      <c r="I38" s="3"/>
    </row>
    <row r="39" spans="1:9">
      <c r="A39" s="3"/>
      <c r="B39" s="14"/>
      <c r="C39" s="9"/>
      <c r="D39" s="10"/>
      <c r="E39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39" s="11">
        <f>((WEEKNUM(Tabla343567891011121314151617181920212223242526272829303132333435[[#This Row],[FECHA Y HORA DE INICIO]])))-1</f>
        <v>-1</v>
      </c>
      <c r="G39" s="3"/>
      <c r="H39" s="3"/>
      <c r="I39" s="3"/>
    </row>
    <row r="40" spans="1:9">
      <c r="A40" s="3"/>
      <c r="B40" s="14"/>
      <c r="C40" s="9"/>
      <c r="D40" s="10"/>
      <c r="E40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40" s="11">
        <f>((WEEKNUM(Tabla343567891011121314151617181920212223242526272829303132333435[[#This Row],[FECHA Y HORA DE INICIO]])))-1</f>
        <v>-1</v>
      </c>
      <c r="G40" s="3"/>
      <c r="H40" s="3"/>
      <c r="I40" s="3"/>
    </row>
    <row r="41" spans="1:9">
      <c r="A41" s="3"/>
      <c r="B41" s="14"/>
      <c r="C41" s="9"/>
      <c r="D41" s="10"/>
      <c r="E41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41" s="11">
        <f>((WEEKNUM(Tabla343567891011121314151617181920212223242526272829303132333435[[#This Row],[FECHA Y HORA DE INICIO]])))-1</f>
        <v>-1</v>
      </c>
      <c r="G41" s="3"/>
      <c r="H41" s="3"/>
      <c r="I41" s="3"/>
    </row>
    <row r="42" spans="1:9">
      <c r="A42" s="3"/>
      <c r="B42" s="14"/>
      <c r="C42" s="9"/>
      <c r="D42" s="10"/>
      <c r="E42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42" s="11">
        <f>((WEEKNUM(Tabla343567891011121314151617181920212223242526272829303132333435[[#This Row],[FECHA Y HORA DE INICIO]])))-1</f>
        <v>-1</v>
      </c>
      <c r="G42" s="3"/>
      <c r="H42" s="3"/>
      <c r="I42" s="3"/>
    </row>
    <row r="43" spans="1:9">
      <c r="A43" s="3"/>
      <c r="B43" s="14"/>
      <c r="C43" s="9"/>
      <c r="D43" s="10"/>
      <c r="E43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43" s="11">
        <f>((WEEKNUM(Tabla343567891011121314151617181920212223242526272829303132333435[[#This Row],[FECHA Y HORA DE INICIO]])))-1</f>
        <v>-1</v>
      </c>
      <c r="G43" s="3"/>
      <c r="H43" s="3"/>
      <c r="I43" s="3"/>
    </row>
    <row r="44" spans="1:9">
      <c r="A44" s="3"/>
      <c r="B44" s="14"/>
      <c r="C44" s="9"/>
      <c r="D44" s="10"/>
      <c r="E44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44" s="11">
        <f>((WEEKNUM(Tabla343567891011121314151617181920212223242526272829303132333435[[#This Row],[FECHA Y HORA DE INICIO]])))-1</f>
        <v>-1</v>
      </c>
      <c r="G44" s="3"/>
      <c r="H44" s="3"/>
      <c r="I44" s="3"/>
    </row>
    <row r="45" spans="1:9">
      <c r="A45" s="3"/>
      <c r="B45" s="14"/>
      <c r="C45" s="9"/>
      <c r="D45" s="10"/>
      <c r="E45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45" s="11">
        <f>((WEEKNUM(Tabla343567891011121314151617181920212223242526272829303132333435[[#This Row],[FECHA Y HORA DE INICIO]])))-1</f>
        <v>-1</v>
      </c>
      <c r="G45" s="3"/>
      <c r="H45" s="3"/>
      <c r="I45" s="3"/>
    </row>
    <row r="46" spans="1:9">
      <c r="A46" s="3"/>
      <c r="B46" s="14"/>
      <c r="C46" s="9"/>
      <c r="D46" s="10"/>
      <c r="E46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46" s="11">
        <f>((WEEKNUM(Tabla343567891011121314151617181920212223242526272829303132333435[[#This Row],[FECHA Y HORA DE INICIO]])))-1</f>
        <v>-1</v>
      </c>
      <c r="G46" s="3"/>
      <c r="H46" s="3"/>
      <c r="I46" s="3"/>
    </row>
    <row r="47" spans="1:9">
      <c r="A47" s="3"/>
      <c r="B47" s="14"/>
      <c r="C47" s="9"/>
      <c r="D47" s="10"/>
      <c r="E47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47" s="11">
        <f>((WEEKNUM(Tabla343567891011121314151617181920212223242526272829303132333435[[#This Row],[FECHA Y HORA DE INICIO]])))-1</f>
        <v>-1</v>
      </c>
      <c r="G47" s="3"/>
      <c r="H47" s="3"/>
      <c r="I47" s="3"/>
    </row>
    <row r="48" spans="1:9">
      <c r="A48" s="3"/>
      <c r="B48" s="14"/>
      <c r="C48" s="9"/>
      <c r="D48" s="10"/>
      <c r="E48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48" s="11">
        <f>((WEEKNUM(Tabla343567891011121314151617181920212223242526272829303132333435[[#This Row],[FECHA Y HORA DE INICIO]])))-1</f>
        <v>-1</v>
      </c>
      <c r="G48" s="3"/>
      <c r="H48" s="3"/>
      <c r="I48" s="3"/>
    </row>
    <row r="49" spans="1:9">
      <c r="A49" s="3"/>
      <c r="B49" s="14"/>
      <c r="C49" s="9"/>
      <c r="D49" s="10"/>
      <c r="E49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49" s="11">
        <f>((WEEKNUM(Tabla343567891011121314151617181920212223242526272829303132333435[[#This Row],[FECHA Y HORA DE INICIO]])))-1</f>
        <v>-1</v>
      </c>
      <c r="G49" s="3"/>
      <c r="H49" s="3"/>
      <c r="I49" s="3"/>
    </row>
    <row r="50" spans="1:9">
      <c r="A50" s="3"/>
      <c r="B50" s="14"/>
      <c r="C50" s="9"/>
      <c r="D50" s="10"/>
      <c r="E50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50" s="11">
        <f>((WEEKNUM(Tabla343567891011121314151617181920212223242526272829303132333435[[#This Row],[FECHA Y HORA DE INICIO]])))-1</f>
        <v>-1</v>
      </c>
      <c r="G50" s="3"/>
      <c r="H50" s="3"/>
      <c r="I50" s="3"/>
    </row>
    <row r="51" spans="1:9">
      <c r="A51" s="3"/>
      <c r="B51" s="14"/>
      <c r="C51" s="9"/>
      <c r="D51" s="10"/>
      <c r="E51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51" s="11">
        <f>((WEEKNUM(Tabla343567891011121314151617181920212223242526272829303132333435[[#This Row],[FECHA Y HORA DE INICIO]])))-1</f>
        <v>-1</v>
      </c>
      <c r="G51" s="3"/>
      <c r="H51" s="3"/>
      <c r="I51" s="3"/>
    </row>
    <row r="52" spans="1:9">
      <c r="A52" s="3"/>
      <c r="B52" s="14"/>
      <c r="C52" s="9"/>
      <c r="D52" s="10"/>
      <c r="E52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52" s="11">
        <f>((WEEKNUM(Tabla343567891011121314151617181920212223242526272829303132333435[[#This Row],[FECHA Y HORA DE INICIO]])))-1</f>
        <v>-1</v>
      </c>
      <c r="G52" s="3"/>
      <c r="H52" s="3"/>
      <c r="I52" s="3"/>
    </row>
    <row r="53" spans="1:9">
      <c r="A53" s="3"/>
      <c r="B53" s="14"/>
      <c r="C53" s="9"/>
      <c r="D53" s="10"/>
      <c r="E53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53" s="11">
        <f>((WEEKNUM(Tabla343567891011121314151617181920212223242526272829303132333435[[#This Row],[FECHA Y HORA DE INICIO]])))-1</f>
        <v>-1</v>
      </c>
      <c r="G53" s="3"/>
      <c r="H53" s="3"/>
      <c r="I53" s="3"/>
    </row>
    <row r="54" spans="1:9">
      <c r="A54" s="3"/>
      <c r="B54" s="14"/>
      <c r="C54" s="9"/>
      <c r="D54" s="10"/>
      <c r="E54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54" s="11">
        <f>((WEEKNUM(Tabla343567891011121314151617181920212223242526272829303132333435[[#This Row],[FECHA Y HORA DE INICIO]])))-1</f>
        <v>-1</v>
      </c>
      <c r="G54" s="3"/>
      <c r="H54" s="3"/>
      <c r="I54" s="3"/>
    </row>
    <row r="55" spans="1:9">
      <c r="A55" s="3"/>
      <c r="B55" s="14"/>
      <c r="C55" s="9"/>
      <c r="D55" s="10"/>
      <c r="E55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55" s="11">
        <f>((WEEKNUM(Tabla343567891011121314151617181920212223242526272829303132333435[[#This Row],[FECHA Y HORA DE INICIO]])))-1</f>
        <v>-1</v>
      </c>
      <c r="G55" s="3"/>
      <c r="H55" s="3"/>
      <c r="I55" s="3"/>
    </row>
    <row r="56" spans="1:9">
      <c r="A56" s="3"/>
      <c r="B56" s="14"/>
      <c r="C56" s="9"/>
      <c r="D56" s="10"/>
      <c r="E56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56" s="11">
        <f>((WEEKNUM(Tabla343567891011121314151617181920212223242526272829303132333435[[#This Row],[FECHA Y HORA DE INICIO]])))-1</f>
        <v>-1</v>
      </c>
      <c r="G56" s="3"/>
      <c r="H56" s="3"/>
      <c r="I56" s="3"/>
    </row>
    <row r="57" spans="1:9">
      <c r="A57" s="3"/>
      <c r="B57" s="14"/>
      <c r="C57" s="9"/>
      <c r="D57" s="10"/>
      <c r="E57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57" s="11">
        <f>((WEEKNUM(Tabla343567891011121314151617181920212223242526272829303132333435[[#This Row],[FECHA Y HORA DE INICIO]])))-1</f>
        <v>-1</v>
      </c>
      <c r="G57" s="3"/>
      <c r="H57" s="3"/>
      <c r="I57" s="3"/>
    </row>
    <row r="58" spans="1:9">
      <c r="A58" s="3"/>
      <c r="B58" s="14"/>
      <c r="C58" s="9"/>
      <c r="D58" s="10"/>
      <c r="E58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58" s="11">
        <f>((WEEKNUM(Tabla343567891011121314151617181920212223242526272829303132333435[[#This Row],[FECHA Y HORA DE INICIO]])))-1</f>
        <v>-1</v>
      </c>
      <c r="G58" s="3"/>
      <c r="H58" s="3"/>
      <c r="I58" s="3"/>
    </row>
    <row r="59" spans="1:9">
      <c r="A59" s="3"/>
      <c r="B59" s="14"/>
      <c r="C59" s="9"/>
      <c r="D59" s="10"/>
      <c r="E59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59" s="11">
        <f>((WEEKNUM(Tabla343567891011121314151617181920212223242526272829303132333435[[#This Row],[FECHA Y HORA DE INICIO]])))-1</f>
        <v>-1</v>
      </c>
      <c r="G59" s="3"/>
      <c r="H59" s="3"/>
      <c r="I59" s="3"/>
    </row>
    <row r="60" spans="1:9">
      <c r="A60" s="3"/>
      <c r="B60" s="14"/>
      <c r="C60" s="9"/>
      <c r="D60" s="10"/>
      <c r="E60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60" s="11">
        <f>((WEEKNUM(Tabla343567891011121314151617181920212223242526272829303132333435[[#This Row],[FECHA Y HORA DE INICIO]])))-1</f>
        <v>-1</v>
      </c>
      <c r="G60" s="3"/>
      <c r="H60" s="3"/>
      <c r="I60" s="3"/>
    </row>
    <row r="61" spans="1:9">
      <c r="A61" s="3"/>
      <c r="B61" s="14"/>
      <c r="C61" s="9"/>
      <c r="D61" s="10"/>
      <c r="E61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61" s="11">
        <f>((WEEKNUM(Tabla343567891011121314151617181920212223242526272829303132333435[[#This Row],[FECHA Y HORA DE INICIO]])))-1</f>
        <v>-1</v>
      </c>
      <c r="G61" s="3"/>
      <c r="H61" s="3"/>
      <c r="I61" s="3"/>
    </row>
    <row r="62" spans="1:9">
      <c r="A62" s="3"/>
      <c r="B62" s="14"/>
      <c r="C62" s="9"/>
      <c r="D62" s="10"/>
      <c r="E62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62" s="11">
        <f>((WEEKNUM(Tabla343567891011121314151617181920212223242526272829303132333435[[#This Row],[FECHA Y HORA DE INICIO]])))-1</f>
        <v>-1</v>
      </c>
      <c r="G62" s="3"/>
      <c r="H62" s="3"/>
      <c r="I62" s="3"/>
    </row>
    <row r="63" spans="1:9">
      <c r="A63" s="3"/>
      <c r="B63" s="14"/>
      <c r="C63" s="9"/>
      <c r="D63" s="10"/>
      <c r="E63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63" s="11">
        <f>((WEEKNUM(Tabla343567891011121314151617181920212223242526272829303132333435[[#This Row],[FECHA Y HORA DE INICIO]])))-1</f>
        <v>-1</v>
      </c>
      <c r="G63" s="3"/>
      <c r="H63" s="3"/>
      <c r="I63" s="3"/>
    </row>
    <row r="64" spans="1:9">
      <c r="A64" s="3"/>
      <c r="B64" s="14"/>
      <c r="C64" s="9"/>
      <c r="D64" s="10"/>
      <c r="E64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64" s="11">
        <f>((WEEKNUM(Tabla343567891011121314151617181920212223242526272829303132333435[[#This Row],[FECHA Y HORA DE INICIO]])))-1</f>
        <v>-1</v>
      </c>
      <c r="G64" s="3"/>
      <c r="H64" s="3"/>
      <c r="I64" s="3"/>
    </row>
    <row r="65" spans="1:9">
      <c r="A65" s="3"/>
      <c r="B65" s="14"/>
      <c r="C65" s="9"/>
      <c r="D65" s="10"/>
      <c r="E65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65" s="11">
        <f>((WEEKNUM(Tabla343567891011121314151617181920212223242526272829303132333435[[#This Row],[FECHA Y HORA DE INICIO]])))-1</f>
        <v>-1</v>
      </c>
      <c r="G65" s="3"/>
      <c r="H65" s="3"/>
      <c r="I65" s="3"/>
    </row>
    <row r="66" spans="1:9">
      <c r="A66" s="3"/>
      <c r="B66" s="14"/>
      <c r="C66" s="9"/>
      <c r="D66" s="10"/>
      <c r="E66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66" s="11">
        <f>((WEEKNUM(Tabla343567891011121314151617181920212223242526272829303132333435[[#This Row],[FECHA Y HORA DE INICIO]])))-1</f>
        <v>-1</v>
      </c>
      <c r="G66" s="3"/>
      <c r="H66" s="3"/>
      <c r="I66" s="3"/>
    </row>
    <row r="67" spans="1:9">
      <c r="A67" s="3"/>
      <c r="B67" s="14"/>
      <c r="C67" s="9"/>
      <c r="D67" s="10"/>
      <c r="E67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67" s="11">
        <f>((WEEKNUM(Tabla343567891011121314151617181920212223242526272829303132333435[[#This Row],[FECHA Y HORA DE INICIO]])))-1</f>
        <v>-1</v>
      </c>
      <c r="G67" s="3"/>
      <c r="H67" s="3"/>
      <c r="I67" s="3"/>
    </row>
    <row r="68" spans="1:9">
      <c r="A68" s="3"/>
      <c r="B68" s="14"/>
      <c r="C68" s="9"/>
      <c r="D68" s="10"/>
      <c r="E68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68" s="11">
        <f>((WEEKNUM(Tabla343567891011121314151617181920212223242526272829303132333435[[#This Row],[FECHA Y HORA DE INICIO]])))-1</f>
        <v>-1</v>
      </c>
      <c r="G68" s="3"/>
      <c r="H68" s="3"/>
      <c r="I68" s="3"/>
    </row>
    <row r="69" spans="1:9">
      <c r="A69" s="3"/>
      <c r="B69" s="14"/>
      <c r="C69" s="9"/>
      <c r="D69" s="10"/>
      <c r="E69" s="8"/>
      <c r="F69" s="11"/>
      <c r="G69" s="3"/>
      <c r="H69" s="3"/>
      <c r="I69" s="3"/>
    </row>
    <row r="70" spans="1:9">
      <c r="A70" s="3"/>
      <c r="B70" s="6"/>
      <c r="C70" s="9"/>
      <c r="D70" s="10"/>
      <c r="E70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70" s="11">
        <f>((WEEKNUM(Tabla343567891011121314151617181920212223242526272829303132333435[[#This Row],[FECHA Y HORA DE INICIO]])))-1</f>
        <v>-1</v>
      </c>
      <c r="G70" s="3"/>
      <c r="H70" s="3"/>
      <c r="I70" s="3"/>
    </row>
    <row r="71" spans="1:9">
      <c r="A71" s="3"/>
      <c r="B71" s="6"/>
      <c r="C71" s="9"/>
      <c r="D71" s="10"/>
      <c r="E71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71" s="11">
        <f>((WEEKNUM(Tabla343567891011121314151617181920212223242526272829303132333435[[#This Row],[FECHA Y HORA DE INICIO]])))-1</f>
        <v>-1</v>
      </c>
      <c r="G71" s="3"/>
      <c r="H71" s="3"/>
      <c r="I71" s="3"/>
    </row>
    <row r="72" spans="1:9">
      <c r="A72" s="3"/>
      <c r="B72" s="6"/>
      <c r="C72" s="9"/>
      <c r="D72" s="10"/>
      <c r="E72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72" s="11">
        <f>((WEEKNUM(Tabla343567891011121314151617181920212223242526272829303132333435[[#This Row],[FECHA Y HORA DE INICIO]])))-1</f>
        <v>-1</v>
      </c>
      <c r="G72" s="3"/>
      <c r="H72" s="3"/>
      <c r="I72" s="3"/>
    </row>
    <row r="73" spans="1:9">
      <c r="A73" s="3"/>
      <c r="B73" s="6"/>
      <c r="C73" s="9"/>
      <c r="D73" s="10"/>
      <c r="E73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73" s="11">
        <f>((WEEKNUM(Tabla343567891011121314151617181920212223242526272829303132333435[[#This Row],[FECHA Y HORA DE INICIO]])))-1</f>
        <v>-1</v>
      </c>
      <c r="G73" s="3"/>
      <c r="H73" s="3"/>
      <c r="I73" s="3"/>
    </row>
    <row r="74" spans="1:9">
      <c r="A74" s="3"/>
      <c r="B74" s="6"/>
      <c r="C74" s="9"/>
      <c r="D74" s="10"/>
      <c r="E74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74" s="11">
        <f>((WEEKNUM(Tabla343567891011121314151617181920212223242526272829303132333435[[#This Row],[FECHA Y HORA DE INICIO]])))-1</f>
        <v>-1</v>
      </c>
      <c r="G74" s="3"/>
      <c r="H74" s="3"/>
      <c r="I74" s="3"/>
    </row>
    <row r="75" spans="1:9">
      <c r="A75" s="3"/>
      <c r="B75" s="6"/>
      <c r="C75" s="9"/>
      <c r="D75" s="10"/>
      <c r="E75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75" s="11">
        <f>((WEEKNUM(Tabla343567891011121314151617181920212223242526272829303132333435[[#This Row],[FECHA Y HORA DE INICIO]])))-1</f>
        <v>-1</v>
      </c>
      <c r="G75" s="3"/>
      <c r="H75" s="3"/>
      <c r="I75" s="3"/>
    </row>
    <row r="76" spans="1:9">
      <c r="A76" s="3"/>
      <c r="B76" s="6"/>
      <c r="C76" s="9"/>
      <c r="D76" s="10"/>
      <c r="E76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76" s="11">
        <f>((WEEKNUM(Tabla343567891011121314151617181920212223242526272829303132333435[[#This Row],[FECHA Y HORA DE INICIO]])))-1</f>
        <v>-1</v>
      </c>
      <c r="G76" s="3"/>
      <c r="H76" s="3"/>
      <c r="I76" s="3"/>
    </row>
    <row r="77" spans="1:9">
      <c r="A77" s="3"/>
      <c r="B77" s="6"/>
      <c r="C77" s="9"/>
      <c r="D77" s="10"/>
      <c r="E77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77" s="11">
        <f>((WEEKNUM(Tabla343567891011121314151617181920212223242526272829303132333435[[#This Row],[FECHA Y HORA DE INICIO]])))-1</f>
        <v>-1</v>
      </c>
      <c r="G77" s="3"/>
      <c r="H77" s="3"/>
      <c r="I77" s="3"/>
    </row>
    <row r="78" spans="1:9">
      <c r="A78" s="3"/>
      <c r="B78" s="6"/>
      <c r="C78" s="9"/>
      <c r="D78" s="10"/>
      <c r="E78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78" s="11">
        <f>((WEEKNUM(Tabla343567891011121314151617181920212223242526272829303132333435[[#This Row],[FECHA Y HORA DE INICIO]])))-1</f>
        <v>-1</v>
      </c>
      <c r="G78" s="3"/>
      <c r="H78" s="3"/>
      <c r="I78" s="3"/>
    </row>
    <row r="79" spans="1:9">
      <c r="A79" s="3"/>
      <c r="B79" s="6"/>
      <c r="C79" s="9"/>
      <c r="D79" s="10"/>
      <c r="E79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79" s="11">
        <f>((WEEKNUM(Tabla343567891011121314151617181920212223242526272829303132333435[[#This Row],[FECHA Y HORA DE INICIO]])))-1</f>
        <v>-1</v>
      </c>
      <c r="G79" s="3"/>
      <c r="H79" s="3"/>
      <c r="I79" s="3"/>
    </row>
    <row r="80" spans="1:9">
      <c r="A80" s="3"/>
      <c r="B80" s="6"/>
      <c r="C80" s="9"/>
      <c r="D80" s="10"/>
      <c r="E80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80" s="11">
        <f>((WEEKNUM(Tabla343567891011121314151617181920212223242526272829303132333435[[#This Row],[FECHA Y HORA DE INICIO]])))-1</f>
        <v>-1</v>
      </c>
      <c r="G80" s="3"/>
      <c r="H80" s="3"/>
      <c r="I80" s="3"/>
    </row>
    <row r="81" spans="1:9">
      <c r="A81" s="3"/>
      <c r="B81" s="6"/>
      <c r="C81" s="9"/>
      <c r="D81" s="10"/>
      <c r="E81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81" s="11">
        <f>((WEEKNUM(Tabla343567891011121314151617181920212223242526272829303132333435[[#This Row],[FECHA Y HORA DE INICIO]])))-1</f>
        <v>-1</v>
      </c>
      <c r="G81" s="3"/>
      <c r="H81" s="3"/>
      <c r="I81" s="3"/>
    </row>
    <row r="82" spans="1:9">
      <c r="A82" s="3"/>
      <c r="B82" s="6"/>
      <c r="C82" s="9"/>
      <c r="D82" s="10"/>
      <c r="E82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82" s="11">
        <f>((WEEKNUM(Tabla343567891011121314151617181920212223242526272829303132333435[[#This Row],[FECHA Y HORA DE INICIO]])))-1</f>
        <v>-1</v>
      </c>
      <c r="G82" s="3"/>
      <c r="H82" s="3"/>
      <c r="I82" s="3"/>
    </row>
    <row r="83" spans="1:9">
      <c r="A83" s="3"/>
      <c r="B83" s="6"/>
      <c r="C83" s="9"/>
      <c r="D83" s="10"/>
      <c r="E83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83" s="11">
        <f>((WEEKNUM(Tabla343567891011121314151617181920212223242526272829303132333435[[#This Row],[FECHA Y HORA DE INICIO]])))-1</f>
        <v>-1</v>
      </c>
      <c r="G83" s="3"/>
      <c r="H83" s="3"/>
      <c r="I83" s="3"/>
    </row>
    <row r="84" spans="1:9">
      <c r="A84" s="3"/>
      <c r="B84" s="6"/>
      <c r="C84" s="9"/>
      <c r="D84" s="10"/>
      <c r="E84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84" s="11">
        <f>((WEEKNUM(Tabla343567891011121314151617181920212223242526272829303132333435[[#This Row],[FECHA Y HORA DE INICIO]])))-1</f>
        <v>-1</v>
      </c>
      <c r="G84" s="3"/>
      <c r="H84" s="3"/>
      <c r="I84" s="3"/>
    </row>
    <row r="85" spans="1:9">
      <c r="A85" s="3"/>
      <c r="B85" s="6"/>
      <c r="C85" s="9"/>
      <c r="D85" s="10"/>
      <c r="E85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85" s="11">
        <f>((WEEKNUM(Tabla343567891011121314151617181920212223242526272829303132333435[[#This Row],[FECHA Y HORA DE INICIO]])))-1</f>
        <v>-1</v>
      </c>
      <c r="G85" s="3"/>
      <c r="H85" s="3"/>
      <c r="I85" s="3"/>
    </row>
    <row r="86" spans="1:9">
      <c r="A86" s="3"/>
      <c r="B86" s="6"/>
      <c r="C86" s="9"/>
      <c r="D86" s="10"/>
      <c r="E86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86" s="11">
        <f>((WEEKNUM(Tabla343567891011121314151617181920212223242526272829303132333435[[#This Row],[FECHA Y HORA DE INICIO]])))-1</f>
        <v>-1</v>
      </c>
      <c r="G86" s="3"/>
      <c r="H86" s="3"/>
      <c r="I86" s="3"/>
    </row>
    <row r="87" spans="1:9">
      <c r="A87" s="3"/>
      <c r="B87" s="6"/>
      <c r="C87" s="9"/>
      <c r="D87" s="10"/>
      <c r="E87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87" s="11">
        <f>((WEEKNUM(Tabla343567891011121314151617181920212223242526272829303132333435[[#This Row],[FECHA Y HORA DE INICIO]])))-1</f>
        <v>-1</v>
      </c>
      <c r="G87" s="3"/>
      <c r="H87" s="3"/>
      <c r="I87" s="3"/>
    </row>
    <row r="88" spans="1:9">
      <c r="A88" s="3"/>
      <c r="B88" s="6"/>
      <c r="C88" s="9"/>
      <c r="D88" s="10"/>
      <c r="E88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88" s="11">
        <f>((WEEKNUM(Tabla343567891011121314151617181920212223242526272829303132333435[[#This Row],[FECHA Y HORA DE INICIO]])))-1</f>
        <v>-1</v>
      </c>
      <c r="G88" s="3"/>
      <c r="H88" s="3"/>
      <c r="I88" s="3"/>
    </row>
    <row r="89" spans="1:9">
      <c r="A89" s="3"/>
      <c r="B89" s="6"/>
      <c r="C89" s="9"/>
      <c r="D89" s="10"/>
      <c r="E89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89" s="11">
        <f>((WEEKNUM(Tabla343567891011121314151617181920212223242526272829303132333435[[#This Row],[FECHA Y HORA DE INICIO]])))-1</f>
        <v>-1</v>
      </c>
      <c r="G89" s="3"/>
      <c r="H89" s="3"/>
      <c r="I89" s="3"/>
    </row>
    <row r="90" spans="1:9">
      <c r="A90" s="3"/>
      <c r="B90" s="6"/>
      <c r="C90" s="9"/>
      <c r="D90" s="10"/>
      <c r="E90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90" s="11">
        <f>((WEEKNUM(Tabla343567891011121314151617181920212223242526272829303132333435[[#This Row],[FECHA Y HORA DE INICIO]])))-1</f>
        <v>-1</v>
      </c>
      <c r="G90" s="3"/>
      <c r="H90" s="3"/>
      <c r="I90" s="3"/>
    </row>
    <row r="91" spans="1:9">
      <c r="A91" s="3"/>
      <c r="B91" s="6"/>
      <c r="C91" s="9"/>
      <c r="D91" s="10"/>
      <c r="E91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91" s="11">
        <f>((WEEKNUM(Tabla343567891011121314151617181920212223242526272829303132333435[[#This Row],[FECHA Y HORA DE INICIO]])))-1</f>
        <v>-1</v>
      </c>
      <c r="G91" s="3"/>
      <c r="H91" s="3"/>
      <c r="I91" s="3"/>
    </row>
    <row r="92" spans="1:9">
      <c r="A92" s="3"/>
      <c r="B92" s="6"/>
      <c r="C92" s="9"/>
      <c r="D92" s="10"/>
      <c r="E92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92" s="11">
        <f>((WEEKNUM(Tabla343567891011121314151617181920212223242526272829303132333435[[#This Row],[FECHA Y HORA DE INICIO]])))-1</f>
        <v>-1</v>
      </c>
      <c r="G92" s="3"/>
      <c r="H92" s="3"/>
      <c r="I92" s="3"/>
    </row>
    <row r="93" spans="1:9">
      <c r="A93" s="3"/>
      <c r="B93" s="6"/>
      <c r="C93" s="9"/>
      <c r="D93" s="10"/>
      <c r="E93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93" s="11">
        <f>((WEEKNUM(Tabla343567891011121314151617181920212223242526272829303132333435[[#This Row],[FECHA Y HORA DE INICIO]])))-1</f>
        <v>-1</v>
      </c>
      <c r="G93" s="3"/>
      <c r="H93" s="3"/>
      <c r="I93" s="3"/>
    </row>
    <row r="94" spans="1:9">
      <c r="A94" s="3"/>
      <c r="B94" s="6"/>
      <c r="C94" s="9"/>
      <c r="D94" s="10"/>
      <c r="E94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94" s="11">
        <f>((WEEKNUM(Tabla343567891011121314151617181920212223242526272829303132333435[[#This Row],[FECHA Y HORA DE INICIO]])))-1</f>
        <v>-1</v>
      </c>
      <c r="G94" s="3"/>
      <c r="H94" s="3"/>
      <c r="I94" s="3"/>
    </row>
    <row r="95" spans="1:9">
      <c r="A95" s="3"/>
      <c r="B95" s="6"/>
      <c r="C95" s="9"/>
      <c r="D95" s="10"/>
      <c r="E95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95" s="11">
        <f>((WEEKNUM(Tabla343567891011121314151617181920212223242526272829303132333435[[#This Row],[FECHA Y HORA DE INICIO]])))-1</f>
        <v>-1</v>
      </c>
      <c r="G95" s="3"/>
      <c r="H95" s="3"/>
      <c r="I95" s="3"/>
    </row>
    <row r="96" spans="1:9">
      <c r="A96" s="3"/>
      <c r="B96" s="6"/>
      <c r="C96" s="9"/>
      <c r="D96" s="10"/>
      <c r="E96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96" s="11">
        <f>((WEEKNUM(Tabla343567891011121314151617181920212223242526272829303132333435[[#This Row],[FECHA Y HORA DE INICIO]])))-1</f>
        <v>-1</v>
      </c>
      <c r="G96" s="3"/>
      <c r="H96" s="3"/>
      <c r="I96" s="3"/>
    </row>
    <row r="97" spans="1:9">
      <c r="A97" s="3"/>
      <c r="B97" s="6"/>
      <c r="C97" s="9"/>
      <c r="D97" s="10"/>
      <c r="E97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97" s="11">
        <f>((WEEKNUM(Tabla343567891011121314151617181920212223242526272829303132333435[[#This Row],[FECHA Y HORA DE INICIO]])))-1</f>
        <v>-1</v>
      </c>
      <c r="G97" s="3"/>
      <c r="H97" s="3"/>
      <c r="I97" s="3"/>
    </row>
    <row r="98" spans="1:9">
      <c r="A98" s="3"/>
      <c r="B98" s="6"/>
      <c r="C98" s="9"/>
      <c r="D98" s="10"/>
      <c r="E98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98" s="11">
        <f>((WEEKNUM(Tabla343567891011121314151617181920212223242526272829303132333435[[#This Row],[FECHA Y HORA DE INICIO]])))-1</f>
        <v>-1</v>
      </c>
      <c r="G98" s="3"/>
      <c r="H98" s="3"/>
      <c r="I98" s="3"/>
    </row>
    <row r="99" spans="1:9">
      <c r="A99" s="3"/>
      <c r="B99" s="6"/>
      <c r="C99" s="9"/>
      <c r="D99" s="10"/>
      <c r="E99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99" s="11">
        <f>((WEEKNUM(Tabla343567891011121314151617181920212223242526272829303132333435[[#This Row],[FECHA Y HORA DE INICIO]])))-1</f>
        <v>-1</v>
      </c>
      <c r="G99" s="3"/>
      <c r="H99" s="3"/>
      <c r="I99" s="3"/>
    </row>
    <row r="100" spans="1:9">
      <c r="A100" s="3"/>
      <c r="B100" s="6"/>
      <c r="C100" s="9"/>
      <c r="D100" s="10"/>
      <c r="E100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00" s="11">
        <f>((WEEKNUM(Tabla343567891011121314151617181920212223242526272829303132333435[[#This Row],[FECHA Y HORA DE INICIO]])))-1</f>
        <v>-1</v>
      </c>
      <c r="G100" s="3"/>
      <c r="H100" s="3"/>
      <c r="I100" s="3"/>
    </row>
    <row r="101" spans="1:9">
      <c r="A101" s="3"/>
      <c r="B101" s="6"/>
      <c r="C101" s="9"/>
      <c r="D101" s="10"/>
      <c r="E101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01" s="11">
        <f>((WEEKNUM(Tabla343567891011121314151617181920212223242526272829303132333435[[#This Row],[FECHA Y HORA DE INICIO]])))-1</f>
        <v>-1</v>
      </c>
      <c r="G101" s="3"/>
      <c r="H101" s="3"/>
      <c r="I101" s="3"/>
    </row>
    <row r="102" spans="1:9">
      <c r="A102" s="3"/>
      <c r="B102" s="6"/>
      <c r="C102" s="9"/>
      <c r="D102" s="10"/>
      <c r="E102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02" s="11">
        <f>((WEEKNUM(Tabla343567891011121314151617181920212223242526272829303132333435[[#This Row],[FECHA Y HORA DE INICIO]])))-1</f>
        <v>-1</v>
      </c>
      <c r="G102" s="3"/>
      <c r="H102" s="3"/>
      <c r="I102" s="3"/>
    </row>
    <row r="103" spans="1:9">
      <c r="A103" s="3"/>
      <c r="B103" s="6"/>
      <c r="C103" s="9"/>
      <c r="D103" s="10"/>
      <c r="E103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03" s="11">
        <f>((WEEKNUM(Tabla343567891011121314151617181920212223242526272829303132333435[[#This Row],[FECHA Y HORA DE INICIO]])))-1</f>
        <v>-1</v>
      </c>
      <c r="G103" s="3"/>
      <c r="H103" s="3"/>
      <c r="I103" s="3"/>
    </row>
    <row r="104" spans="1:9">
      <c r="A104" s="3"/>
      <c r="B104" s="6"/>
      <c r="C104" s="9"/>
      <c r="D104" s="10"/>
      <c r="E104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04" s="11">
        <f>((WEEKNUM(Tabla343567891011121314151617181920212223242526272829303132333435[[#This Row],[FECHA Y HORA DE INICIO]])))-1</f>
        <v>-1</v>
      </c>
      <c r="G104" s="3"/>
      <c r="H104" s="3"/>
      <c r="I104" s="3"/>
    </row>
    <row r="105" spans="1:9">
      <c r="A105" s="3"/>
      <c r="B105" s="6"/>
      <c r="C105" s="9"/>
      <c r="D105" s="10"/>
      <c r="E105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05" s="11">
        <f>((WEEKNUM(Tabla343567891011121314151617181920212223242526272829303132333435[[#This Row],[FECHA Y HORA DE INICIO]])))-1</f>
        <v>-1</v>
      </c>
      <c r="G105" s="3"/>
      <c r="H105" s="3"/>
      <c r="I105" s="3"/>
    </row>
    <row r="106" spans="1:9">
      <c r="A106" s="3"/>
      <c r="B106" s="6"/>
      <c r="C106" s="9"/>
      <c r="D106" s="10"/>
      <c r="E106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06" s="11">
        <f>((WEEKNUM(Tabla343567891011121314151617181920212223242526272829303132333435[[#This Row],[FECHA Y HORA DE INICIO]])))-1</f>
        <v>-1</v>
      </c>
      <c r="G106" s="3"/>
      <c r="H106" s="3"/>
      <c r="I106" s="3"/>
    </row>
    <row r="107" spans="1:9">
      <c r="A107" s="3"/>
      <c r="B107" s="6"/>
      <c r="C107" s="9"/>
      <c r="D107" s="10"/>
      <c r="E107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07" s="11">
        <f>((WEEKNUM(Tabla343567891011121314151617181920212223242526272829303132333435[[#This Row],[FECHA Y HORA DE INICIO]])))-1</f>
        <v>-1</v>
      </c>
      <c r="G107" s="3"/>
      <c r="H107" s="3"/>
      <c r="I107" s="3"/>
    </row>
    <row r="108" spans="1:9">
      <c r="A108" s="3"/>
      <c r="B108" s="6"/>
      <c r="C108" s="9"/>
      <c r="D108" s="10"/>
      <c r="E108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08" s="11">
        <f>((WEEKNUM(Tabla343567891011121314151617181920212223242526272829303132333435[[#This Row],[FECHA Y HORA DE INICIO]])))-1</f>
        <v>-1</v>
      </c>
      <c r="G108" s="3"/>
      <c r="H108" s="3"/>
      <c r="I108" s="3"/>
    </row>
    <row r="109" spans="1:9">
      <c r="A109" s="3"/>
      <c r="B109" s="6"/>
      <c r="C109" s="9"/>
      <c r="D109" s="10"/>
      <c r="E109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09" s="11">
        <f>((WEEKNUM(Tabla343567891011121314151617181920212223242526272829303132333435[[#This Row],[FECHA Y HORA DE INICIO]])))-1</f>
        <v>-1</v>
      </c>
      <c r="G109" s="3"/>
      <c r="H109" s="3"/>
      <c r="I109" s="3"/>
    </row>
    <row r="110" spans="1:9">
      <c r="A110" s="3"/>
      <c r="B110" s="6"/>
      <c r="C110" s="9"/>
      <c r="D110" s="10"/>
      <c r="E110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10" s="11">
        <f>((WEEKNUM(Tabla343567891011121314151617181920212223242526272829303132333435[[#This Row],[FECHA Y HORA DE INICIO]])))-1</f>
        <v>-1</v>
      </c>
      <c r="G110" s="3"/>
      <c r="H110" s="3"/>
      <c r="I110" s="3"/>
    </row>
    <row r="111" spans="1:9">
      <c r="A111" s="3"/>
      <c r="B111" s="6"/>
      <c r="C111" s="9"/>
      <c r="D111" s="10"/>
      <c r="E111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11" s="11">
        <f>((WEEKNUM(Tabla343567891011121314151617181920212223242526272829303132333435[[#This Row],[FECHA Y HORA DE INICIO]])))-1</f>
        <v>-1</v>
      </c>
      <c r="G111" s="3"/>
      <c r="H111" s="3"/>
      <c r="I111" s="3"/>
    </row>
    <row r="112" spans="1:9">
      <c r="A112" s="3"/>
      <c r="B112" s="6"/>
      <c r="C112" s="9"/>
      <c r="D112" s="10"/>
      <c r="E112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12" s="11">
        <f>((WEEKNUM(Tabla343567891011121314151617181920212223242526272829303132333435[[#This Row],[FECHA Y HORA DE INICIO]])))-1</f>
        <v>-1</v>
      </c>
      <c r="G112" s="3"/>
      <c r="H112" s="3"/>
      <c r="I112" s="3"/>
    </row>
    <row r="113" spans="1:9">
      <c r="A113" s="3"/>
      <c r="B113" s="6"/>
      <c r="C113" s="9"/>
      <c r="D113" s="10"/>
      <c r="E113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13" s="11">
        <f>((WEEKNUM(Tabla343567891011121314151617181920212223242526272829303132333435[[#This Row],[FECHA Y HORA DE INICIO]])))-1</f>
        <v>-1</v>
      </c>
      <c r="G113" s="3"/>
      <c r="H113" s="3"/>
      <c r="I113" s="3"/>
    </row>
    <row r="114" spans="1:9">
      <c r="A114" s="3"/>
      <c r="B114" s="6"/>
      <c r="C114" s="9"/>
      <c r="D114" s="10"/>
      <c r="E114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14" s="11">
        <f>((WEEKNUM(Tabla343567891011121314151617181920212223242526272829303132333435[[#This Row],[FECHA Y HORA DE INICIO]])))-1</f>
        <v>-1</v>
      </c>
      <c r="G114" s="3"/>
      <c r="H114" s="3"/>
      <c r="I114" s="3"/>
    </row>
    <row r="115" spans="1:9">
      <c r="A115" s="3"/>
      <c r="B115" s="6"/>
      <c r="C115" s="9"/>
      <c r="D115" s="10"/>
      <c r="E115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15" s="11">
        <f>((WEEKNUM(Tabla343567891011121314151617181920212223242526272829303132333435[[#This Row],[FECHA Y HORA DE INICIO]])))-1</f>
        <v>-1</v>
      </c>
      <c r="G115" s="3"/>
      <c r="H115" s="3"/>
      <c r="I115" s="3"/>
    </row>
    <row r="116" spans="1:9">
      <c r="A116" s="3"/>
      <c r="B116" s="6"/>
      <c r="C116" s="9"/>
      <c r="D116" s="10"/>
      <c r="E116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16" s="11">
        <f>((WEEKNUM(Tabla343567891011121314151617181920212223242526272829303132333435[[#This Row],[FECHA Y HORA DE INICIO]])))-1</f>
        <v>-1</v>
      </c>
      <c r="G116" s="3"/>
      <c r="H116" s="3"/>
      <c r="I116" s="3"/>
    </row>
    <row r="117" spans="1:9">
      <c r="A117" s="3"/>
      <c r="B117" s="6"/>
      <c r="C117" s="9"/>
      <c r="D117" s="10"/>
      <c r="E117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17" s="11">
        <f>((WEEKNUM(Tabla343567891011121314151617181920212223242526272829303132333435[[#This Row],[FECHA Y HORA DE INICIO]])))-1</f>
        <v>-1</v>
      </c>
      <c r="G117" s="3"/>
      <c r="H117" s="3"/>
      <c r="I117" s="3"/>
    </row>
    <row r="118" spans="1:9">
      <c r="A118" s="3"/>
      <c r="B118" s="6"/>
      <c r="C118" s="9"/>
      <c r="D118" s="10"/>
      <c r="E118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18" s="11">
        <f>((WEEKNUM(Tabla343567891011121314151617181920212223242526272829303132333435[[#This Row],[FECHA Y HORA DE INICIO]])))-1</f>
        <v>-1</v>
      </c>
      <c r="G118" s="3"/>
      <c r="H118" s="3"/>
      <c r="I118" s="3"/>
    </row>
    <row r="119" spans="1:9">
      <c r="A119" s="3"/>
      <c r="B119" s="6"/>
      <c r="C119" s="9"/>
      <c r="D119" s="10"/>
      <c r="E119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19" s="11">
        <f>((WEEKNUM(Tabla343567891011121314151617181920212223242526272829303132333435[[#This Row],[FECHA Y HORA DE INICIO]])))-1</f>
        <v>-1</v>
      </c>
      <c r="G119" s="3"/>
      <c r="H119" s="3"/>
      <c r="I119" s="3"/>
    </row>
    <row r="120" spans="1:9">
      <c r="A120" s="3"/>
      <c r="B120" s="6"/>
      <c r="C120" s="9"/>
      <c r="D120" s="10"/>
      <c r="E120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20" s="11">
        <f>((WEEKNUM(Tabla343567891011121314151617181920212223242526272829303132333435[[#This Row],[FECHA Y HORA DE INICIO]])))-1</f>
        <v>-1</v>
      </c>
      <c r="G120" s="3"/>
      <c r="H120" s="3"/>
      <c r="I120" s="3"/>
    </row>
    <row r="121" spans="1:9">
      <c r="A121" s="3"/>
      <c r="B121" s="6"/>
      <c r="C121" s="9"/>
      <c r="D121" s="10"/>
      <c r="E121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21" s="11">
        <f>((WEEKNUM(Tabla343567891011121314151617181920212223242526272829303132333435[[#This Row],[FECHA Y HORA DE INICIO]])))-1</f>
        <v>-1</v>
      </c>
      <c r="G121" s="3"/>
      <c r="H121" s="3"/>
      <c r="I121" s="3"/>
    </row>
    <row r="122" spans="1:9">
      <c r="A122" s="3"/>
      <c r="B122" s="6"/>
      <c r="C122" s="9"/>
      <c r="D122" s="10"/>
      <c r="E122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22" s="11">
        <f>((WEEKNUM(Tabla343567891011121314151617181920212223242526272829303132333435[[#This Row],[FECHA Y HORA DE INICIO]])))-1</f>
        <v>-1</v>
      </c>
      <c r="G122" s="3"/>
      <c r="H122" s="3"/>
      <c r="I122" s="3"/>
    </row>
    <row r="123" spans="1:9">
      <c r="A123" s="3"/>
      <c r="B123" s="6"/>
      <c r="C123" s="9"/>
      <c r="D123" s="10"/>
      <c r="E123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23" s="11">
        <f>((WEEKNUM(Tabla343567891011121314151617181920212223242526272829303132333435[[#This Row],[FECHA Y HORA DE INICIO]])))-1</f>
        <v>-1</v>
      </c>
      <c r="G123" s="3"/>
      <c r="H123" s="3"/>
      <c r="I123" s="3"/>
    </row>
    <row r="124" spans="1:9">
      <c r="A124" s="3"/>
      <c r="B124" s="6"/>
      <c r="C124" s="9"/>
      <c r="D124" s="10"/>
      <c r="E124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24" s="11">
        <f>((WEEKNUM(Tabla343567891011121314151617181920212223242526272829303132333435[[#This Row],[FECHA Y HORA DE INICIO]])))-1</f>
        <v>-1</v>
      </c>
      <c r="G124" s="3"/>
      <c r="H124" s="3"/>
      <c r="I124" s="3"/>
    </row>
    <row r="125" spans="1:9">
      <c r="A125" s="3"/>
      <c r="B125" s="6"/>
      <c r="C125" s="9"/>
      <c r="D125" s="10"/>
      <c r="E125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25" s="11">
        <f>((WEEKNUM(Tabla343567891011121314151617181920212223242526272829303132333435[[#This Row],[FECHA Y HORA DE INICIO]])))-1</f>
        <v>-1</v>
      </c>
      <c r="G125" s="3"/>
      <c r="H125" s="3"/>
      <c r="I125" s="3"/>
    </row>
    <row r="126" spans="1:9">
      <c r="A126" s="3"/>
      <c r="B126" s="6"/>
      <c r="C126" s="9"/>
      <c r="D126" s="10"/>
      <c r="E126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26" s="11">
        <f>((WEEKNUM(Tabla343567891011121314151617181920212223242526272829303132333435[[#This Row],[FECHA Y HORA DE INICIO]])))-1</f>
        <v>-1</v>
      </c>
      <c r="G126" s="3"/>
      <c r="H126" s="3"/>
      <c r="I126" s="3"/>
    </row>
    <row r="127" spans="1:9">
      <c r="A127" s="3"/>
      <c r="B127" s="6"/>
      <c r="C127" s="9"/>
      <c r="D127" s="10"/>
      <c r="E127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27" s="11">
        <f>((WEEKNUM(Tabla343567891011121314151617181920212223242526272829303132333435[[#This Row],[FECHA Y HORA DE INICIO]])))-1</f>
        <v>-1</v>
      </c>
      <c r="G127" s="3"/>
      <c r="H127" s="3"/>
      <c r="I127" s="3"/>
    </row>
    <row r="128" spans="1:9">
      <c r="A128" s="3"/>
      <c r="B128" s="6"/>
      <c r="C128" s="9"/>
      <c r="D128" s="10"/>
      <c r="E128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28" s="11">
        <f>((WEEKNUM(Tabla343567891011121314151617181920212223242526272829303132333435[[#This Row],[FECHA Y HORA DE INICIO]])))-1</f>
        <v>-1</v>
      </c>
      <c r="G128" s="3"/>
      <c r="H128" s="3"/>
      <c r="I128" s="3"/>
    </row>
    <row r="129" spans="1:9">
      <c r="A129" s="3"/>
      <c r="B129" s="6"/>
      <c r="C129" s="9"/>
      <c r="D129" s="10"/>
      <c r="E129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29" s="11">
        <f>((WEEKNUM(Tabla343567891011121314151617181920212223242526272829303132333435[[#This Row],[FECHA Y HORA DE INICIO]])))-1</f>
        <v>-1</v>
      </c>
      <c r="G129" s="3"/>
      <c r="H129" s="3"/>
      <c r="I129" s="3"/>
    </row>
    <row r="130" spans="1:9">
      <c r="A130" s="3"/>
      <c r="B130" s="6"/>
      <c r="C130" s="9"/>
      <c r="D130" s="10"/>
      <c r="E130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30" s="11">
        <f>((WEEKNUM(Tabla343567891011121314151617181920212223242526272829303132333435[[#This Row],[FECHA Y HORA DE INICIO]])))-1</f>
        <v>-1</v>
      </c>
      <c r="G130" s="3"/>
      <c r="H130" s="3"/>
      <c r="I130" s="3"/>
    </row>
    <row r="131" spans="1:9">
      <c r="A131" s="3"/>
      <c r="B131" s="6"/>
      <c r="C131" s="9"/>
      <c r="D131" s="10"/>
      <c r="E131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31" s="11">
        <f>((WEEKNUM(Tabla343567891011121314151617181920212223242526272829303132333435[[#This Row],[FECHA Y HORA DE INICIO]])))-1</f>
        <v>-1</v>
      </c>
      <c r="G131" s="3"/>
      <c r="H131" s="3"/>
      <c r="I131" s="3"/>
    </row>
    <row r="132" spans="1:9">
      <c r="A132" s="3"/>
      <c r="B132" s="6"/>
      <c r="C132" s="9"/>
      <c r="D132" s="10"/>
      <c r="E132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32" s="11">
        <f>((WEEKNUM(Tabla343567891011121314151617181920212223242526272829303132333435[[#This Row],[FECHA Y HORA DE INICIO]])))-1</f>
        <v>-1</v>
      </c>
      <c r="G132" s="3"/>
      <c r="H132" s="3"/>
      <c r="I132" s="3"/>
    </row>
    <row r="133" spans="1:9">
      <c r="A133" s="3"/>
      <c r="B133" s="6"/>
      <c r="C133" s="9"/>
      <c r="D133" s="10"/>
      <c r="E133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33" s="11">
        <f>((WEEKNUM(Tabla343567891011121314151617181920212223242526272829303132333435[[#This Row],[FECHA Y HORA DE INICIO]])))-1</f>
        <v>-1</v>
      </c>
      <c r="G133" s="3"/>
      <c r="H133" s="3"/>
      <c r="I133" s="3"/>
    </row>
    <row r="134" spans="1:9">
      <c r="A134" s="3"/>
      <c r="B134" s="6"/>
      <c r="C134" s="9"/>
      <c r="D134" s="10"/>
      <c r="E134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34" s="11">
        <f>((WEEKNUM(Tabla343567891011121314151617181920212223242526272829303132333435[[#This Row],[FECHA Y HORA DE INICIO]])))-1</f>
        <v>-1</v>
      </c>
      <c r="G134" s="3"/>
      <c r="H134" s="3"/>
      <c r="I134" s="3"/>
    </row>
    <row r="135" spans="1:9">
      <c r="A135" s="3"/>
      <c r="B135" s="6"/>
      <c r="C135" s="9"/>
      <c r="D135" s="10"/>
      <c r="E135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35" s="11">
        <f>((WEEKNUM(Tabla343567891011121314151617181920212223242526272829303132333435[[#This Row],[FECHA Y HORA DE INICIO]])))-1</f>
        <v>-1</v>
      </c>
      <c r="G135" s="3"/>
      <c r="H135" s="3"/>
      <c r="I135" s="3"/>
    </row>
    <row r="136" spans="1:9">
      <c r="A136" s="3"/>
      <c r="B136" s="6"/>
      <c r="C136" s="9"/>
      <c r="D136" s="10"/>
      <c r="E136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36" s="11">
        <f>((WEEKNUM(Tabla343567891011121314151617181920212223242526272829303132333435[[#This Row],[FECHA Y HORA DE INICIO]])))-1</f>
        <v>-1</v>
      </c>
      <c r="G136" s="3"/>
      <c r="H136" s="3"/>
      <c r="I136" s="3"/>
    </row>
    <row r="137" spans="1:9">
      <c r="A137" s="3"/>
      <c r="B137" s="6"/>
      <c r="C137" s="9"/>
      <c r="D137" s="10"/>
      <c r="E137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37" s="11">
        <f>((WEEKNUM(Tabla343567891011121314151617181920212223242526272829303132333435[[#This Row],[FECHA Y HORA DE INICIO]])))-1</f>
        <v>-1</v>
      </c>
      <c r="G137" s="3"/>
      <c r="H137" s="3"/>
      <c r="I137" s="3"/>
    </row>
    <row r="138" spans="1:9">
      <c r="A138" s="3"/>
      <c r="B138" s="6"/>
      <c r="C138" s="9"/>
      <c r="D138" s="10"/>
      <c r="E138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38" s="11">
        <f>((WEEKNUM(Tabla343567891011121314151617181920212223242526272829303132333435[[#This Row],[FECHA Y HORA DE INICIO]])))-1</f>
        <v>-1</v>
      </c>
      <c r="G138" s="3"/>
      <c r="H138" s="3"/>
      <c r="I138" s="3"/>
    </row>
    <row r="139" spans="1:9">
      <c r="A139" s="3"/>
      <c r="B139" s="6"/>
      <c r="C139" s="9"/>
      <c r="D139" s="10"/>
      <c r="E139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39" s="11">
        <f>((WEEKNUM(Tabla343567891011121314151617181920212223242526272829303132333435[[#This Row],[FECHA Y HORA DE INICIO]])))-1</f>
        <v>-1</v>
      </c>
      <c r="G139" s="3"/>
      <c r="H139" s="3"/>
      <c r="I139" s="3"/>
    </row>
    <row r="140" spans="1:9">
      <c r="A140" s="3"/>
      <c r="B140" s="6"/>
      <c r="C140" s="9"/>
      <c r="D140" s="10"/>
      <c r="E140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40" s="11">
        <f>((WEEKNUM(Tabla343567891011121314151617181920212223242526272829303132333435[[#This Row],[FECHA Y HORA DE INICIO]])))-1</f>
        <v>-1</v>
      </c>
      <c r="G140" s="3"/>
      <c r="H140" s="3"/>
      <c r="I140" s="3"/>
    </row>
    <row r="141" spans="1:9">
      <c r="A141" s="3"/>
      <c r="B141" s="6"/>
      <c r="C141" s="9"/>
      <c r="D141" s="10"/>
      <c r="E141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41" s="11">
        <f>((WEEKNUM(Tabla343567891011121314151617181920212223242526272829303132333435[[#This Row],[FECHA Y HORA DE INICIO]])))-1</f>
        <v>-1</v>
      </c>
      <c r="G141" s="3"/>
      <c r="H141" s="3"/>
      <c r="I141" s="3"/>
    </row>
    <row r="142" spans="1:9">
      <c r="A142" s="3"/>
      <c r="B142" s="6"/>
      <c r="C142" s="9"/>
      <c r="D142" s="10"/>
      <c r="E142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42" s="11">
        <f>((WEEKNUM(Tabla343567891011121314151617181920212223242526272829303132333435[[#This Row],[FECHA Y HORA DE INICIO]])))-1</f>
        <v>-1</v>
      </c>
      <c r="G142" s="3"/>
      <c r="H142" s="3"/>
      <c r="I142" s="3"/>
    </row>
    <row r="143" spans="1:9">
      <c r="A143" s="3"/>
      <c r="B143" s="6"/>
      <c r="C143" s="9"/>
      <c r="D143" s="10"/>
      <c r="E143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43" s="11">
        <f>((WEEKNUM(Tabla343567891011121314151617181920212223242526272829303132333435[[#This Row],[FECHA Y HORA DE INICIO]])))-1</f>
        <v>-1</v>
      </c>
      <c r="G143" s="3"/>
      <c r="H143" s="3"/>
      <c r="I143" s="3"/>
    </row>
    <row r="144" spans="1:9">
      <c r="A144" s="3"/>
      <c r="B144" s="6"/>
      <c r="C144" s="9"/>
      <c r="D144" s="10"/>
      <c r="E144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44" s="11">
        <f>((WEEKNUM(Tabla343567891011121314151617181920212223242526272829303132333435[[#This Row],[FECHA Y HORA DE INICIO]])))-1</f>
        <v>-1</v>
      </c>
      <c r="G144" s="3"/>
      <c r="H144" s="3"/>
      <c r="I144" s="3"/>
    </row>
    <row r="145" spans="1:9">
      <c r="A145" s="3"/>
      <c r="B145" s="6"/>
      <c r="C145" s="9"/>
      <c r="D145" s="10"/>
      <c r="E145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45" s="11">
        <f>((WEEKNUM(Tabla343567891011121314151617181920212223242526272829303132333435[[#This Row],[FECHA Y HORA DE INICIO]])))-1</f>
        <v>-1</v>
      </c>
      <c r="G145" s="3"/>
      <c r="H145" s="3"/>
      <c r="I145" s="3"/>
    </row>
    <row r="146" spans="1:9">
      <c r="A146" s="3"/>
      <c r="B146" s="6"/>
      <c r="C146" s="9"/>
      <c r="D146" s="10"/>
      <c r="E146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46" s="11">
        <f>((WEEKNUM(Tabla343567891011121314151617181920212223242526272829303132333435[[#This Row],[FECHA Y HORA DE INICIO]])))-1</f>
        <v>-1</v>
      </c>
      <c r="G146" s="3"/>
      <c r="H146" s="3"/>
      <c r="I146" s="3"/>
    </row>
    <row r="147" spans="1:9">
      <c r="A147" s="3"/>
      <c r="B147" s="6"/>
      <c r="C147" s="9"/>
      <c r="D147" s="10"/>
      <c r="E147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47" s="11">
        <f>((WEEKNUM(Tabla343567891011121314151617181920212223242526272829303132333435[[#This Row],[FECHA Y HORA DE INICIO]])))-1</f>
        <v>-1</v>
      </c>
      <c r="G147" s="3"/>
      <c r="H147" s="3"/>
      <c r="I147" s="3"/>
    </row>
    <row r="148" spans="1:9">
      <c r="A148" s="3"/>
      <c r="B148" s="6"/>
      <c r="C148" s="9"/>
      <c r="D148" s="10"/>
      <c r="E148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48" s="11">
        <f>((WEEKNUM(Tabla343567891011121314151617181920212223242526272829303132333435[[#This Row],[FECHA Y HORA DE INICIO]])))-1</f>
        <v>-1</v>
      </c>
      <c r="G148" s="3"/>
      <c r="H148" s="3"/>
      <c r="I148" s="3"/>
    </row>
    <row r="149" spans="1:9">
      <c r="A149" s="3"/>
      <c r="B149" s="6"/>
      <c r="C149" s="9"/>
      <c r="D149" s="10"/>
      <c r="E149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49" s="11">
        <f>((WEEKNUM(Tabla343567891011121314151617181920212223242526272829303132333435[[#This Row],[FECHA Y HORA DE INICIO]])))-1</f>
        <v>-1</v>
      </c>
      <c r="G149" s="3"/>
      <c r="H149" s="3"/>
      <c r="I149" s="3"/>
    </row>
    <row r="150" spans="1:9">
      <c r="A150" s="3"/>
      <c r="B150" s="6"/>
      <c r="C150" s="9"/>
      <c r="D150" s="10"/>
      <c r="E150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50" s="11">
        <f>((WEEKNUM(Tabla343567891011121314151617181920212223242526272829303132333435[[#This Row],[FECHA Y HORA DE INICIO]])))-1</f>
        <v>-1</v>
      </c>
      <c r="G150" s="3"/>
      <c r="H150" s="3"/>
      <c r="I150" s="3"/>
    </row>
    <row r="151" spans="1:9">
      <c r="A151" s="3"/>
      <c r="B151" s="6"/>
      <c r="C151" s="9"/>
      <c r="D151" s="10"/>
      <c r="E151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51" s="11">
        <f>((WEEKNUM(Tabla343567891011121314151617181920212223242526272829303132333435[[#This Row],[FECHA Y HORA DE INICIO]])))-1</f>
        <v>-1</v>
      </c>
      <c r="G151" s="3"/>
      <c r="H151" s="3"/>
      <c r="I151" s="3"/>
    </row>
    <row r="152" spans="1:9">
      <c r="A152" s="3"/>
      <c r="B152" s="6"/>
      <c r="C152" s="9"/>
      <c r="D152" s="10"/>
      <c r="E152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52" s="11">
        <f>((WEEKNUM(Tabla343567891011121314151617181920212223242526272829303132333435[[#This Row],[FECHA Y HORA DE INICIO]])))-1</f>
        <v>-1</v>
      </c>
      <c r="G152" s="3"/>
      <c r="H152" s="3"/>
      <c r="I152" s="3"/>
    </row>
    <row r="153" spans="1:9">
      <c r="A153" s="3"/>
      <c r="B153" s="6"/>
      <c r="C153" s="9"/>
      <c r="D153" s="10"/>
      <c r="E153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53" s="11">
        <f>((WEEKNUM(Tabla343567891011121314151617181920212223242526272829303132333435[[#This Row],[FECHA Y HORA DE INICIO]])))-1</f>
        <v>-1</v>
      </c>
      <c r="G153" s="3"/>
      <c r="H153" s="3"/>
      <c r="I153" s="3"/>
    </row>
    <row r="154" spans="1:9">
      <c r="A154" s="3"/>
      <c r="B154" s="6"/>
      <c r="C154" s="9"/>
      <c r="D154" s="10"/>
      <c r="E154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54" s="11">
        <f>((WEEKNUM(Tabla343567891011121314151617181920212223242526272829303132333435[[#This Row],[FECHA Y HORA DE INICIO]])))-1</f>
        <v>-1</v>
      </c>
      <c r="G154" s="3"/>
      <c r="H154" s="3"/>
      <c r="I154" s="3"/>
    </row>
    <row r="155" spans="1:9">
      <c r="A155" s="3"/>
      <c r="B155" s="6"/>
      <c r="C155" s="9"/>
      <c r="D155" s="10"/>
      <c r="E155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55" s="11">
        <f>((WEEKNUM(Tabla343567891011121314151617181920212223242526272829303132333435[[#This Row],[FECHA Y HORA DE INICIO]])))-1</f>
        <v>-1</v>
      </c>
      <c r="G155" s="3"/>
      <c r="H155" s="3"/>
      <c r="I155" s="3"/>
    </row>
    <row r="156" spans="1:9">
      <c r="A156" s="3"/>
      <c r="B156" s="6"/>
      <c r="C156" s="9"/>
      <c r="D156" s="10"/>
      <c r="E156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56" s="11">
        <f>((WEEKNUM(Tabla343567891011121314151617181920212223242526272829303132333435[[#This Row],[FECHA Y HORA DE INICIO]])))-1</f>
        <v>-1</v>
      </c>
      <c r="G156" s="3"/>
      <c r="H156" s="3"/>
      <c r="I156" s="3"/>
    </row>
    <row r="157" spans="1:9">
      <c r="A157" s="3"/>
      <c r="B157" s="6"/>
      <c r="C157" s="9"/>
      <c r="D157" s="10"/>
      <c r="E157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57" s="11">
        <f>((WEEKNUM(Tabla343567891011121314151617181920212223242526272829303132333435[[#This Row],[FECHA Y HORA DE INICIO]])))-1</f>
        <v>-1</v>
      </c>
      <c r="G157" s="3"/>
      <c r="H157" s="3"/>
      <c r="I157" s="3"/>
    </row>
    <row r="158" spans="1:9">
      <c r="A158" s="3"/>
      <c r="B158" s="6"/>
      <c r="C158" s="9"/>
      <c r="D158" s="10"/>
      <c r="E158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58" s="11">
        <f>((WEEKNUM(Tabla343567891011121314151617181920212223242526272829303132333435[[#This Row],[FECHA Y HORA DE INICIO]])))-1</f>
        <v>-1</v>
      </c>
      <c r="G158" s="3"/>
      <c r="H158" s="3"/>
      <c r="I158" s="3"/>
    </row>
    <row r="159" spans="1:9">
      <c r="A159" s="3"/>
      <c r="B159" s="6"/>
      <c r="C159" s="9"/>
      <c r="D159" s="10"/>
      <c r="E159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59" s="11">
        <f>((WEEKNUM(Tabla343567891011121314151617181920212223242526272829303132333435[[#This Row],[FECHA Y HORA DE INICIO]])))-1</f>
        <v>-1</v>
      </c>
      <c r="G159" s="3"/>
      <c r="H159" s="3"/>
      <c r="I159" s="3"/>
    </row>
    <row r="160" spans="1:9">
      <c r="A160" s="3"/>
      <c r="B160" s="6"/>
      <c r="C160" s="9"/>
      <c r="D160" s="10"/>
      <c r="E160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60" s="11">
        <f>((WEEKNUM(Tabla343567891011121314151617181920212223242526272829303132333435[[#This Row],[FECHA Y HORA DE INICIO]])))-1</f>
        <v>-1</v>
      </c>
      <c r="G160" s="3"/>
      <c r="H160" s="3"/>
      <c r="I160" s="3"/>
    </row>
    <row r="161" spans="1:9">
      <c r="A161" s="3"/>
      <c r="B161" s="6"/>
      <c r="C161" s="9"/>
      <c r="D161" s="10"/>
      <c r="E161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61" s="11">
        <f>((WEEKNUM(Tabla343567891011121314151617181920212223242526272829303132333435[[#This Row],[FECHA Y HORA DE INICIO]])))-1</f>
        <v>-1</v>
      </c>
      <c r="G161" s="3"/>
      <c r="H161" s="3"/>
      <c r="I161" s="3"/>
    </row>
    <row r="162" spans="1:9">
      <c r="A162" s="3"/>
      <c r="B162" s="6"/>
      <c r="C162" s="9"/>
      <c r="D162" s="10"/>
      <c r="E162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62" s="11">
        <f>((WEEKNUM(Tabla343567891011121314151617181920212223242526272829303132333435[[#This Row],[FECHA Y HORA DE INICIO]])))-1</f>
        <v>-1</v>
      </c>
      <c r="G162" s="3"/>
      <c r="H162" s="3"/>
      <c r="I162" s="3"/>
    </row>
    <row r="163" spans="1:9">
      <c r="A163" s="3"/>
      <c r="B163" s="6"/>
      <c r="C163" s="9"/>
      <c r="D163" s="10"/>
      <c r="E163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63" s="11">
        <f>((WEEKNUM(Tabla343567891011121314151617181920212223242526272829303132333435[[#This Row],[FECHA Y HORA DE INICIO]])))-1</f>
        <v>-1</v>
      </c>
      <c r="G163" s="3"/>
      <c r="H163" s="3"/>
      <c r="I163" s="3"/>
    </row>
    <row r="164" spans="1:9">
      <c r="A164" s="3"/>
      <c r="B164" s="6"/>
      <c r="C164" s="9"/>
      <c r="D164" s="10"/>
      <c r="E164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64" s="11">
        <f>((WEEKNUM(Tabla343567891011121314151617181920212223242526272829303132333435[[#This Row],[FECHA Y HORA DE INICIO]])))-1</f>
        <v>-1</v>
      </c>
      <c r="G164" s="3"/>
      <c r="H164" s="3"/>
      <c r="I164" s="3"/>
    </row>
    <row r="165" spans="1:9">
      <c r="A165" s="3"/>
      <c r="B165" s="6"/>
      <c r="C165" s="9"/>
      <c r="D165" s="10"/>
      <c r="E165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65" s="11">
        <f>((WEEKNUM(Tabla343567891011121314151617181920212223242526272829303132333435[[#This Row],[FECHA Y HORA DE INICIO]])))-1</f>
        <v>-1</v>
      </c>
      <c r="G165" s="3"/>
      <c r="H165" s="3"/>
      <c r="I165" s="3"/>
    </row>
    <row r="166" spans="1:9">
      <c r="A166" s="3"/>
      <c r="B166" s="6"/>
      <c r="C166" s="9"/>
      <c r="D166" s="10"/>
      <c r="E166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66" s="11">
        <f>((WEEKNUM(Tabla343567891011121314151617181920212223242526272829303132333435[[#This Row],[FECHA Y HORA DE INICIO]])))-1</f>
        <v>-1</v>
      </c>
      <c r="G166" s="3"/>
      <c r="H166" s="3"/>
      <c r="I166" s="3"/>
    </row>
    <row r="167" spans="1:9">
      <c r="A167" s="3"/>
      <c r="B167" s="6"/>
      <c r="C167" s="9"/>
      <c r="D167" s="10"/>
      <c r="E167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67" s="11">
        <f>((WEEKNUM(Tabla343567891011121314151617181920212223242526272829303132333435[[#This Row],[FECHA Y HORA DE INICIO]])))-1</f>
        <v>-1</v>
      </c>
      <c r="G167" s="3"/>
      <c r="H167" s="3"/>
      <c r="I167" s="3"/>
    </row>
    <row r="168" spans="1:9">
      <c r="A168" s="3"/>
      <c r="B168" s="6"/>
      <c r="C168" s="9"/>
      <c r="D168" s="10"/>
      <c r="E168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68" s="11">
        <f>((WEEKNUM(Tabla343567891011121314151617181920212223242526272829303132333435[[#This Row],[FECHA Y HORA DE INICIO]])))-1</f>
        <v>-1</v>
      </c>
      <c r="G168" s="3"/>
      <c r="H168" s="3"/>
      <c r="I168" s="3"/>
    </row>
    <row r="169" spans="1:9">
      <c r="A169" s="3"/>
      <c r="B169" s="6"/>
      <c r="C169" s="9"/>
      <c r="D169" s="10"/>
      <c r="E169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69" s="11">
        <f>((WEEKNUM(Tabla343567891011121314151617181920212223242526272829303132333435[[#This Row],[FECHA Y HORA DE INICIO]])))-1</f>
        <v>-1</v>
      </c>
      <c r="G169" s="3"/>
      <c r="H169" s="3"/>
      <c r="I169" s="3"/>
    </row>
    <row r="170" spans="1:9">
      <c r="A170" s="3"/>
      <c r="B170" s="6"/>
      <c r="C170" s="9"/>
      <c r="D170" s="10"/>
      <c r="E170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70" s="11">
        <f>((WEEKNUM(Tabla343567891011121314151617181920212223242526272829303132333435[[#This Row],[FECHA Y HORA DE INICIO]])))-1</f>
        <v>-1</v>
      </c>
      <c r="G170" s="3"/>
      <c r="H170" s="3"/>
      <c r="I170" s="3"/>
    </row>
    <row r="171" spans="1:9">
      <c r="A171" s="3"/>
      <c r="B171" s="6"/>
      <c r="C171" s="9"/>
      <c r="D171" s="10"/>
      <c r="E171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71" s="11">
        <f>((WEEKNUM(Tabla343567891011121314151617181920212223242526272829303132333435[[#This Row],[FECHA Y HORA DE INICIO]])))-1</f>
        <v>-1</v>
      </c>
      <c r="G171" s="3"/>
      <c r="H171" s="3"/>
      <c r="I171" s="3"/>
    </row>
    <row r="172" spans="1:9">
      <c r="A172" s="3"/>
      <c r="B172" s="6"/>
      <c r="C172" s="9"/>
      <c r="D172" s="10"/>
      <c r="E172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72" s="11">
        <f>((WEEKNUM(Tabla343567891011121314151617181920212223242526272829303132333435[[#This Row],[FECHA Y HORA DE INICIO]])))-1</f>
        <v>-1</v>
      </c>
      <c r="G172" s="3"/>
      <c r="H172" s="3"/>
      <c r="I172" s="3"/>
    </row>
    <row r="173" spans="1:9">
      <c r="A173" s="3"/>
      <c r="B173" s="6"/>
      <c r="C173" s="9"/>
      <c r="D173" s="10"/>
      <c r="E173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73" s="11">
        <f>((WEEKNUM(Tabla343567891011121314151617181920212223242526272829303132333435[[#This Row],[FECHA Y HORA DE INICIO]])))-1</f>
        <v>-1</v>
      </c>
      <c r="G173" s="3"/>
      <c r="H173" s="3"/>
      <c r="I173" s="3"/>
    </row>
    <row r="174" spans="1:9">
      <c r="A174" s="3"/>
      <c r="B174" s="6"/>
      <c r="C174" s="9"/>
      <c r="D174" s="10"/>
      <c r="E174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74" s="11">
        <f>((WEEKNUM(Tabla343567891011121314151617181920212223242526272829303132333435[[#This Row],[FECHA Y HORA DE INICIO]])))-1</f>
        <v>-1</v>
      </c>
      <c r="G174" s="3"/>
      <c r="H174" s="3"/>
      <c r="I174" s="3"/>
    </row>
    <row r="175" spans="1:9">
      <c r="A175" s="3"/>
      <c r="B175" s="6"/>
      <c r="C175" s="9"/>
      <c r="D175" s="10"/>
      <c r="E175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75" s="11">
        <f>((WEEKNUM(Tabla343567891011121314151617181920212223242526272829303132333435[[#This Row],[FECHA Y HORA DE INICIO]])))-1</f>
        <v>-1</v>
      </c>
      <c r="G175" s="3"/>
      <c r="H175" s="3"/>
      <c r="I175" s="3"/>
    </row>
    <row r="176" spans="1:9">
      <c r="A176" s="3"/>
      <c r="B176" s="6"/>
      <c r="C176" s="9"/>
      <c r="D176" s="10"/>
      <c r="E176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76" s="11">
        <f>((WEEKNUM(Tabla343567891011121314151617181920212223242526272829303132333435[[#This Row],[FECHA Y HORA DE INICIO]])))-1</f>
        <v>-1</v>
      </c>
      <c r="G176" s="3"/>
      <c r="H176" s="3"/>
      <c r="I176" s="3"/>
    </row>
    <row r="177" spans="1:9">
      <c r="A177" s="3"/>
      <c r="B177" s="6"/>
      <c r="C177" s="9"/>
      <c r="D177" s="10"/>
      <c r="E177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77" s="11">
        <f>((WEEKNUM(Tabla343567891011121314151617181920212223242526272829303132333435[[#This Row],[FECHA Y HORA DE INICIO]])))-1</f>
        <v>-1</v>
      </c>
      <c r="G177" s="3"/>
      <c r="H177" s="3"/>
      <c r="I177" s="3"/>
    </row>
    <row r="178" spans="1:9">
      <c r="A178" s="3"/>
      <c r="B178" s="6"/>
      <c r="C178" s="9"/>
      <c r="D178" s="10"/>
      <c r="E178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78" s="11">
        <f>((WEEKNUM(Tabla343567891011121314151617181920212223242526272829303132333435[[#This Row],[FECHA Y HORA DE INICIO]])))-1</f>
        <v>-1</v>
      </c>
      <c r="G178" s="3"/>
      <c r="H178" s="3"/>
      <c r="I178" s="3"/>
    </row>
    <row r="179" spans="1:9">
      <c r="A179" s="3"/>
      <c r="B179" s="6"/>
      <c r="C179" s="9"/>
      <c r="D179" s="10"/>
      <c r="E179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79" s="11">
        <f>((WEEKNUM(Tabla343567891011121314151617181920212223242526272829303132333435[[#This Row],[FECHA Y HORA DE INICIO]])))-1</f>
        <v>-1</v>
      </c>
      <c r="G179" s="3"/>
      <c r="H179" s="3"/>
      <c r="I179" s="3"/>
    </row>
    <row r="180" spans="1:9">
      <c r="A180" s="3"/>
      <c r="B180" s="6"/>
      <c r="C180" s="9"/>
      <c r="D180" s="10"/>
      <c r="E180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80" s="11">
        <f>((WEEKNUM(Tabla343567891011121314151617181920212223242526272829303132333435[[#This Row],[FECHA Y HORA DE INICIO]])))-1</f>
        <v>-1</v>
      </c>
      <c r="G180" s="3"/>
      <c r="H180" s="3"/>
      <c r="I180" s="3"/>
    </row>
    <row r="181" spans="1:9">
      <c r="A181" s="3"/>
      <c r="B181" s="6"/>
      <c r="C181" s="9"/>
      <c r="D181" s="10"/>
      <c r="E181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81" s="11">
        <f>((WEEKNUM(Tabla343567891011121314151617181920212223242526272829303132333435[[#This Row],[FECHA Y HORA DE INICIO]])))-1</f>
        <v>-1</v>
      </c>
      <c r="G181" s="3"/>
      <c r="H181" s="3"/>
      <c r="I181" s="3"/>
    </row>
    <row r="182" spans="1:9">
      <c r="A182" s="3"/>
      <c r="B182" s="6"/>
      <c r="C182" s="9"/>
      <c r="D182" s="10"/>
      <c r="E182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82" s="11">
        <f>((WEEKNUM(Tabla343567891011121314151617181920212223242526272829303132333435[[#This Row],[FECHA Y HORA DE INICIO]])))-1</f>
        <v>-1</v>
      </c>
      <c r="G182" s="3"/>
      <c r="H182" s="3"/>
      <c r="I182" s="3"/>
    </row>
    <row r="183" spans="1:9">
      <c r="A183" s="3"/>
      <c r="B183" s="6"/>
      <c r="C183" s="9"/>
      <c r="D183" s="10"/>
      <c r="E183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83" s="11">
        <f>((WEEKNUM(Tabla343567891011121314151617181920212223242526272829303132333435[[#This Row],[FECHA Y HORA DE INICIO]])))-1</f>
        <v>-1</v>
      </c>
      <c r="G183" s="3"/>
      <c r="H183" s="3"/>
      <c r="I183" s="3"/>
    </row>
    <row r="184" spans="1:9">
      <c r="A184" s="3"/>
      <c r="B184" s="6"/>
      <c r="C184" s="9"/>
      <c r="D184" s="10"/>
      <c r="E184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84" s="11">
        <f>((WEEKNUM(Tabla343567891011121314151617181920212223242526272829303132333435[[#This Row],[FECHA Y HORA DE INICIO]])))-1</f>
        <v>-1</v>
      </c>
      <c r="G184" s="3"/>
      <c r="H184" s="3"/>
      <c r="I184" s="3"/>
    </row>
    <row r="185" spans="1:9">
      <c r="A185" s="3"/>
      <c r="B185" s="6"/>
      <c r="C185" s="9"/>
      <c r="D185" s="10"/>
      <c r="E185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85" s="11">
        <f>((WEEKNUM(Tabla343567891011121314151617181920212223242526272829303132333435[[#This Row],[FECHA Y HORA DE INICIO]])))-1</f>
        <v>-1</v>
      </c>
      <c r="G185" s="3"/>
      <c r="H185" s="3"/>
      <c r="I185" s="3"/>
    </row>
    <row r="186" spans="1:9">
      <c r="A186" s="3"/>
      <c r="B186" s="6"/>
      <c r="C186" s="9"/>
      <c r="D186" s="10"/>
      <c r="E186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86" s="11">
        <f>((WEEKNUM(Tabla343567891011121314151617181920212223242526272829303132333435[[#This Row],[FECHA Y HORA DE INICIO]])))-1</f>
        <v>-1</v>
      </c>
      <c r="G186" s="3"/>
      <c r="H186" s="3"/>
      <c r="I186" s="3"/>
    </row>
    <row r="187" spans="1:9">
      <c r="A187" s="3"/>
      <c r="B187" s="6"/>
      <c r="C187" s="9"/>
      <c r="D187" s="10"/>
      <c r="E187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87" s="11">
        <f>((WEEKNUM(Tabla343567891011121314151617181920212223242526272829303132333435[[#This Row],[FECHA Y HORA DE INICIO]])))-1</f>
        <v>-1</v>
      </c>
      <c r="G187" s="3"/>
      <c r="H187" s="3"/>
      <c r="I187" s="3"/>
    </row>
    <row r="188" spans="1:9">
      <c r="A188" s="3"/>
      <c r="B188" s="6"/>
      <c r="C188" s="9"/>
      <c r="D188" s="10"/>
      <c r="E188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88" s="11">
        <f>((WEEKNUM(Tabla343567891011121314151617181920212223242526272829303132333435[[#This Row],[FECHA Y HORA DE INICIO]])))-1</f>
        <v>-1</v>
      </c>
      <c r="G188" s="3"/>
      <c r="H188" s="3"/>
      <c r="I188" s="3"/>
    </row>
    <row r="189" spans="1:9">
      <c r="A189" s="3"/>
      <c r="B189" s="6"/>
      <c r="C189" s="9"/>
      <c r="D189" s="10"/>
      <c r="E189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89" s="11">
        <f>((WEEKNUM(Tabla343567891011121314151617181920212223242526272829303132333435[[#This Row],[FECHA Y HORA DE INICIO]])))-1</f>
        <v>-1</v>
      </c>
      <c r="G189" s="3"/>
      <c r="H189" s="3"/>
      <c r="I189" s="3"/>
    </row>
    <row r="190" spans="1:9">
      <c r="A190" s="3"/>
      <c r="B190" s="6"/>
      <c r="C190" s="9"/>
      <c r="D190" s="10"/>
      <c r="E190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90" s="11">
        <f>((WEEKNUM(Tabla343567891011121314151617181920212223242526272829303132333435[[#This Row],[FECHA Y HORA DE INICIO]])))-1</f>
        <v>-1</v>
      </c>
      <c r="G190" s="3"/>
      <c r="H190" s="3"/>
      <c r="I190" s="3"/>
    </row>
    <row r="191" spans="1:9">
      <c r="A191" s="3"/>
      <c r="B191" s="6"/>
      <c r="C191" s="9"/>
      <c r="D191" s="10"/>
      <c r="E191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91" s="11">
        <f>((WEEKNUM(Tabla343567891011121314151617181920212223242526272829303132333435[[#This Row],[FECHA Y HORA DE INICIO]])))-1</f>
        <v>-1</v>
      </c>
      <c r="G191" s="3"/>
      <c r="H191" s="3"/>
      <c r="I191" s="3"/>
    </row>
    <row r="192" spans="1:9">
      <c r="A192" s="3"/>
      <c r="B192" s="6"/>
      <c r="C192" s="9"/>
      <c r="D192" s="10"/>
      <c r="E192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92" s="11">
        <f>((WEEKNUM(Tabla343567891011121314151617181920212223242526272829303132333435[[#This Row],[FECHA Y HORA DE INICIO]])))-1</f>
        <v>-1</v>
      </c>
      <c r="G192" s="3"/>
      <c r="H192" s="3"/>
      <c r="I192" s="3"/>
    </row>
    <row r="193" spans="1:9">
      <c r="A193" s="3"/>
      <c r="B193" s="6"/>
      <c r="C193" s="9"/>
      <c r="D193" s="10"/>
      <c r="E193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93" s="11">
        <f>((WEEKNUM(Tabla343567891011121314151617181920212223242526272829303132333435[[#This Row],[FECHA Y HORA DE INICIO]])))-1</f>
        <v>-1</v>
      </c>
      <c r="G193" s="3"/>
      <c r="H193" s="3"/>
      <c r="I193" s="3"/>
    </row>
    <row r="194" spans="1:9">
      <c r="A194" s="3"/>
      <c r="B194" s="6"/>
      <c r="C194" s="9"/>
      <c r="D194" s="10"/>
      <c r="E194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94" s="11">
        <f>((WEEKNUM(Tabla343567891011121314151617181920212223242526272829303132333435[[#This Row],[FECHA Y HORA DE INICIO]])))-1</f>
        <v>-1</v>
      </c>
      <c r="G194" s="3"/>
      <c r="H194" s="3"/>
      <c r="I194" s="3"/>
    </row>
    <row r="195" spans="1:9">
      <c r="A195" s="3"/>
      <c r="B195" s="6"/>
      <c r="C195" s="9"/>
      <c r="D195" s="10"/>
      <c r="E195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95" s="11">
        <f>((WEEKNUM(Tabla343567891011121314151617181920212223242526272829303132333435[[#This Row],[FECHA Y HORA DE INICIO]])))-1</f>
        <v>-1</v>
      </c>
      <c r="G195" s="3"/>
      <c r="H195" s="3"/>
      <c r="I195" s="3"/>
    </row>
    <row r="196" spans="1:9">
      <c r="A196" s="3"/>
      <c r="B196" s="6"/>
      <c r="C196" s="9"/>
      <c r="D196" s="10"/>
      <c r="E196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96" s="11">
        <f>((WEEKNUM(Tabla343567891011121314151617181920212223242526272829303132333435[[#This Row],[FECHA Y HORA DE INICIO]])))-1</f>
        <v>-1</v>
      </c>
      <c r="G196" s="3"/>
      <c r="H196" s="3"/>
      <c r="I196" s="3"/>
    </row>
    <row r="197" spans="1:9">
      <c r="A197" s="3"/>
      <c r="B197" s="6"/>
      <c r="C197" s="9"/>
      <c r="D197" s="10"/>
      <c r="E197" s="8">
        <f>IF((Tabla343567891011121314151617181920212223242526272829303132333435[[#This Row],[FECHA Y HORA DE TERMINACIÓN ]]-Tabla343567891011121314151617181920212223242526272829303132333435[[#This Row],[FECHA Y HORA DE INICIO]])&lt;0,0,((Tabla343567891011121314151617181920212223242526272829303132333435[[#This Row],[FECHA Y HORA DE TERMINACIÓN ]]-Tabla343567891011121314151617181920212223242526272829303132333435[[#This Row],[FECHA Y HORA DE INICIO]])*24))</f>
        <v>0</v>
      </c>
      <c r="F197" s="11">
        <f>((WEEKNUM(Tabla343567891011121314151617181920212223242526272829303132333435[[#This Row],[FECHA Y HORA DE INICIO]])))-1</f>
        <v>-1</v>
      </c>
      <c r="G197" s="3"/>
      <c r="H197" s="3"/>
      <c r="I197" s="3"/>
    </row>
  </sheetData>
  <mergeCells count="1">
    <mergeCell ref="B7:F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2FD43-0F62-49BE-93BF-D08898CCB9DC}">
  <sheetPr>
    <tabColor rgb="FF92D050"/>
  </sheetPr>
  <dimension ref="B1:I203"/>
  <sheetViews>
    <sheetView showGridLines="0" tabSelected="1" workbookViewId="0">
      <selection activeCell="K9" sqref="K9"/>
    </sheetView>
  </sheetViews>
  <sheetFormatPr defaultColWidth="10.85546875" defaultRowHeight="12.6"/>
  <cols>
    <col min="1" max="1" width="10.85546875" style="3"/>
    <col min="2" max="2" width="15" style="3" bestFit="1" customWidth="1"/>
    <col min="3" max="3" width="24.5703125" style="3" customWidth="1"/>
    <col min="4" max="5" width="16.140625" style="3" customWidth="1"/>
    <col min="6" max="6" width="9.140625" style="3"/>
    <col min="7" max="7" width="16.140625" style="3" customWidth="1"/>
    <col min="8" max="8" width="14.85546875" style="3" customWidth="1"/>
    <col min="9" max="16384" width="10.85546875" style="3"/>
  </cols>
  <sheetData>
    <row r="1" spans="2:9" ht="12.95">
      <c r="B1" s="1" t="s">
        <v>0</v>
      </c>
      <c r="C1" s="2">
        <v>1189</v>
      </c>
      <c r="G1" s="40" t="s">
        <v>1</v>
      </c>
      <c r="H1" s="41"/>
      <c r="I1" s="42" t="s">
        <v>2</v>
      </c>
    </row>
    <row r="2" spans="2:9" ht="12.95">
      <c r="B2" s="1" t="s">
        <v>4</v>
      </c>
      <c r="C2" s="2" t="s">
        <v>5</v>
      </c>
      <c r="G2" s="40" t="s">
        <v>6</v>
      </c>
      <c r="H2" s="41">
        <v>203</v>
      </c>
      <c r="I2" s="42" t="s">
        <v>7</v>
      </c>
    </row>
    <row r="3" spans="2:9" ht="14.45" customHeight="1">
      <c r="B3" s="1" t="s">
        <v>8</v>
      </c>
      <c r="C3" s="2" t="s">
        <v>234</v>
      </c>
      <c r="G3" s="40" t="s">
        <v>10</v>
      </c>
      <c r="H3" s="47" t="s">
        <v>176</v>
      </c>
      <c r="I3" s="42" t="s">
        <v>12</v>
      </c>
    </row>
    <row r="4" spans="2:9" ht="14.45" customHeight="1">
      <c r="B4" s="1" t="s">
        <v>13</v>
      </c>
      <c r="C4" s="2">
        <v>2</v>
      </c>
      <c r="D4" s="38" t="s">
        <v>265</v>
      </c>
      <c r="G4" s="38" t="s">
        <v>15</v>
      </c>
    </row>
    <row r="5" spans="2:9" ht="14.45" customHeight="1">
      <c r="B5" s="1" t="s">
        <v>16</v>
      </c>
      <c r="C5" s="2">
        <v>20</v>
      </c>
    </row>
    <row r="6" spans="2:9" ht="14.45" customHeight="1">
      <c r="B6" s="1"/>
      <c r="C6" s="1"/>
    </row>
    <row r="7" spans="2:9" ht="14.45" customHeight="1">
      <c r="B7" s="76" t="s">
        <v>17</v>
      </c>
      <c r="C7" s="77"/>
      <c r="D7" s="77"/>
      <c r="E7" s="77"/>
      <c r="F7" s="77"/>
      <c r="H7" s="12">
        <v>2022</v>
      </c>
      <c r="I7" s="13">
        <v>1074.2500000006403</v>
      </c>
    </row>
    <row r="8" spans="2:9" ht="5.0999999999999996" customHeight="1">
      <c r="B8" s="4"/>
      <c r="C8" s="4"/>
      <c r="D8" s="4"/>
      <c r="E8" s="4"/>
    </row>
    <row r="9" spans="2:9" ht="59.1" customHeight="1">
      <c r="B9" s="5" t="s">
        <v>18</v>
      </c>
      <c r="C9" s="5" t="s">
        <v>19</v>
      </c>
      <c r="D9" s="5" t="s">
        <v>20</v>
      </c>
      <c r="E9" s="5" t="s">
        <v>31</v>
      </c>
      <c r="F9" s="5" t="s">
        <v>22</v>
      </c>
      <c r="H9" s="12" t="s">
        <v>23</v>
      </c>
      <c r="I9" s="13">
        <f>SUM(E10:E203)</f>
        <v>0</v>
      </c>
    </row>
    <row r="10" spans="2:9">
      <c r="B10" s="14"/>
      <c r="C10" s="14"/>
      <c r="D10" s="6"/>
      <c r="E10" s="7"/>
      <c r="F10" s="11"/>
    </row>
    <row r="11" spans="2:9">
      <c r="B11" s="14"/>
      <c r="C11" s="6"/>
      <c r="D11" s="6"/>
      <c r="E11" s="7"/>
      <c r="F11" s="11"/>
      <c r="H11" s="12" t="s">
        <v>24</v>
      </c>
      <c r="I11" s="13">
        <f>I9+I7</f>
        <v>1074.2500000006403</v>
      </c>
    </row>
    <row r="12" spans="2:9">
      <c r="B12" s="14"/>
      <c r="C12" s="6"/>
      <c r="D12" s="6"/>
      <c r="E12" s="8"/>
      <c r="F12" s="11"/>
    </row>
    <row r="13" spans="2:9">
      <c r="B13" s="14"/>
      <c r="C13" s="6"/>
      <c r="D13" s="6"/>
      <c r="E13" s="8"/>
      <c r="F13" s="11"/>
    </row>
    <row r="14" spans="2:9">
      <c r="B14" s="14"/>
      <c r="C14" s="6"/>
      <c r="D14" s="6"/>
      <c r="E14" s="8"/>
      <c r="F14" s="11"/>
    </row>
    <row r="15" spans="2:9">
      <c r="B15" s="14"/>
      <c r="C15" s="6"/>
      <c r="D15" s="10"/>
      <c r="E15" s="8"/>
      <c r="F15" s="11"/>
    </row>
    <row r="16" spans="2:9">
      <c r="B16" s="14"/>
      <c r="C16" s="9"/>
      <c r="D16" s="10"/>
      <c r="E16" s="8"/>
      <c r="F16" s="11"/>
    </row>
    <row r="17" spans="2:6">
      <c r="B17" s="14"/>
      <c r="C17" s="9"/>
      <c r="D17" s="10"/>
      <c r="E17" s="8"/>
      <c r="F17" s="11"/>
    </row>
    <row r="18" spans="2:6">
      <c r="B18" s="14"/>
      <c r="C18" s="9"/>
      <c r="D18" s="10"/>
      <c r="E18" s="8"/>
      <c r="F18" s="11"/>
    </row>
    <row r="19" spans="2:6">
      <c r="B19" s="14"/>
      <c r="C19" s="9"/>
      <c r="D19" s="10"/>
      <c r="E19" s="8"/>
      <c r="F19" s="11"/>
    </row>
    <row r="20" spans="2:6">
      <c r="B20" s="14"/>
      <c r="C20" s="9"/>
      <c r="D20" s="10"/>
      <c r="E20" s="8"/>
      <c r="F20" s="11"/>
    </row>
    <row r="21" spans="2:6">
      <c r="B21" s="14"/>
      <c r="C21" s="9"/>
      <c r="D21" s="10"/>
      <c r="E21" s="8"/>
      <c r="F21" s="11"/>
    </row>
    <row r="22" spans="2:6">
      <c r="B22" s="14"/>
      <c r="C22" s="9"/>
      <c r="D22" s="10"/>
      <c r="E22" s="8"/>
      <c r="F22" s="11"/>
    </row>
    <row r="23" spans="2:6">
      <c r="B23" s="14"/>
      <c r="C23" s="9"/>
      <c r="D23" s="10"/>
      <c r="E23" s="8"/>
      <c r="F23" s="11"/>
    </row>
    <row r="24" spans="2:6">
      <c r="B24" s="14"/>
      <c r="C24" s="9"/>
      <c r="D24" s="10"/>
      <c r="E24" s="8"/>
      <c r="F24" s="11"/>
    </row>
    <row r="25" spans="2:6">
      <c r="B25" s="14"/>
      <c r="C25" s="9"/>
      <c r="D25" s="10"/>
      <c r="E25" s="8"/>
      <c r="F25" s="11"/>
    </row>
    <row r="26" spans="2:6">
      <c r="B26" s="14"/>
      <c r="C26" s="9"/>
      <c r="D26" s="10"/>
      <c r="E26" s="8"/>
      <c r="F26" s="11"/>
    </row>
    <row r="27" spans="2:6">
      <c r="B27" s="14"/>
      <c r="C27" s="9"/>
      <c r="D27" s="10"/>
      <c r="E27" s="8"/>
      <c r="F27" s="11"/>
    </row>
    <row r="28" spans="2:6">
      <c r="B28" s="14"/>
      <c r="C28" s="9"/>
      <c r="D28" s="10"/>
      <c r="E28" s="8"/>
      <c r="F28" s="11"/>
    </row>
    <row r="29" spans="2:6">
      <c r="B29" s="14"/>
      <c r="C29" s="9"/>
      <c r="D29" s="10"/>
      <c r="E29" s="8"/>
      <c r="F29" s="11"/>
    </row>
    <row r="30" spans="2:6">
      <c r="B30" s="14"/>
      <c r="C30" s="9"/>
      <c r="D30" s="10"/>
      <c r="E30" s="8"/>
      <c r="F30" s="11"/>
    </row>
    <row r="31" spans="2:6">
      <c r="B31" s="14"/>
      <c r="C31" s="9"/>
      <c r="D31" s="10"/>
      <c r="E31" s="8"/>
      <c r="F31" s="11"/>
    </row>
    <row r="32" spans="2:6">
      <c r="B32" s="14"/>
      <c r="C32" s="9"/>
      <c r="D32" s="10"/>
      <c r="E32" s="8"/>
      <c r="F32" s="11"/>
    </row>
    <row r="33" spans="2:6">
      <c r="B33" s="14"/>
      <c r="C33" s="9"/>
      <c r="D33" s="10"/>
      <c r="E33" s="8"/>
      <c r="F33" s="11"/>
    </row>
    <row r="34" spans="2:6">
      <c r="B34" s="14"/>
      <c r="C34" s="9"/>
      <c r="D34" s="10"/>
      <c r="E34" s="8"/>
      <c r="F34" s="11"/>
    </row>
    <row r="35" spans="2:6">
      <c r="B35" s="14"/>
      <c r="C35" s="9"/>
      <c r="D35" s="10"/>
      <c r="E35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35" s="11">
        <f>((WEEKNUM(Tabla343567891011121314151617181920212223242526272829303132333435363738394041424353[[#This Row],[FECHA Y HORA DE INICIO]])))-1</f>
        <v>-1</v>
      </c>
    </row>
    <row r="36" spans="2:6">
      <c r="B36" s="14"/>
      <c r="C36" s="9"/>
      <c r="D36" s="10"/>
      <c r="E36" s="8"/>
      <c r="F36" s="11"/>
    </row>
    <row r="37" spans="2:6">
      <c r="B37" s="14"/>
      <c r="C37" s="9"/>
      <c r="D37" s="10"/>
      <c r="E37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37" s="11">
        <f>((WEEKNUM(Tabla343567891011121314151617181920212223242526272829303132333435363738394041424353[[#This Row],[FECHA Y HORA DE INICIO]])))-1</f>
        <v>-1</v>
      </c>
    </row>
    <row r="38" spans="2:6">
      <c r="B38" s="14"/>
      <c r="C38" s="9"/>
      <c r="D38" s="10"/>
      <c r="E38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38" s="11">
        <f>((WEEKNUM(Tabla343567891011121314151617181920212223242526272829303132333435363738394041424353[[#This Row],[FECHA Y HORA DE INICIO]])))-1</f>
        <v>-1</v>
      </c>
    </row>
    <row r="39" spans="2:6">
      <c r="B39" s="14"/>
      <c r="C39" s="9"/>
      <c r="D39" s="10"/>
      <c r="E39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39" s="11">
        <f>((WEEKNUM(Tabla343567891011121314151617181920212223242526272829303132333435363738394041424353[[#This Row],[FECHA Y HORA DE INICIO]])))-1</f>
        <v>-1</v>
      </c>
    </row>
    <row r="40" spans="2:6">
      <c r="B40" s="14"/>
      <c r="C40" s="9"/>
      <c r="D40" s="10"/>
      <c r="E40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40" s="11">
        <f>((WEEKNUM(Tabla343567891011121314151617181920212223242526272829303132333435363738394041424353[[#This Row],[FECHA Y HORA DE INICIO]])))-1</f>
        <v>-1</v>
      </c>
    </row>
    <row r="41" spans="2:6">
      <c r="B41" s="14"/>
      <c r="C41" s="9"/>
      <c r="D41" s="10"/>
      <c r="E41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41" s="11">
        <f>((WEEKNUM(Tabla343567891011121314151617181920212223242526272829303132333435363738394041424353[[#This Row],[FECHA Y HORA DE INICIO]])))-1</f>
        <v>-1</v>
      </c>
    </row>
    <row r="42" spans="2:6">
      <c r="B42" s="14"/>
      <c r="C42" s="9"/>
      <c r="D42" s="10"/>
      <c r="E42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42" s="11">
        <f>((WEEKNUM(Tabla343567891011121314151617181920212223242526272829303132333435363738394041424353[[#This Row],[FECHA Y HORA DE INICIO]])))-1</f>
        <v>-1</v>
      </c>
    </row>
    <row r="43" spans="2:6">
      <c r="B43" s="14"/>
      <c r="C43" s="9"/>
      <c r="D43" s="10"/>
      <c r="E43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43" s="11">
        <f>((WEEKNUM(Tabla343567891011121314151617181920212223242526272829303132333435363738394041424353[[#This Row],[FECHA Y HORA DE INICIO]])))-1</f>
        <v>-1</v>
      </c>
    </row>
    <row r="44" spans="2:6">
      <c r="B44" s="14"/>
      <c r="C44" s="9"/>
      <c r="D44" s="10"/>
      <c r="E44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44" s="11">
        <f>((WEEKNUM(Tabla343567891011121314151617181920212223242526272829303132333435363738394041424353[[#This Row],[FECHA Y HORA DE INICIO]])))-1</f>
        <v>-1</v>
      </c>
    </row>
    <row r="45" spans="2:6">
      <c r="B45" s="14"/>
      <c r="C45" s="9"/>
      <c r="D45" s="10"/>
      <c r="E45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45" s="11">
        <f>((WEEKNUM(Tabla343567891011121314151617181920212223242526272829303132333435363738394041424353[[#This Row],[FECHA Y HORA DE INICIO]])))-1</f>
        <v>-1</v>
      </c>
    </row>
    <row r="46" spans="2:6">
      <c r="B46" s="14"/>
      <c r="C46" s="9"/>
      <c r="D46" s="10"/>
      <c r="E46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46" s="11">
        <f>((WEEKNUM(Tabla343567891011121314151617181920212223242526272829303132333435363738394041424353[[#This Row],[FECHA Y HORA DE INICIO]])))-1</f>
        <v>-1</v>
      </c>
    </row>
    <row r="47" spans="2:6">
      <c r="B47" s="14"/>
      <c r="C47" s="9"/>
      <c r="D47" s="10"/>
      <c r="E47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47" s="11">
        <f>((WEEKNUM(Tabla343567891011121314151617181920212223242526272829303132333435363738394041424353[[#This Row],[FECHA Y HORA DE INICIO]])))-1</f>
        <v>-1</v>
      </c>
    </row>
    <row r="48" spans="2:6">
      <c r="B48" s="14"/>
      <c r="C48" s="9"/>
      <c r="D48" s="10"/>
      <c r="E48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48" s="11">
        <f>((WEEKNUM(Tabla343567891011121314151617181920212223242526272829303132333435363738394041424353[[#This Row],[FECHA Y HORA DE INICIO]])))-1</f>
        <v>-1</v>
      </c>
    </row>
    <row r="49" spans="2:6">
      <c r="B49" s="14"/>
      <c r="C49" s="9"/>
      <c r="D49" s="10"/>
      <c r="E49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49" s="11">
        <f>((WEEKNUM(Tabla343567891011121314151617181920212223242526272829303132333435363738394041424353[[#This Row],[FECHA Y HORA DE INICIO]])))-1</f>
        <v>-1</v>
      </c>
    </row>
    <row r="50" spans="2:6">
      <c r="B50" s="14"/>
      <c r="C50" s="9"/>
      <c r="D50" s="10"/>
      <c r="E50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50" s="11">
        <f>((WEEKNUM(Tabla343567891011121314151617181920212223242526272829303132333435363738394041424353[[#This Row],[FECHA Y HORA DE INICIO]])))-1</f>
        <v>-1</v>
      </c>
    </row>
    <row r="51" spans="2:6">
      <c r="B51" s="14"/>
      <c r="C51" s="9"/>
      <c r="D51" s="10"/>
      <c r="E51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51" s="11">
        <f>((WEEKNUM(Tabla343567891011121314151617181920212223242526272829303132333435363738394041424353[[#This Row],[FECHA Y HORA DE INICIO]])))-1</f>
        <v>-1</v>
      </c>
    </row>
    <row r="52" spans="2:6">
      <c r="B52" s="14"/>
      <c r="C52" s="9"/>
      <c r="D52" s="10"/>
      <c r="E52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52" s="11">
        <f>((WEEKNUM(Tabla343567891011121314151617181920212223242526272829303132333435363738394041424353[[#This Row],[FECHA Y HORA DE INICIO]])))-1</f>
        <v>-1</v>
      </c>
    </row>
    <row r="53" spans="2:6">
      <c r="B53" s="14"/>
      <c r="C53" s="9"/>
      <c r="D53" s="10"/>
      <c r="E53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53" s="11">
        <f>((WEEKNUM(Tabla343567891011121314151617181920212223242526272829303132333435363738394041424353[[#This Row],[FECHA Y HORA DE INICIO]])))-1</f>
        <v>-1</v>
      </c>
    </row>
    <row r="54" spans="2:6">
      <c r="B54" s="14"/>
      <c r="C54" s="9"/>
      <c r="D54" s="10"/>
      <c r="E54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54" s="11">
        <f>((WEEKNUM(Tabla343567891011121314151617181920212223242526272829303132333435363738394041424353[[#This Row],[FECHA Y HORA DE INICIO]])))-1</f>
        <v>-1</v>
      </c>
    </row>
    <row r="55" spans="2:6">
      <c r="B55" s="14"/>
      <c r="C55" s="9"/>
      <c r="D55" s="10"/>
      <c r="E55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55" s="11">
        <f>((WEEKNUM(Tabla343567891011121314151617181920212223242526272829303132333435363738394041424353[[#This Row],[FECHA Y HORA DE INICIO]])))-1</f>
        <v>-1</v>
      </c>
    </row>
    <row r="56" spans="2:6">
      <c r="B56" s="14"/>
      <c r="C56" s="9"/>
      <c r="D56" s="10"/>
      <c r="E56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56" s="11">
        <f>((WEEKNUM(Tabla343567891011121314151617181920212223242526272829303132333435363738394041424353[[#This Row],[FECHA Y HORA DE INICIO]])))-1</f>
        <v>-1</v>
      </c>
    </row>
    <row r="57" spans="2:6">
      <c r="B57" s="14"/>
      <c r="C57" s="9"/>
      <c r="D57" s="10"/>
      <c r="E57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57" s="11">
        <f>((WEEKNUM(Tabla343567891011121314151617181920212223242526272829303132333435363738394041424353[[#This Row],[FECHA Y HORA DE INICIO]])))-1</f>
        <v>-1</v>
      </c>
    </row>
    <row r="58" spans="2:6">
      <c r="B58" s="14"/>
      <c r="C58" s="9"/>
      <c r="D58" s="10"/>
      <c r="E58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58" s="11">
        <f>((WEEKNUM(Tabla343567891011121314151617181920212223242526272829303132333435363738394041424353[[#This Row],[FECHA Y HORA DE INICIO]])))-1</f>
        <v>-1</v>
      </c>
    </row>
    <row r="59" spans="2:6">
      <c r="B59" s="14"/>
      <c r="C59" s="9"/>
      <c r="D59" s="10"/>
      <c r="E59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59" s="11">
        <f>((WEEKNUM(Tabla343567891011121314151617181920212223242526272829303132333435363738394041424353[[#This Row],[FECHA Y HORA DE INICIO]])))-1</f>
        <v>-1</v>
      </c>
    </row>
    <row r="60" spans="2:6">
      <c r="B60" s="14"/>
      <c r="C60" s="9"/>
      <c r="D60" s="10"/>
      <c r="E60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60" s="11">
        <f>((WEEKNUM(Tabla343567891011121314151617181920212223242526272829303132333435363738394041424353[[#This Row],[FECHA Y HORA DE INICIO]])))-1</f>
        <v>-1</v>
      </c>
    </row>
    <row r="61" spans="2:6">
      <c r="B61" s="14"/>
      <c r="C61" s="9"/>
      <c r="D61" s="10"/>
      <c r="E61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61" s="11">
        <f>((WEEKNUM(Tabla343567891011121314151617181920212223242526272829303132333435363738394041424353[[#This Row],[FECHA Y HORA DE INICIO]])))-1</f>
        <v>-1</v>
      </c>
    </row>
    <row r="62" spans="2:6">
      <c r="B62" s="14"/>
      <c r="C62" s="9"/>
      <c r="D62" s="10"/>
      <c r="E62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62" s="11">
        <f>((WEEKNUM(Tabla343567891011121314151617181920212223242526272829303132333435363738394041424353[[#This Row],[FECHA Y HORA DE INICIO]])))-1</f>
        <v>-1</v>
      </c>
    </row>
    <row r="63" spans="2:6">
      <c r="B63" s="14"/>
      <c r="C63" s="9"/>
      <c r="D63" s="10"/>
      <c r="E63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63" s="11">
        <f>((WEEKNUM(Tabla343567891011121314151617181920212223242526272829303132333435363738394041424353[[#This Row],[FECHA Y HORA DE INICIO]])))-1</f>
        <v>-1</v>
      </c>
    </row>
    <row r="64" spans="2:6">
      <c r="B64" s="14"/>
      <c r="C64" s="9"/>
      <c r="D64" s="10"/>
      <c r="E64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64" s="11">
        <f>((WEEKNUM(Tabla343567891011121314151617181920212223242526272829303132333435363738394041424353[[#This Row],[FECHA Y HORA DE INICIO]])))-1</f>
        <v>-1</v>
      </c>
    </row>
    <row r="65" spans="2:6">
      <c r="B65" s="14"/>
      <c r="C65" s="9"/>
      <c r="D65" s="10"/>
      <c r="E65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65" s="11">
        <f>((WEEKNUM(Tabla343567891011121314151617181920212223242526272829303132333435363738394041424353[[#This Row],[FECHA Y HORA DE INICIO]])))-1</f>
        <v>-1</v>
      </c>
    </row>
    <row r="66" spans="2:6">
      <c r="B66" s="14"/>
      <c r="C66" s="9"/>
      <c r="D66" s="10"/>
      <c r="E66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66" s="11">
        <f>((WEEKNUM(Tabla343567891011121314151617181920212223242526272829303132333435363738394041424353[[#This Row],[FECHA Y HORA DE INICIO]])))-1</f>
        <v>-1</v>
      </c>
    </row>
    <row r="67" spans="2:6">
      <c r="B67" s="14"/>
      <c r="C67" s="9"/>
      <c r="D67" s="10"/>
      <c r="E67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67" s="11">
        <f>((WEEKNUM(Tabla343567891011121314151617181920212223242526272829303132333435363738394041424353[[#This Row],[FECHA Y HORA DE INICIO]])))-1</f>
        <v>-1</v>
      </c>
    </row>
    <row r="68" spans="2:6">
      <c r="B68" s="14"/>
      <c r="C68" s="9"/>
      <c r="D68" s="10"/>
      <c r="E68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68" s="11">
        <f>((WEEKNUM(Tabla343567891011121314151617181920212223242526272829303132333435363738394041424353[[#This Row],[FECHA Y HORA DE INICIO]])))-1</f>
        <v>-1</v>
      </c>
    </row>
    <row r="69" spans="2:6">
      <c r="B69" s="14"/>
      <c r="C69" s="9"/>
      <c r="D69" s="10"/>
      <c r="E69" s="8"/>
      <c r="F69" s="11"/>
    </row>
    <row r="70" spans="2:6">
      <c r="B70" s="6"/>
      <c r="C70" s="9"/>
      <c r="D70" s="10"/>
      <c r="E70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70" s="11">
        <f>((WEEKNUM(Tabla343567891011121314151617181920212223242526272829303132333435363738394041424353[[#This Row],[FECHA Y HORA DE INICIO]])))-1</f>
        <v>-1</v>
      </c>
    </row>
    <row r="71" spans="2:6">
      <c r="B71" s="6"/>
      <c r="C71" s="9"/>
      <c r="D71" s="10"/>
      <c r="E71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71" s="11">
        <f>((WEEKNUM(Tabla343567891011121314151617181920212223242526272829303132333435363738394041424353[[#This Row],[FECHA Y HORA DE INICIO]])))-1</f>
        <v>-1</v>
      </c>
    </row>
    <row r="72" spans="2:6">
      <c r="B72" s="6"/>
      <c r="C72" s="9"/>
      <c r="D72" s="10"/>
      <c r="E72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72" s="11">
        <f>((WEEKNUM(Tabla343567891011121314151617181920212223242526272829303132333435363738394041424353[[#This Row],[FECHA Y HORA DE INICIO]])))-1</f>
        <v>-1</v>
      </c>
    </row>
    <row r="73" spans="2:6">
      <c r="B73" s="6"/>
      <c r="C73" s="9"/>
      <c r="D73" s="10"/>
      <c r="E73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73" s="11">
        <f>((WEEKNUM(Tabla343567891011121314151617181920212223242526272829303132333435363738394041424353[[#This Row],[FECHA Y HORA DE INICIO]])))-1</f>
        <v>-1</v>
      </c>
    </row>
    <row r="74" spans="2:6">
      <c r="B74" s="6"/>
      <c r="C74" s="9"/>
      <c r="D74" s="10"/>
      <c r="E74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74" s="11">
        <f>((WEEKNUM(Tabla343567891011121314151617181920212223242526272829303132333435363738394041424353[[#This Row],[FECHA Y HORA DE INICIO]])))-1</f>
        <v>-1</v>
      </c>
    </row>
    <row r="75" spans="2:6">
      <c r="B75" s="6"/>
      <c r="C75" s="9"/>
      <c r="D75" s="10"/>
      <c r="E75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75" s="11">
        <f>((WEEKNUM(Tabla343567891011121314151617181920212223242526272829303132333435363738394041424353[[#This Row],[FECHA Y HORA DE INICIO]])))-1</f>
        <v>-1</v>
      </c>
    </row>
    <row r="76" spans="2:6">
      <c r="B76" s="6"/>
      <c r="C76" s="9"/>
      <c r="D76" s="10"/>
      <c r="E76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76" s="11">
        <f>((WEEKNUM(Tabla343567891011121314151617181920212223242526272829303132333435363738394041424353[[#This Row],[FECHA Y HORA DE INICIO]])))-1</f>
        <v>-1</v>
      </c>
    </row>
    <row r="77" spans="2:6">
      <c r="B77" s="6"/>
      <c r="C77" s="9"/>
      <c r="D77" s="10"/>
      <c r="E77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77" s="11">
        <f>((WEEKNUM(Tabla343567891011121314151617181920212223242526272829303132333435363738394041424353[[#This Row],[FECHA Y HORA DE INICIO]])))-1</f>
        <v>-1</v>
      </c>
    </row>
    <row r="78" spans="2:6">
      <c r="B78" s="6"/>
      <c r="C78" s="9"/>
      <c r="D78" s="10"/>
      <c r="E78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78" s="11">
        <f>((WEEKNUM(Tabla343567891011121314151617181920212223242526272829303132333435363738394041424353[[#This Row],[FECHA Y HORA DE INICIO]])))-1</f>
        <v>-1</v>
      </c>
    </row>
    <row r="79" spans="2:6">
      <c r="B79" s="6"/>
      <c r="C79" s="9"/>
      <c r="D79" s="10"/>
      <c r="E79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79" s="11">
        <f>((WEEKNUM(Tabla343567891011121314151617181920212223242526272829303132333435363738394041424353[[#This Row],[FECHA Y HORA DE INICIO]])))-1</f>
        <v>-1</v>
      </c>
    </row>
    <row r="80" spans="2:6">
      <c r="B80" s="6"/>
      <c r="C80" s="9"/>
      <c r="D80" s="10"/>
      <c r="E80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80" s="11">
        <f>((WEEKNUM(Tabla343567891011121314151617181920212223242526272829303132333435363738394041424353[[#This Row],[FECHA Y HORA DE INICIO]])))-1</f>
        <v>-1</v>
      </c>
    </row>
    <row r="81" spans="2:6">
      <c r="B81" s="6"/>
      <c r="C81" s="9"/>
      <c r="D81" s="10"/>
      <c r="E81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81" s="11">
        <f>((WEEKNUM(Tabla343567891011121314151617181920212223242526272829303132333435363738394041424353[[#This Row],[FECHA Y HORA DE INICIO]])))-1</f>
        <v>-1</v>
      </c>
    </row>
    <row r="82" spans="2:6">
      <c r="B82" s="6"/>
      <c r="C82" s="9"/>
      <c r="D82" s="10"/>
      <c r="E82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82" s="11">
        <f>((WEEKNUM(Tabla343567891011121314151617181920212223242526272829303132333435363738394041424353[[#This Row],[FECHA Y HORA DE INICIO]])))-1</f>
        <v>-1</v>
      </c>
    </row>
    <row r="83" spans="2:6">
      <c r="B83" s="6"/>
      <c r="C83" s="9"/>
      <c r="D83" s="10"/>
      <c r="E83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83" s="11">
        <f>((WEEKNUM(Tabla343567891011121314151617181920212223242526272829303132333435363738394041424353[[#This Row],[FECHA Y HORA DE INICIO]])))-1</f>
        <v>-1</v>
      </c>
    </row>
    <row r="84" spans="2:6">
      <c r="B84" s="6"/>
      <c r="C84" s="9"/>
      <c r="D84" s="10"/>
      <c r="E84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84" s="11">
        <f>((WEEKNUM(Tabla343567891011121314151617181920212223242526272829303132333435363738394041424353[[#This Row],[FECHA Y HORA DE INICIO]])))-1</f>
        <v>-1</v>
      </c>
    </row>
    <row r="85" spans="2:6">
      <c r="B85" s="6"/>
      <c r="C85" s="9"/>
      <c r="D85" s="10"/>
      <c r="E85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85" s="11">
        <f>((WEEKNUM(Tabla343567891011121314151617181920212223242526272829303132333435363738394041424353[[#This Row],[FECHA Y HORA DE INICIO]])))-1</f>
        <v>-1</v>
      </c>
    </row>
    <row r="86" spans="2:6">
      <c r="B86" s="6"/>
      <c r="C86" s="9"/>
      <c r="D86" s="10"/>
      <c r="E86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86" s="11">
        <f>((WEEKNUM(Tabla343567891011121314151617181920212223242526272829303132333435363738394041424353[[#This Row],[FECHA Y HORA DE INICIO]])))-1</f>
        <v>-1</v>
      </c>
    </row>
    <row r="87" spans="2:6">
      <c r="B87" s="6"/>
      <c r="C87" s="9"/>
      <c r="D87" s="10"/>
      <c r="E87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87" s="11">
        <f>((WEEKNUM(Tabla343567891011121314151617181920212223242526272829303132333435363738394041424353[[#This Row],[FECHA Y HORA DE INICIO]])))-1</f>
        <v>-1</v>
      </c>
    </row>
    <row r="88" spans="2:6">
      <c r="B88" s="6"/>
      <c r="C88" s="9"/>
      <c r="D88" s="10"/>
      <c r="E88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88" s="11">
        <f>((WEEKNUM(Tabla343567891011121314151617181920212223242526272829303132333435363738394041424353[[#This Row],[FECHA Y HORA DE INICIO]])))-1</f>
        <v>-1</v>
      </c>
    </row>
    <row r="89" spans="2:6">
      <c r="B89" s="6"/>
      <c r="C89" s="9"/>
      <c r="D89" s="10"/>
      <c r="E89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89" s="11">
        <f>((WEEKNUM(Tabla343567891011121314151617181920212223242526272829303132333435363738394041424353[[#This Row],[FECHA Y HORA DE INICIO]])))-1</f>
        <v>-1</v>
      </c>
    </row>
    <row r="90" spans="2:6">
      <c r="B90" s="6"/>
      <c r="C90" s="9"/>
      <c r="D90" s="10"/>
      <c r="E90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90" s="11">
        <f>((WEEKNUM(Tabla343567891011121314151617181920212223242526272829303132333435363738394041424353[[#This Row],[FECHA Y HORA DE INICIO]])))-1</f>
        <v>-1</v>
      </c>
    </row>
    <row r="91" spans="2:6">
      <c r="B91" s="6"/>
      <c r="C91" s="9"/>
      <c r="D91" s="10"/>
      <c r="E91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91" s="11">
        <f>((WEEKNUM(Tabla343567891011121314151617181920212223242526272829303132333435363738394041424353[[#This Row],[FECHA Y HORA DE INICIO]])))-1</f>
        <v>-1</v>
      </c>
    </row>
    <row r="92" spans="2:6">
      <c r="B92" s="6"/>
      <c r="C92" s="9"/>
      <c r="D92" s="10"/>
      <c r="E92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92" s="11">
        <f>((WEEKNUM(Tabla343567891011121314151617181920212223242526272829303132333435363738394041424353[[#This Row],[FECHA Y HORA DE INICIO]])))-1</f>
        <v>-1</v>
      </c>
    </row>
    <row r="93" spans="2:6">
      <c r="B93" s="6"/>
      <c r="C93" s="9"/>
      <c r="D93" s="10"/>
      <c r="E93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93" s="11">
        <f>((WEEKNUM(Tabla343567891011121314151617181920212223242526272829303132333435363738394041424353[[#This Row],[FECHA Y HORA DE INICIO]])))-1</f>
        <v>-1</v>
      </c>
    </row>
    <row r="94" spans="2:6">
      <c r="B94" s="6"/>
      <c r="C94" s="9"/>
      <c r="D94" s="10"/>
      <c r="E94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94" s="11">
        <f>((WEEKNUM(Tabla343567891011121314151617181920212223242526272829303132333435363738394041424353[[#This Row],[FECHA Y HORA DE INICIO]])))-1</f>
        <v>-1</v>
      </c>
    </row>
    <row r="95" spans="2:6">
      <c r="B95" s="6"/>
      <c r="C95" s="9"/>
      <c r="D95" s="10"/>
      <c r="E95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95" s="11">
        <f>((WEEKNUM(Tabla343567891011121314151617181920212223242526272829303132333435363738394041424353[[#This Row],[FECHA Y HORA DE INICIO]])))-1</f>
        <v>-1</v>
      </c>
    </row>
    <row r="96" spans="2:6">
      <c r="B96" s="6"/>
      <c r="C96" s="9"/>
      <c r="D96" s="10"/>
      <c r="E96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96" s="11">
        <f>((WEEKNUM(Tabla343567891011121314151617181920212223242526272829303132333435363738394041424353[[#This Row],[FECHA Y HORA DE INICIO]])))-1</f>
        <v>-1</v>
      </c>
    </row>
    <row r="97" spans="2:6">
      <c r="B97" s="6"/>
      <c r="C97" s="9"/>
      <c r="D97" s="10"/>
      <c r="E97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97" s="11">
        <f>((WEEKNUM(Tabla343567891011121314151617181920212223242526272829303132333435363738394041424353[[#This Row],[FECHA Y HORA DE INICIO]])))-1</f>
        <v>-1</v>
      </c>
    </row>
    <row r="98" spans="2:6">
      <c r="B98" s="6"/>
      <c r="C98" s="9"/>
      <c r="D98" s="10"/>
      <c r="E98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98" s="11">
        <f>((WEEKNUM(Tabla343567891011121314151617181920212223242526272829303132333435363738394041424353[[#This Row],[FECHA Y HORA DE INICIO]])))-1</f>
        <v>-1</v>
      </c>
    </row>
    <row r="99" spans="2:6">
      <c r="B99" s="6"/>
      <c r="C99" s="9"/>
      <c r="D99" s="10"/>
      <c r="E99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99" s="11">
        <f>((WEEKNUM(Tabla343567891011121314151617181920212223242526272829303132333435363738394041424353[[#This Row],[FECHA Y HORA DE INICIO]])))-1</f>
        <v>-1</v>
      </c>
    </row>
    <row r="100" spans="2:6">
      <c r="B100" s="6"/>
      <c r="C100" s="9"/>
      <c r="D100" s="10"/>
      <c r="E100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00" s="11">
        <f>((WEEKNUM(Tabla343567891011121314151617181920212223242526272829303132333435363738394041424353[[#This Row],[FECHA Y HORA DE INICIO]])))-1</f>
        <v>-1</v>
      </c>
    </row>
    <row r="101" spans="2:6">
      <c r="B101" s="6"/>
      <c r="C101" s="9"/>
      <c r="D101" s="10"/>
      <c r="E101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01" s="11">
        <f>((WEEKNUM(Tabla343567891011121314151617181920212223242526272829303132333435363738394041424353[[#This Row],[FECHA Y HORA DE INICIO]])))-1</f>
        <v>-1</v>
      </c>
    </row>
    <row r="102" spans="2:6">
      <c r="B102" s="6"/>
      <c r="C102" s="9"/>
      <c r="D102" s="10"/>
      <c r="E102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02" s="11">
        <f>((WEEKNUM(Tabla343567891011121314151617181920212223242526272829303132333435363738394041424353[[#This Row],[FECHA Y HORA DE INICIO]])))-1</f>
        <v>-1</v>
      </c>
    </row>
    <row r="103" spans="2:6">
      <c r="B103" s="6"/>
      <c r="C103" s="9"/>
      <c r="D103" s="10"/>
      <c r="E103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03" s="11">
        <f>((WEEKNUM(Tabla343567891011121314151617181920212223242526272829303132333435363738394041424353[[#This Row],[FECHA Y HORA DE INICIO]])))-1</f>
        <v>-1</v>
      </c>
    </row>
    <row r="104" spans="2:6">
      <c r="B104" s="6"/>
      <c r="C104" s="9"/>
      <c r="D104" s="10"/>
      <c r="E104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04" s="11">
        <f>((WEEKNUM(Tabla343567891011121314151617181920212223242526272829303132333435363738394041424353[[#This Row],[FECHA Y HORA DE INICIO]])))-1</f>
        <v>-1</v>
      </c>
    </row>
    <row r="105" spans="2:6">
      <c r="B105" s="6"/>
      <c r="C105" s="9"/>
      <c r="D105" s="10"/>
      <c r="E105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05" s="11">
        <f>((WEEKNUM(Tabla343567891011121314151617181920212223242526272829303132333435363738394041424353[[#This Row],[FECHA Y HORA DE INICIO]])))-1</f>
        <v>-1</v>
      </c>
    </row>
    <row r="106" spans="2:6">
      <c r="B106" s="6"/>
      <c r="C106" s="9"/>
      <c r="D106" s="10"/>
      <c r="E106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06" s="11">
        <f>((WEEKNUM(Tabla343567891011121314151617181920212223242526272829303132333435363738394041424353[[#This Row],[FECHA Y HORA DE INICIO]])))-1</f>
        <v>-1</v>
      </c>
    </row>
    <row r="107" spans="2:6">
      <c r="B107" s="6"/>
      <c r="C107" s="9"/>
      <c r="D107" s="10"/>
      <c r="E107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07" s="11">
        <f>((WEEKNUM(Tabla343567891011121314151617181920212223242526272829303132333435363738394041424353[[#This Row],[FECHA Y HORA DE INICIO]])))-1</f>
        <v>-1</v>
      </c>
    </row>
    <row r="108" spans="2:6">
      <c r="B108" s="6"/>
      <c r="C108" s="9"/>
      <c r="D108" s="10"/>
      <c r="E108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08" s="11">
        <f>((WEEKNUM(Tabla343567891011121314151617181920212223242526272829303132333435363738394041424353[[#This Row],[FECHA Y HORA DE INICIO]])))-1</f>
        <v>-1</v>
      </c>
    </row>
    <row r="109" spans="2:6">
      <c r="B109" s="6"/>
      <c r="C109" s="9"/>
      <c r="D109" s="10"/>
      <c r="E109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09" s="11">
        <f>((WEEKNUM(Tabla343567891011121314151617181920212223242526272829303132333435363738394041424353[[#This Row],[FECHA Y HORA DE INICIO]])))-1</f>
        <v>-1</v>
      </c>
    </row>
    <row r="110" spans="2:6">
      <c r="B110" s="6"/>
      <c r="C110" s="9"/>
      <c r="D110" s="10"/>
      <c r="E110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10" s="11">
        <f>((WEEKNUM(Tabla343567891011121314151617181920212223242526272829303132333435363738394041424353[[#This Row],[FECHA Y HORA DE INICIO]])))-1</f>
        <v>-1</v>
      </c>
    </row>
    <row r="111" spans="2:6">
      <c r="B111" s="6"/>
      <c r="C111" s="9"/>
      <c r="D111" s="10"/>
      <c r="E111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11" s="11">
        <f>((WEEKNUM(Tabla343567891011121314151617181920212223242526272829303132333435363738394041424353[[#This Row],[FECHA Y HORA DE INICIO]])))-1</f>
        <v>-1</v>
      </c>
    </row>
    <row r="112" spans="2:6">
      <c r="B112" s="6"/>
      <c r="C112" s="9"/>
      <c r="D112" s="10"/>
      <c r="E112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12" s="11">
        <f>((WEEKNUM(Tabla343567891011121314151617181920212223242526272829303132333435363738394041424353[[#This Row],[FECHA Y HORA DE INICIO]])))-1</f>
        <v>-1</v>
      </c>
    </row>
    <row r="113" spans="2:6">
      <c r="B113" s="6"/>
      <c r="C113" s="9"/>
      <c r="D113" s="10"/>
      <c r="E113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13" s="11">
        <f>((WEEKNUM(Tabla343567891011121314151617181920212223242526272829303132333435363738394041424353[[#This Row],[FECHA Y HORA DE INICIO]])))-1</f>
        <v>-1</v>
      </c>
    </row>
    <row r="114" spans="2:6">
      <c r="B114" s="6"/>
      <c r="C114" s="9"/>
      <c r="D114" s="10"/>
      <c r="E114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14" s="11">
        <f>((WEEKNUM(Tabla343567891011121314151617181920212223242526272829303132333435363738394041424353[[#This Row],[FECHA Y HORA DE INICIO]])))-1</f>
        <v>-1</v>
      </c>
    </row>
    <row r="115" spans="2:6">
      <c r="B115" s="6"/>
      <c r="C115" s="9"/>
      <c r="D115" s="10"/>
      <c r="E115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15" s="11">
        <f>((WEEKNUM(Tabla343567891011121314151617181920212223242526272829303132333435363738394041424353[[#This Row],[FECHA Y HORA DE INICIO]])))-1</f>
        <v>-1</v>
      </c>
    </row>
    <row r="116" spans="2:6">
      <c r="B116" s="6"/>
      <c r="C116" s="9"/>
      <c r="D116" s="10"/>
      <c r="E116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16" s="11">
        <f>((WEEKNUM(Tabla343567891011121314151617181920212223242526272829303132333435363738394041424353[[#This Row],[FECHA Y HORA DE INICIO]])))-1</f>
        <v>-1</v>
      </c>
    </row>
    <row r="117" spans="2:6">
      <c r="B117" s="6"/>
      <c r="C117" s="9"/>
      <c r="D117" s="10"/>
      <c r="E117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17" s="11">
        <f>((WEEKNUM(Tabla343567891011121314151617181920212223242526272829303132333435363738394041424353[[#This Row],[FECHA Y HORA DE INICIO]])))-1</f>
        <v>-1</v>
      </c>
    </row>
    <row r="118" spans="2:6">
      <c r="B118" s="6"/>
      <c r="C118" s="9"/>
      <c r="D118" s="10"/>
      <c r="E118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18" s="11">
        <f>((WEEKNUM(Tabla343567891011121314151617181920212223242526272829303132333435363738394041424353[[#This Row],[FECHA Y HORA DE INICIO]])))-1</f>
        <v>-1</v>
      </c>
    </row>
    <row r="119" spans="2:6">
      <c r="B119" s="6"/>
      <c r="C119" s="9"/>
      <c r="D119" s="10"/>
      <c r="E119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19" s="11">
        <f>((WEEKNUM(Tabla343567891011121314151617181920212223242526272829303132333435363738394041424353[[#This Row],[FECHA Y HORA DE INICIO]])))-1</f>
        <v>-1</v>
      </c>
    </row>
    <row r="120" spans="2:6">
      <c r="B120" s="6"/>
      <c r="C120" s="9"/>
      <c r="D120" s="10"/>
      <c r="E120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20" s="11">
        <f>((WEEKNUM(Tabla343567891011121314151617181920212223242526272829303132333435363738394041424353[[#This Row],[FECHA Y HORA DE INICIO]])))-1</f>
        <v>-1</v>
      </c>
    </row>
    <row r="121" spans="2:6">
      <c r="B121" s="6"/>
      <c r="C121" s="9"/>
      <c r="D121" s="10"/>
      <c r="E121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21" s="11">
        <f>((WEEKNUM(Tabla343567891011121314151617181920212223242526272829303132333435363738394041424353[[#This Row],[FECHA Y HORA DE INICIO]])))-1</f>
        <v>-1</v>
      </c>
    </row>
    <row r="122" spans="2:6">
      <c r="B122" s="6"/>
      <c r="C122" s="9"/>
      <c r="D122" s="10"/>
      <c r="E122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22" s="11">
        <f>((WEEKNUM(Tabla343567891011121314151617181920212223242526272829303132333435363738394041424353[[#This Row],[FECHA Y HORA DE INICIO]])))-1</f>
        <v>-1</v>
      </c>
    </row>
    <row r="123" spans="2:6">
      <c r="B123" s="6"/>
      <c r="C123" s="9"/>
      <c r="D123" s="10"/>
      <c r="E123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23" s="11">
        <f>((WEEKNUM(Tabla343567891011121314151617181920212223242526272829303132333435363738394041424353[[#This Row],[FECHA Y HORA DE INICIO]])))-1</f>
        <v>-1</v>
      </c>
    </row>
    <row r="124" spans="2:6">
      <c r="B124" s="6"/>
      <c r="C124" s="9"/>
      <c r="D124" s="10"/>
      <c r="E124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24" s="11">
        <f>((WEEKNUM(Tabla343567891011121314151617181920212223242526272829303132333435363738394041424353[[#This Row],[FECHA Y HORA DE INICIO]])))-1</f>
        <v>-1</v>
      </c>
    </row>
    <row r="125" spans="2:6">
      <c r="B125" s="6"/>
      <c r="C125" s="9"/>
      <c r="D125" s="10"/>
      <c r="E125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25" s="11">
        <f>((WEEKNUM(Tabla343567891011121314151617181920212223242526272829303132333435363738394041424353[[#This Row],[FECHA Y HORA DE INICIO]])))-1</f>
        <v>-1</v>
      </c>
    </row>
    <row r="126" spans="2:6">
      <c r="B126" s="6"/>
      <c r="C126" s="9"/>
      <c r="D126" s="10"/>
      <c r="E126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26" s="11">
        <f>((WEEKNUM(Tabla343567891011121314151617181920212223242526272829303132333435363738394041424353[[#This Row],[FECHA Y HORA DE INICIO]])))-1</f>
        <v>-1</v>
      </c>
    </row>
    <row r="127" spans="2:6">
      <c r="B127" s="6"/>
      <c r="C127" s="9"/>
      <c r="D127" s="10"/>
      <c r="E127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27" s="11">
        <f>((WEEKNUM(Tabla343567891011121314151617181920212223242526272829303132333435363738394041424353[[#This Row],[FECHA Y HORA DE INICIO]])))-1</f>
        <v>-1</v>
      </c>
    </row>
    <row r="128" spans="2:6">
      <c r="B128" s="6"/>
      <c r="C128" s="9"/>
      <c r="D128" s="10"/>
      <c r="E128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28" s="11">
        <f>((WEEKNUM(Tabla343567891011121314151617181920212223242526272829303132333435363738394041424353[[#This Row],[FECHA Y HORA DE INICIO]])))-1</f>
        <v>-1</v>
      </c>
    </row>
    <row r="129" spans="2:6">
      <c r="B129" s="6"/>
      <c r="C129" s="9"/>
      <c r="D129" s="10"/>
      <c r="E129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29" s="11">
        <f>((WEEKNUM(Tabla343567891011121314151617181920212223242526272829303132333435363738394041424353[[#This Row],[FECHA Y HORA DE INICIO]])))-1</f>
        <v>-1</v>
      </c>
    </row>
    <row r="130" spans="2:6">
      <c r="B130" s="6"/>
      <c r="C130" s="9"/>
      <c r="D130" s="10"/>
      <c r="E130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30" s="11">
        <f>((WEEKNUM(Tabla343567891011121314151617181920212223242526272829303132333435363738394041424353[[#This Row],[FECHA Y HORA DE INICIO]])))-1</f>
        <v>-1</v>
      </c>
    </row>
    <row r="131" spans="2:6">
      <c r="B131" s="6"/>
      <c r="C131" s="9"/>
      <c r="D131" s="10"/>
      <c r="E131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31" s="11">
        <f>((WEEKNUM(Tabla343567891011121314151617181920212223242526272829303132333435363738394041424353[[#This Row],[FECHA Y HORA DE INICIO]])))-1</f>
        <v>-1</v>
      </c>
    </row>
    <row r="132" spans="2:6">
      <c r="B132" s="6"/>
      <c r="C132" s="9"/>
      <c r="D132" s="10"/>
      <c r="E132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32" s="11">
        <f>((WEEKNUM(Tabla343567891011121314151617181920212223242526272829303132333435363738394041424353[[#This Row],[FECHA Y HORA DE INICIO]])))-1</f>
        <v>-1</v>
      </c>
    </row>
    <row r="133" spans="2:6">
      <c r="B133" s="6"/>
      <c r="C133" s="9"/>
      <c r="D133" s="10"/>
      <c r="E133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33" s="11">
        <f>((WEEKNUM(Tabla343567891011121314151617181920212223242526272829303132333435363738394041424353[[#This Row],[FECHA Y HORA DE INICIO]])))-1</f>
        <v>-1</v>
      </c>
    </row>
    <row r="134" spans="2:6">
      <c r="B134" s="6"/>
      <c r="C134" s="9"/>
      <c r="D134" s="10"/>
      <c r="E134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34" s="11">
        <f>((WEEKNUM(Tabla343567891011121314151617181920212223242526272829303132333435363738394041424353[[#This Row],[FECHA Y HORA DE INICIO]])))-1</f>
        <v>-1</v>
      </c>
    </row>
    <row r="135" spans="2:6">
      <c r="B135" s="6"/>
      <c r="C135" s="9"/>
      <c r="D135" s="10"/>
      <c r="E135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35" s="11">
        <f>((WEEKNUM(Tabla343567891011121314151617181920212223242526272829303132333435363738394041424353[[#This Row],[FECHA Y HORA DE INICIO]])))-1</f>
        <v>-1</v>
      </c>
    </row>
    <row r="136" spans="2:6">
      <c r="B136" s="6"/>
      <c r="C136" s="9"/>
      <c r="D136" s="10"/>
      <c r="E136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36" s="11">
        <f>((WEEKNUM(Tabla343567891011121314151617181920212223242526272829303132333435363738394041424353[[#This Row],[FECHA Y HORA DE INICIO]])))-1</f>
        <v>-1</v>
      </c>
    </row>
    <row r="137" spans="2:6">
      <c r="B137" s="6"/>
      <c r="C137" s="9"/>
      <c r="D137" s="10"/>
      <c r="E137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37" s="11">
        <f>((WEEKNUM(Tabla343567891011121314151617181920212223242526272829303132333435363738394041424353[[#This Row],[FECHA Y HORA DE INICIO]])))-1</f>
        <v>-1</v>
      </c>
    </row>
    <row r="138" spans="2:6">
      <c r="B138" s="6"/>
      <c r="C138" s="9"/>
      <c r="D138" s="10"/>
      <c r="E138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38" s="11">
        <f>((WEEKNUM(Tabla343567891011121314151617181920212223242526272829303132333435363738394041424353[[#This Row],[FECHA Y HORA DE INICIO]])))-1</f>
        <v>-1</v>
      </c>
    </row>
    <row r="139" spans="2:6">
      <c r="B139" s="6"/>
      <c r="C139" s="9"/>
      <c r="D139" s="10"/>
      <c r="E139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39" s="11">
        <f>((WEEKNUM(Tabla343567891011121314151617181920212223242526272829303132333435363738394041424353[[#This Row],[FECHA Y HORA DE INICIO]])))-1</f>
        <v>-1</v>
      </c>
    </row>
    <row r="140" spans="2:6">
      <c r="B140" s="6"/>
      <c r="C140" s="9"/>
      <c r="D140" s="10"/>
      <c r="E140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40" s="11">
        <f>((WEEKNUM(Tabla343567891011121314151617181920212223242526272829303132333435363738394041424353[[#This Row],[FECHA Y HORA DE INICIO]])))-1</f>
        <v>-1</v>
      </c>
    </row>
    <row r="141" spans="2:6">
      <c r="B141" s="6"/>
      <c r="C141" s="9"/>
      <c r="D141" s="10"/>
      <c r="E141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41" s="11">
        <f>((WEEKNUM(Tabla343567891011121314151617181920212223242526272829303132333435363738394041424353[[#This Row],[FECHA Y HORA DE INICIO]])))-1</f>
        <v>-1</v>
      </c>
    </row>
    <row r="142" spans="2:6">
      <c r="B142" s="6"/>
      <c r="C142" s="9"/>
      <c r="D142" s="10"/>
      <c r="E142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42" s="11">
        <f>((WEEKNUM(Tabla343567891011121314151617181920212223242526272829303132333435363738394041424353[[#This Row],[FECHA Y HORA DE INICIO]])))-1</f>
        <v>-1</v>
      </c>
    </row>
    <row r="143" spans="2:6">
      <c r="B143" s="6"/>
      <c r="C143" s="9"/>
      <c r="D143" s="10"/>
      <c r="E143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43" s="11">
        <f>((WEEKNUM(Tabla343567891011121314151617181920212223242526272829303132333435363738394041424353[[#This Row],[FECHA Y HORA DE INICIO]])))-1</f>
        <v>-1</v>
      </c>
    </row>
    <row r="144" spans="2:6">
      <c r="B144" s="6"/>
      <c r="C144" s="9"/>
      <c r="D144" s="10"/>
      <c r="E144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44" s="11">
        <f>((WEEKNUM(Tabla343567891011121314151617181920212223242526272829303132333435363738394041424353[[#This Row],[FECHA Y HORA DE INICIO]])))-1</f>
        <v>-1</v>
      </c>
    </row>
    <row r="145" spans="2:6">
      <c r="B145" s="6"/>
      <c r="C145" s="9"/>
      <c r="D145" s="10"/>
      <c r="E145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45" s="11">
        <f>((WEEKNUM(Tabla343567891011121314151617181920212223242526272829303132333435363738394041424353[[#This Row],[FECHA Y HORA DE INICIO]])))-1</f>
        <v>-1</v>
      </c>
    </row>
    <row r="146" spans="2:6">
      <c r="B146" s="6"/>
      <c r="C146" s="9"/>
      <c r="D146" s="10"/>
      <c r="E146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46" s="11">
        <f>((WEEKNUM(Tabla343567891011121314151617181920212223242526272829303132333435363738394041424353[[#This Row],[FECHA Y HORA DE INICIO]])))-1</f>
        <v>-1</v>
      </c>
    </row>
    <row r="147" spans="2:6">
      <c r="B147" s="6"/>
      <c r="C147" s="9"/>
      <c r="D147" s="10"/>
      <c r="E147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47" s="11">
        <f>((WEEKNUM(Tabla343567891011121314151617181920212223242526272829303132333435363738394041424353[[#This Row],[FECHA Y HORA DE INICIO]])))-1</f>
        <v>-1</v>
      </c>
    </row>
    <row r="148" spans="2:6">
      <c r="B148" s="6"/>
      <c r="C148" s="9"/>
      <c r="D148" s="10"/>
      <c r="E148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48" s="11">
        <f>((WEEKNUM(Tabla343567891011121314151617181920212223242526272829303132333435363738394041424353[[#This Row],[FECHA Y HORA DE INICIO]])))-1</f>
        <v>-1</v>
      </c>
    </row>
    <row r="149" spans="2:6">
      <c r="B149" s="6"/>
      <c r="C149" s="9"/>
      <c r="D149" s="10"/>
      <c r="E149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49" s="11">
        <f>((WEEKNUM(Tabla343567891011121314151617181920212223242526272829303132333435363738394041424353[[#This Row],[FECHA Y HORA DE INICIO]])))-1</f>
        <v>-1</v>
      </c>
    </row>
    <row r="150" spans="2:6">
      <c r="B150" s="6"/>
      <c r="C150" s="9"/>
      <c r="D150" s="10"/>
      <c r="E150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50" s="11">
        <f>((WEEKNUM(Tabla343567891011121314151617181920212223242526272829303132333435363738394041424353[[#This Row],[FECHA Y HORA DE INICIO]])))-1</f>
        <v>-1</v>
      </c>
    </row>
    <row r="151" spans="2:6">
      <c r="B151" s="6"/>
      <c r="C151" s="9"/>
      <c r="D151" s="10"/>
      <c r="E151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51" s="11">
        <f>((WEEKNUM(Tabla343567891011121314151617181920212223242526272829303132333435363738394041424353[[#This Row],[FECHA Y HORA DE INICIO]])))-1</f>
        <v>-1</v>
      </c>
    </row>
    <row r="152" spans="2:6">
      <c r="B152" s="6"/>
      <c r="C152" s="9"/>
      <c r="D152" s="10"/>
      <c r="E152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52" s="11">
        <f>((WEEKNUM(Tabla343567891011121314151617181920212223242526272829303132333435363738394041424353[[#This Row],[FECHA Y HORA DE INICIO]])))-1</f>
        <v>-1</v>
      </c>
    </row>
    <row r="153" spans="2:6">
      <c r="B153" s="6"/>
      <c r="C153" s="9"/>
      <c r="D153" s="10"/>
      <c r="E153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53" s="11">
        <f>((WEEKNUM(Tabla343567891011121314151617181920212223242526272829303132333435363738394041424353[[#This Row],[FECHA Y HORA DE INICIO]])))-1</f>
        <v>-1</v>
      </c>
    </row>
    <row r="154" spans="2:6">
      <c r="B154" s="6"/>
      <c r="C154" s="9"/>
      <c r="D154" s="10"/>
      <c r="E154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54" s="11">
        <f>((WEEKNUM(Tabla343567891011121314151617181920212223242526272829303132333435363738394041424353[[#This Row],[FECHA Y HORA DE INICIO]])))-1</f>
        <v>-1</v>
      </c>
    </row>
    <row r="155" spans="2:6">
      <c r="B155" s="6"/>
      <c r="C155" s="9"/>
      <c r="D155" s="10"/>
      <c r="E155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55" s="11">
        <f>((WEEKNUM(Tabla343567891011121314151617181920212223242526272829303132333435363738394041424353[[#This Row],[FECHA Y HORA DE INICIO]])))-1</f>
        <v>-1</v>
      </c>
    </row>
    <row r="156" spans="2:6">
      <c r="B156" s="6"/>
      <c r="C156" s="9"/>
      <c r="D156" s="10"/>
      <c r="E156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56" s="11">
        <f>((WEEKNUM(Tabla343567891011121314151617181920212223242526272829303132333435363738394041424353[[#This Row],[FECHA Y HORA DE INICIO]])))-1</f>
        <v>-1</v>
      </c>
    </row>
    <row r="157" spans="2:6">
      <c r="B157" s="6"/>
      <c r="C157" s="9"/>
      <c r="D157" s="10"/>
      <c r="E157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57" s="11">
        <f>((WEEKNUM(Tabla343567891011121314151617181920212223242526272829303132333435363738394041424353[[#This Row],[FECHA Y HORA DE INICIO]])))-1</f>
        <v>-1</v>
      </c>
    </row>
    <row r="158" spans="2:6">
      <c r="B158" s="6"/>
      <c r="C158" s="9"/>
      <c r="D158" s="10"/>
      <c r="E158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58" s="11">
        <f>((WEEKNUM(Tabla343567891011121314151617181920212223242526272829303132333435363738394041424353[[#This Row],[FECHA Y HORA DE INICIO]])))-1</f>
        <v>-1</v>
      </c>
    </row>
    <row r="159" spans="2:6">
      <c r="B159" s="6"/>
      <c r="C159" s="9"/>
      <c r="D159" s="10"/>
      <c r="E159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59" s="11">
        <f>((WEEKNUM(Tabla343567891011121314151617181920212223242526272829303132333435363738394041424353[[#This Row],[FECHA Y HORA DE INICIO]])))-1</f>
        <v>-1</v>
      </c>
    </row>
    <row r="160" spans="2:6">
      <c r="B160" s="6"/>
      <c r="C160" s="9"/>
      <c r="D160" s="10"/>
      <c r="E160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60" s="11">
        <f>((WEEKNUM(Tabla343567891011121314151617181920212223242526272829303132333435363738394041424353[[#This Row],[FECHA Y HORA DE INICIO]])))-1</f>
        <v>-1</v>
      </c>
    </row>
    <row r="161" spans="2:6">
      <c r="B161" s="6"/>
      <c r="C161" s="9"/>
      <c r="D161" s="10"/>
      <c r="E161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61" s="11">
        <f>((WEEKNUM(Tabla343567891011121314151617181920212223242526272829303132333435363738394041424353[[#This Row],[FECHA Y HORA DE INICIO]])))-1</f>
        <v>-1</v>
      </c>
    </row>
    <row r="162" spans="2:6">
      <c r="B162" s="6"/>
      <c r="C162" s="9"/>
      <c r="D162" s="10"/>
      <c r="E162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62" s="11">
        <f>((WEEKNUM(Tabla343567891011121314151617181920212223242526272829303132333435363738394041424353[[#This Row],[FECHA Y HORA DE INICIO]])))-1</f>
        <v>-1</v>
      </c>
    </row>
    <row r="163" spans="2:6">
      <c r="B163" s="6"/>
      <c r="C163" s="9"/>
      <c r="D163" s="10"/>
      <c r="E163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63" s="11">
        <f>((WEEKNUM(Tabla343567891011121314151617181920212223242526272829303132333435363738394041424353[[#This Row],[FECHA Y HORA DE INICIO]])))-1</f>
        <v>-1</v>
      </c>
    </row>
    <row r="164" spans="2:6">
      <c r="B164" s="6"/>
      <c r="C164" s="9"/>
      <c r="D164" s="10"/>
      <c r="E164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64" s="11">
        <f>((WEEKNUM(Tabla343567891011121314151617181920212223242526272829303132333435363738394041424353[[#This Row],[FECHA Y HORA DE INICIO]])))-1</f>
        <v>-1</v>
      </c>
    </row>
    <row r="165" spans="2:6">
      <c r="B165" s="6"/>
      <c r="C165" s="9"/>
      <c r="D165" s="10"/>
      <c r="E165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65" s="11">
        <f>((WEEKNUM(Tabla343567891011121314151617181920212223242526272829303132333435363738394041424353[[#This Row],[FECHA Y HORA DE INICIO]])))-1</f>
        <v>-1</v>
      </c>
    </row>
    <row r="166" spans="2:6">
      <c r="B166" s="6"/>
      <c r="C166" s="9"/>
      <c r="D166" s="10"/>
      <c r="E166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66" s="11">
        <f>((WEEKNUM(Tabla343567891011121314151617181920212223242526272829303132333435363738394041424353[[#This Row],[FECHA Y HORA DE INICIO]])))-1</f>
        <v>-1</v>
      </c>
    </row>
    <row r="167" spans="2:6">
      <c r="B167" s="6"/>
      <c r="C167" s="9"/>
      <c r="D167" s="10"/>
      <c r="E167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67" s="11">
        <f>((WEEKNUM(Tabla343567891011121314151617181920212223242526272829303132333435363738394041424353[[#This Row],[FECHA Y HORA DE INICIO]])))-1</f>
        <v>-1</v>
      </c>
    </row>
    <row r="168" spans="2:6">
      <c r="B168" s="6"/>
      <c r="C168" s="9"/>
      <c r="D168" s="10"/>
      <c r="E168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68" s="11">
        <f>((WEEKNUM(Tabla343567891011121314151617181920212223242526272829303132333435363738394041424353[[#This Row],[FECHA Y HORA DE INICIO]])))-1</f>
        <v>-1</v>
      </c>
    </row>
    <row r="169" spans="2:6">
      <c r="B169" s="6"/>
      <c r="C169" s="9"/>
      <c r="D169" s="10"/>
      <c r="E169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69" s="11">
        <f>((WEEKNUM(Tabla343567891011121314151617181920212223242526272829303132333435363738394041424353[[#This Row],[FECHA Y HORA DE INICIO]])))-1</f>
        <v>-1</v>
      </c>
    </row>
    <row r="170" spans="2:6">
      <c r="B170" s="6"/>
      <c r="C170" s="9"/>
      <c r="D170" s="10"/>
      <c r="E170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70" s="11">
        <f>((WEEKNUM(Tabla343567891011121314151617181920212223242526272829303132333435363738394041424353[[#This Row],[FECHA Y HORA DE INICIO]])))-1</f>
        <v>-1</v>
      </c>
    </row>
    <row r="171" spans="2:6">
      <c r="B171" s="6"/>
      <c r="C171" s="9"/>
      <c r="D171" s="10"/>
      <c r="E171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71" s="11">
        <f>((WEEKNUM(Tabla343567891011121314151617181920212223242526272829303132333435363738394041424353[[#This Row],[FECHA Y HORA DE INICIO]])))-1</f>
        <v>-1</v>
      </c>
    </row>
    <row r="172" spans="2:6">
      <c r="B172" s="6"/>
      <c r="C172" s="9"/>
      <c r="D172" s="10"/>
      <c r="E172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72" s="11">
        <f>((WEEKNUM(Tabla343567891011121314151617181920212223242526272829303132333435363738394041424353[[#This Row],[FECHA Y HORA DE INICIO]])))-1</f>
        <v>-1</v>
      </c>
    </row>
    <row r="173" spans="2:6">
      <c r="B173" s="6"/>
      <c r="C173" s="9"/>
      <c r="D173" s="10"/>
      <c r="E173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73" s="11">
        <f>((WEEKNUM(Tabla343567891011121314151617181920212223242526272829303132333435363738394041424353[[#This Row],[FECHA Y HORA DE INICIO]])))-1</f>
        <v>-1</v>
      </c>
    </row>
    <row r="174" spans="2:6">
      <c r="B174" s="6"/>
      <c r="C174" s="9"/>
      <c r="D174" s="10"/>
      <c r="E174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74" s="11">
        <f>((WEEKNUM(Tabla343567891011121314151617181920212223242526272829303132333435363738394041424353[[#This Row],[FECHA Y HORA DE INICIO]])))-1</f>
        <v>-1</v>
      </c>
    </row>
    <row r="175" spans="2:6">
      <c r="B175" s="6"/>
      <c r="C175" s="9"/>
      <c r="D175" s="10"/>
      <c r="E175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75" s="11">
        <f>((WEEKNUM(Tabla343567891011121314151617181920212223242526272829303132333435363738394041424353[[#This Row],[FECHA Y HORA DE INICIO]])))-1</f>
        <v>-1</v>
      </c>
    </row>
    <row r="176" spans="2:6">
      <c r="B176" s="6"/>
      <c r="C176" s="9"/>
      <c r="D176" s="10"/>
      <c r="E176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76" s="11">
        <f>((WEEKNUM(Tabla343567891011121314151617181920212223242526272829303132333435363738394041424353[[#This Row],[FECHA Y HORA DE INICIO]])))-1</f>
        <v>-1</v>
      </c>
    </row>
    <row r="177" spans="2:6">
      <c r="B177" s="6"/>
      <c r="C177" s="9"/>
      <c r="D177" s="10"/>
      <c r="E177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77" s="11">
        <f>((WEEKNUM(Tabla343567891011121314151617181920212223242526272829303132333435363738394041424353[[#This Row],[FECHA Y HORA DE INICIO]])))-1</f>
        <v>-1</v>
      </c>
    </row>
    <row r="178" spans="2:6">
      <c r="B178" s="6"/>
      <c r="C178" s="9"/>
      <c r="D178" s="10"/>
      <c r="E178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78" s="11">
        <f>((WEEKNUM(Tabla343567891011121314151617181920212223242526272829303132333435363738394041424353[[#This Row],[FECHA Y HORA DE INICIO]])))-1</f>
        <v>-1</v>
      </c>
    </row>
    <row r="179" spans="2:6">
      <c r="B179" s="6"/>
      <c r="C179" s="9"/>
      <c r="D179" s="10"/>
      <c r="E179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79" s="11">
        <f>((WEEKNUM(Tabla343567891011121314151617181920212223242526272829303132333435363738394041424353[[#This Row],[FECHA Y HORA DE INICIO]])))-1</f>
        <v>-1</v>
      </c>
    </row>
    <row r="180" spans="2:6">
      <c r="B180" s="6"/>
      <c r="C180" s="9"/>
      <c r="D180" s="10"/>
      <c r="E180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80" s="11">
        <f>((WEEKNUM(Tabla343567891011121314151617181920212223242526272829303132333435363738394041424353[[#This Row],[FECHA Y HORA DE INICIO]])))-1</f>
        <v>-1</v>
      </c>
    </row>
    <row r="181" spans="2:6">
      <c r="B181" s="6"/>
      <c r="C181" s="9"/>
      <c r="D181" s="10"/>
      <c r="E181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81" s="11">
        <f>((WEEKNUM(Tabla343567891011121314151617181920212223242526272829303132333435363738394041424353[[#This Row],[FECHA Y HORA DE INICIO]])))-1</f>
        <v>-1</v>
      </c>
    </row>
    <row r="182" spans="2:6">
      <c r="B182" s="6"/>
      <c r="C182" s="9"/>
      <c r="D182" s="10"/>
      <c r="E182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82" s="11">
        <f>((WEEKNUM(Tabla343567891011121314151617181920212223242526272829303132333435363738394041424353[[#This Row],[FECHA Y HORA DE INICIO]])))-1</f>
        <v>-1</v>
      </c>
    </row>
    <row r="183" spans="2:6">
      <c r="B183" s="6"/>
      <c r="C183" s="9"/>
      <c r="D183" s="10"/>
      <c r="E183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83" s="11">
        <f>((WEEKNUM(Tabla343567891011121314151617181920212223242526272829303132333435363738394041424353[[#This Row],[FECHA Y HORA DE INICIO]])))-1</f>
        <v>-1</v>
      </c>
    </row>
    <row r="184" spans="2:6">
      <c r="B184" s="6"/>
      <c r="C184" s="9"/>
      <c r="D184" s="10"/>
      <c r="E184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84" s="11">
        <f>((WEEKNUM(Tabla343567891011121314151617181920212223242526272829303132333435363738394041424353[[#This Row],[FECHA Y HORA DE INICIO]])))-1</f>
        <v>-1</v>
      </c>
    </row>
    <row r="185" spans="2:6">
      <c r="B185" s="6"/>
      <c r="C185" s="9"/>
      <c r="D185" s="10"/>
      <c r="E185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85" s="11">
        <f>((WEEKNUM(Tabla343567891011121314151617181920212223242526272829303132333435363738394041424353[[#This Row],[FECHA Y HORA DE INICIO]])))-1</f>
        <v>-1</v>
      </c>
    </row>
    <row r="186" spans="2:6">
      <c r="B186" s="6"/>
      <c r="C186" s="9"/>
      <c r="D186" s="10"/>
      <c r="E186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86" s="11">
        <f>((WEEKNUM(Tabla343567891011121314151617181920212223242526272829303132333435363738394041424353[[#This Row],[FECHA Y HORA DE INICIO]])))-1</f>
        <v>-1</v>
      </c>
    </row>
    <row r="187" spans="2:6">
      <c r="B187" s="6"/>
      <c r="C187" s="9"/>
      <c r="D187" s="10"/>
      <c r="E187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87" s="11">
        <f>((WEEKNUM(Tabla343567891011121314151617181920212223242526272829303132333435363738394041424353[[#This Row],[FECHA Y HORA DE INICIO]])))-1</f>
        <v>-1</v>
      </c>
    </row>
    <row r="188" spans="2:6">
      <c r="B188" s="6"/>
      <c r="C188" s="9"/>
      <c r="D188" s="10"/>
      <c r="E188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88" s="11">
        <f>((WEEKNUM(Tabla343567891011121314151617181920212223242526272829303132333435363738394041424353[[#This Row],[FECHA Y HORA DE INICIO]])))-1</f>
        <v>-1</v>
      </c>
    </row>
    <row r="189" spans="2:6">
      <c r="B189" s="6"/>
      <c r="C189" s="9"/>
      <c r="D189" s="10"/>
      <c r="E189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89" s="11">
        <f>((WEEKNUM(Tabla343567891011121314151617181920212223242526272829303132333435363738394041424353[[#This Row],[FECHA Y HORA DE INICIO]])))-1</f>
        <v>-1</v>
      </c>
    </row>
    <row r="190" spans="2:6">
      <c r="B190" s="6"/>
      <c r="C190" s="9"/>
      <c r="D190" s="10"/>
      <c r="E190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90" s="11">
        <f>((WEEKNUM(Tabla343567891011121314151617181920212223242526272829303132333435363738394041424353[[#This Row],[FECHA Y HORA DE INICIO]])))-1</f>
        <v>-1</v>
      </c>
    </row>
    <row r="191" spans="2:6">
      <c r="B191" s="6"/>
      <c r="C191" s="9"/>
      <c r="D191" s="10"/>
      <c r="E191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91" s="11">
        <f>((WEEKNUM(Tabla343567891011121314151617181920212223242526272829303132333435363738394041424353[[#This Row],[FECHA Y HORA DE INICIO]])))-1</f>
        <v>-1</v>
      </c>
    </row>
    <row r="192" spans="2:6">
      <c r="B192" s="6"/>
      <c r="C192" s="9"/>
      <c r="D192" s="10"/>
      <c r="E192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92" s="11">
        <f>((WEEKNUM(Tabla343567891011121314151617181920212223242526272829303132333435363738394041424353[[#This Row],[FECHA Y HORA DE INICIO]])))-1</f>
        <v>-1</v>
      </c>
    </row>
    <row r="193" spans="2:6">
      <c r="B193" s="6"/>
      <c r="C193" s="9"/>
      <c r="D193" s="10"/>
      <c r="E193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93" s="11">
        <f>((WEEKNUM(Tabla343567891011121314151617181920212223242526272829303132333435363738394041424353[[#This Row],[FECHA Y HORA DE INICIO]])))-1</f>
        <v>-1</v>
      </c>
    </row>
    <row r="194" spans="2:6">
      <c r="B194" s="6"/>
      <c r="C194" s="9"/>
      <c r="D194" s="10"/>
      <c r="E194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94" s="11">
        <f>((WEEKNUM(Tabla343567891011121314151617181920212223242526272829303132333435363738394041424353[[#This Row],[FECHA Y HORA DE INICIO]])))-1</f>
        <v>-1</v>
      </c>
    </row>
    <row r="195" spans="2:6">
      <c r="B195" s="6"/>
      <c r="C195" s="9"/>
      <c r="D195" s="10"/>
      <c r="E195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95" s="11">
        <f>((WEEKNUM(Tabla343567891011121314151617181920212223242526272829303132333435363738394041424353[[#This Row],[FECHA Y HORA DE INICIO]])))-1</f>
        <v>-1</v>
      </c>
    </row>
    <row r="196" spans="2:6">
      <c r="B196" s="6"/>
      <c r="C196" s="9"/>
      <c r="D196" s="10"/>
      <c r="E196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96" s="11">
        <f>((WEEKNUM(Tabla343567891011121314151617181920212223242526272829303132333435363738394041424353[[#This Row],[FECHA Y HORA DE INICIO]])))-1</f>
        <v>-1</v>
      </c>
    </row>
    <row r="197" spans="2:6">
      <c r="B197" s="6"/>
      <c r="C197" s="9"/>
      <c r="D197" s="10"/>
      <c r="E197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97" s="11">
        <f>((WEEKNUM(Tabla343567891011121314151617181920212223242526272829303132333435363738394041424353[[#This Row],[FECHA Y HORA DE INICIO]])))-1</f>
        <v>-1</v>
      </c>
    </row>
    <row r="198" spans="2:6">
      <c r="B198" s="6"/>
      <c r="C198" s="9"/>
      <c r="D198" s="10"/>
      <c r="E198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98" s="11">
        <f>((WEEKNUM(Tabla343567891011121314151617181920212223242526272829303132333435363738394041424353[[#This Row],[FECHA Y HORA DE INICIO]])))-1</f>
        <v>-1</v>
      </c>
    </row>
    <row r="199" spans="2:6">
      <c r="B199" s="6"/>
      <c r="C199" s="9"/>
      <c r="D199" s="10"/>
      <c r="E199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199" s="11">
        <f>((WEEKNUM(Tabla343567891011121314151617181920212223242526272829303132333435363738394041424353[[#This Row],[FECHA Y HORA DE INICIO]])))-1</f>
        <v>-1</v>
      </c>
    </row>
    <row r="200" spans="2:6">
      <c r="B200" s="6"/>
      <c r="C200" s="9"/>
      <c r="D200" s="10"/>
      <c r="E200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200" s="11">
        <f>((WEEKNUM(Tabla343567891011121314151617181920212223242526272829303132333435363738394041424353[[#This Row],[FECHA Y HORA DE INICIO]])))-1</f>
        <v>-1</v>
      </c>
    </row>
    <row r="201" spans="2:6">
      <c r="B201" s="6"/>
      <c r="C201" s="9"/>
      <c r="D201" s="10"/>
      <c r="E201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201" s="11">
        <f>((WEEKNUM(Tabla343567891011121314151617181920212223242526272829303132333435363738394041424353[[#This Row],[FECHA Y HORA DE INICIO]])))-1</f>
        <v>-1</v>
      </c>
    </row>
    <row r="202" spans="2:6">
      <c r="B202" s="6"/>
      <c r="C202" s="9"/>
      <c r="D202" s="10"/>
      <c r="E202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202" s="11">
        <f>((WEEKNUM(Tabla343567891011121314151617181920212223242526272829303132333435363738394041424353[[#This Row],[FECHA Y HORA DE INICIO]])))-1</f>
        <v>-1</v>
      </c>
    </row>
    <row r="203" spans="2:6">
      <c r="B203" s="9"/>
      <c r="C203" s="9"/>
      <c r="D203" s="10"/>
      <c r="E203" s="8">
        <f>IF((Tabla343567891011121314151617181920212223242526272829303132333435363738394041424353[[#This Row],[FECHA Y HORA DE TERMINACIÓN ]]-Tabla343567891011121314151617181920212223242526272829303132333435363738394041424353[[#This Row],[FECHA Y HORA DE INICIO]])&lt;0,0,((Tabla343567891011121314151617181920212223242526272829303132333435363738394041424353[[#This Row],[FECHA Y HORA DE TERMINACIÓN ]]-Tabla343567891011121314151617181920212223242526272829303132333435363738394041424353[[#This Row],[FECHA Y HORA DE INICIO]])*24))</f>
        <v>0</v>
      </c>
      <c r="F203" s="11">
        <f>((WEEKNUM(Tabla343567891011121314151617181920212223242526272829303132333435363738394041424353[[#This Row],[FECHA Y HORA DE INICIO]])))-1</f>
        <v>-1</v>
      </c>
    </row>
  </sheetData>
  <mergeCells count="1">
    <mergeCell ref="B7:F7"/>
  </mergeCells>
  <pageMargins left="0.7" right="0.7" top="0.75" bottom="0.75" header="0.3" footer="0.3"/>
  <tableParts count="1">
    <tablePart r:id="rId1"/>
  </tableParts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7030A0"/>
  </sheetPr>
  <dimension ref="B1:O203"/>
  <sheetViews>
    <sheetView workbookViewId="0">
      <selection activeCell="C3" sqref="C3"/>
    </sheetView>
  </sheetViews>
  <sheetFormatPr defaultColWidth="10.85546875" defaultRowHeight="12.6"/>
  <cols>
    <col min="1" max="1" width="10.85546875" style="3"/>
    <col min="2" max="2" width="15" style="3" bestFit="1" customWidth="1"/>
    <col min="3" max="3" width="24.5703125" style="3" customWidth="1"/>
    <col min="4" max="5" width="16.140625" style="3" customWidth="1"/>
    <col min="6" max="6" width="10.85546875" style="3"/>
    <col min="7" max="7" width="16.140625" style="3" customWidth="1"/>
    <col min="8" max="8" width="14.85546875" style="3" customWidth="1"/>
    <col min="9" max="16384" width="10.85546875" style="3"/>
  </cols>
  <sheetData>
    <row r="1" spans="2:15" ht="12.95">
      <c r="B1" s="1" t="s">
        <v>0</v>
      </c>
      <c r="C1" s="2">
        <v>1190</v>
      </c>
      <c r="G1" s="40" t="s">
        <v>1</v>
      </c>
      <c r="H1" s="41"/>
      <c r="I1" s="42" t="s">
        <v>2</v>
      </c>
    </row>
    <row r="2" spans="2:15" ht="12.95">
      <c r="B2" s="1" t="s">
        <v>4</v>
      </c>
      <c r="C2" s="2" t="s">
        <v>5</v>
      </c>
      <c r="G2" s="40" t="s">
        <v>6</v>
      </c>
      <c r="H2" s="41" t="s">
        <v>266</v>
      </c>
      <c r="I2" s="42" t="s">
        <v>7</v>
      </c>
    </row>
    <row r="3" spans="2:15" ht="14.45" customHeight="1">
      <c r="B3" s="1" t="s">
        <v>8</v>
      </c>
      <c r="C3" s="2" t="s">
        <v>267</v>
      </c>
      <c r="G3" s="40" t="s">
        <v>10</v>
      </c>
      <c r="H3" s="47" t="s">
        <v>231</v>
      </c>
      <c r="I3" s="42" t="s">
        <v>12</v>
      </c>
    </row>
    <row r="4" spans="2:15" ht="14.45" customHeight="1">
      <c r="B4" s="1" t="s">
        <v>13</v>
      </c>
      <c r="C4" s="2">
        <v>1</v>
      </c>
      <c r="D4" s="38" t="s">
        <v>73</v>
      </c>
      <c r="G4" s="38" t="s">
        <v>15</v>
      </c>
    </row>
    <row r="5" spans="2:15" ht="14.45" customHeight="1">
      <c r="B5" s="1" t="s">
        <v>16</v>
      </c>
      <c r="C5" s="2">
        <v>20</v>
      </c>
      <c r="O5" s="3" t="s">
        <v>124</v>
      </c>
    </row>
    <row r="6" spans="2:15" ht="14.45" customHeight="1">
      <c r="B6" s="1"/>
      <c r="C6" s="1"/>
    </row>
    <row r="7" spans="2:15" ht="14.45" customHeight="1">
      <c r="B7" s="76" t="s">
        <v>17</v>
      </c>
      <c r="C7" s="77"/>
      <c r="D7" s="77"/>
      <c r="E7" s="77"/>
      <c r="F7" s="77"/>
      <c r="H7" s="12">
        <v>2022</v>
      </c>
      <c r="I7" s="13">
        <v>22.666666666686069</v>
      </c>
    </row>
    <row r="8" spans="2:15" ht="5.0999999999999996" customHeight="1">
      <c r="B8" s="4"/>
      <c r="C8" s="4"/>
      <c r="D8" s="4"/>
      <c r="E8" s="4"/>
    </row>
    <row r="9" spans="2:15" ht="59.1" customHeight="1">
      <c r="B9" s="5" t="s">
        <v>18</v>
      </c>
      <c r="C9" s="5" t="s">
        <v>19</v>
      </c>
      <c r="D9" s="5" t="s">
        <v>20</v>
      </c>
      <c r="E9" s="5" t="s">
        <v>31</v>
      </c>
      <c r="F9" s="5" t="s">
        <v>22</v>
      </c>
      <c r="H9" s="12" t="s">
        <v>23</v>
      </c>
      <c r="I9" s="13">
        <f>SUM(E10:E203)</f>
        <v>38.666666666627862</v>
      </c>
    </row>
    <row r="10" spans="2:15">
      <c r="B10" s="14" t="s">
        <v>155</v>
      </c>
      <c r="C10" s="14">
        <v>44945.552083333336</v>
      </c>
      <c r="D10" s="6">
        <v>44945.875</v>
      </c>
      <c r="E10" s="7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7.7499999999417923</v>
      </c>
      <c r="F10" s="11">
        <f>((WEEKNUM(Tabla3435678910111213141516171819202122232425262728293031323334353637383940414243444546484950515253545658[[#This Row],[FECHA Y HORA DE INICIO]])))-1</f>
        <v>2</v>
      </c>
    </row>
    <row r="11" spans="2:15">
      <c r="B11" s="14" t="s">
        <v>155</v>
      </c>
      <c r="C11" s="6">
        <v>45010.375</v>
      </c>
      <c r="D11" s="6">
        <v>45010.479166666664</v>
      </c>
      <c r="E11" s="7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2.4999999999417923</v>
      </c>
      <c r="F11" s="11">
        <f>((WEEKNUM(Tabla3435678910111213141516171819202122232425262728293031323334353637383940414243444546484950515253545658[[#This Row],[FECHA Y HORA DE INICIO]])))-1</f>
        <v>11</v>
      </c>
      <c r="H11" s="12" t="s">
        <v>24</v>
      </c>
      <c r="I11" s="13">
        <f>I9+I7</f>
        <v>61.333333333313931</v>
      </c>
    </row>
    <row r="12" spans="2:15">
      <c r="B12" s="14" t="s">
        <v>155</v>
      </c>
      <c r="C12" s="14">
        <v>45015.579861111109</v>
      </c>
      <c r="D12" s="6">
        <v>45016.0625</v>
      </c>
      <c r="E12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11.583333333372138</v>
      </c>
      <c r="F12" s="11">
        <f>((WEEKNUM(Tabla3435678910111213141516171819202122232425262728293031323334353637383940414243444546484950515253545658[[#This Row],[FECHA Y HORA DE INICIO]])))-1</f>
        <v>12</v>
      </c>
    </row>
    <row r="13" spans="2:15">
      <c r="B13" s="14" t="s">
        <v>155</v>
      </c>
      <c r="C13" s="6">
        <v>45021.427083333336</v>
      </c>
      <c r="D13" s="6">
        <v>45021.819444444445</v>
      </c>
      <c r="E13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9.4166666666278616</v>
      </c>
      <c r="F13" s="11">
        <f>((WEEKNUM(Tabla3435678910111213141516171819202122232425262728293031323334353637383940414243444546484950515253545658[[#This Row],[FECHA Y HORA DE INICIO]])))-1</f>
        <v>13</v>
      </c>
    </row>
    <row r="14" spans="2:15">
      <c r="B14" s="14" t="s">
        <v>155</v>
      </c>
      <c r="C14" s="6">
        <v>45052.243055555555</v>
      </c>
      <c r="D14" s="6">
        <v>45052.552083333336</v>
      </c>
      <c r="E14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7.4166666667442769</v>
      </c>
      <c r="F14" s="11">
        <f>((WEEKNUM(Tabla3435678910111213141516171819202122232425262728293031323334353637383940414243444546484950515253545658[[#This Row],[FECHA Y HORA DE INICIO]])))-1</f>
        <v>17</v>
      </c>
    </row>
    <row r="15" spans="2:15">
      <c r="B15" s="14"/>
      <c r="C15" s="6"/>
      <c r="D15" s="6"/>
      <c r="E15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5" s="11">
        <f>((WEEKNUM(Tabla3435678910111213141516171819202122232425262728293031323334353637383940414243444546484950515253545658[[#This Row],[FECHA Y HORA DE INICIO]])))-1</f>
        <v>-1</v>
      </c>
    </row>
    <row r="16" spans="2:15">
      <c r="B16" s="14"/>
      <c r="C16" s="9"/>
      <c r="D16" s="10"/>
      <c r="E16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6" s="11">
        <f>((WEEKNUM(Tabla3435678910111213141516171819202122232425262728293031323334353637383940414243444546484950515253545658[[#This Row],[FECHA Y HORA DE INICIO]])))-1</f>
        <v>-1</v>
      </c>
    </row>
    <row r="17" spans="2:6">
      <c r="B17" s="14"/>
      <c r="C17" s="9"/>
      <c r="D17" s="10"/>
      <c r="E17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7" s="11">
        <f>((WEEKNUM(Tabla3435678910111213141516171819202122232425262728293031323334353637383940414243444546484950515253545658[[#This Row],[FECHA Y HORA DE INICIO]])))-1</f>
        <v>-1</v>
      </c>
    </row>
    <row r="18" spans="2:6">
      <c r="B18" s="14"/>
      <c r="C18" s="9"/>
      <c r="D18" s="10"/>
      <c r="E18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8" s="11">
        <f>((WEEKNUM(Tabla3435678910111213141516171819202122232425262728293031323334353637383940414243444546484950515253545658[[#This Row],[FECHA Y HORA DE INICIO]])))-1</f>
        <v>-1</v>
      </c>
    </row>
    <row r="19" spans="2:6">
      <c r="B19" s="14"/>
      <c r="C19" s="9"/>
      <c r="D19" s="10"/>
      <c r="E19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9" s="11">
        <f>((WEEKNUM(Tabla3435678910111213141516171819202122232425262728293031323334353637383940414243444546484950515253545658[[#This Row],[FECHA Y HORA DE INICIO]])))-1</f>
        <v>-1</v>
      </c>
    </row>
    <row r="20" spans="2:6">
      <c r="B20" s="14"/>
      <c r="C20" s="9"/>
      <c r="D20" s="10"/>
      <c r="E20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20" s="11">
        <f>((WEEKNUM(Tabla3435678910111213141516171819202122232425262728293031323334353637383940414243444546484950515253545658[[#This Row],[FECHA Y HORA DE INICIO]])))-1</f>
        <v>-1</v>
      </c>
    </row>
    <row r="21" spans="2:6">
      <c r="B21" s="73"/>
      <c r="C21" s="9"/>
      <c r="D21" s="10"/>
      <c r="E21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21" s="11">
        <f>((WEEKNUM(Tabla3435678910111213141516171819202122232425262728293031323334353637383940414243444546484950515253545658[[#This Row],[FECHA Y HORA DE INICIO]])))-1</f>
        <v>-1</v>
      </c>
    </row>
    <row r="22" spans="2:6">
      <c r="B22" s="14"/>
      <c r="C22" s="9"/>
      <c r="D22" s="10"/>
      <c r="E22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22" s="11">
        <f>((WEEKNUM(Tabla3435678910111213141516171819202122232425262728293031323334353637383940414243444546484950515253545658[[#This Row],[FECHA Y HORA DE INICIO]])))-1</f>
        <v>-1</v>
      </c>
    </row>
    <row r="23" spans="2:6">
      <c r="B23" s="14"/>
      <c r="C23" s="9"/>
      <c r="D23" s="10"/>
      <c r="E23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23" s="11">
        <f>((WEEKNUM(Tabla3435678910111213141516171819202122232425262728293031323334353637383940414243444546484950515253545658[[#This Row],[FECHA Y HORA DE INICIO]])))-1</f>
        <v>-1</v>
      </c>
    </row>
    <row r="24" spans="2:6">
      <c r="B24" s="14"/>
      <c r="C24" s="9"/>
      <c r="D24" s="10"/>
      <c r="E24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24" s="11">
        <f>((WEEKNUM(Tabla3435678910111213141516171819202122232425262728293031323334353637383940414243444546484950515253545658[[#This Row],[FECHA Y HORA DE INICIO]])))-1</f>
        <v>-1</v>
      </c>
    </row>
    <row r="25" spans="2:6">
      <c r="B25" s="14"/>
      <c r="C25" s="9"/>
      <c r="D25" s="10"/>
      <c r="E25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25" s="11">
        <f>((WEEKNUM(Tabla3435678910111213141516171819202122232425262728293031323334353637383940414243444546484950515253545658[[#This Row],[FECHA Y HORA DE INICIO]])))-1</f>
        <v>-1</v>
      </c>
    </row>
    <row r="26" spans="2:6">
      <c r="B26" s="14"/>
      <c r="C26" s="9"/>
      <c r="D26" s="10"/>
      <c r="E26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26" s="11">
        <f>((WEEKNUM(Tabla3435678910111213141516171819202122232425262728293031323334353637383940414243444546484950515253545658[[#This Row],[FECHA Y HORA DE INICIO]])))-1</f>
        <v>-1</v>
      </c>
    </row>
    <row r="27" spans="2:6">
      <c r="B27" s="14"/>
      <c r="C27" s="9"/>
      <c r="D27" s="10"/>
      <c r="E27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27" s="11">
        <f>((WEEKNUM(Tabla3435678910111213141516171819202122232425262728293031323334353637383940414243444546484950515253545658[[#This Row],[FECHA Y HORA DE INICIO]])))-1</f>
        <v>-1</v>
      </c>
    </row>
    <row r="28" spans="2:6">
      <c r="B28" s="14"/>
      <c r="C28" s="9"/>
      <c r="D28" s="10"/>
      <c r="E28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28" s="11">
        <f>((WEEKNUM(Tabla3435678910111213141516171819202122232425262728293031323334353637383940414243444546484950515253545658[[#This Row],[FECHA Y HORA DE INICIO]])))-1</f>
        <v>-1</v>
      </c>
    </row>
    <row r="29" spans="2:6">
      <c r="B29" s="14"/>
      <c r="C29" s="9"/>
      <c r="D29" s="10"/>
      <c r="E29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29" s="11">
        <f>((WEEKNUM(Tabla3435678910111213141516171819202122232425262728293031323334353637383940414243444546484950515253545658[[#This Row],[FECHA Y HORA DE INICIO]])))-1</f>
        <v>-1</v>
      </c>
    </row>
    <row r="30" spans="2:6">
      <c r="B30" s="14"/>
      <c r="C30" s="9"/>
      <c r="D30" s="10"/>
      <c r="E30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30" s="11">
        <f>((WEEKNUM(Tabla3435678910111213141516171819202122232425262728293031323334353637383940414243444546484950515253545658[[#This Row],[FECHA Y HORA DE INICIO]])))-1</f>
        <v>-1</v>
      </c>
    </row>
    <row r="31" spans="2:6">
      <c r="B31" s="14"/>
      <c r="C31" s="9"/>
      <c r="D31" s="10"/>
      <c r="E31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31" s="11">
        <f>((WEEKNUM(Tabla3435678910111213141516171819202122232425262728293031323334353637383940414243444546484950515253545658[[#This Row],[FECHA Y HORA DE INICIO]])))-1</f>
        <v>-1</v>
      </c>
    </row>
    <row r="32" spans="2:6">
      <c r="B32" s="14"/>
      <c r="C32" s="9"/>
      <c r="D32" s="10"/>
      <c r="E32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32" s="11">
        <f>((WEEKNUM(Tabla3435678910111213141516171819202122232425262728293031323334353637383940414243444546484950515253545658[[#This Row],[FECHA Y HORA DE INICIO]])))-1</f>
        <v>-1</v>
      </c>
    </row>
    <row r="33" spans="2:6">
      <c r="B33" s="14"/>
      <c r="C33" s="9"/>
      <c r="D33" s="10"/>
      <c r="E33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33" s="11">
        <f>((WEEKNUM(Tabla3435678910111213141516171819202122232425262728293031323334353637383940414243444546484950515253545658[[#This Row],[FECHA Y HORA DE INICIO]])))-1</f>
        <v>-1</v>
      </c>
    </row>
    <row r="34" spans="2:6">
      <c r="B34" s="14"/>
      <c r="C34" s="9"/>
      <c r="D34" s="10"/>
      <c r="E34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34" s="11">
        <f>((WEEKNUM(Tabla3435678910111213141516171819202122232425262728293031323334353637383940414243444546484950515253545658[[#This Row],[FECHA Y HORA DE INICIO]])))-1</f>
        <v>-1</v>
      </c>
    </row>
    <row r="35" spans="2:6">
      <c r="B35" s="14"/>
      <c r="C35" s="9"/>
      <c r="D35" s="10"/>
      <c r="E35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35" s="11">
        <f>((WEEKNUM(Tabla3435678910111213141516171819202122232425262728293031323334353637383940414243444546484950515253545658[[#This Row],[FECHA Y HORA DE INICIO]])))-1</f>
        <v>-1</v>
      </c>
    </row>
    <row r="36" spans="2:6">
      <c r="B36" s="14"/>
      <c r="C36" s="9"/>
      <c r="D36" s="10"/>
      <c r="E36" s="8"/>
      <c r="F36" s="11"/>
    </row>
    <row r="37" spans="2:6">
      <c r="B37" s="14"/>
      <c r="C37" s="9"/>
      <c r="D37" s="10"/>
      <c r="E37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37" s="11">
        <f>((WEEKNUM(Tabla3435678910111213141516171819202122232425262728293031323334353637383940414243444546484950515253545658[[#This Row],[FECHA Y HORA DE INICIO]])))-1</f>
        <v>-1</v>
      </c>
    </row>
    <row r="38" spans="2:6">
      <c r="B38" s="14"/>
      <c r="C38" s="9"/>
      <c r="D38" s="10"/>
      <c r="E38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38" s="11">
        <f>((WEEKNUM(Tabla3435678910111213141516171819202122232425262728293031323334353637383940414243444546484950515253545658[[#This Row],[FECHA Y HORA DE INICIO]])))-1</f>
        <v>-1</v>
      </c>
    </row>
    <row r="39" spans="2:6">
      <c r="B39" s="14"/>
      <c r="C39" s="9"/>
      <c r="D39" s="10"/>
      <c r="E39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39" s="11">
        <f>((WEEKNUM(Tabla3435678910111213141516171819202122232425262728293031323334353637383940414243444546484950515253545658[[#This Row],[FECHA Y HORA DE INICIO]])))-1</f>
        <v>-1</v>
      </c>
    </row>
    <row r="40" spans="2:6">
      <c r="B40" s="14"/>
      <c r="C40" s="9"/>
      <c r="D40" s="10"/>
      <c r="E40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40" s="11">
        <f>((WEEKNUM(Tabla3435678910111213141516171819202122232425262728293031323334353637383940414243444546484950515253545658[[#This Row],[FECHA Y HORA DE INICIO]])))-1</f>
        <v>-1</v>
      </c>
    </row>
    <row r="41" spans="2:6">
      <c r="B41" s="14"/>
      <c r="C41" s="9"/>
      <c r="D41" s="10"/>
      <c r="E41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41" s="11">
        <f>((WEEKNUM(Tabla3435678910111213141516171819202122232425262728293031323334353637383940414243444546484950515253545658[[#This Row],[FECHA Y HORA DE INICIO]])))-1</f>
        <v>-1</v>
      </c>
    </row>
    <row r="42" spans="2:6">
      <c r="B42" s="14"/>
      <c r="C42" s="9"/>
      <c r="D42" s="10"/>
      <c r="E42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42" s="11">
        <f>((WEEKNUM(Tabla3435678910111213141516171819202122232425262728293031323334353637383940414243444546484950515253545658[[#This Row],[FECHA Y HORA DE INICIO]])))-1</f>
        <v>-1</v>
      </c>
    </row>
    <row r="43" spans="2:6">
      <c r="B43" s="14"/>
      <c r="C43" s="9"/>
      <c r="D43" s="10"/>
      <c r="E43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43" s="11">
        <f>((WEEKNUM(Tabla3435678910111213141516171819202122232425262728293031323334353637383940414243444546484950515253545658[[#This Row],[FECHA Y HORA DE INICIO]])))-1</f>
        <v>-1</v>
      </c>
    </row>
    <row r="44" spans="2:6">
      <c r="B44" s="14"/>
      <c r="C44" s="9"/>
      <c r="D44" s="10"/>
      <c r="E44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44" s="11">
        <f>((WEEKNUM(Tabla3435678910111213141516171819202122232425262728293031323334353637383940414243444546484950515253545658[[#This Row],[FECHA Y HORA DE INICIO]])))-1</f>
        <v>-1</v>
      </c>
    </row>
    <row r="45" spans="2:6">
      <c r="B45" s="14"/>
      <c r="C45" s="9"/>
      <c r="D45" s="10"/>
      <c r="E45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45" s="11">
        <f>((WEEKNUM(Tabla3435678910111213141516171819202122232425262728293031323334353637383940414243444546484950515253545658[[#This Row],[FECHA Y HORA DE INICIO]])))-1</f>
        <v>-1</v>
      </c>
    </row>
    <row r="46" spans="2:6">
      <c r="B46" s="14"/>
      <c r="C46" s="9"/>
      <c r="D46" s="10"/>
      <c r="E46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46" s="11">
        <f>((WEEKNUM(Tabla3435678910111213141516171819202122232425262728293031323334353637383940414243444546484950515253545658[[#This Row],[FECHA Y HORA DE INICIO]])))-1</f>
        <v>-1</v>
      </c>
    </row>
    <row r="47" spans="2:6">
      <c r="B47" s="14"/>
      <c r="C47" s="9"/>
      <c r="D47" s="10"/>
      <c r="E47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47" s="11">
        <f>((WEEKNUM(Tabla3435678910111213141516171819202122232425262728293031323334353637383940414243444546484950515253545658[[#This Row],[FECHA Y HORA DE INICIO]])))-1</f>
        <v>-1</v>
      </c>
    </row>
    <row r="48" spans="2:6">
      <c r="B48" s="14"/>
      <c r="C48" s="9"/>
      <c r="D48" s="10"/>
      <c r="E48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48" s="11">
        <f>((WEEKNUM(Tabla3435678910111213141516171819202122232425262728293031323334353637383940414243444546484950515253545658[[#This Row],[FECHA Y HORA DE INICIO]])))-1</f>
        <v>-1</v>
      </c>
    </row>
    <row r="49" spans="2:6">
      <c r="B49" s="14"/>
      <c r="C49" s="9"/>
      <c r="D49" s="10"/>
      <c r="E49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49" s="11">
        <f>((WEEKNUM(Tabla3435678910111213141516171819202122232425262728293031323334353637383940414243444546484950515253545658[[#This Row],[FECHA Y HORA DE INICIO]])))-1</f>
        <v>-1</v>
      </c>
    </row>
    <row r="50" spans="2:6">
      <c r="B50" s="14"/>
      <c r="C50" s="9"/>
      <c r="D50" s="10"/>
      <c r="E50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50" s="11">
        <f>((WEEKNUM(Tabla3435678910111213141516171819202122232425262728293031323334353637383940414243444546484950515253545658[[#This Row],[FECHA Y HORA DE INICIO]])))-1</f>
        <v>-1</v>
      </c>
    </row>
    <row r="51" spans="2:6">
      <c r="B51" s="14"/>
      <c r="C51" s="9"/>
      <c r="D51" s="10"/>
      <c r="E51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51" s="11">
        <f>((WEEKNUM(Tabla3435678910111213141516171819202122232425262728293031323334353637383940414243444546484950515253545658[[#This Row],[FECHA Y HORA DE INICIO]])))-1</f>
        <v>-1</v>
      </c>
    </row>
    <row r="52" spans="2:6">
      <c r="B52" s="14"/>
      <c r="C52" s="9"/>
      <c r="D52" s="10"/>
      <c r="E52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52" s="11">
        <f>((WEEKNUM(Tabla3435678910111213141516171819202122232425262728293031323334353637383940414243444546484950515253545658[[#This Row],[FECHA Y HORA DE INICIO]])))-1</f>
        <v>-1</v>
      </c>
    </row>
    <row r="53" spans="2:6">
      <c r="B53" s="14"/>
      <c r="C53" s="9"/>
      <c r="D53" s="10"/>
      <c r="E53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53" s="11">
        <f>((WEEKNUM(Tabla3435678910111213141516171819202122232425262728293031323334353637383940414243444546484950515253545658[[#This Row],[FECHA Y HORA DE INICIO]])))-1</f>
        <v>-1</v>
      </c>
    </row>
    <row r="54" spans="2:6">
      <c r="B54" s="14"/>
      <c r="C54" s="9"/>
      <c r="D54" s="10"/>
      <c r="E54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54" s="11">
        <f>((WEEKNUM(Tabla3435678910111213141516171819202122232425262728293031323334353637383940414243444546484950515253545658[[#This Row],[FECHA Y HORA DE INICIO]])))-1</f>
        <v>-1</v>
      </c>
    </row>
    <row r="55" spans="2:6">
      <c r="B55" s="14"/>
      <c r="C55" s="9"/>
      <c r="D55" s="10"/>
      <c r="E55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55" s="11">
        <f>((WEEKNUM(Tabla3435678910111213141516171819202122232425262728293031323334353637383940414243444546484950515253545658[[#This Row],[FECHA Y HORA DE INICIO]])))-1</f>
        <v>-1</v>
      </c>
    </row>
    <row r="56" spans="2:6">
      <c r="B56" s="14"/>
      <c r="C56" s="9"/>
      <c r="D56" s="10"/>
      <c r="E56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56" s="11">
        <f>((WEEKNUM(Tabla3435678910111213141516171819202122232425262728293031323334353637383940414243444546484950515253545658[[#This Row],[FECHA Y HORA DE INICIO]])))-1</f>
        <v>-1</v>
      </c>
    </row>
    <row r="57" spans="2:6">
      <c r="B57" s="14"/>
      <c r="C57" s="9"/>
      <c r="D57" s="10"/>
      <c r="E57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57" s="11">
        <f>((WEEKNUM(Tabla3435678910111213141516171819202122232425262728293031323334353637383940414243444546484950515253545658[[#This Row],[FECHA Y HORA DE INICIO]])))-1</f>
        <v>-1</v>
      </c>
    </row>
    <row r="58" spans="2:6">
      <c r="B58" s="14"/>
      <c r="C58" s="9"/>
      <c r="D58" s="10"/>
      <c r="E58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58" s="11">
        <f>((WEEKNUM(Tabla3435678910111213141516171819202122232425262728293031323334353637383940414243444546484950515253545658[[#This Row],[FECHA Y HORA DE INICIO]])))-1</f>
        <v>-1</v>
      </c>
    </row>
    <row r="59" spans="2:6">
      <c r="B59" s="14"/>
      <c r="C59" s="9"/>
      <c r="D59" s="10"/>
      <c r="E59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59" s="11">
        <f>((WEEKNUM(Tabla3435678910111213141516171819202122232425262728293031323334353637383940414243444546484950515253545658[[#This Row],[FECHA Y HORA DE INICIO]])))-1</f>
        <v>-1</v>
      </c>
    </row>
    <row r="60" spans="2:6">
      <c r="B60" s="14"/>
      <c r="C60" s="9"/>
      <c r="D60" s="10"/>
      <c r="E60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60" s="11">
        <f>((WEEKNUM(Tabla3435678910111213141516171819202122232425262728293031323334353637383940414243444546484950515253545658[[#This Row],[FECHA Y HORA DE INICIO]])))-1</f>
        <v>-1</v>
      </c>
    </row>
    <row r="61" spans="2:6">
      <c r="B61" s="14"/>
      <c r="C61" s="9"/>
      <c r="D61" s="10"/>
      <c r="E61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61" s="11">
        <f>((WEEKNUM(Tabla3435678910111213141516171819202122232425262728293031323334353637383940414243444546484950515253545658[[#This Row],[FECHA Y HORA DE INICIO]])))-1</f>
        <v>-1</v>
      </c>
    </row>
    <row r="62" spans="2:6">
      <c r="B62" s="14"/>
      <c r="C62" s="9"/>
      <c r="D62" s="10"/>
      <c r="E62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62" s="11">
        <f>((WEEKNUM(Tabla3435678910111213141516171819202122232425262728293031323334353637383940414243444546484950515253545658[[#This Row],[FECHA Y HORA DE INICIO]])))-1</f>
        <v>-1</v>
      </c>
    </row>
    <row r="63" spans="2:6">
      <c r="B63" s="14"/>
      <c r="C63" s="9"/>
      <c r="D63" s="10"/>
      <c r="E63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63" s="11">
        <f>((WEEKNUM(Tabla3435678910111213141516171819202122232425262728293031323334353637383940414243444546484950515253545658[[#This Row],[FECHA Y HORA DE INICIO]])))-1</f>
        <v>-1</v>
      </c>
    </row>
    <row r="64" spans="2:6">
      <c r="B64" s="14"/>
      <c r="C64" s="9"/>
      <c r="D64" s="10"/>
      <c r="E64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64" s="11">
        <f>((WEEKNUM(Tabla3435678910111213141516171819202122232425262728293031323334353637383940414243444546484950515253545658[[#This Row],[FECHA Y HORA DE INICIO]])))-1</f>
        <v>-1</v>
      </c>
    </row>
    <row r="65" spans="2:6">
      <c r="B65" s="14"/>
      <c r="C65" s="9"/>
      <c r="D65" s="10"/>
      <c r="E65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65" s="11">
        <f>((WEEKNUM(Tabla3435678910111213141516171819202122232425262728293031323334353637383940414243444546484950515253545658[[#This Row],[FECHA Y HORA DE INICIO]])))-1</f>
        <v>-1</v>
      </c>
    </row>
    <row r="66" spans="2:6">
      <c r="B66" s="14"/>
      <c r="C66" s="9"/>
      <c r="D66" s="10"/>
      <c r="E66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66" s="11">
        <f>((WEEKNUM(Tabla3435678910111213141516171819202122232425262728293031323334353637383940414243444546484950515253545658[[#This Row],[FECHA Y HORA DE INICIO]])))-1</f>
        <v>-1</v>
      </c>
    </row>
    <row r="67" spans="2:6">
      <c r="B67" s="14"/>
      <c r="C67" s="9"/>
      <c r="D67" s="10"/>
      <c r="E67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67" s="11">
        <f>((WEEKNUM(Tabla3435678910111213141516171819202122232425262728293031323334353637383940414243444546484950515253545658[[#This Row],[FECHA Y HORA DE INICIO]])))-1</f>
        <v>-1</v>
      </c>
    </row>
    <row r="68" spans="2:6">
      <c r="B68" s="14"/>
      <c r="C68" s="9"/>
      <c r="D68" s="10"/>
      <c r="E68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68" s="11">
        <f>((WEEKNUM(Tabla3435678910111213141516171819202122232425262728293031323334353637383940414243444546484950515253545658[[#This Row],[FECHA Y HORA DE INICIO]])))-1</f>
        <v>-1</v>
      </c>
    </row>
    <row r="69" spans="2:6">
      <c r="B69" s="14"/>
      <c r="C69" s="9"/>
      <c r="D69" s="10"/>
      <c r="E69" s="8"/>
      <c r="F69" s="11"/>
    </row>
    <row r="70" spans="2:6">
      <c r="B70" s="6"/>
      <c r="C70" s="9"/>
      <c r="D70" s="10"/>
      <c r="E70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70" s="11">
        <f>((WEEKNUM(Tabla3435678910111213141516171819202122232425262728293031323334353637383940414243444546484950515253545658[[#This Row],[FECHA Y HORA DE INICIO]])))-1</f>
        <v>-1</v>
      </c>
    </row>
    <row r="71" spans="2:6">
      <c r="B71" s="6"/>
      <c r="C71" s="9"/>
      <c r="D71" s="10"/>
      <c r="E71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71" s="11">
        <f>((WEEKNUM(Tabla3435678910111213141516171819202122232425262728293031323334353637383940414243444546484950515253545658[[#This Row],[FECHA Y HORA DE INICIO]])))-1</f>
        <v>-1</v>
      </c>
    </row>
    <row r="72" spans="2:6">
      <c r="B72" s="6"/>
      <c r="C72" s="9"/>
      <c r="D72" s="10"/>
      <c r="E72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72" s="11">
        <f>((WEEKNUM(Tabla3435678910111213141516171819202122232425262728293031323334353637383940414243444546484950515253545658[[#This Row],[FECHA Y HORA DE INICIO]])))-1</f>
        <v>-1</v>
      </c>
    </row>
    <row r="73" spans="2:6">
      <c r="B73" s="6"/>
      <c r="C73" s="9"/>
      <c r="D73" s="10"/>
      <c r="E73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73" s="11">
        <f>((WEEKNUM(Tabla3435678910111213141516171819202122232425262728293031323334353637383940414243444546484950515253545658[[#This Row],[FECHA Y HORA DE INICIO]])))-1</f>
        <v>-1</v>
      </c>
    </row>
    <row r="74" spans="2:6">
      <c r="B74" s="6"/>
      <c r="C74" s="9"/>
      <c r="D74" s="10"/>
      <c r="E74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74" s="11">
        <f>((WEEKNUM(Tabla3435678910111213141516171819202122232425262728293031323334353637383940414243444546484950515253545658[[#This Row],[FECHA Y HORA DE INICIO]])))-1</f>
        <v>-1</v>
      </c>
    </row>
    <row r="75" spans="2:6">
      <c r="B75" s="6"/>
      <c r="C75" s="9"/>
      <c r="D75" s="10"/>
      <c r="E75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75" s="11">
        <f>((WEEKNUM(Tabla3435678910111213141516171819202122232425262728293031323334353637383940414243444546484950515253545658[[#This Row],[FECHA Y HORA DE INICIO]])))-1</f>
        <v>-1</v>
      </c>
    </row>
    <row r="76" spans="2:6">
      <c r="B76" s="6"/>
      <c r="C76" s="9"/>
      <c r="D76" s="10"/>
      <c r="E76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76" s="11">
        <f>((WEEKNUM(Tabla3435678910111213141516171819202122232425262728293031323334353637383940414243444546484950515253545658[[#This Row],[FECHA Y HORA DE INICIO]])))-1</f>
        <v>-1</v>
      </c>
    </row>
    <row r="77" spans="2:6">
      <c r="B77" s="6"/>
      <c r="C77" s="9"/>
      <c r="D77" s="10"/>
      <c r="E77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77" s="11">
        <f>((WEEKNUM(Tabla3435678910111213141516171819202122232425262728293031323334353637383940414243444546484950515253545658[[#This Row],[FECHA Y HORA DE INICIO]])))-1</f>
        <v>-1</v>
      </c>
    </row>
    <row r="78" spans="2:6">
      <c r="B78" s="6"/>
      <c r="C78" s="9"/>
      <c r="D78" s="10"/>
      <c r="E78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78" s="11">
        <f>((WEEKNUM(Tabla3435678910111213141516171819202122232425262728293031323334353637383940414243444546484950515253545658[[#This Row],[FECHA Y HORA DE INICIO]])))-1</f>
        <v>-1</v>
      </c>
    </row>
    <row r="79" spans="2:6">
      <c r="B79" s="6"/>
      <c r="C79" s="9"/>
      <c r="D79" s="10"/>
      <c r="E79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79" s="11">
        <f>((WEEKNUM(Tabla3435678910111213141516171819202122232425262728293031323334353637383940414243444546484950515253545658[[#This Row],[FECHA Y HORA DE INICIO]])))-1</f>
        <v>-1</v>
      </c>
    </row>
    <row r="80" spans="2:6">
      <c r="B80" s="6"/>
      <c r="C80" s="9"/>
      <c r="D80" s="10"/>
      <c r="E80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80" s="11">
        <f>((WEEKNUM(Tabla3435678910111213141516171819202122232425262728293031323334353637383940414243444546484950515253545658[[#This Row],[FECHA Y HORA DE INICIO]])))-1</f>
        <v>-1</v>
      </c>
    </row>
    <row r="81" spans="2:6">
      <c r="B81" s="6"/>
      <c r="C81" s="9"/>
      <c r="D81" s="10"/>
      <c r="E81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81" s="11">
        <f>((WEEKNUM(Tabla3435678910111213141516171819202122232425262728293031323334353637383940414243444546484950515253545658[[#This Row],[FECHA Y HORA DE INICIO]])))-1</f>
        <v>-1</v>
      </c>
    </row>
    <row r="82" spans="2:6">
      <c r="B82" s="6"/>
      <c r="C82" s="9"/>
      <c r="D82" s="10"/>
      <c r="E82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82" s="11">
        <f>((WEEKNUM(Tabla3435678910111213141516171819202122232425262728293031323334353637383940414243444546484950515253545658[[#This Row],[FECHA Y HORA DE INICIO]])))-1</f>
        <v>-1</v>
      </c>
    </row>
    <row r="83" spans="2:6">
      <c r="B83" s="6"/>
      <c r="C83" s="9"/>
      <c r="D83" s="10"/>
      <c r="E83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83" s="11">
        <f>((WEEKNUM(Tabla3435678910111213141516171819202122232425262728293031323334353637383940414243444546484950515253545658[[#This Row],[FECHA Y HORA DE INICIO]])))-1</f>
        <v>-1</v>
      </c>
    </row>
    <row r="84" spans="2:6">
      <c r="B84" s="6"/>
      <c r="C84" s="9"/>
      <c r="D84" s="10"/>
      <c r="E84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84" s="11">
        <f>((WEEKNUM(Tabla3435678910111213141516171819202122232425262728293031323334353637383940414243444546484950515253545658[[#This Row],[FECHA Y HORA DE INICIO]])))-1</f>
        <v>-1</v>
      </c>
    </row>
    <row r="85" spans="2:6">
      <c r="B85" s="6"/>
      <c r="C85" s="9"/>
      <c r="D85" s="10"/>
      <c r="E85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85" s="11">
        <f>((WEEKNUM(Tabla3435678910111213141516171819202122232425262728293031323334353637383940414243444546484950515253545658[[#This Row],[FECHA Y HORA DE INICIO]])))-1</f>
        <v>-1</v>
      </c>
    </row>
    <row r="86" spans="2:6">
      <c r="B86" s="6"/>
      <c r="C86" s="9"/>
      <c r="D86" s="10"/>
      <c r="E86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86" s="11">
        <f>((WEEKNUM(Tabla3435678910111213141516171819202122232425262728293031323334353637383940414243444546484950515253545658[[#This Row],[FECHA Y HORA DE INICIO]])))-1</f>
        <v>-1</v>
      </c>
    </row>
    <row r="87" spans="2:6">
      <c r="B87" s="6"/>
      <c r="C87" s="9"/>
      <c r="D87" s="10"/>
      <c r="E87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87" s="11">
        <f>((WEEKNUM(Tabla3435678910111213141516171819202122232425262728293031323334353637383940414243444546484950515253545658[[#This Row],[FECHA Y HORA DE INICIO]])))-1</f>
        <v>-1</v>
      </c>
    </row>
    <row r="88" spans="2:6">
      <c r="B88" s="6"/>
      <c r="C88" s="9"/>
      <c r="D88" s="10"/>
      <c r="E88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88" s="11">
        <f>((WEEKNUM(Tabla3435678910111213141516171819202122232425262728293031323334353637383940414243444546484950515253545658[[#This Row],[FECHA Y HORA DE INICIO]])))-1</f>
        <v>-1</v>
      </c>
    </row>
    <row r="89" spans="2:6">
      <c r="B89" s="6"/>
      <c r="C89" s="9"/>
      <c r="D89" s="10"/>
      <c r="E89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89" s="11">
        <f>((WEEKNUM(Tabla3435678910111213141516171819202122232425262728293031323334353637383940414243444546484950515253545658[[#This Row],[FECHA Y HORA DE INICIO]])))-1</f>
        <v>-1</v>
      </c>
    </row>
    <row r="90" spans="2:6">
      <c r="B90" s="6"/>
      <c r="C90" s="9"/>
      <c r="D90" s="10"/>
      <c r="E90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90" s="11">
        <f>((WEEKNUM(Tabla3435678910111213141516171819202122232425262728293031323334353637383940414243444546484950515253545658[[#This Row],[FECHA Y HORA DE INICIO]])))-1</f>
        <v>-1</v>
      </c>
    </row>
    <row r="91" spans="2:6">
      <c r="B91" s="6"/>
      <c r="C91" s="9"/>
      <c r="D91" s="10"/>
      <c r="E91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91" s="11">
        <f>((WEEKNUM(Tabla3435678910111213141516171819202122232425262728293031323334353637383940414243444546484950515253545658[[#This Row],[FECHA Y HORA DE INICIO]])))-1</f>
        <v>-1</v>
      </c>
    </row>
    <row r="92" spans="2:6">
      <c r="B92" s="6"/>
      <c r="C92" s="9"/>
      <c r="D92" s="10"/>
      <c r="E92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92" s="11">
        <f>((WEEKNUM(Tabla3435678910111213141516171819202122232425262728293031323334353637383940414243444546484950515253545658[[#This Row],[FECHA Y HORA DE INICIO]])))-1</f>
        <v>-1</v>
      </c>
    </row>
    <row r="93" spans="2:6">
      <c r="B93" s="6"/>
      <c r="C93" s="9"/>
      <c r="D93" s="10"/>
      <c r="E93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93" s="11">
        <f>((WEEKNUM(Tabla3435678910111213141516171819202122232425262728293031323334353637383940414243444546484950515253545658[[#This Row],[FECHA Y HORA DE INICIO]])))-1</f>
        <v>-1</v>
      </c>
    </row>
    <row r="94" spans="2:6">
      <c r="B94" s="6"/>
      <c r="C94" s="9"/>
      <c r="D94" s="10"/>
      <c r="E94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94" s="11">
        <f>((WEEKNUM(Tabla3435678910111213141516171819202122232425262728293031323334353637383940414243444546484950515253545658[[#This Row],[FECHA Y HORA DE INICIO]])))-1</f>
        <v>-1</v>
      </c>
    </row>
    <row r="95" spans="2:6">
      <c r="B95" s="6"/>
      <c r="C95" s="9"/>
      <c r="D95" s="10"/>
      <c r="E95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95" s="11">
        <f>((WEEKNUM(Tabla3435678910111213141516171819202122232425262728293031323334353637383940414243444546484950515253545658[[#This Row],[FECHA Y HORA DE INICIO]])))-1</f>
        <v>-1</v>
      </c>
    </row>
    <row r="96" spans="2:6">
      <c r="B96" s="6"/>
      <c r="C96" s="9"/>
      <c r="D96" s="10"/>
      <c r="E96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96" s="11">
        <f>((WEEKNUM(Tabla3435678910111213141516171819202122232425262728293031323334353637383940414243444546484950515253545658[[#This Row],[FECHA Y HORA DE INICIO]])))-1</f>
        <v>-1</v>
      </c>
    </row>
    <row r="97" spans="2:6">
      <c r="B97" s="6"/>
      <c r="C97" s="9"/>
      <c r="D97" s="10"/>
      <c r="E97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97" s="11">
        <f>((WEEKNUM(Tabla3435678910111213141516171819202122232425262728293031323334353637383940414243444546484950515253545658[[#This Row],[FECHA Y HORA DE INICIO]])))-1</f>
        <v>-1</v>
      </c>
    </row>
    <row r="98" spans="2:6">
      <c r="B98" s="6"/>
      <c r="C98" s="9"/>
      <c r="D98" s="10"/>
      <c r="E98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98" s="11">
        <f>((WEEKNUM(Tabla3435678910111213141516171819202122232425262728293031323334353637383940414243444546484950515253545658[[#This Row],[FECHA Y HORA DE INICIO]])))-1</f>
        <v>-1</v>
      </c>
    </row>
    <row r="99" spans="2:6">
      <c r="B99" s="6"/>
      <c r="C99" s="9"/>
      <c r="D99" s="10"/>
      <c r="E99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99" s="11">
        <f>((WEEKNUM(Tabla3435678910111213141516171819202122232425262728293031323334353637383940414243444546484950515253545658[[#This Row],[FECHA Y HORA DE INICIO]])))-1</f>
        <v>-1</v>
      </c>
    </row>
    <row r="100" spans="2:6">
      <c r="B100" s="6"/>
      <c r="C100" s="9"/>
      <c r="D100" s="10"/>
      <c r="E100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00" s="11">
        <f>((WEEKNUM(Tabla3435678910111213141516171819202122232425262728293031323334353637383940414243444546484950515253545658[[#This Row],[FECHA Y HORA DE INICIO]])))-1</f>
        <v>-1</v>
      </c>
    </row>
    <row r="101" spans="2:6">
      <c r="B101" s="6"/>
      <c r="C101" s="9"/>
      <c r="D101" s="10"/>
      <c r="E101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01" s="11">
        <f>((WEEKNUM(Tabla3435678910111213141516171819202122232425262728293031323334353637383940414243444546484950515253545658[[#This Row],[FECHA Y HORA DE INICIO]])))-1</f>
        <v>-1</v>
      </c>
    </row>
    <row r="102" spans="2:6">
      <c r="B102" s="6"/>
      <c r="C102" s="9"/>
      <c r="D102" s="10"/>
      <c r="E102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02" s="11">
        <f>((WEEKNUM(Tabla3435678910111213141516171819202122232425262728293031323334353637383940414243444546484950515253545658[[#This Row],[FECHA Y HORA DE INICIO]])))-1</f>
        <v>-1</v>
      </c>
    </row>
    <row r="103" spans="2:6">
      <c r="B103" s="6"/>
      <c r="C103" s="9"/>
      <c r="D103" s="10"/>
      <c r="E103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03" s="11">
        <f>((WEEKNUM(Tabla3435678910111213141516171819202122232425262728293031323334353637383940414243444546484950515253545658[[#This Row],[FECHA Y HORA DE INICIO]])))-1</f>
        <v>-1</v>
      </c>
    </row>
    <row r="104" spans="2:6">
      <c r="B104" s="6"/>
      <c r="C104" s="9"/>
      <c r="D104" s="10"/>
      <c r="E104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04" s="11">
        <f>((WEEKNUM(Tabla3435678910111213141516171819202122232425262728293031323334353637383940414243444546484950515253545658[[#This Row],[FECHA Y HORA DE INICIO]])))-1</f>
        <v>-1</v>
      </c>
    </row>
    <row r="105" spans="2:6">
      <c r="B105" s="6"/>
      <c r="C105" s="9"/>
      <c r="D105" s="10"/>
      <c r="E105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05" s="11">
        <f>((WEEKNUM(Tabla3435678910111213141516171819202122232425262728293031323334353637383940414243444546484950515253545658[[#This Row],[FECHA Y HORA DE INICIO]])))-1</f>
        <v>-1</v>
      </c>
    </row>
    <row r="106" spans="2:6">
      <c r="B106" s="6"/>
      <c r="C106" s="9"/>
      <c r="D106" s="10"/>
      <c r="E106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06" s="11">
        <f>((WEEKNUM(Tabla3435678910111213141516171819202122232425262728293031323334353637383940414243444546484950515253545658[[#This Row],[FECHA Y HORA DE INICIO]])))-1</f>
        <v>-1</v>
      </c>
    </row>
    <row r="107" spans="2:6">
      <c r="B107" s="6"/>
      <c r="C107" s="9"/>
      <c r="D107" s="10"/>
      <c r="E107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07" s="11">
        <f>((WEEKNUM(Tabla3435678910111213141516171819202122232425262728293031323334353637383940414243444546484950515253545658[[#This Row],[FECHA Y HORA DE INICIO]])))-1</f>
        <v>-1</v>
      </c>
    </row>
    <row r="108" spans="2:6">
      <c r="B108" s="6"/>
      <c r="C108" s="9"/>
      <c r="D108" s="10"/>
      <c r="E108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08" s="11">
        <f>((WEEKNUM(Tabla3435678910111213141516171819202122232425262728293031323334353637383940414243444546484950515253545658[[#This Row],[FECHA Y HORA DE INICIO]])))-1</f>
        <v>-1</v>
      </c>
    </row>
    <row r="109" spans="2:6">
      <c r="B109" s="6"/>
      <c r="C109" s="9"/>
      <c r="D109" s="10"/>
      <c r="E109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09" s="11">
        <f>((WEEKNUM(Tabla3435678910111213141516171819202122232425262728293031323334353637383940414243444546484950515253545658[[#This Row],[FECHA Y HORA DE INICIO]])))-1</f>
        <v>-1</v>
      </c>
    </row>
    <row r="110" spans="2:6">
      <c r="B110" s="6"/>
      <c r="C110" s="9"/>
      <c r="D110" s="10"/>
      <c r="E110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10" s="11">
        <f>((WEEKNUM(Tabla3435678910111213141516171819202122232425262728293031323334353637383940414243444546484950515253545658[[#This Row],[FECHA Y HORA DE INICIO]])))-1</f>
        <v>-1</v>
      </c>
    </row>
    <row r="111" spans="2:6">
      <c r="B111" s="6"/>
      <c r="C111" s="9"/>
      <c r="D111" s="10"/>
      <c r="E111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11" s="11">
        <f>((WEEKNUM(Tabla3435678910111213141516171819202122232425262728293031323334353637383940414243444546484950515253545658[[#This Row],[FECHA Y HORA DE INICIO]])))-1</f>
        <v>-1</v>
      </c>
    </row>
    <row r="112" spans="2:6">
      <c r="B112" s="6"/>
      <c r="C112" s="9"/>
      <c r="D112" s="10"/>
      <c r="E112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12" s="11">
        <f>((WEEKNUM(Tabla3435678910111213141516171819202122232425262728293031323334353637383940414243444546484950515253545658[[#This Row],[FECHA Y HORA DE INICIO]])))-1</f>
        <v>-1</v>
      </c>
    </row>
    <row r="113" spans="2:6">
      <c r="B113" s="6"/>
      <c r="C113" s="9"/>
      <c r="D113" s="10"/>
      <c r="E113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13" s="11">
        <f>((WEEKNUM(Tabla3435678910111213141516171819202122232425262728293031323334353637383940414243444546484950515253545658[[#This Row],[FECHA Y HORA DE INICIO]])))-1</f>
        <v>-1</v>
      </c>
    </row>
    <row r="114" spans="2:6">
      <c r="B114" s="6"/>
      <c r="C114" s="9"/>
      <c r="D114" s="10"/>
      <c r="E114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14" s="11">
        <f>((WEEKNUM(Tabla3435678910111213141516171819202122232425262728293031323334353637383940414243444546484950515253545658[[#This Row],[FECHA Y HORA DE INICIO]])))-1</f>
        <v>-1</v>
      </c>
    </row>
    <row r="115" spans="2:6">
      <c r="B115" s="6"/>
      <c r="C115" s="9"/>
      <c r="D115" s="10"/>
      <c r="E115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15" s="11">
        <f>((WEEKNUM(Tabla3435678910111213141516171819202122232425262728293031323334353637383940414243444546484950515253545658[[#This Row],[FECHA Y HORA DE INICIO]])))-1</f>
        <v>-1</v>
      </c>
    </row>
    <row r="116" spans="2:6">
      <c r="B116" s="6"/>
      <c r="C116" s="9"/>
      <c r="D116" s="10"/>
      <c r="E116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16" s="11">
        <f>((WEEKNUM(Tabla3435678910111213141516171819202122232425262728293031323334353637383940414243444546484950515253545658[[#This Row],[FECHA Y HORA DE INICIO]])))-1</f>
        <v>-1</v>
      </c>
    </row>
    <row r="117" spans="2:6">
      <c r="B117" s="6"/>
      <c r="C117" s="9"/>
      <c r="D117" s="10"/>
      <c r="E117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17" s="11">
        <f>((WEEKNUM(Tabla3435678910111213141516171819202122232425262728293031323334353637383940414243444546484950515253545658[[#This Row],[FECHA Y HORA DE INICIO]])))-1</f>
        <v>-1</v>
      </c>
    </row>
    <row r="118" spans="2:6">
      <c r="B118" s="6"/>
      <c r="C118" s="9"/>
      <c r="D118" s="10"/>
      <c r="E118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18" s="11">
        <f>((WEEKNUM(Tabla3435678910111213141516171819202122232425262728293031323334353637383940414243444546484950515253545658[[#This Row],[FECHA Y HORA DE INICIO]])))-1</f>
        <v>-1</v>
      </c>
    </row>
    <row r="119" spans="2:6">
      <c r="B119" s="6"/>
      <c r="C119" s="9"/>
      <c r="D119" s="10"/>
      <c r="E119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19" s="11">
        <f>((WEEKNUM(Tabla3435678910111213141516171819202122232425262728293031323334353637383940414243444546484950515253545658[[#This Row],[FECHA Y HORA DE INICIO]])))-1</f>
        <v>-1</v>
      </c>
    </row>
    <row r="120" spans="2:6">
      <c r="B120" s="6"/>
      <c r="C120" s="9"/>
      <c r="D120" s="10"/>
      <c r="E120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20" s="11">
        <f>((WEEKNUM(Tabla3435678910111213141516171819202122232425262728293031323334353637383940414243444546484950515253545658[[#This Row],[FECHA Y HORA DE INICIO]])))-1</f>
        <v>-1</v>
      </c>
    </row>
    <row r="121" spans="2:6">
      <c r="B121" s="6"/>
      <c r="C121" s="9"/>
      <c r="D121" s="10"/>
      <c r="E121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21" s="11">
        <f>((WEEKNUM(Tabla3435678910111213141516171819202122232425262728293031323334353637383940414243444546484950515253545658[[#This Row],[FECHA Y HORA DE INICIO]])))-1</f>
        <v>-1</v>
      </c>
    </row>
    <row r="122" spans="2:6">
      <c r="B122" s="6"/>
      <c r="C122" s="9"/>
      <c r="D122" s="10"/>
      <c r="E122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22" s="11">
        <f>((WEEKNUM(Tabla3435678910111213141516171819202122232425262728293031323334353637383940414243444546484950515253545658[[#This Row],[FECHA Y HORA DE INICIO]])))-1</f>
        <v>-1</v>
      </c>
    </row>
    <row r="123" spans="2:6">
      <c r="B123" s="6"/>
      <c r="C123" s="9"/>
      <c r="D123" s="10"/>
      <c r="E123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23" s="11">
        <f>((WEEKNUM(Tabla3435678910111213141516171819202122232425262728293031323334353637383940414243444546484950515253545658[[#This Row],[FECHA Y HORA DE INICIO]])))-1</f>
        <v>-1</v>
      </c>
    </row>
    <row r="124" spans="2:6">
      <c r="B124" s="6"/>
      <c r="C124" s="9"/>
      <c r="D124" s="10"/>
      <c r="E124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24" s="11">
        <f>((WEEKNUM(Tabla3435678910111213141516171819202122232425262728293031323334353637383940414243444546484950515253545658[[#This Row],[FECHA Y HORA DE INICIO]])))-1</f>
        <v>-1</v>
      </c>
    </row>
    <row r="125" spans="2:6">
      <c r="B125" s="6"/>
      <c r="C125" s="9"/>
      <c r="D125" s="10"/>
      <c r="E125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25" s="11">
        <f>((WEEKNUM(Tabla3435678910111213141516171819202122232425262728293031323334353637383940414243444546484950515253545658[[#This Row],[FECHA Y HORA DE INICIO]])))-1</f>
        <v>-1</v>
      </c>
    </row>
    <row r="126" spans="2:6">
      <c r="B126" s="6"/>
      <c r="C126" s="9"/>
      <c r="D126" s="10"/>
      <c r="E126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26" s="11">
        <f>((WEEKNUM(Tabla3435678910111213141516171819202122232425262728293031323334353637383940414243444546484950515253545658[[#This Row],[FECHA Y HORA DE INICIO]])))-1</f>
        <v>-1</v>
      </c>
    </row>
    <row r="127" spans="2:6">
      <c r="B127" s="6"/>
      <c r="C127" s="9"/>
      <c r="D127" s="10"/>
      <c r="E127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27" s="11">
        <f>((WEEKNUM(Tabla3435678910111213141516171819202122232425262728293031323334353637383940414243444546484950515253545658[[#This Row],[FECHA Y HORA DE INICIO]])))-1</f>
        <v>-1</v>
      </c>
    </row>
    <row r="128" spans="2:6">
      <c r="B128" s="6"/>
      <c r="C128" s="9"/>
      <c r="D128" s="10"/>
      <c r="E128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28" s="11">
        <f>((WEEKNUM(Tabla3435678910111213141516171819202122232425262728293031323334353637383940414243444546484950515253545658[[#This Row],[FECHA Y HORA DE INICIO]])))-1</f>
        <v>-1</v>
      </c>
    </row>
    <row r="129" spans="2:6">
      <c r="B129" s="6"/>
      <c r="C129" s="9"/>
      <c r="D129" s="10"/>
      <c r="E129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29" s="11">
        <f>((WEEKNUM(Tabla3435678910111213141516171819202122232425262728293031323334353637383940414243444546484950515253545658[[#This Row],[FECHA Y HORA DE INICIO]])))-1</f>
        <v>-1</v>
      </c>
    </row>
    <row r="130" spans="2:6">
      <c r="B130" s="6"/>
      <c r="C130" s="9"/>
      <c r="D130" s="10"/>
      <c r="E130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30" s="11">
        <f>((WEEKNUM(Tabla3435678910111213141516171819202122232425262728293031323334353637383940414243444546484950515253545658[[#This Row],[FECHA Y HORA DE INICIO]])))-1</f>
        <v>-1</v>
      </c>
    </row>
    <row r="131" spans="2:6">
      <c r="B131" s="6"/>
      <c r="C131" s="9"/>
      <c r="D131" s="10"/>
      <c r="E131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31" s="11">
        <f>((WEEKNUM(Tabla3435678910111213141516171819202122232425262728293031323334353637383940414243444546484950515253545658[[#This Row],[FECHA Y HORA DE INICIO]])))-1</f>
        <v>-1</v>
      </c>
    </row>
    <row r="132" spans="2:6">
      <c r="B132" s="6"/>
      <c r="C132" s="9"/>
      <c r="D132" s="10"/>
      <c r="E132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32" s="11">
        <f>((WEEKNUM(Tabla3435678910111213141516171819202122232425262728293031323334353637383940414243444546484950515253545658[[#This Row],[FECHA Y HORA DE INICIO]])))-1</f>
        <v>-1</v>
      </c>
    </row>
    <row r="133" spans="2:6">
      <c r="B133" s="6"/>
      <c r="C133" s="9"/>
      <c r="D133" s="10"/>
      <c r="E133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33" s="11">
        <f>((WEEKNUM(Tabla3435678910111213141516171819202122232425262728293031323334353637383940414243444546484950515253545658[[#This Row],[FECHA Y HORA DE INICIO]])))-1</f>
        <v>-1</v>
      </c>
    </row>
    <row r="134" spans="2:6">
      <c r="B134" s="6"/>
      <c r="C134" s="9"/>
      <c r="D134" s="10"/>
      <c r="E134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34" s="11">
        <f>((WEEKNUM(Tabla3435678910111213141516171819202122232425262728293031323334353637383940414243444546484950515253545658[[#This Row],[FECHA Y HORA DE INICIO]])))-1</f>
        <v>-1</v>
      </c>
    </row>
    <row r="135" spans="2:6">
      <c r="B135" s="6"/>
      <c r="C135" s="9"/>
      <c r="D135" s="10"/>
      <c r="E135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35" s="11">
        <f>((WEEKNUM(Tabla3435678910111213141516171819202122232425262728293031323334353637383940414243444546484950515253545658[[#This Row],[FECHA Y HORA DE INICIO]])))-1</f>
        <v>-1</v>
      </c>
    </row>
    <row r="136" spans="2:6">
      <c r="B136" s="6"/>
      <c r="C136" s="9"/>
      <c r="D136" s="10"/>
      <c r="E136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36" s="11">
        <f>((WEEKNUM(Tabla3435678910111213141516171819202122232425262728293031323334353637383940414243444546484950515253545658[[#This Row],[FECHA Y HORA DE INICIO]])))-1</f>
        <v>-1</v>
      </c>
    </row>
    <row r="137" spans="2:6">
      <c r="B137" s="6"/>
      <c r="C137" s="9"/>
      <c r="D137" s="10"/>
      <c r="E137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37" s="11">
        <f>((WEEKNUM(Tabla3435678910111213141516171819202122232425262728293031323334353637383940414243444546484950515253545658[[#This Row],[FECHA Y HORA DE INICIO]])))-1</f>
        <v>-1</v>
      </c>
    </row>
    <row r="138" spans="2:6">
      <c r="B138" s="6"/>
      <c r="C138" s="9"/>
      <c r="D138" s="10"/>
      <c r="E138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38" s="11">
        <f>((WEEKNUM(Tabla3435678910111213141516171819202122232425262728293031323334353637383940414243444546484950515253545658[[#This Row],[FECHA Y HORA DE INICIO]])))-1</f>
        <v>-1</v>
      </c>
    </row>
    <row r="139" spans="2:6">
      <c r="B139" s="6"/>
      <c r="C139" s="9"/>
      <c r="D139" s="10"/>
      <c r="E139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39" s="11">
        <f>((WEEKNUM(Tabla3435678910111213141516171819202122232425262728293031323334353637383940414243444546484950515253545658[[#This Row],[FECHA Y HORA DE INICIO]])))-1</f>
        <v>-1</v>
      </c>
    </row>
    <row r="140" spans="2:6">
      <c r="B140" s="6"/>
      <c r="C140" s="9"/>
      <c r="D140" s="10"/>
      <c r="E140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40" s="11">
        <f>((WEEKNUM(Tabla3435678910111213141516171819202122232425262728293031323334353637383940414243444546484950515253545658[[#This Row],[FECHA Y HORA DE INICIO]])))-1</f>
        <v>-1</v>
      </c>
    </row>
    <row r="141" spans="2:6">
      <c r="B141" s="6"/>
      <c r="C141" s="9"/>
      <c r="D141" s="10"/>
      <c r="E141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41" s="11">
        <f>((WEEKNUM(Tabla3435678910111213141516171819202122232425262728293031323334353637383940414243444546484950515253545658[[#This Row],[FECHA Y HORA DE INICIO]])))-1</f>
        <v>-1</v>
      </c>
    </row>
    <row r="142" spans="2:6">
      <c r="B142" s="6"/>
      <c r="C142" s="9"/>
      <c r="D142" s="10"/>
      <c r="E142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42" s="11">
        <f>((WEEKNUM(Tabla3435678910111213141516171819202122232425262728293031323334353637383940414243444546484950515253545658[[#This Row],[FECHA Y HORA DE INICIO]])))-1</f>
        <v>-1</v>
      </c>
    </row>
    <row r="143" spans="2:6">
      <c r="B143" s="6"/>
      <c r="C143" s="9"/>
      <c r="D143" s="10"/>
      <c r="E143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43" s="11">
        <f>((WEEKNUM(Tabla3435678910111213141516171819202122232425262728293031323334353637383940414243444546484950515253545658[[#This Row],[FECHA Y HORA DE INICIO]])))-1</f>
        <v>-1</v>
      </c>
    </row>
    <row r="144" spans="2:6">
      <c r="B144" s="6"/>
      <c r="C144" s="9"/>
      <c r="D144" s="10"/>
      <c r="E144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44" s="11">
        <f>((WEEKNUM(Tabla3435678910111213141516171819202122232425262728293031323334353637383940414243444546484950515253545658[[#This Row],[FECHA Y HORA DE INICIO]])))-1</f>
        <v>-1</v>
      </c>
    </row>
    <row r="145" spans="2:6">
      <c r="B145" s="6"/>
      <c r="C145" s="9"/>
      <c r="D145" s="10"/>
      <c r="E145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45" s="11">
        <f>((WEEKNUM(Tabla3435678910111213141516171819202122232425262728293031323334353637383940414243444546484950515253545658[[#This Row],[FECHA Y HORA DE INICIO]])))-1</f>
        <v>-1</v>
      </c>
    </row>
    <row r="146" spans="2:6">
      <c r="B146" s="6"/>
      <c r="C146" s="9"/>
      <c r="D146" s="10"/>
      <c r="E146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46" s="11">
        <f>((WEEKNUM(Tabla3435678910111213141516171819202122232425262728293031323334353637383940414243444546484950515253545658[[#This Row],[FECHA Y HORA DE INICIO]])))-1</f>
        <v>-1</v>
      </c>
    </row>
    <row r="147" spans="2:6">
      <c r="B147" s="6"/>
      <c r="C147" s="9"/>
      <c r="D147" s="10"/>
      <c r="E147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47" s="11">
        <f>((WEEKNUM(Tabla3435678910111213141516171819202122232425262728293031323334353637383940414243444546484950515253545658[[#This Row],[FECHA Y HORA DE INICIO]])))-1</f>
        <v>-1</v>
      </c>
    </row>
    <row r="148" spans="2:6">
      <c r="B148" s="6"/>
      <c r="C148" s="9"/>
      <c r="D148" s="10"/>
      <c r="E148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48" s="11">
        <f>((WEEKNUM(Tabla3435678910111213141516171819202122232425262728293031323334353637383940414243444546484950515253545658[[#This Row],[FECHA Y HORA DE INICIO]])))-1</f>
        <v>-1</v>
      </c>
    </row>
    <row r="149" spans="2:6">
      <c r="B149" s="6"/>
      <c r="C149" s="9"/>
      <c r="D149" s="10"/>
      <c r="E149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49" s="11">
        <f>((WEEKNUM(Tabla3435678910111213141516171819202122232425262728293031323334353637383940414243444546484950515253545658[[#This Row],[FECHA Y HORA DE INICIO]])))-1</f>
        <v>-1</v>
      </c>
    </row>
    <row r="150" spans="2:6">
      <c r="B150" s="6"/>
      <c r="C150" s="9"/>
      <c r="D150" s="10"/>
      <c r="E150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50" s="11">
        <f>((WEEKNUM(Tabla3435678910111213141516171819202122232425262728293031323334353637383940414243444546484950515253545658[[#This Row],[FECHA Y HORA DE INICIO]])))-1</f>
        <v>-1</v>
      </c>
    </row>
    <row r="151" spans="2:6">
      <c r="B151" s="6"/>
      <c r="C151" s="9"/>
      <c r="D151" s="10"/>
      <c r="E151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51" s="11">
        <f>((WEEKNUM(Tabla3435678910111213141516171819202122232425262728293031323334353637383940414243444546484950515253545658[[#This Row],[FECHA Y HORA DE INICIO]])))-1</f>
        <v>-1</v>
      </c>
    </row>
    <row r="152" spans="2:6">
      <c r="B152" s="6"/>
      <c r="C152" s="9"/>
      <c r="D152" s="10"/>
      <c r="E152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52" s="11">
        <f>((WEEKNUM(Tabla3435678910111213141516171819202122232425262728293031323334353637383940414243444546484950515253545658[[#This Row],[FECHA Y HORA DE INICIO]])))-1</f>
        <v>-1</v>
      </c>
    </row>
    <row r="153" spans="2:6">
      <c r="B153" s="6"/>
      <c r="C153" s="9"/>
      <c r="D153" s="10"/>
      <c r="E153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53" s="11">
        <f>((WEEKNUM(Tabla3435678910111213141516171819202122232425262728293031323334353637383940414243444546484950515253545658[[#This Row],[FECHA Y HORA DE INICIO]])))-1</f>
        <v>-1</v>
      </c>
    </row>
    <row r="154" spans="2:6">
      <c r="B154" s="6"/>
      <c r="C154" s="9"/>
      <c r="D154" s="10"/>
      <c r="E154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54" s="11">
        <f>((WEEKNUM(Tabla3435678910111213141516171819202122232425262728293031323334353637383940414243444546484950515253545658[[#This Row],[FECHA Y HORA DE INICIO]])))-1</f>
        <v>-1</v>
      </c>
    </row>
    <row r="155" spans="2:6">
      <c r="B155" s="6"/>
      <c r="C155" s="9"/>
      <c r="D155" s="10"/>
      <c r="E155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55" s="11">
        <f>((WEEKNUM(Tabla3435678910111213141516171819202122232425262728293031323334353637383940414243444546484950515253545658[[#This Row],[FECHA Y HORA DE INICIO]])))-1</f>
        <v>-1</v>
      </c>
    </row>
    <row r="156" spans="2:6">
      <c r="B156" s="6"/>
      <c r="C156" s="9"/>
      <c r="D156" s="10"/>
      <c r="E156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56" s="11">
        <f>((WEEKNUM(Tabla3435678910111213141516171819202122232425262728293031323334353637383940414243444546484950515253545658[[#This Row],[FECHA Y HORA DE INICIO]])))-1</f>
        <v>-1</v>
      </c>
    </row>
    <row r="157" spans="2:6">
      <c r="B157" s="6"/>
      <c r="C157" s="9"/>
      <c r="D157" s="10"/>
      <c r="E157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57" s="11">
        <f>((WEEKNUM(Tabla3435678910111213141516171819202122232425262728293031323334353637383940414243444546484950515253545658[[#This Row],[FECHA Y HORA DE INICIO]])))-1</f>
        <v>-1</v>
      </c>
    </row>
    <row r="158" spans="2:6">
      <c r="B158" s="6"/>
      <c r="C158" s="9"/>
      <c r="D158" s="10"/>
      <c r="E158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58" s="11">
        <f>((WEEKNUM(Tabla3435678910111213141516171819202122232425262728293031323334353637383940414243444546484950515253545658[[#This Row],[FECHA Y HORA DE INICIO]])))-1</f>
        <v>-1</v>
      </c>
    </row>
    <row r="159" spans="2:6">
      <c r="B159" s="6"/>
      <c r="C159" s="9"/>
      <c r="D159" s="10"/>
      <c r="E159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59" s="11">
        <f>((WEEKNUM(Tabla3435678910111213141516171819202122232425262728293031323334353637383940414243444546484950515253545658[[#This Row],[FECHA Y HORA DE INICIO]])))-1</f>
        <v>-1</v>
      </c>
    </row>
    <row r="160" spans="2:6">
      <c r="B160" s="6"/>
      <c r="C160" s="9"/>
      <c r="D160" s="10"/>
      <c r="E160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60" s="11">
        <f>((WEEKNUM(Tabla3435678910111213141516171819202122232425262728293031323334353637383940414243444546484950515253545658[[#This Row],[FECHA Y HORA DE INICIO]])))-1</f>
        <v>-1</v>
      </c>
    </row>
    <row r="161" spans="2:6">
      <c r="B161" s="6"/>
      <c r="C161" s="9"/>
      <c r="D161" s="10"/>
      <c r="E161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61" s="11">
        <f>((WEEKNUM(Tabla3435678910111213141516171819202122232425262728293031323334353637383940414243444546484950515253545658[[#This Row],[FECHA Y HORA DE INICIO]])))-1</f>
        <v>-1</v>
      </c>
    </row>
    <row r="162" spans="2:6">
      <c r="B162" s="6"/>
      <c r="C162" s="9"/>
      <c r="D162" s="10"/>
      <c r="E162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62" s="11">
        <f>((WEEKNUM(Tabla3435678910111213141516171819202122232425262728293031323334353637383940414243444546484950515253545658[[#This Row],[FECHA Y HORA DE INICIO]])))-1</f>
        <v>-1</v>
      </c>
    </row>
    <row r="163" spans="2:6">
      <c r="B163" s="6"/>
      <c r="C163" s="9"/>
      <c r="D163" s="10"/>
      <c r="E163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63" s="11">
        <f>((WEEKNUM(Tabla3435678910111213141516171819202122232425262728293031323334353637383940414243444546484950515253545658[[#This Row],[FECHA Y HORA DE INICIO]])))-1</f>
        <v>-1</v>
      </c>
    </row>
    <row r="164" spans="2:6">
      <c r="B164" s="6"/>
      <c r="C164" s="9"/>
      <c r="D164" s="10"/>
      <c r="E164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64" s="11">
        <f>((WEEKNUM(Tabla3435678910111213141516171819202122232425262728293031323334353637383940414243444546484950515253545658[[#This Row],[FECHA Y HORA DE INICIO]])))-1</f>
        <v>-1</v>
      </c>
    </row>
    <row r="165" spans="2:6">
      <c r="B165" s="6"/>
      <c r="C165" s="9"/>
      <c r="D165" s="10"/>
      <c r="E165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65" s="11">
        <f>((WEEKNUM(Tabla3435678910111213141516171819202122232425262728293031323334353637383940414243444546484950515253545658[[#This Row],[FECHA Y HORA DE INICIO]])))-1</f>
        <v>-1</v>
      </c>
    </row>
    <row r="166" spans="2:6">
      <c r="B166" s="6"/>
      <c r="C166" s="9"/>
      <c r="D166" s="10"/>
      <c r="E166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66" s="11">
        <f>((WEEKNUM(Tabla3435678910111213141516171819202122232425262728293031323334353637383940414243444546484950515253545658[[#This Row],[FECHA Y HORA DE INICIO]])))-1</f>
        <v>-1</v>
      </c>
    </row>
    <row r="167" spans="2:6">
      <c r="B167" s="6"/>
      <c r="C167" s="9"/>
      <c r="D167" s="10"/>
      <c r="E167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67" s="11">
        <f>((WEEKNUM(Tabla3435678910111213141516171819202122232425262728293031323334353637383940414243444546484950515253545658[[#This Row],[FECHA Y HORA DE INICIO]])))-1</f>
        <v>-1</v>
      </c>
    </row>
    <row r="168" spans="2:6">
      <c r="B168" s="6"/>
      <c r="C168" s="9"/>
      <c r="D168" s="10"/>
      <c r="E168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68" s="11">
        <f>((WEEKNUM(Tabla3435678910111213141516171819202122232425262728293031323334353637383940414243444546484950515253545658[[#This Row],[FECHA Y HORA DE INICIO]])))-1</f>
        <v>-1</v>
      </c>
    </row>
    <row r="169" spans="2:6">
      <c r="B169" s="6"/>
      <c r="C169" s="9"/>
      <c r="D169" s="10"/>
      <c r="E169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69" s="11">
        <f>((WEEKNUM(Tabla3435678910111213141516171819202122232425262728293031323334353637383940414243444546484950515253545658[[#This Row],[FECHA Y HORA DE INICIO]])))-1</f>
        <v>-1</v>
      </c>
    </row>
    <row r="170" spans="2:6">
      <c r="B170" s="6"/>
      <c r="C170" s="9"/>
      <c r="D170" s="10"/>
      <c r="E170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70" s="11">
        <f>((WEEKNUM(Tabla3435678910111213141516171819202122232425262728293031323334353637383940414243444546484950515253545658[[#This Row],[FECHA Y HORA DE INICIO]])))-1</f>
        <v>-1</v>
      </c>
    </row>
    <row r="171" spans="2:6">
      <c r="B171" s="6"/>
      <c r="C171" s="9"/>
      <c r="D171" s="10"/>
      <c r="E171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71" s="11">
        <f>((WEEKNUM(Tabla3435678910111213141516171819202122232425262728293031323334353637383940414243444546484950515253545658[[#This Row],[FECHA Y HORA DE INICIO]])))-1</f>
        <v>-1</v>
      </c>
    </row>
    <row r="172" spans="2:6">
      <c r="B172" s="6"/>
      <c r="C172" s="9"/>
      <c r="D172" s="10"/>
      <c r="E172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72" s="11">
        <f>((WEEKNUM(Tabla3435678910111213141516171819202122232425262728293031323334353637383940414243444546484950515253545658[[#This Row],[FECHA Y HORA DE INICIO]])))-1</f>
        <v>-1</v>
      </c>
    </row>
    <row r="173" spans="2:6">
      <c r="B173" s="6"/>
      <c r="C173" s="9"/>
      <c r="D173" s="10"/>
      <c r="E173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73" s="11">
        <f>((WEEKNUM(Tabla3435678910111213141516171819202122232425262728293031323334353637383940414243444546484950515253545658[[#This Row],[FECHA Y HORA DE INICIO]])))-1</f>
        <v>-1</v>
      </c>
    </row>
    <row r="174" spans="2:6">
      <c r="B174" s="6"/>
      <c r="C174" s="9"/>
      <c r="D174" s="10"/>
      <c r="E174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74" s="11">
        <f>((WEEKNUM(Tabla3435678910111213141516171819202122232425262728293031323334353637383940414243444546484950515253545658[[#This Row],[FECHA Y HORA DE INICIO]])))-1</f>
        <v>-1</v>
      </c>
    </row>
    <row r="175" spans="2:6">
      <c r="B175" s="6"/>
      <c r="C175" s="9"/>
      <c r="D175" s="10"/>
      <c r="E175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75" s="11">
        <f>((WEEKNUM(Tabla3435678910111213141516171819202122232425262728293031323334353637383940414243444546484950515253545658[[#This Row],[FECHA Y HORA DE INICIO]])))-1</f>
        <v>-1</v>
      </c>
    </row>
    <row r="176" spans="2:6">
      <c r="B176" s="6"/>
      <c r="C176" s="9"/>
      <c r="D176" s="10"/>
      <c r="E176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76" s="11">
        <f>((WEEKNUM(Tabla3435678910111213141516171819202122232425262728293031323334353637383940414243444546484950515253545658[[#This Row],[FECHA Y HORA DE INICIO]])))-1</f>
        <v>-1</v>
      </c>
    </row>
    <row r="177" spans="2:6">
      <c r="B177" s="6"/>
      <c r="C177" s="9"/>
      <c r="D177" s="10"/>
      <c r="E177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77" s="11">
        <f>((WEEKNUM(Tabla3435678910111213141516171819202122232425262728293031323334353637383940414243444546484950515253545658[[#This Row],[FECHA Y HORA DE INICIO]])))-1</f>
        <v>-1</v>
      </c>
    </row>
    <row r="178" spans="2:6">
      <c r="B178" s="6"/>
      <c r="C178" s="9"/>
      <c r="D178" s="10"/>
      <c r="E178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78" s="11">
        <f>((WEEKNUM(Tabla3435678910111213141516171819202122232425262728293031323334353637383940414243444546484950515253545658[[#This Row],[FECHA Y HORA DE INICIO]])))-1</f>
        <v>-1</v>
      </c>
    </row>
    <row r="179" spans="2:6">
      <c r="B179" s="6"/>
      <c r="C179" s="9"/>
      <c r="D179" s="10"/>
      <c r="E179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79" s="11">
        <f>((WEEKNUM(Tabla3435678910111213141516171819202122232425262728293031323334353637383940414243444546484950515253545658[[#This Row],[FECHA Y HORA DE INICIO]])))-1</f>
        <v>-1</v>
      </c>
    </row>
    <row r="180" spans="2:6">
      <c r="B180" s="6"/>
      <c r="C180" s="9"/>
      <c r="D180" s="10"/>
      <c r="E180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80" s="11">
        <f>((WEEKNUM(Tabla3435678910111213141516171819202122232425262728293031323334353637383940414243444546484950515253545658[[#This Row],[FECHA Y HORA DE INICIO]])))-1</f>
        <v>-1</v>
      </c>
    </row>
    <row r="181" spans="2:6">
      <c r="B181" s="6"/>
      <c r="C181" s="9"/>
      <c r="D181" s="10"/>
      <c r="E181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81" s="11">
        <f>((WEEKNUM(Tabla3435678910111213141516171819202122232425262728293031323334353637383940414243444546484950515253545658[[#This Row],[FECHA Y HORA DE INICIO]])))-1</f>
        <v>-1</v>
      </c>
    </row>
    <row r="182" spans="2:6">
      <c r="B182" s="6"/>
      <c r="C182" s="9"/>
      <c r="D182" s="10"/>
      <c r="E182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82" s="11">
        <f>((WEEKNUM(Tabla3435678910111213141516171819202122232425262728293031323334353637383940414243444546484950515253545658[[#This Row],[FECHA Y HORA DE INICIO]])))-1</f>
        <v>-1</v>
      </c>
    </row>
    <row r="183" spans="2:6">
      <c r="B183" s="6"/>
      <c r="C183" s="9"/>
      <c r="D183" s="10"/>
      <c r="E183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83" s="11">
        <f>((WEEKNUM(Tabla3435678910111213141516171819202122232425262728293031323334353637383940414243444546484950515253545658[[#This Row],[FECHA Y HORA DE INICIO]])))-1</f>
        <v>-1</v>
      </c>
    </row>
    <row r="184" spans="2:6">
      <c r="B184" s="6"/>
      <c r="C184" s="9"/>
      <c r="D184" s="10"/>
      <c r="E184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84" s="11">
        <f>((WEEKNUM(Tabla3435678910111213141516171819202122232425262728293031323334353637383940414243444546484950515253545658[[#This Row],[FECHA Y HORA DE INICIO]])))-1</f>
        <v>-1</v>
      </c>
    </row>
    <row r="185" spans="2:6">
      <c r="B185" s="6"/>
      <c r="C185" s="9"/>
      <c r="D185" s="10"/>
      <c r="E185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85" s="11">
        <f>((WEEKNUM(Tabla3435678910111213141516171819202122232425262728293031323334353637383940414243444546484950515253545658[[#This Row],[FECHA Y HORA DE INICIO]])))-1</f>
        <v>-1</v>
      </c>
    </row>
    <row r="186" spans="2:6">
      <c r="B186" s="6"/>
      <c r="C186" s="9"/>
      <c r="D186" s="10"/>
      <c r="E186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86" s="11">
        <f>((WEEKNUM(Tabla3435678910111213141516171819202122232425262728293031323334353637383940414243444546484950515253545658[[#This Row],[FECHA Y HORA DE INICIO]])))-1</f>
        <v>-1</v>
      </c>
    </row>
    <row r="187" spans="2:6">
      <c r="B187" s="6"/>
      <c r="C187" s="9"/>
      <c r="D187" s="10"/>
      <c r="E187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87" s="11">
        <f>((WEEKNUM(Tabla3435678910111213141516171819202122232425262728293031323334353637383940414243444546484950515253545658[[#This Row],[FECHA Y HORA DE INICIO]])))-1</f>
        <v>-1</v>
      </c>
    </row>
    <row r="188" spans="2:6">
      <c r="B188" s="6"/>
      <c r="C188" s="9"/>
      <c r="D188" s="10"/>
      <c r="E188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88" s="11">
        <f>((WEEKNUM(Tabla3435678910111213141516171819202122232425262728293031323334353637383940414243444546484950515253545658[[#This Row],[FECHA Y HORA DE INICIO]])))-1</f>
        <v>-1</v>
      </c>
    </row>
    <row r="189" spans="2:6">
      <c r="B189" s="6"/>
      <c r="C189" s="9"/>
      <c r="D189" s="10"/>
      <c r="E189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89" s="11">
        <f>((WEEKNUM(Tabla3435678910111213141516171819202122232425262728293031323334353637383940414243444546484950515253545658[[#This Row],[FECHA Y HORA DE INICIO]])))-1</f>
        <v>-1</v>
      </c>
    </row>
    <row r="190" spans="2:6">
      <c r="B190" s="6"/>
      <c r="C190" s="9"/>
      <c r="D190" s="10"/>
      <c r="E190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90" s="11">
        <f>((WEEKNUM(Tabla3435678910111213141516171819202122232425262728293031323334353637383940414243444546484950515253545658[[#This Row],[FECHA Y HORA DE INICIO]])))-1</f>
        <v>-1</v>
      </c>
    </row>
    <row r="191" spans="2:6">
      <c r="B191" s="6"/>
      <c r="C191" s="9"/>
      <c r="D191" s="10"/>
      <c r="E191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91" s="11">
        <f>((WEEKNUM(Tabla3435678910111213141516171819202122232425262728293031323334353637383940414243444546484950515253545658[[#This Row],[FECHA Y HORA DE INICIO]])))-1</f>
        <v>-1</v>
      </c>
    </row>
    <row r="192" spans="2:6">
      <c r="B192" s="6"/>
      <c r="C192" s="9"/>
      <c r="D192" s="10"/>
      <c r="E192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92" s="11">
        <f>((WEEKNUM(Tabla3435678910111213141516171819202122232425262728293031323334353637383940414243444546484950515253545658[[#This Row],[FECHA Y HORA DE INICIO]])))-1</f>
        <v>-1</v>
      </c>
    </row>
    <row r="193" spans="2:6">
      <c r="B193" s="6"/>
      <c r="C193" s="9"/>
      <c r="D193" s="10"/>
      <c r="E193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93" s="11">
        <f>((WEEKNUM(Tabla3435678910111213141516171819202122232425262728293031323334353637383940414243444546484950515253545658[[#This Row],[FECHA Y HORA DE INICIO]])))-1</f>
        <v>-1</v>
      </c>
    </row>
    <row r="194" spans="2:6">
      <c r="B194" s="6"/>
      <c r="C194" s="9"/>
      <c r="D194" s="10"/>
      <c r="E194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94" s="11">
        <f>((WEEKNUM(Tabla3435678910111213141516171819202122232425262728293031323334353637383940414243444546484950515253545658[[#This Row],[FECHA Y HORA DE INICIO]])))-1</f>
        <v>-1</v>
      </c>
    </row>
    <row r="195" spans="2:6">
      <c r="B195" s="6"/>
      <c r="C195" s="9"/>
      <c r="D195" s="10"/>
      <c r="E195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95" s="11">
        <f>((WEEKNUM(Tabla3435678910111213141516171819202122232425262728293031323334353637383940414243444546484950515253545658[[#This Row],[FECHA Y HORA DE INICIO]])))-1</f>
        <v>-1</v>
      </c>
    </row>
    <row r="196" spans="2:6">
      <c r="B196" s="6"/>
      <c r="C196" s="9"/>
      <c r="D196" s="10"/>
      <c r="E196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96" s="11">
        <f>((WEEKNUM(Tabla3435678910111213141516171819202122232425262728293031323334353637383940414243444546484950515253545658[[#This Row],[FECHA Y HORA DE INICIO]])))-1</f>
        <v>-1</v>
      </c>
    </row>
    <row r="197" spans="2:6">
      <c r="B197" s="6"/>
      <c r="C197" s="9"/>
      <c r="D197" s="10"/>
      <c r="E197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97" s="11">
        <f>((WEEKNUM(Tabla3435678910111213141516171819202122232425262728293031323334353637383940414243444546484950515253545658[[#This Row],[FECHA Y HORA DE INICIO]])))-1</f>
        <v>-1</v>
      </c>
    </row>
    <row r="198" spans="2:6">
      <c r="B198" s="6"/>
      <c r="C198" s="9"/>
      <c r="D198" s="10"/>
      <c r="E198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98" s="11">
        <f>((WEEKNUM(Tabla3435678910111213141516171819202122232425262728293031323334353637383940414243444546484950515253545658[[#This Row],[FECHA Y HORA DE INICIO]])))-1</f>
        <v>-1</v>
      </c>
    </row>
    <row r="199" spans="2:6">
      <c r="B199" s="6"/>
      <c r="C199" s="9"/>
      <c r="D199" s="10"/>
      <c r="E199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199" s="11">
        <f>((WEEKNUM(Tabla3435678910111213141516171819202122232425262728293031323334353637383940414243444546484950515253545658[[#This Row],[FECHA Y HORA DE INICIO]])))-1</f>
        <v>-1</v>
      </c>
    </row>
    <row r="200" spans="2:6">
      <c r="B200" s="6"/>
      <c r="C200" s="9"/>
      <c r="D200" s="10"/>
      <c r="E200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200" s="11">
        <f>((WEEKNUM(Tabla3435678910111213141516171819202122232425262728293031323334353637383940414243444546484950515253545658[[#This Row],[FECHA Y HORA DE INICIO]])))-1</f>
        <v>-1</v>
      </c>
    </row>
    <row r="201" spans="2:6">
      <c r="B201" s="6"/>
      <c r="C201" s="9"/>
      <c r="D201" s="10"/>
      <c r="E201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201" s="11">
        <f>((WEEKNUM(Tabla3435678910111213141516171819202122232425262728293031323334353637383940414243444546484950515253545658[[#This Row],[FECHA Y HORA DE INICIO]])))-1</f>
        <v>-1</v>
      </c>
    </row>
    <row r="202" spans="2:6">
      <c r="B202" s="6"/>
      <c r="C202" s="9"/>
      <c r="D202" s="10"/>
      <c r="E202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202" s="11">
        <f>((WEEKNUM(Tabla3435678910111213141516171819202122232425262728293031323334353637383940414243444546484950515253545658[[#This Row],[FECHA Y HORA DE INICIO]])))-1</f>
        <v>-1</v>
      </c>
    </row>
    <row r="203" spans="2:6">
      <c r="B203" s="9"/>
      <c r="C203" s="9"/>
      <c r="D203" s="10"/>
      <c r="E203" s="8">
        <f>IF((Tabla3435678910111213141516171819202122232425262728293031323334353637383940414243444546484950515253545658[[#This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INICIO]])&lt;0,0,((Tabla3435678910111213141516171819202122232425262728293031323334353637383940414243444546484950515253545658[[#This Row],[FECHA Y HORA DE TERMINACIÓN ]]-Tabla3435678910111213141516171819202122232425262728293031323334353637383940414243444546484950515253545658[[#This Row],[FECHA Y HORA DE INICIO]])*24))</f>
        <v>0</v>
      </c>
      <c r="F203" s="11">
        <f>((WEEKNUM(Tabla3435678910111213141516171819202122232425262728293031323334353637383940414243444546484950515253545658[[#This Row],[FECHA Y HORA DE INICIO]])))-1</f>
        <v>-1</v>
      </c>
    </row>
  </sheetData>
  <mergeCells count="1">
    <mergeCell ref="B7:F7"/>
  </mergeCells>
  <pageMargins left="0.7" right="0.7" top="0.75" bottom="0.75" header="0.3" footer="0.3"/>
  <tableParts count="1">
    <tablePart r:id="rId1"/>
  </tableParts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rgb="FF92D050"/>
  </sheetPr>
  <dimension ref="B1:J203"/>
  <sheetViews>
    <sheetView workbookViewId="0">
      <selection activeCell="B24" sqref="B24:G25"/>
    </sheetView>
  </sheetViews>
  <sheetFormatPr defaultColWidth="10.85546875" defaultRowHeight="12.6"/>
  <cols>
    <col min="1" max="1" width="10.85546875" style="3"/>
    <col min="2" max="2" width="15" style="3" bestFit="1" customWidth="1"/>
    <col min="3" max="3" width="24.5703125" style="3" customWidth="1"/>
    <col min="4" max="5" width="16.140625" style="3" customWidth="1"/>
    <col min="6" max="6" width="10.85546875" style="3"/>
    <col min="7" max="7" width="16.140625" style="3" customWidth="1"/>
    <col min="8" max="8" width="14.85546875" style="3" customWidth="1"/>
    <col min="9" max="16384" width="10.85546875" style="3"/>
  </cols>
  <sheetData>
    <row r="1" spans="2:10" ht="12.95">
      <c r="B1" s="1" t="s">
        <v>0</v>
      </c>
      <c r="C1" s="2">
        <v>1191</v>
      </c>
      <c r="G1" s="40" t="s">
        <v>1</v>
      </c>
      <c r="H1" s="41"/>
      <c r="I1" s="42" t="s">
        <v>2</v>
      </c>
      <c r="J1" s="3" t="s">
        <v>205</v>
      </c>
    </row>
    <row r="2" spans="2:10" ht="12.95">
      <c r="B2" s="1" t="s">
        <v>4</v>
      </c>
      <c r="C2" s="2" t="s">
        <v>268</v>
      </c>
      <c r="G2" s="40" t="s">
        <v>6</v>
      </c>
      <c r="H2" s="41">
        <v>51</v>
      </c>
      <c r="I2" s="42" t="s">
        <v>7</v>
      </c>
    </row>
    <row r="3" spans="2:10" ht="14.45" customHeight="1">
      <c r="B3" s="1" t="s">
        <v>8</v>
      </c>
      <c r="C3" s="2" t="s">
        <v>205</v>
      </c>
      <c r="G3" s="40" t="s">
        <v>10</v>
      </c>
      <c r="H3" s="47" t="s">
        <v>269</v>
      </c>
      <c r="I3" s="42" t="s">
        <v>12</v>
      </c>
      <c r="J3" s="3" t="s">
        <v>270</v>
      </c>
    </row>
    <row r="4" spans="2:10" ht="14.45" customHeight="1">
      <c r="B4" s="1" t="s">
        <v>13</v>
      </c>
      <c r="C4" s="2">
        <v>5</v>
      </c>
      <c r="D4" s="38" t="s">
        <v>271</v>
      </c>
      <c r="G4" s="38" t="s">
        <v>15</v>
      </c>
    </row>
    <row r="5" spans="2:10" ht="14.45" customHeight="1">
      <c r="B5" s="1" t="s">
        <v>16</v>
      </c>
      <c r="C5" s="2">
        <v>20</v>
      </c>
    </row>
    <row r="6" spans="2:10" ht="14.45" customHeight="1">
      <c r="B6" s="1"/>
      <c r="C6" s="1"/>
    </row>
    <row r="7" spans="2:10" ht="14.45" customHeight="1">
      <c r="B7" s="76" t="s">
        <v>17</v>
      </c>
      <c r="C7" s="77"/>
      <c r="D7" s="77"/>
      <c r="E7" s="77"/>
      <c r="F7" s="77"/>
      <c r="H7" s="12">
        <v>2022</v>
      </c>
      <c r="I7" s="13">
        <v>88.083333333372138</v>
      </c>
    </row>
    <row r="8" spans="2:10" ht="5.0999999999999996" customHeight="1">
      <c r="B8" s="4"/>
      <c r="C8" s="4"/>
      <c r="D8" s="4"/>
      <c r="E8" s="4"/>
    </row>
    <row r="9" spans="2:10" ht="59.1" customHeight="1">
      <c r="B9" s="5" t="s">
        <v>18</v>
      </c>
      <c r="C9" s="5" t="s">
        <v>19</v>
      </c>
      <c r="D9" s="5" t="s">
        <v>20</v>
      </c>
      <c r="E9" s="5" t="s">
        <v>31</v>
      </c>
      <c r="F9" s="5" t="s">
        <v>22</v>
      </c>
      <c r="G9" s="19" t="s">
        <v>32</v>
      </c>
      <c r="H9" s="12" t="s">
        <v>23</v>
      </c>
      <c r="I9" s="13">
        <f>SUM(E10:E203)</f>
        <v>175.66666666633682</v>
      </c>
    </row>
    <row r="10" spans="2:10">
      <c r="B10" s="14" t="s">
        <v>154</v>
      </c>
      <c r="C10" s="14">
        <v>45006.652777777781</v>
      </c>
      <c r="D10" s="6">
        <v>45006.791666666664</v>
      </c>
      <c r="E10" s="7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3.3333333331975155</v>
      </c>
      <c r="F10" s="11">
        <f>((WEEKNUM(Tabla34356789101112131415161718192021222324252627282930313233343536373839404142434445464849505152535456585960[[#This Row],[FECHA Y HORA DE INICIO]])))-1</f>
        <v>11</v>
      </c>
      <c r="G10" s="39"/>
    </row>
    <row r="11" spans="2:10">
      <c r="B11" s="14" t="s">
        <v>154</v>
      </c>
      <c r="C11" s="6">
        <v>45019.993055555555</v>
      </c>
      <c r="D11" s="6">
        <v>45020.1875</v>
      </c>
      <c r="E11" s="7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4.6666666666860692</v>
      </c>
      <c r="F11" s="11">
        <f>((WEEKNUM(Tabla34356789101112131415161718192021222324252627282930313233343536373839404142434445464849505152535456585960[[#This Row],[FECHA Y HORA DE INICIO]])))-1</f>
        <v>13</v>
      </c>
      <c r="G11" s="39"/>
      <c r="H11" s="12" t="s">
        <v>24</v>
      </c>
      <c r="I11" s="13">
        <f>I9+I7</f>
        <v>263.74999999970896</v>
      </c>
    </row>
    <row r="12" spans="2:10">
      <c r="B12" s="14" t="s">
        <v>154</v>
      </c>
      <c r="C12" s="14">
        <v>45049.645833333336</v>
      </c>
      <c r="D12" s="6">
        <v>45049.895833333336</v>
      </c>
      <c r="E12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6</v>
      </c>
      <c r="F12" s="11">
        <f>((WEEKNUM(Tabla34356789101112131415161718192021222324252627282930313233343536373839404142434445464849505152535456585960[[#This Row],[FECHA Y HORA DE INICIO]])))-1</f>
        <v>17</v>
      </c>
      <c r="G12" s="39"/>
    </row>
    <row r="13" spans="2:10">
      <c r="B13" s="14" t="s">
        <v>154</v>
      </c>
      <c r="C13" s="6">
        <v>45050.131944444445</v>
      </c>
      <c r="D13" s="6">
        <v>45050.333333333336</v>
      </c>
      <c r="E13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4.8333333333721384</v>
      </c>
      <c r="F13" s="11">
        <f>((WEEKNUM(Tabla34356789101112131415161718192021222324252627282930313233343536373839404142434445464849505152535456585960[[#This Row],[FECHA Y HORA DE INICIO]])))-1</f>
        <v>17</v>
      </c>
      <c r="G13" s="39"/>
    </row>
    <row r="14" spans="2:10">
      <c r="B14" s="14" t="s">
        <v>154</v>
      </c>
      <c r="C14" s="6">
        <v>45050.996527777781</v>
      </c>
      <c r="D14" s="6">
        <f>+'1191'!D199/10/23</f>
        <v>0</v>
      </c>
      <c r="E14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4" s="11">
        <f>((WEEKNUM(Tabla34356789101112131415161718192021222324252627282930313233343536373839404142434445464849505152535456585960[[#This Row],[FECHA Y HORA DE INICIO]])))-1</f>
        <v>17</v>
      </c>
      <c r="G14" s="39"/>
    </row>
    <row r="15" spans="2:10">
      <c r="B15" s="14" t="s">
        <v>154</v>
      </c>
      <c r="C15" s="6">
        <v>45148.350694444445</v>
      </c>
      <c r="D15" s="6">
        <v>45148.958333333336</v>
      </c>
      <c r="E15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14.583333333372138</v>
      </c>
      <c r="F15" s="11">
        <f>((WEEKNUM(Tabla34356789101112131415161718192021222324252627282930313233343536373839404142434445464849505152535456585960[[#This Row],[FECHA Y HORA DE INICIO]])))-1</f>
        <v>31</v>
      </c>
      <c r="G15" s="39"/>
    </row>
    <row r="16" spans="2:10">
      <c r="B16" s="14" t="s">
        <v>154</v>
      </c>
      <c r="C16" s="9">
        <v>45150.159722222219</v>
      </c>
      <c r="D16" s="10">
        <v>45150.336805555555</v>
      </c>
      <c r="E16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4.2500000000582077</v>
      </c>
      <c r="F16" s="11">
        <f>((WEEKNUM(Tabla34356789101112131415161718192021222324252627282930313233343536373839404142434445464849505152535456585960[[#This Row],[FECHA Y HORA DE INICIO]])))-1</f>
        <v>31</v>
      </c>
      <c r="G16" s="39"/>
    </row>
    <row r="17" spans="2:8">
      <c r="B17" s="14" t="s">
        <v>154</v>
      </c>
      <c r="C17" s="9">
        <v>45158.645833333336</v>
      </c>
      <c r="D17" s="10">
        <v>45159.020833333336</v>
      </c>
      <c r="E17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9</v>
      </c>
      <c r="F17" s="11">
        <f>((WEEKNUM(Tabla34356789101112131415161718192021222324252627282930313233343536373839404142434445464849505152535456585960[[#This Row],[FECHA Y HORA DE INICIO]])))-1</f>
        <v>33</v>
      </c>
      <c r="G17" s="39"/>
    </row>
    <row r="18" spans="2:8">
      <c r="B18" s="14" t="s">
        <v>154</v>
      </c>
      <c r="C18" s="9">
        <v>45208.291666666664</v>
      </c>
      <c r="D18" s="10">
        <v>45208.53125</v>
      </c>
      <c r="E18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5.7500000000582077</v>
      </c>
      <c r="F18" s="11">
        <f>((WEEKNUM(Tabla34356789101112131415161718192021222324252627282930313233343536373839404142434445464849505152535456585960[[#This Row],[FECHA Y HORA DE INICIO]])))-1</f>
        <v>40</v>
      </c>
      <c r="G18" s="39"/>
    </row>
    <row r="19" spans="2:8">
      <c r="B19" s="14" t="s">
        <v>154</v>
      </c>
      <c r="C19" s="9">
        <v>45208.833333333336</v>
      </c>
      <c r="D19" s="10">
        <v>45209.003472222219</v>
      </c>
      <c r="E19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4.0833333331975155</v>
      </c>
      <c r="F19" s="11">
        <f>((WEEKNUM(Tabla34356789101112131415161718192021222324252627282930313233343536373839404142434445464849505152535456585960[[#This Row],[FECHA Y HORA DE INICIO]])))-1</f>
        <v>40</v>
      </c>
      <c r="G19" s="39"/>
    </row>
    <row r="20" spans="2:8">
      <c r="B20" s="14" t="s">
        <v>154</v>
      </c>
      <c r="C20" s="9">
        <v>45209.333333333336</v>
      </c>
      <c r="D20" s="10">
        <v>45209.569444444445</v>
      </c>
      <c r="E20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5.6666666666278616</v>
      </c>
      <c r="F20" s="11">
        <f>((WEEKNUM(Tabla34356789101112131415161718192021222324252627282930313233343536373839404142434445464849505152535456585960[[#This Row],[FECHA Y HORA DE INICIO]])))-1</f>
        <v>40</v>
      </c>
      <c r="G20" s="39"/>
    </row>
    <row r="21" spans="2:8">
      <c r="B21" s="14" t="s">
        <v>154</v>
      </c>
      <c r="C21" s="9">
        <v>45210.027777777781</v>
      </c>
      <c r="D21" s="10">
        <v>45210.253472222219</v>
      </c>
      <c r="E21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5.4166666665114462</v>
      </c>
      <c r="F21" s="11">
        <f>((WEEKNUM(Tabla34356789101112131415161718192021222324252627282930313233343536373839404142434445464849505152535456585960[[#This Row],[FECHA Y HORA DE INICIO]])))-1</f>
        <v>40</v>
      </c>
      <c r="G21" s="39"/>
    </row>
    <row r="22" spans="2:8">
      <c r="B22" s="14" t="s">
        <v>154</v>
      </c>
      <c r="C22" s="9">
        <v>45211.420138888891</v>
      </c>
      <c r="D22" s="10">
        <v>45213.53125</v>
      </c>
      <c r="E22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50.666666666627862</v>
      </c>
      <c r="F22" s="11">
        <f>((WEEKNUM(Tabla34356789101112131415161718192021222324252627282930313233343536373839404142434445464849505152535456585960[[#This Row],[FECHA Y HORA DE INICIO]])))-1</f>
        <v>40</v>
      </c>
      <c r="G22" s="39"/>
    </row>
    <row r="23" spans="2:8">
      <c r="B23" s="14" t="s">
        <v>154</v>
      </c>
      <c r="C23" s="9">
        <v>45218.232638888891</v>
      </c>
      <c r="D23" s="10">
        <v>45220.090277777781</v>
      </c>
      <c r="E23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44.583333333372138</v>
      </c>
      <c r="F23" s="11">
        <f>((WEEKNUM(Tabla34356789101112131415161718192021222324252627282930313233343536373839404142434445464849505152535456585960[[#This Row],[FECHA Y HORA DE INICIO]])))-1</f>
        <v>41</v>
      </c>
      <c r="G23" s="39"/>
    </row>
    <row r="24" spans="2:8">
      <c r="B24" s="14" t="s">
        <v>87</v>
      </c>
      <c r="C24" s="9">
        <v>45337.402777777781</v>
      </c>
      <c r="D24" s="10">
        <v>45337.666666666664</v>
      </c>
      <c r="E24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6.3333333331975155</v>
      </c>
      <c r="F24" s="11">
        <f>((WEEKNUM(Tabla34356789101112131415161718192021222324252627282930313233343536373839404142434445464849505152535456585960[[#This Row],[FECHA Y HORA DE INICIO]])))-1</f>
        <v>6</v>
      </c>
      <c r="G24" s="43" t="s">
        <v>272</v>
      </c>
      <c r="H24" s="37"/>
    </row>
    <row r="25" spans="2:8">
      <c r="B25" s="14" t="s">
        <v>87</v>
      </c>
      <c r="C25" s="9">
        <v>45338.368055555555</v>
      </c>
      <c r="D25" s="10">
        <v>45338.638888888891</v>
      </c>
      <c r="E25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6.5000000000582077</v>
      </c>
      <c r="F25" s="11">
        <f>((WEEKNUM(Tabla34356789101112131415161718192021222324252627282930313233343536373839404142434445464849505152535456585960[[#This Row],[FECHA Y HORA DE INICIO]])))-1</f>
        <v>6</v>
      </c>
      <c r="G25" s="43" t="s">
        <v>272</v>
      </c>
      <c r="H25" s="37"/>
    </row>
    <row r="26" spans="2:8">
      <c r="B26" s="14"/>
      <c r="C26" s="9"/>
      <c r="D26" s="10"/>
      <c r="E26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26" s="11">
        <f>((WEEKNUM(Tabla34356789101112131415161718192021222324252627282930313233343536373839404142434445464849505152535456585960[[#This Row],[FECHA Y HORA DE INICIO]])))-1</f>
        <v>-1</v>
      </c>
      <c r="G26" s="39"/>
    </row>
    <row r="27" spans="2:8">
      <c r="B27" s="14"/>
      <c r="C27" s="9"/>
      <c r="D27" s="10"/>
      <c r="E27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27" s="11">
        <f>((WEEKNUM(Tabla34356789101112131415161718192021222324252627282930313233343536373839404142434445464849505152535456585960[[#This Row],[FECHA Y HORA DE INICIO]])))-1</f>
        <v>-1</v>
      </c>
      <c r="G27" s="39"/>
    </row>
    <row r="28" spans="2:8">
      <c r="B28" s="14"/>
      <c r="C28" s="9"/>
      <c r="D28" s="10"/>
      <c r="E28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28" s="11">
        <f>((WEEKNUM(Tabla34356789101112131415161718192021222324252627282930313233343536373839404142434445464849505152535456585960[[#This Row],[FECHA Y HORA DE INICIO]])))-1</f>
        <v>-1</v>
      </c>
      <c r="G28" s="39"/>
    </row>
    <row r="29" spans="2:8">
      <c r="B29" s="14"/>
      <c r="C29" s="9"/>
      <c r="D29" s="10"/>
      <c r="E29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29" s="11">
        <f>((WEEKNUM(Tabla34356789101112131415161718192021222324252627282930313233343536373839404142434445464849505152535456585960[[#This Row],[FECHA Y HORA DE INICIO]])))-1</f>
        <v>-1</v>
      </c>
      <c r="G29" s="39"/>
    </row>
    <row r="30" spans="2:8">
      <c r="B30" s="14"/>
      <c r="C30" s="9"/>
      <c r="D30" s="10"/>
      <c r="E30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30" s="11">
        <f>((WEEKNUM(Tabla34356789101112131415161718192021222324252627282930313233343536373839404142434445464849505152535456585960[[#This Row],[FECHA Y HORA DE INICIO]])))-1</f>
        <v>-1</v>
      </c>
      <c r="G30" s="39"/>
    </row>
    <row r="31" spans="2:8">
      <c r="B31" s="14"/>
      <c r="C31" s="9"/>
      <c r="D31" s="10"/>
      <c r="E31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31" s="11">
        <f>((WEEKNUM(Tabla34356789101112131415161718192021222324252627282930313233343536373839404142434445464849505152535456585960[[#This Row],[FECHA Y HORA DE INICIO]])))-1</f>
        <v>-1</v>
      </c>
      <c r="G31" s="39"/>
    </row>
    <row r="32" spans="2:8">
      <c r="B32" s="14"/>
      <c r="C32" s="9"/>
      <c r="D32" s="10"/>
      <c r="E32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32" s="11">
        <f>((WEEKNUM(Tabla34356789101112131415161718192021222324252627282930313233343536373839404142434445464849505152535456585960[[#This Row],[FECHA Y HORA DE INICIO]])))-1</f>
        <v>-1</v>
      </c>
      <c r="G32" s="39"/>
    </row>
    <row r="33" spans="2:7">
      <c r="B33" s="14"/>
      <c r="C33" s="9"/>
      <c r="D33" s="10"/>
      <c r="E33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33" s="11">
        <f>((WEEKNUM(Tabla34356789101112131415161718192021222324252627282930313233343536373839404142434445464849505152535456585960[[#This Row],[FECHA Y HORA DE INICIO]])))-1</f>
        <v>-1</v>
      </c>
      <c r="G33" s="39"/>
    </row>
    <row r="34" spans="2:7">
      <c r="B34" s="14"/>
      <c r="C34" s="9"/>
      <c r="D34" s="10"/>
      <c r="E34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34" s="11">
        <f>((WEEKNUM(Tabla34356789101112131415161718192021222324252627282930313233343536373839404142434445464849505152535456585960[[#This Row],[FECHA Y HORA DE INICIO]])))-1</f>
        <v>-1</v>
      </c>
      <c r="G34" s="39"/>
    </row>
    <row r="35" spans="2:7">
      <c r="B35" s="14"/>
      <c r="C35" s="9"/>
      <c r="D35" s="10"/>
      <c r="E35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35" s="11">
        <f>((WEEKNUM(Tabla34356789101112131415161718192021222324252627282930313233343536373839404142434445464849505152535456585960[[#This Row],[FECHA Y HORA DE INICIO]])))-1</f>
        <v>-1</v>
      </c>
      <c r="G35" s="39"/>
    </row>
    <row r="36" spans="2:7">
      <c r="B36" s="14"/>
      <c r="C36" s="9"/>
      <c r="D36" s="10"/>
      <c r="E36" s="8"/>
      <c r="F36" s="11"/>
      <c r="G36" s="39"/>
    </row>
    <row r="37" spans="2:7">
      <c r="B37" s="14"/>
      <c r="C37" s="9"/>
      <c r="D37" s="10"/>
      <c r="E37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37" s="11">
        <f>((WEEKNUM(Tabla34356789101112131415161718192021222324252627282930313233343536373839404142434445464849505152535456585960[[#This Row],[FECHA Y HORA DE INICIO]])))-1</f>
        <v>-1</v>
      </c>
      <c r="G37" s="39"/>
    </row>
    <row r="38" spans="2:7">
      <c r="B38" s="14"/>
      <c r="C38" s="9"/>
      <c r="D38" s="10"/>
      <c r="E38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38" s="11">
        <f>((WEEKNUM(Tabla34356789101112131415161718192021222324252627282930313233343536373839404142434445464849505152535456585960[[#This Row],[FECHA Y HORA DE INICIO]])))-1</f>
        <v>-1</v>
      </c>
      <c r="G38" s="39"/>
    </row>
    <row r="39" spans="2:7">
      <c r="B39" s="14"/>
      <c r="C39" s="9"/>
      <c r="D39" s="10"/>
      <c r="E39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39" s="11">
        <f>((WEEKNUM(Tabla34356789101112131415161718192021222324252627282930313233343536373839404142434445464849505152535456585960[[#This Row],[FECHA Y HORA DE INICIO]])))-1</f>
        <v>-1</v>
      </c>
      <c r="G39" s="39"/>
    </row>
    <row r="40" spans="2:7">
      <c r="B40" s="14"/>
      <c r="C40" s="9"/>
      <c r="D40" s="10"/>
      <c r="E40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40" s="11">
        <f>((WEEKNUM(Tabla34356789101112131415161718192021222324252627282930313233343536373839404142434445464849505152535456585960[[#This Row],[FECHA Y HORA DE INICIO]])))-1</f>
        <v>-1</v>
      </c>
      <c r="G40" s="39"/>
    </row>
    <row r="41" spans="2:7">
      <c r="B41" s="14"/>
      <c r="C41" s="9"/>
      <c r="D41" s="10"/>
      <c r="E41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41" s="11">
        <f>((WEEKNUM(Tabla34356789101112131415161718192021222324252627282930313233343536373839404142434445464849505152535456585960[[#This Row],[FECHA Y HORA DE INICIO]])))-1</f>
        <v>-1</v>
      </c>
      <c r="G41" s="39"/>
    </row>
    <row r="42" spans="2:7">
      <c r="B42" s="14"/>
      <c r="C42" s="9"/>
      <c r="D42" s="10"/>
      <c r="E42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42" s="11">
        <f>((WEEKNUM(Tabla34356789101112131415161718192021222324252627282930313233343536373839404142434445464849505152535456585960[[#This Row],[FECHA Y HORA DE INICIO]])))-1</f>
        <v>-1</v>
      </c>
      <c r="G42" s="39"/>
    </row>
    <row r="43" spans="2:7">
      <c r="B43" s="14"/>
      <c r="C43" s="9"/>
      <c r="D43" s="10"/>
      <c r="E43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43" s="11">
        <f>((WEEKNUM(Tabla34356789101112131415161718192021222324252627282930313233343536373839404142434445464849505152535456585960[[#This Row],[FECHA Y HORA DE INICIO]])))-1</f>
        <v>-1</v>
      </c>
      <c r="G43" s="39"/>
    </row>
    <row r="44" spans="2:7">
      <c r="B44" s="14"/>
      <c r="C44" s="9"/>
      <c r="D44" s="10"/>
      <c r="E44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44" s="11">
        <f>((WEEKNUM(Tabla34356789101112131415161718192021222324252627282930313233343536373839404142434445464849505152535456585960[[#This Row],[FECHA Y HORA DE INICIO]])))-1</f>
        <v>-1</v>
      </c>
      <c r="G44" s="39"/>
    </row>
    <row r="45" spans="2:7">
      <c r="B45" s="14"/>
      <c r="C45" s="9"/>
      <c r="D45" s="10"/>
      <c r="E45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45" s="11">
        <f>((WEEKNUM(Tabla34356789101112131415161718192021222324252627282930313233343536373839404142434445464849505152535456585960[[#This Row],[FECHA Y HORA DE INICIO]])))-1</f>
        <v>-1</v>
      </c>
      <c r="G45" s="39"/>
    </row>
    <row r="46" spans="2:7">
      <c r="B46" s="14"/>
      <c r="C46" s="9"/>
      <c r="D46" s="10"/>
      <c r="E46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46" s="11">
        <f>((WEEKNUM(Tabla34356789101112131415161718192021222324252627282930313233343536373839404142434445464849505152535456585960[[#This Row],[FECHA Y HORA DE INICIO]])))-1</f>
        <v>-1</v>
      </c>
      <c r="G46" s="39"/>
    </row>
    <row r="47" spans="2:7">
      <c r="B47" s="14"/>
      <c r="C47" s="9"/>
      <c r="D47" s="10"/>
      <c r="E47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47" s="11">
        <f>((WEEKNUM(Tabla34356789101112131415161718192021222324252627282930313233343536373839404142434445464849505152535456585960[[#This Row],[FECHA Y HORA DE INICIO]])))-1</f>
        <v>-1</v>
      </c>
      <c r="G47" s="39"/>
    </row>
    <row r="48" spans="2:7">
      <c r="B48" s="14"/>
      <c r="C48" s="9"/>
      <c r="D48" s="10"/>
      <c r="E48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48" s="11">
        <f>((WEEKNUM(Tabla34356789101112131415161718192021222324252627282930313233343536373839404142434445464849505152535456585960[[#This Row],[FECHA Y HORA DE INICIO]])))-1</f>
        <v>-1</v>
      </c>
      <c r="G48" s="39"/>
    </row>
    <row r="49" spans="2:7">
      <c r="B49" s="14"/>
      <c r="C49" s="9"/>
      <c r="D49" s="10"/>
      <c r="E49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49" s="11">
        <f>((WEEKNUM(Tabla34356789101112131415161718192021222324252627282930313233343536373839404142434445464849505152535456585960[[#This Row],[FECHA Y HORA DE INICIO]])))-1</f>
        <v>-1</v>
      </c>
      <c r="G49" s="39"/>
    </row>
    <row r="50" spans="2:7">
      <c r="B50" s="14"/>
      <c r="C50" s="9"/>
      <c r="D50" s="10"/>
      <c r="E50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50" s="11">
        <f>((WEEKNUM(Tabla34356789101112131415161718192021222324252627282930313233343536373839404142434445464849505152535456585960[[#This Row],[FECHA Y HORA DE INICIO]])))-1</f>
        <v>-1</v>
      </c>
      <c r="G50" s="39"/>
    </row>
    <row r="51" spans="2:7">
      <c r="B51" s="14"/>
      <c r="C51" s="9"/>
      <c r="D51" s="10"/>
      <c r="E51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51" s="11">
        <f>((WEEKNUM(Tabla34356789101112131415161718192021222324252627282930313233343536373839404142434445464849505152535456585960[[#This Row],[FECHA Y HORA DE INICIO]])))-1</f>
        <v>-1</v>
      </c>
      <c r="G51" s="39"/>
    </row>
    <row r="52" spans="2:7">
      <c r="B52" s="14"/>
      <c r="C52" s="9"/>
      <c r="D52" s="10"/>
      <c r="E52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52" s="11">
        <f>((WEEKNUM(Tabla34356789101112131415161718192021222324252627282930313233343536373839404142434445464849505152535456585960[[#This Row],[FECHA Y HORA DE INICIO]])))-1</f>
        <v>-1</v>
      </c>
      <c r="G52" s="39"/>
    </row>
    <row r="53" spans="2:7">
      <c r="B53" s="14"/>
      <c r="C53" s="9"/>
      <c r="D53" s="10"/>
      <c r="E53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53" s="11">
        <f>((WEEKNUM(Tabla34356789101112131415161718192021222324252627282930313233343536373839404142434445464849505152535456585960[[#This Row],[FECHA Y HORA DE INICIO]])))-1</f>
        <v>-1</v>
      </c>
      <c r="G53" s="39"/>
    </row>
    <row r="54" spans="2:7">
      <c r="B54" s="14"/>
      <c r="C54" s="9"/>
      <c r="D54" s="10"/>
      <c r="E54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54" s="11">
        <f>((WEEKNUM(Tabla34356789101112131415161718192021222324252627282930313233343536373839404142434445464849505152535456585960[[#This Row],[FECHA Y HORA DE INICIO]])))-1</f>
        <v>-1</v>
      </c>
      <c r="G54" s="39"/>
    </row>
    <row r="55" spans="2:7">
      <c r="B55" s="14"/>
      <c r="C55" s="9"/>
      <c r="D55" s="10"/>
      <c r="E55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55" s="11">
        <f>((WEEKNUM(Tabla34356789101112131415161718192021222324252627282930313233343536373839404142434445464849505152535456585960[[#This Row],[FECHA Y HORA DE INICIO]])))-1</f>
        <v>-1</v>
      </c>
      <c r="G55" s="39"/>
    </row>
    <row r="56" spans="2:7">
      <c r="B56" s="14"/>
      <c r="C56" s="9"/>
      <c r="D56" s="10"/>
      <c r="E56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56" s="11">
        <f>((WEEKNUM(Tabla34356789101112131415161718192021222324252627282930313233343536373839404142434445464849505152535456585960[[#This Row],[FECHA Y HORA DE INICIO]])))-1</f>
        <v>-1</v>
      </c>
      <c r="G56" s="39"/>
    </row>
    <row r="57" spans="2:7">
      <c r="B57" s="14"/>
      <c r="C57" s="9"/>
      <c r="D57" s="10"/>
      <c r="E57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57" s="11">
        <f>((WEEKNUM(Tabla34356789101112131415161718192021222324252627282930313233343536373839404142434445464849505152535456585960[[#This Row],[FECHA Y HORA DE INICIO]])))-1</f>
        <v>-1</v>
      </c>
      <c r="G57" s="39"/>
    </row>
    <row r="58" spans="2:7">
      <c r="B58" s="14"/>
      <c r="C58" s="9"/>
      <c r="D58" s="10"/>
      <c r="E58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58" s="11">
        <f>((WEEKNUM(Tabla34356789101112131415161718192021222324252627282930313233343536373839404142434445464849505152535456585960[[#This Row],[FECHA Y HORA DE INICIO]])))-1</f>
        <v>-1</v>
      </c>
      <c r="G58" s="39"/>
    </row>
    <row r="59" spans="2:7">
      <c r="B59" s="14"/>
      <c r="C59" s="9"/>
      <c r="D59" s="10"/>
      <c r="E59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59" s="11">
        <f>((WEEKNUM(Tabla34356789101112131415161718192021222324252627282930313233343536373839404142434445464849505152535456585960[[#This Row],[FECHA Y HORA DE INICIO]])))-1</f>
        <v>-1</v>
      </c>
      <c r="G59" s="39"/>
    </row>
    <row r="60" spans="2:7">
      <c r="B60" s="14"/>
      <c r="C60" s="9"/>
      <c r="D60" s="10"/>
      <c r="E60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60" s="11">
        <f>((WEEKNUM(Tabla34356789101112131415161718192021222324252627282930313233343536373839404142434445464849505152535456585960[[#This Row],[FECHA Y HORA DE INICIO]])))-1</f>
        <v>-1</v>
      </c>
      <c r="G60" s="39"/>
    </row>
    <row r="61" spans="2:7">
      <c r="B61" s="14"/>
      <c r="C61" s="9"/>
      <c r="D61" s="10"/>
      <c r="E61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61" s="11">
        <f>((WEEKNUM(Tabla34356789101112131415161718192021222324252627282930313233343536373839404142434445464849505152535456585960[[#This Row],[FECHA Y HORA DE INICIO]])))-1</f>
        <v>-1</v>
      </c>
      <c r="G61" s="39"/>
    </row>
    <row r="62" spans="2:7">
      <c r="B62" s="14"/>
      <c r="C62" s="9"/>
      <c r="D62" s="10"/>
      <c r="E62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62" s="11">
        <f>((WEEKNUM(Tabla34356789101112131415161718192021222324252627282930313233343536373839404142434445464849505152535456585960[[#This Row],[FECHA Y HORA DE INICIO]])))-1</f>
        <v>-1</v>
      </c>
      <c r="G62" s="39"/>
    </row>
    <row r="63" spans="2:7">
      <c r="B63" s="14"/>
      <c r="C63" s="9"/>
      <c r="D63" s="10"/>
      <c r="E63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63" s="11">
        <f>((WEEKNUM(Tabla34356789101112131415161718192021222324252627282930313233343536373839404142434445464849505152535456585960[[#This Row],[FECHA Y HORA DE INICIO]])))-1</f>
        <v>-1</v>
      </c>
      <c r="G63" s="39"/>
    </row>
    <row r="64" spans="2:7">
      <c r="B64" s="14"/>
      <c r="C64" s="9"/>
      <c r="D64" s="10"/>
      <c r="E64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64" s="11">
        <f>((WEEKNUM(Tabla34356789101112131415161718192021222324252627282930313233343536373839404142434445464849505152535456585960[[#This Row],[FECHA Y HORA DE INICIO]])))-1</f>
        <v>-1</v>
      </c>
      <c r="G64" s="39"/>
    </row>
    <row r="65" spans="2:7">
      <c r="B65" s="14"/>
      <c r="C65" s="9"/>
      <c r="D65" s="10"/>
      <c r="E65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65" s="11">
        <f>((WEEKNUM(Tabla34356789101112131415161718192021222324252627282930313233343536373839404142434445464849505152535456585960[[#This Row],[FECHA Y HORA DE INICIO]])))-1</f>
        <v>-1</v>
      </c>
      <c r="G65" s="39"/>
    </row>
    <row r="66" spans="2:7">
      <c r="B66" s="14"/>
      <c r="C66" s="9"/>
      <c r="D66" s="10"/>
      <c r="E66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66" s="11">
        <f>((WEEKNUM(Tabla34356789101112131415161718192021222324252627282930313233343536373839404142434445464849505152535456585960[[#This Row],[FECHA Y HORA DE INICIO]])))-1</f>
        <v>-1</v>
      </c>
      <c r="G66" s="39"/>
    </row>
    <row r="67" spans="2:7">
      <c r="B67" s="14"/>
      <c r="C67" s="9"/>
      <c r="D67" s="10"/>
      <c r="E67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67" s="11">
        <f>((WEEKNUM(Tabla34356789101112131415161718192021222324252627282930313233343536373839404142434445464849505152535456585960[[#This Row],[FECHA Y HORA DE INICIO]])))-1</f>
        <v>-1</v>
      </c>
      <c r="G67" s="39"/>
    </row>
    <row r="68" spans="2:7">
      <c r="B68" s="14"/>
      <c r="C68" s="9"/>
      <c r="D68" s="10"/>
      <c r="E68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68" s="11">
        <f>((WEEKNUM(Tabla34356789101112131415161718192021222324252627282930313233343536373839404142434445464849505152535456585960[[#This Row],[FECHA Y HORA DE INICIO]])))-1</f>
        <v>-1</v>
      </c>
      <c r="G68" s="39"/>
    </row>
    <row r="69" spans="2:7">
      <c r="B69" s="14"/>
      <c r="C69" s="9"/>
      <c r="D69" s="10"/>
      <c r="E69" s="8"/>
      <c r="F69" s="11"/>
      <c r="G69" s="39"/>
    </row>
    <row r="70" spans="2:7">
      <c r="B70" s="6"/>
      <c r="C70" s="9"/>
      <c r="D70" s="10"/>
      <c r="E70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70" s="11">
        <f>((WEEKNUM(Tabla34356789101112131415161718192021222324252627282930313233343536373839404142434445464849505152535456585960[[#This Row],[FECHA Y HORA DE INICIO]])))-1</f>
        <v>-1</v>
      </c>
      <c r="G70" s="39"/>
    </row>
    <row r="71" spans="2:7">
      <c r="B71" s="6"/>
      <c r="C71" s="9"/>
      <c r="D71" s="10"/>
      <c r="E71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71" s="11">
        <f>((WEEKNUM(Tabla34356789101112131415161718192021222324252627282930313233343536373839404142434445464849505152535456585960[[#This Row],[FECHA Y HORA DE INICIO]])))-1</f>
        <v>-1</v>
      </c>
      <c r="G71" s="39"/>
    </row>
    <row r="72" spans="2:7">
      <c r="B72" s="6"/>
      <c r="C72" s="9"/>
      <c r="D72" s="10"/>
      <c r="E72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72" s="11">
        <f>((WEEKNUM(Tabla34356789101112131415161718192021222324252627282930313233343536373839404142434445464849505152535456585960[[#This Row],[FECHA Y HORA DE INICIO]])))-1</f>
        <v>-1</v>
      </c>
      <c r="G72" s="39"/>
    </row>
    <row r="73" spans="2:7">
      <c r="B73" s="6"/>
      <c r="C73" s="9"/>
      <c r="D73" s="10"/>
      <c r="E73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73" s="11">
        <f>((WEEKNUM(Tabla34356789101112131415161718192021222324252627282930313233343536373839404142434445464849505152535456585960[[#This Row],[FECHA Y HORA DE INICIO]])))-1</f>
        <v>-1</v>
      </c>
      <c r="G73" s="39"/>
    </row>
    <row r="74" spans="2:7">
      <c r="B74" s="6"/>
      <c r="C74" s="9"/>
      <c r="D74" s="10"/>
      <c r="E74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74" s="11">
        <f>((WEEKNUM(Tabla34356789101112131415161718192021222324252627282930313233343536373839404142434445464849505152535456585960[[#This Row],[FECHA Y HORA DE INICIO]])))-1</f>
        <v>-1</v>
      </c>
      <c r="G74" s="39"/>
    </row>
    <row r="75" spans="2:7">
      <c r="B75" s="6"/>
      <c r="C75" s="9"/>
      <c r="D75" s="10"/>
      <c r="E75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75" s="11">
        <f>((WEEKNUM(Tabla34356789101112131415161718192021222324252627282930313233343536373839404142434445464849505152535456585960[[#This Row],[FECHA Y HORA DE INICIO]])))-1</f>
        <v>-1</v>
      </c>
      <c r="G75" s="39"/>
    </row>
    <row r="76" spans="2:7">
      <c r="B76" s="6"/>
      <c r="C76" s="9"/>
      <c r="D76" s="10"/>
      <c r="E76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76" s="11">
        <f>((WEEKNUM(Tabla34356789101112131415161718192021222324252627282930313233343536373839404142434445464849505152535456585960[[#This Row],[FECHA Y HORA DE INICIO]])))-1</f>
        <v>-1</v>
      </c>
      <c r="G76" s="39"/>
    </row>
    <row r="77" spans="2:7">
      <c r="B77" s="6"/>
      <c r="C77" s="9"/>
      <c r="D77" s="10"/>
      <c r="E77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77" s="11">
        <f>((WEEKNUM(Tabla34356789101112131415161718192021222324252627282930313233343536373839404142434445464849505152535456585960[[#This Row],[FECHA Y HORA DE INICIO]])))-1</f>
        <v>-1</v>
      </c>
      <c r="G77" s="39"/>
    </row>
    <row r="78" spans="2:7">
      <c r="B78" s="6"/>
      <c r="C78" s="9"/>
      <c r="D78" s="10"/>
      <c r="E78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78" s="11">
        <f>((WEEKNUM(Tabla34356789101112131415161718192021222324252627282930313233343536373839404142434445464849505152535456585960[[#This Row],[FECHA Y HORA DE INICIO]])))-1</f>
        <v>-1</v>
      </c>
      <c r="G78" s="39"/>
    </row>
    <row r="79" spans="2:7">
      <c r="B79" s="6"/>
      <c r="C79" s="9"/>
      <c r="D79" s="10"/>
      <c r="E79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79" s="11">
        <f>((WEEKNUM(Tabla34356789101112131415161718192021222324252627282930313233343536373839404142434445464849505152535456585960[[#This Row],[FECHA Y HORA DE INICIO]])))-1</f>
        <v>-1</v>
      </c>
      <c r="G79" s="39"/>
    </row>
    <row r="80" spans="2:7">
      <c r="B80" s="6"/>
      <c r="C80" s="9"/>
      <c r="D80" s="10"/>
      <c r="E80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80" s="11">
        <f>((WEEKNUM(Tabla34356789101112131415161718192021222324252627282930313233343536373839404142434445464849505152535456585960[[#This Row],[FECHA Y HORA DE INICIO]])))-1</f>
        <v>-1</v>
      </c>
      <c r="G80" s="39"/>
    </row>
    <row r="81" spans="2:7">
      <c r="B81" s="6"/>
      <c r="C81" s="9"/>
      <c r="D81" s="10"/>
      <c r="E81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81" s="11">
        <f>((WEEKNUM(Tabla34356789101112131415161718192021222324252627282930313233343536373839404142434445464849505152535456585960[[#This Row],[FECHA Y HORA DE INICIO]])))-1</f>
        <v>-1</v>
      </c>
      <c r="G81" s="39"/>
    </row>
    <row r="82" spans="2:7">
      <c r="B82" s="6"/>
      <c r="C82" s="9"/>
      <c r="D82" s="10"/>
      <c r="E82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82" s="11">
        <f>((WEEKNUM(Tabla34356789101112131415161718192021222324252627282930313233343536373839404142434445464849505152535456585960[[#This Row],[FECHA Y HORA DE INICIO]])))-1</f>
        <v>-1</v>
      </c>
      <c r="G82" s="39"/>
    </row>
    <row r="83" spans="2:7">
      <c r="B83" s="6"/>
      <c r="C83" s="9"/>
      <c r="D83" s="10"/>
      <c r="E83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83" s="11">
        <f>((WEEKNUM(Tabla34356789101112131415161718192021222324252627282930313233343536373839404142434445464849505152535456585960[[#This Row],[FECHA Y HORA DE INICIO]])))-1</f>
        <v>-1</v>
      </c>
      <c r="G83" s="39"/>
    </row>
    <row r="84" spans="2:7">
      <c r="B84" s="6"/>
      <c r="C84" s="9"/>
      <c r="D84" s="10"/>
      <c r="E84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84" s="11">
        <f>((WEEKNUM(Tabla34356789101112131415161718192021222324252627282930313233343536373839404142434445464849505152535456585960[[#This Row],[FECHA Y HORA DE INICIO]])))-1</f>
        <v>-1</v>
      </c>
      <c r="G84" s="39"/>
    </row>
    <row r="85" spans="2:7">
      <c r="B85" s="6"/>
      <c r="C85" s="9"/>
      <c r="D85" s="10"/>
      <c r="E85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85" s="11">
        <f>((WEEKNUM(Tabla34356789101112131415161718192021222324252627282930313233343536373839404142434445464849505152535456585960[[#This Row],[FECHA Y HORA DE INICIO]])))-1</f>
        <v>-1</v>
      </c>
      <c r="G85" s="39"/>
    </row>
    <row r="86" spans="2:7">
      <c r="B86" s="6"/>
      <c r="C86" s="9"/>
      <c r="D86" s="10"/>
      <c r="E86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86" s="11">
        <f>((WEEKNUM(Tabla34356789101112131415161718192021222324252627282930313233343536373839404142434445464849505152535456585960[[#This Row],[FECHA Y HORA DE INICIO]])))-1</f>
        <v>-1</v>
      </c>
      <c r="G86" s="39"/>
    </row>
    <row r="87" spans="2:7">
      <c r="B87" s="6"/>
      <c r="C87" s="9"/>
      <c r="D87" s="10"/>
      <c r="E87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87" s="11">
        <f>((WEEKNUM(Tabla34356789101112131415161718192021222324252627282930313233343536373839404142434445464849505152535456585960[[#This Row],[FECHA Y HORA DE INICIO]])))-1</f>
        <v>-1</v>
      </c>
      <c r="G87" s="39"/>
    </row>
    <row r="88" spans="2:7">
      <c r="B88" s="6"/>
      <c r="C88" s="9"/>
      <c r="D88" s="10"/>
      <c r="E88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88" s="11">
        <f>((WEEKNUM(Tabla34356789101112131415161718192021222324252627282930313233343536373839404142434445464849505152535456585960[[#This Row],[FECHA Y HORA DE INICIO]])))-1</f>
        <v>-1</v>
      </c>
      <c r="G88" s="39"/>
    </row>
    <row r="89" spans="2:7">
      <c r="B89" s="6"/>
      <c r="C89" s="9"/>
      <c r="D89" s="10"/>
      <c r="E89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89" s="11">
        <f>((WEEKNUM(Tabla34356789101112131415161718192021222324252627282930313233343536373839404142434445464849505152535456585960[[#This Row],[FECHA Y HORA DE INICIO]])))-1</f>
        <v>-1</v>
      </c>
      <c r="G89" s="39"/>
    </row>
    <row r="90" spans="2:7">
      <c r="B90" s="6"/>
      <c r="C90" s="9"/>
      <c r="D90" s="10"/>
      <c r="E90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90" s="11">
        <f>((WEEKNUM(Tabla34356789101112131415161718192021222324252627282930313233343536373839404142434445464849505152535456585960[[#This Row],[FECHA Y HORA DE INICIO]])))-1</f>
        <v>-1</v>
      </c>
      <c r="G90" s="39"/>
    </row>
    <row r="91" spans="2:7">
      <c r="B91" s="6"/>
      <c r="C91" s="9"/>
      <c r="D91" s="10"/>
      <c r="E91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91" s="11">
        <f>((WEEKNUM(Tabla34356789101112131415161718192021222324252627282930313233343536373839404142434445464849505152535456585960[[#This Row],[FECHA Y HORA DE INICIO]])))-1</f>
        <v>-1</v>
      </c>
      <c r="G91" s="39"/>
    </row>
    <row r="92" spans="2:7">
      <c r="B92" s="6"/>
      <c r="C92" s="9"/>
      <c r="D92" s="10"/>
      <c r="E92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92" s="11">
        <f>((WEEKNUM(Tabla34356789101112131415161718192021222324252627282930313233343536373839404142434445464849505152535456585960[[#This Row],[FECHA Y HORA DE INICIO]])))-1</f>
        <v>-1</v>
      </c>
      <c r="G92" s="39"/>
    </row>
    <row r="93" spans="2:7">
      <c r="B93" s="6"/>
      <c r="C93" s="9"/>
      <c r="D93" s="10"/>
      <c r="E93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93" s="11">
        <f>((WEEKNUM(Tabla34356789101112131415161718192021222324252627282930313233343536373839404142434445464849505152535456585960[[#This Row],[FECHA Y HORA DE INICIO]])))-1</f>
        <v>-1</v>
      </c>
      <c r="G93" s="39"/>
    </row>
    <row r="94" spans="2:7">
      <c r="B94" s="6"/>
      <c r="C94" s="9"/>
      <c r="D94" s="10"/>
      <c r="E94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94" s="11">
        <f>((WEEKNUM(Tabla34356789101112131415161718192021222324252627282930313233343536373839404142434445464849505152535456585960[[#This Row],[FECHA Y HORA DE INICIO]])))-1</f>
        <v>-1</v>
      </c>
      <c r="G94" s="39"/>
    </row>
    <row r="95" spans="2:7">
      <c r="B95" s="6"/>
      <c r="C95" s="9"/>
      <c r="D95" s="10"/>
      <c r="E95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95" s="11">
        <f>((WEEKNUM(Tabla34356789101112131415161718192021222324252627282930313233343536373839404142434445464849505152535456585960[[#This Row],[FECHA Y HORA DE INICIO]])))-1</f>
        <v>-1</v>
      </c>
      <c r="G95" s="39"/>
    </row>
    <row r="96" spans="2:7">
      <c r="B96" s="6"/>
      <c r="C96" s="9"/>
      <c r="D96" s="10"/>
      <c r="E96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96" s="11">
        <f>((WEEKNUM(Tabla34356789101112131415161718192021222324252627282930313233343536373839404142434445464849505152535456585960[[#This Row],[FECHA Y HORA DE INICIO]])))-1</f>
        <v>-1</v>
      </c>
      <c r="G96" s="39"/>
    </row>
    <row r="97" spans="2:7">
      <c r="B97" s="6"/>
      <c r="C97" s="9"/>
      <c r="D97" s="10"/>
      <c r="E97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97" s="11">
        <f>((WEEKNUM(Tabla34356789101112131415161718192021222324252627282930313233343536373839404142434445464849505152535456585960[[#This Row],[FECHA Y HORA DE INICIO]])))-1</f>
        <v>-1</v>
      </c>
      <c r="G97" s="39"/>
    </row>
    <row r="98" spans="2:7">
      <c r="B98" s="6"/>
      <c r="C98" s="9"/>
      <c r="D98" s="10"/>
      <c r="E98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98" s="11">
        <f>((WEEKNUM(Tabla34356789101112131415161718192021222324252627282930313233343536373839404142434445464849505152535456585960[[#This Row],[FECHA Y HORA DE INICIO]])))-1</f>
        <v>-1</v>
      </c>
      <c r="G98" s="39"/>
    </row>
    <row r="99" spans="2:7">
      <c r="B99" s="6"/>
      <c r="C99" s="9"/>
      <c r="D99" s="10"/>
      <c r="E99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99" s="11">
        <f>((WEEKNUM(Tabla34356789101112131415161718192021222324252627282930313233343536373839404142434445464849505152535456585960[[#This Row],[FECHA Y HORA DE INICIO]])))-1</f>
        <v>-1</v>
      </c>
      <c r="G99" s="39"/>
    </row>
    <row r="100" spans="2:7">
      <c r="B100" s="6"/>
      <c r="C100" s="9"/>
      <c r="D100" s="10"/>
      <c r="E100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00" s="11">
        <f>((WEEKNUM(Tabla34356789101112131415161718192021222324252627282930313233343536373839404142434445464849505152535456585960[[#This Row],[FECHA Y HORA DE INICIO]])))-1</f>
        <v>-1</v>
      </c>
      <c r="G100" s="39"/>
    </row>
    <row r="101" spans="2:7">
      <c r="B101" s="6"/>
      <c r="C101" s="9"/>
      <c r="D101" s="10"/>
      <c r="E101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01" s="11">
        <f>((WEEKNUM(Tabla34356789101112131415161718192021222324252627282930313233343536373839404142434445464849505152535456585960[[#This Row],[FECHA Y HORA DE INICIO]])))-1</f>
        <v>-1</v>
      </c>
      <c r="G101" s="39"/>
    </row>
    <row r="102" spans="2:7">
      <c r="B102" s="6"/>
      <c r="C102" s="9"/>
      <c r="D102" s="10"/>
      <c r="E102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02" s="11">
        <f>((WEEKNUM(Tabla34356789101112131415161718192021222324252627282930313233343536373839404142434445464849505152535456585960[[#This Row],[FECHA Y HORA DE INICIO]])))-1</f>
        <v>-1</v>
      </c>
      <c r="G102" s="39"/>
    </row>
    <row r="103" spans="2:7">
      <c r="B103" s="6"/>
      <c r="C103" s="9"/>
      <c r="D103" s="10"/>
      <c r="E103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03" s="11">
        <f>((WEEKNUM(Tabla34356789101112131415161718192021222324252627282930313233343536373839404142434445464849505152535456585960[[#This Row],[FECHA Y HORA DE INICIO]])))-1</f>
        <v>-1</v>
      </c>
      <c r="G103" s="39"/>
    </row>
    <row r="104" spans="2:7">
      <c r="B104" s="6"/>
      <c r="C104" s="9"/>
      <c r="D104" s="10"/>
      <c r="E104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04" s="11">
        <f>((WEEKNUM(Tabla34356789101112131415161718192021222324252627282930313233343536373839404142434445464849505152535456585960[[#This Row],[FECHA Y HORA DE INICIO]])))-1</f>
        <v>-1</v>
      </c>
      <c r="G104" s="39"/>
    </row>
    <row r="105" spans="2:7">
      <c r="B105" s="6"/>
      <c r="C105" s="9"/>
      <c r="D105" s="10"/>
      <c r="E105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05" s="11">
        <f>((WEEKNUM(Tabla34356789101112131415161718192021222324252627282930313233343536373839404142434445464849505152535456585960[[#This Row],[FECHA Y HORA DE INICIO]])))-1</f>
        <v>-1</v>
      </c>
      <c r="G105" s="39"/>
    </row>
    <row r="106" spans="2:7">
      <c r="B106" s="6"/>
      <c r="C106" s="9"/>
      <c r="D106" s="10"/>
      <c r="E106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06" s="11">
        <f>((WEEKNUM(Tabla34356789101112131415161718192021222324252627282930313233343536373839404142434445464849505152535456585960[[#This Row],[FECHA Y HORA DE INICIO]])))-1</f>
        <v>-1</v>
      </c>
      <c r="G106" s="39"/>
    </row>
    <row r="107" spans="2:7">
      <c r="B107" s="6"/>
      <c r="C107" s="9"/>
      <c r="D107" s="10"/>
      <c r="E107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07" s="11">
        <f>((WEEKNUM(Tabla34356789101112131415161718192021222324252627282930313233343536373839404142434445464849505152535456585960[[#This Row],[FECHA Y HORA DE INICIO]])))-1</f>
        <v>-1</v>
      </c>
      <c r="G107" s="39"/>
    </row>
    <row r="108" spans="2:7">
      <c r="B108" s="6"/>
      <c r="C108" s="9"/>
      <c r="D108" s="10"/>
      <c r="E108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08" s="11">
        <f>((WEEKNUM(Tabla34356789101112131415161718192021222324252627282930313233343536373839404142434445464849505152535456585960[[#This Row],[FECHA Y HORA DE INICIO]])))-1</f>
        <v>-1</v>
      </c>
      <c r="G108" s="39"/>
    </row>
    <row r="109" spans="2:7">
      <c r="B109" s="6"/>
      <c r="C109" s="9"/>
      <c r="D109" s="10"/>
      <c r="E109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09" s="11">
        <f>((WEEKNUM(Tabla34356789101112131415161718192021222324252627282930313233343536373839404142434445464849505152535456585960[[#This Row],[FECHA Y HORA DE INICIO]])))-1</f>
        <v>-1</v>
      </c>
      <c r="G109" s="39"/>
    </row>
    <row r="110" spans="2:7">
      <c r="B110" s="6"/>
      <c r="C110" s="9"/>
      <c r="D110" s="10"/>
      <c r="E110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10" s="11">
        <f>((WEEKNUM(Tabla34356789101112131415161718192021222324252627282930313233343536373839404142434445464849505152535456585960[[#This Row],[FECHA Y HORA DE INICIO]])))-1</f>
        <v>-1</v>
      </c>
      <c r="G110" s="39"/>
    </row>
    <row r="111" spans="2:7">
      <c r="B111" s="6"/>
      <c r="C111" s="9"/>
      <c r="D111" s="10"/>
      <c r="E111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11" s="11">
        <f>((WEEKNUM(Tabla34356789101112131415161718192021222324252627282930313233343536373839404142434445464849505152535456585960[[#This Row],[FECHA Y HORA DE INICIO]])))-1</f>
        <v>-1</v>
      </c>
      <c r="G111" s="39"/>
    </row>
    <row r="112" spans="2:7">
      <c r="B112" s="6"/>
      <c r="C112" s="9"/>
      <c r="D112" s="10"/>
      <c r="E112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12" s="11">
        <f>((WEEKNUM(Tabla34356789101112131415161718192021222324252627282930313233343536373839404142434445464849505152535456585960[[#This Row],[FECHA Y HORA DE INICIO]])))-1</f>
        <v>-1</v>
      </c>
      <c r="G112" s="39"/>
    </row>
    <row r="113" spans="2:7">
      <c r="B113" s="6"/>
      <c r="C113" s="9"/>
      <c r="D113" s="10"/>
      <c r="E113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13" s="11">
        <f>((WEEKNUM(Tabla34356789101112131415161718192021222324252627282930313233343536373839404142434445464849505152535456585960[[#This Row],[FECHA Y HORA DE INICIO]])))-1</f>
        <v>-1</v>
      </c>
      <c r="G113" s="39"/>
    </row>
    <row r="114" spans="2:7">
      <c r="B114" s="6"/>
      <c r="C114" s="9"/>
      <c r="D114" s="10"/>
      <c r="E114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14" s="11">
        <f>((WEEKNUM(Tabla34356789101112131415161718192021222324252627282930313233343536373839404142434445464849505152535456585960[[#This Row],[FECHA Y HORA DE INICIO]])))-1</f>
        <v>-1</v>
      </c>
      <c r="G114" s="39"/>
    </row>
    <row r="115" spans="2:7">
      <c r="B115" s="6"/>
      <c r="C115" s="9"/>
      <c r="D115" s="10"/>
      <c r="E115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15" s="11">
        <f>((WEEKNUM(Tabla34356789101112131415161718192021222324252627282930313233343536373839404142434445464849505152535456585960[[#This Row],[FECHA Y HORA DE INICIO]])))-1</f>
        <v>-1</v>
      </c>
      <c r="G115" s="39"/>
    </row>
    <row r="116" spans="2:7">
      <c r="B116" s="6"/>
      <c r="C116" s="9"/>
      <c r="D116" s="10"/>
      <c r="E116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16" s="11">
        <f>((WEEKNUM(Tabla34356789101112131415161718192021222324252627282930313233343536373839404142434445464849505152535456585960[[#This Row],[FECHA Y HORA DE INICIO]])))-1</f>
        <v>-1</v>
      </c>
      <c r="G116" s="39"/>
    </row>
    <row r="117" spans="2:7">
      <c r="B117" s="6"/>
      <c r="C117" s="9"/>
      <c r="D117" s="10"/>
      <c r="E117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17" s="11">
        <f>((WEEKNUM(Tabla34356789101112131415161718192021222324252627282930313233343536373839404142434445464849505152535456585960[[#This Row],[FECHA Y HORA DE INICIO]])))-1</f>
        <v>-1</v>
      </c>
      <c r="G117" s="39"/>
    </row>
    <row r="118" spans="2:7">
      <c r="B118" s="6"/>
      <c r="C118" s="9"/>
      <c r="D118" s="10"/>
      <c r="E118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18" s="11">
        <f>((WEEKNUM(Tabla34356789101112131415161718192021222324252627282930313233343536373839404142434445464849505152535456585960[[#This Row],[FECHA Y HORA DE INICIO]])))-1</f>
        <v>-1</v>
      </c>
      <c r="G118" s="39"/>
    </row>
    <row r="119" spans="2:7">
      <c r="B119" s="6"/>
      <c r="C119" s="9"/>
      <c r="D119" s="10"/>
      <c r="E119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19" s="11">
        <f>((WEEKNUM(Tabla34356789101112131415161718192021222324252627282930313233343536373839404142434445464849505152535456585960[[#This Row],[FECHA Y HORA DE INICIO]])))-1</f>
        <v>-1</v>
      </c>
      <c r="G119" s="39"/>
    </row>
    <row r="120" spans="2:7">
      <c r="B120" s="6"/>
      <c r="C120" s="9"/>
      <c r="D120" s="10"/>
      <c r="E120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20" s="11">
        <f>((WEEKNUM(Tabla34356789101112131415161718192021222324252627282930313233343536373839404142434445464849505152535456585960[[#This Row],[FECHA Y HORA DE INICIO]])))-1</f>
        <v>-1</v>
      </c>
      <c r="G120" s="39"/>
    </row>
    <row r="121" spans="2:7">
      <c r="B121" s="6"/>
      <c r="C121" s="9"/>
      <c r="D121" s="10"/>
      <c r="E121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21" s="11">
        <f>((WEEKNUM(Tabla34356789101112131415161718192021222324252627282930313233343536373839404142434445464849505152535456585960[[#This Row],[FECHA Y HORA DE INICIO]])))-1</f>
        <v>-1</v>
      </c>
      <c r="G121" s="39"/>
    </row>
    <row r="122" spans="2:7">
      <c r="B122" s="6"/>
      <c r="C122" s="9"/>
      <c r="D122" s="10"/>
      <c r="E122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22" s="11">
        <f>((WEEKNUM(Tabla34356789101112131415161718192021222324252627282930313233343536373839404142434445464849505152535456585960[[#This Row],[FECHA Y HORA DE INICIO]])))-1</f>
        <v>-1</v>
      </c>
      <c r="G122" s="39"/>
    </row>
    <row r="123" spans="2:7">
      <c r="B123" s="6"/>
      <c r="C123" s="9"/>
      <c r="D123" s="10"/>
      <c r="E123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23" s="11">
        <f>((WEEKNUM(Tabla34356789101112131415161718192021222324252627282930313233343536373839404142434445464849505152535456585960[[#This Row],[FECHA Y HORA DE INICIO]])))-1</f>
        <v>-1</v>
      </c>
      <c r="G123" s="39"/>
    </row>
    <row r="124" spans="2:7">
      <c r="B124" s="6"/>
      <c r="C124" s="9"/>
      <c r="D124" s="10"/>
      <c r="E124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24" s="11">
        <f>((WEEKNUM(Tabla34356789101112131415161718192021222324252627282930313233343536373839404142434445464849505152535456585960[[#This Row],[FECHA Y HORA DE INICIO]])))-1</f>
        <v>-1</v>
      </c>
      <c r="G124" s="39"/>
    </row>
    <row r="125" spans="2:7">
      <c r="B125" s="6"/>
      <c r="C125" s="9"/>
      <c r="D125" s="10"/>
      <c r="E125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25" s="11">
        <f>((WEEKNUM(Tabla34356789101112131415161718192021222324252627282930313233343536373839404142434445464849505152535456585960[[#This Row],[FECHA Y HORA DE INICIO]])))-1</f>
        <v>-1</v>
      </c>
      <c r="G125" s="39"/>
    </row>
    <row r="126" spans="2:7">
      <c r="B126" s="6"/>
      <c r="C126" s="9"/>
      <c r="D126" s="10"/>
      <c r="E126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26" s="11">
        <f>((WEEKNUM(Tabla34356789101112131415161718192021222324252627282930313233343536373839404142434445464849505152535456585960[[#This Row],[FECHA Y HORA DE INICIO]])))-1</f>
        <v>-1</v>
      </c>
      <c r="G126" s="39"/>
    </row>
    <row r="127" spans="2:7">
      <c r="B127" s="6"/>
      <c r="C127" s="9"/>
      <c r="D127" s="10"/>
      <c r="E127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27" s="11">
        <f>((WEEKNUM(Tabla34356789101112131415161718192021222324252627282930313233343536373839404142434445464849505152535456585960[[#This Row],[FECHA Y HORA DE INICIO]])))-1</f>
        <v>-1</v>
      </c>
      <c r="G127" s="39"/>
    </row>
    <row r="128" spans="2:7">
      <c r="B128" s="6"/>
      <c r="C128" s="9"/>
      <c r="D128" s="10"/>
      <c r="E128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28" s="11">
        <f>((WEEKNUM(Tabla34356789101112131415161718192021222324252627282930313233343536373839404142434445464849505152535456585960[[#This Row],[FECHA Y HORA DE INICIO]])))-1</f>
        <v>-1</v>
      </c>
      <c r="G128" s="39"/>
    </row>
    <row r="129" spans="2:7">
      <c r="B129" s="6"/>
      <c r="C129" s="9"/>
      <c r="D129" s="10"/>
      <c r="E129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29" s="11">
        <f>((WEEKNUM(Tabla34356789101112131415161718192021222324252627282930313233343536373839404142434445464849505152535456585960[[#This Row],[FECHA Y HORA DE INICIO]])))-1</f>
        <v>-1</v>
      </c>
      <c r="G129" s="39"/>
    </row>
    <row r="130" spans="2:7">
      <c r="B130" s="6"/>
      <c r="C130" s="9"/>
      <c r="D130" s="10"/>
      <c r="E130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30" s="11">
        <f>((WEEKNUM(Tabla34356789101112131415161718192021222324252627282930313233343536373839404142434445464849505152535456585960[[#This Row],[FECHA Y HORA DE INICIO]])))-1</f>
        <v>-1</v>
      </c>
      <c r="G130" s="39"/>
    </row>
    <row r="131" spans="2:7">
      <c r="B131" s="6"/>
      <c r="C131" s="9"/>
      <c r="D131" s="10"/>
      <c r="E131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31" s="11">
        <f>((WEEKNUM(Tabla34356789101112131415161718192021222324252627282930313233343536373839404142434445464849505152535456585960[[#This Row],[FECHA Y HORA DE INICIO]])))-1</f>
        <v>-1</v>
      </c>
      <c r="G131" s="39"/>
    </row>
    <row r="132" spans="2:7">
      <c r="B132" s="6"/>
      <c r="C132" s="9"/>
      <c r="D132" s="10"/>
      <c r="E132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32" s="11">
        <f>((WEEKNUM(Tabla34356789101112131415161718192021222324252627282930313233343536373839404142434445464849505152535456585960[[#This Row],[FECHA Y HORA DE INICIO]])))-1</f>
        <v>-1</v>
      </c>
      <c r="G132" s="39"/>
    </row>
    <row r="133" spans="2:7">
      <c r="B133" s="6"/>
      <c r="C133" s="9"/>
      <c r="D133" s="10"/>
      <c r="E133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33" s="11">
        <f>((WEEKNUM(Tabla34356789101112131415161718192021222324252627282930313233343536373839404142434445464849505152535456585960[[#This Row],[FECHA Y HORA DE INICIO]])))-1</f>
        <v>-1</v>
      </c>
      <c r="G133" s="39"/>
    </row>
    <row r="134" spans="2:7">
      <c r="B134" s="6"/>
      <c r="C134" s="9"/>
      <c r="D134" s="10"/>
      <c r="E134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34" s="11">
        <f>((WEEKNUM(Tabla34356789101112131415161718192021222324252627282930313233343536373839404142434445464849505152535456585960[[#This Row],[FECHA Y HORA DE INICIO]])))-1</f>
        <v>-1</v>
      </c>
      <c r="G134" s="39"/>
    </row>
    <row r="135" spans="2:7">
      <c r="B135" s="6"/>
      <c r="C135" s="9"/>
      <c r="D135" s="10"/>
      <c r="E135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35" s="11">
        <f>((WEEKNUM(Tabla34356789101112131415161718192021222324252627282930313233343536373839404142434445464849505152535456585960[[#This Row],[FECHA Y HORA DE INICIO]])))-1</f>
        <v>-1</v>
      </c>
      <c r="G135" s="39"/>
    </row>
    <row r="136" spans="2:7">
      <c r="B136" s="6"/>
      <c r="C136" s="9"/>
      <c r="D136" s="10"/>
      <c r="E136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36" s="11">
        <f>((WEEKNUM(Tabla34356789101112131415161718192021222324252627282930313233343536373839404142434445464849505152535456585960[[#This Row],[FECHA Y HORA DE INICIO]])))-1</f>
        <v>-1</v>
      </c>
      <c r="G136" s="39"/>
    </row>
    <row r="137" spans="2:7">
      <c r="B137" s="6"/>
      <c r="C137" s="9"/>
      <c r="D137" s="10"/>
      <c r="E137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37" s="11">
        <f>((WEEKNUM(Tabla34356789101112131415161718192021222324252627282930313233343536373839404142434445464849505152535456585960[[#This Row],[FECHA Y HORA DE INICIO]])))-1</f>
        <v>-1</v>
      </c>
      <c r="G137" s="39"/>
    </row>
    <row r="138" spans="2:7">
      <c r="B138" s="6"/>
      <c r="C138" s="9"/>
      <c r="D138" s="10"/>
      <c r="E138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38" s="11">
        <f>((WEEKNUM(Tabla34356789101112131415161718192021222324252627282930313233343536373839404142434445464849505152535456585960[[#This Row],[FECHA Y HORA DE INICIO]])))-1</f>
        <v>-1</v>
      </c>
      <c r="G138" s="39"/>
    </row>
    <row r="139" spans="2:7">
      <c r="B139" s="6"/>
      <c r="C139" s="9"/>
      <c r="D139" s="10"/>
      <c r="E139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39" s="11">
        <f>((WEEKNUM(Tabla34356789101112131415161718192021222324252627282930313233343536373839404142434445464849505152535456585960[[#This Row],[FECHA Y HORA DE INICIO]])))-1</f>
        <v>-1</v>
      </c>
      <c r="G139" s="39"/>
    </row>
    <row r="140" spans="2:7">
      <c r="B140" s="6"/>
      <c r="C140" s="9"/>
      <c r="D140" s="10"/>
      <c r="E140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40" s="11">
        <f>((WEEKNUM(Tabla34356789101112131415161718192021222324252627282930313233343536373839404142434445464849505152535456585960[[#This Row],[FECHA Y HORA DE INICIO]])))-1</f>
        <v>-1</v>
      </c>
      <c r="G140" s="39"/>
    </row>
    <row r="141" spans="2:7">
      <c r="B141" s="6"/>
      <c r="C141" s="9"/>
      <c r="D141" s="10"/>
      <c r="E141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41" s="11">
        <f>((WEEKNUM(Tabla34356789101112131415161718192021222324252627282930313233343536373839404142434445464849505152535456585960[[#This Row],[FECHA Y HORA DE INICIO]])))-1</f>
        <v>-1</v>
      </c>
      <c r="G141" s="39"/>
    </row>
    <row r="142" spans="2:7">
      <c r="B142" s="6"/>
      <c r="C142" s="9"/>
      <c r="D142" s="10"/>
      <c r="E142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42" s="11">
        <f>((WEEKNUM(Tabla34356789101112131415161718192021222324252627282930313233343536373839404142434445464849505152535456585960[[#This Row],[FECHA Y HORA DE INICIO]])))-1</f>
        <v>-1</v>
      </c>
      <c r="G142" s="39"/>
    </row>
    <row r="143" spans="2:7">
      <c r="B143" s="6"/>
      <c r="C143" s="9"/>
      <c r="D143" s="10"/>
      <c r="E143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43" s="11">
        <f>((WEEKNUM(Tabla34356789101112131415161718192021222324252627282930313233343536373839404142434445464849505152535456585960[[#This Row],[FECHA Y HORA DE INICIO]])))-1</f>
        <v>-1</v>
      </c>
      <c r="G143" s="39"/>
    </row>
    <row r="144" spans="2:7">
      <c r="B144" s="6"/>
      <c r="C144" s="9"/>
      <c r="D144" s="10"/>
      <c r="E144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44" s="11">
        <f>((WEEKNUM(Tabla34356789101112131415161718192021222324252627282930313233343536373839404142434445464849505152535456585960[[#This Row],[FECHA Y HORA DE INICIO]])))-1</f>
        <v>-1</v>
      </c>
      <c r="G144" s="39"/>
    </row>
    <row r="145" spans="2:7">
      <c r="B145" s="6"/>
      <c r="C145" s="9"/>
      <c r="D145" s="10"/>
      <c r="E145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45" s="11">
        <f>((WEEKNUM(Tabla34356789101112131415161718192021222324252627282930313233343536373839404142434445464849505152535456585960[[#This Row],[FECHA Y HORA DE INICIO]])))-1</f>
        <v>-1</v>
      </c>
      <c r="G145" s="39"/>
    </row>
    <row r="146" spans="2:7">
      <c r="B146" s="6"/>
      <c r="C146" s="9"/>
      <c r="D146" s="10"/>
      <c r="E146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46" s="11">
        <f>((WEEKNUM(Tabla34356789101112131415161718192021222324252627282930313233343536373839404142434445464849505152535456585960[[#This Row],[FECHA Y HORA DE INICIO]])))-1</f>
        <v>-1</v>
      </c>
      <c r="G146" s="39"/>
    </row>
    <row r="147" spans="2:7">
      <c r="B147" s="6"/>
      <c r="C147" s="9"/>
      <c r="D147" s="10"/>
      <c r="E147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47" s="11">
        <f>((WEEKNUM(Tabla34356789101112131415161718192021222324252627282930313233343536373839404142434445464849505152535456585960[[#This Row],[FECHA Y HORA DE INICIO]])))-1</f>
        <v>-1</v>
      </c>
      <c r="G147" s="39"/>
    </row>
    <row r="148" spans="2:7">
      <c r="B148" s="6"/>
      <c r="C148" s="9"/>
      <c r="D148" s="10"/>
      <c r="E148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48" s="11">
        <f>((WEEKNUM(Tabla34356789101112131415161718192021222324252627282930313233343536373839404142434445464849505152535456585960[[#This Row],[FECHA Y HORA DE INICIO]])))-1</f>
        <v>-1</v>
      </c>
      <c r="G148" s="39"/>
    </row>
    <row r="149" spans="2:7">
      <c r="B149" s="6"/>
      <c r="C149" s="9"/>
      <c r="D149" s="10"/>
      <c r="E149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49" s="11">
        <f>((WEEKNUM(Tabla34356789101112131415161718192021222324252627282930313233343536373839404142434445464849505152535456585960[[#This Row],[FECHA Y HORA DE INICIO]])))-1</f>
        <v>-1</v>
      </c>
      <c r="G149" s="39"/>
    </row>
    <row r="150" spans="2:7">
      <c r="B150" s="6"/>
      <c r="C150" s="9"/>
      <c r="D150" s="10"/>
      <c r="E150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50" s="11">
        <f>((WEEKNUM(Tabla34356789101112131415161718192021222324252627282930313233343536373839404142434445464849505152535456585960[[#This Row],[FECHA Y HORA DE INICIO]])))-1</f>
        <v>-1</v>
      </c>
      <c r="G150" s="39"/>
    </row>
    <row r="151" spans="2:7">
      <c r="B151" s="6"/>
      <c r="C151" s="9"/>
      <c r="D151" s="10"/>
      <c r="E151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51" s="11">
        <f>((WEEKNUM(Tabla34356789101112131415161718192021222324252627282930313233343536373839404142434445464849505152535456585960[[#This Row],[FECHA Y HORA DE INICIO]])))-1</f>
        <v>-1</v>
      </c>
      <c r="G151" s="39"/>
    </row>
    <row r="152" spans="2:7">
      <c r="B152" s="6"/>
      <c r="C152" s="9"/>
      <c r="D152" s="10"/>
      <c r="E152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52" s="11">
        <f>((WEEKNUM(Tabla34356789101112131415161718192021222324252627282930313233343536373839404142434445464849505152535456585960[[#This Row],[FECHA Y HORA DE INICIO]])))-1</f>
        <v>-1</v>
      </c>
      <c r="G152" s="39"/>
    </row>
    <row r="153" spans="2:7">
      <c r="B153" s="6"/>
      <c r="C153" s="9"/>
      <c r="D153" s="10"/>
      <c r="E153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53" s="11">
        <f>((WEEKNUM(Tabla34356789101112131415161718192021222324252627282930313233343536373839404142434445464849505152535456585960[[#This Row],[FECHA Y HORA DE INICIO]])))-1</f>
        <v>-1</v>
      </c>
      <c r="G153" s="39"/>
    </row>
    <row r="154" spans="2:7">
      <c r="B154" s="6"/>
      <c r="C154" s="9"/>
      <c r="D154" s="10"/>
      <c r="E154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54" s="11">
        <f>((WEEKNUM(Tabla34356789101112131415161718192021222324252627282930313233343536373839404142434445464849505152535456585960[[#This Row],[FECHA Y HORA DE INICIO]])))-1</f>
        <v>-1</v>
      </c>
      <c r="G154" s="39"/>
    </row>
    <row r="155" spans="2:7">
      <c r="B155" s="6"/>
      <c r="C155" s="9"/>
      <c r="D155" s="10"/>
      <c r="E155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55" s="11">
        <f>((WEEKNUM(Tabla34356789101112131415161718192021222324252627282930313233343536373839404142434445464849505152535456585960[[#This Row],[FECHA Y HORA DE INICIO]])))-1</f>
        <v>-1</v>
      </c>
      <c r="G155" s="39"/>
    </row>
    <row r="156" spans="2:7">
      <c r="B156" s="6"/>
      <c r="C156" s="9"/>
      <c r="D156" s="10"/>
      <c r="E156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56" s="11">
        <f>((WEEKNUM(Tabla34356789101112131415161718192021222324252627282930313233343536373839404142434445464849505152535456585960[[#This Row],[FECHA Y HORA DE INICIO]])))-1</f>
        <v>-1</v>
      </c>
      <c r="G156" s="39"/>
    </row>
    <row r="157" spans="2:7">
      <c r="B157" s="6"/>
      <c r="C157" s="9"/>
      <c r="D157" s="10"/>
      <c r="E157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57" s="11">
        <f>((WEEKNUM(Tabla34356789101112131415161718192021222324252627282930313233343536373839404142434445464849505152535456585960[[#This Row],[FECHA Y HORA DE INICIO]])))-1</f>
        <v>-1</v>
      </c>
      <c r="G157" s="39"/>
    </row>
    <row r="158" spans="2:7">
      <c r="B158" s="6"/>
      <c r="C158" s="9"/>
      <c r="D158" s="10"/>
      <c r="E158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58" s="11">
        <f>((WEEKNUM(Tabla34356789101112131415161718192021222324252627282930313233343536373839404142434445464849505152535456585960[[#This Row],[FECHA Y HORA DE INICIO]])))-1</f>
        <v>-1</v>
      </c>
      <c r="G158" s="39"/>
    </row>
    <row r="159" spans="2:7">
      <c r="B159" s="6"/>
      <c r="C159" s="9"/>
      <c r="D159" s="10"/>
      <c r="E159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59" s="11">
        <f>((WEEKNUM(Tabla34356789101112131415161718192021222324252627282930313233343536373839404142434445464849505152535456585960[[#This Row],[FECHA Y HORA DE INICIO]])))-1</f>
        <v>-1</v>
      </c>
      <c r="G159" s="39"/>
    </row>
    <row r="160" spans="2:7">
      <c r="B160" s="6"/>
      <c r="C160" s="9"/>
      <c r="D160" s="10"/>
      <c r="E160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60" s="11">
        <f>((WEEKNUM(Tabla34356789101112131415161718192021222324252627282930313233343536373839404142434445464849505152535456585960[[#This Row],[FECHA Y HORA DE INICIO]])))-1</f>
        <v>-1</v>
      </c>
      <c r="G160" s="39"/>
    </row>
    <row r="161" spans="2:7">
      <c r="B161" s="6"/>
      <c r="C161" s="9"/>
      <c r="D161" s="10"/>
      <c r="E161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61" s="11">
        <f>((WEEKNUM(Tabla34356789101112131415161718192021222324252627282930313233343536373839404142434445464849505152535456585960[[#This Row],[FECHA Y HORA DE INICIO]])))-1</f>
        <v>-1</v>
      </c>
      <c r="G161" s="39"/>
    </row>
    <row r="162" spans="2:7">
      <c r="B162" s="6"/>
      <c r="C162" s="9"/>
      <c r="D162" s="10"/>
      <c r="E162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62" s="11">
        <f>((WEEKNUM(Tabla34356789101112131415161718192021222324252627282930313233343536373839404142434445464849505152535456585960[[#This Row],[FECHA Y HORA DE INICIO]])))-1</f>
        <v>-1</v>
      </c>
      <c r="G162" s="39"/>
    </row>
    <row r="163" spans="2:7">
      <c r="B163" s="6"/>
      <c r="C163" s="9"/>
      <c r="D163" s="10"/>
      <c r="E163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63" s="11">
        <f>((WEEKNUM(Tabla34356789101112131415161718192021222324252627282930313233343536373839404142434445464849505152535456585960[[#This Row],[FECHA Y HORA DE INICIO]])))-1</f>
        <v>-1</v>
      </c>
      <c r="G163" s="39"/>
    </row>
    <row r="164" spans="2:7">
      <c r="B164" s="6"/>
      <c r="C164" s="9"/>
      <c r="D164" s="10"/>
      <c r="E164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64" s="11">
        <f>((WEEKNUM(Tabla34356789101112131415161718192021222324252627282930313233343536373839404142434445464849505152535456585960[[#This Row],[FECHA Y HORA DE INICIO]])))-1</f>
        <v>-1</v>
      </c>
      <c r="G164" s="39"/>
    </row>
    <row r="165" spans="2:7">
      <c r="B165" s="6"/>
      <c r="C165" s="9"/>
      <c r="D165" s="10"/>
      <c r="E165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65" s="11">
        <f>((WEEKNUM(Tabla34356789101112131415161718192021222324252627282930313233343536373839404142434445464849505152535456585960[[#This Row],[FECHA Y HORA DE INICIO]])))-1</f>
        <v>-1</v>
      </c>
      <c r="G165" s="39"/>
    </row>
    <row r="166" spans="2:7">
      <c r="B166" s="6"/>
      <c r="C166" s="9"/>
      <c r="D166" s="10"/>
      <c r="E166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66" s="11">
        <f>((WEEKNUM(Tabla34356789101112131415161718192021222324252627282930313233343536373839404142434445464849505152535456585960[[#This Row],[FECHA Y HORA DE INICIO]])))-1</f>
        <v>-1</v>
      </c>
      <c r="G166" s="39"/>
    </row>
    <row r="167" spans="2:7">
      <c r="B167" s="6"/>
      <c r="C167" s="9"/>
      <c r="D167" s="10"/>
      <c r="E167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67" s="11">
        <f>((WEEKNUM(Tabla34356789101112131415161718192021222324252627282930313233343536373839404142434445464849505152535456585960[[#This Row],[FECHA Y HORA DE INICIO]])))-1</f>
        <v>-1</v>
      </c>
      <c r="G167" s="39"/>
    </row>
    <row r="168" spans="2:7">
      <c r="B168" s="6"/>
      <c r="C168" s="9"/>
      <c r="D168" s="10"/>
      <c r="E168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68" s="11">
        <f>((WEEKNUM(Tabla34356789101112131415161718192021222324252627282930313233343536373839404142434445464849505152535456585960[[#This Row],[FECHA Y HORA DE INICIO]])))-1</f>
        <v>-1</v>
      </c>
      <c r="G168" s="39"/>
    </row>
    <row r="169" spans="2:7">
      <c r="B169" s="6"/>
      <c r="C169" s="9"/>
      <c r="D169" s="10"/>
      <c r="E169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69" s="11">
        <f>((WEEKNUM(Tabla34356789101112131415161718192021222324252627282930313233343536373839404142434445464849505152535456585960[[#This Row],[FECHA Y HORA DE INICIO]])))-1</f>
        <v>-1</v>
      </c>
      <c r="G169" s="39"/>
    </row>
    <row r="170" spans="2:7">
      <c r="B170" s="6"/>
      <c r="C170" s="9"/>
      <c r="D170" s="10"/>
      <c r="E170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70" s="11">
        <f>((WEEKNUM(Tabla34356789101112131415161718192021222324252627282930313233343536373839404142434445464849505152535456585960[[#This Row],[FECHA Y HORA DE INICIO]])))-1</f>
        <v>-1</v>
      </c>
      <c r="G170" s="39"/>
    </row>
    <row r="171" spans="2:7">
      <c r="B171" s="6"/>
      <c r="C171" s="9"/>
      <c r="D171" s="10"/>
      <c r="E171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71" s="11">
        <f>((WEEKNUM(Tabla34356789101112131415161718192021222324252627282930313233343536373839404142434445464849505152535456585960[[#This Row],[FECHA Y HORA DE INICIO]])))-1</f>
        <v>-1</v>
      </c>
      <c r="G171" s="39"/>
    </row>
    <row r="172" spans="2:7">
      <c r="B172" s="6"/>
      <c r="C172" s="9"/>
      <c r="D172" s="10"/>
      <c r="E172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72" s="11">
        <f>((WEEKNUM(Tabla34356789101112131415161718192021222324252627282930313233343536373839404142434445464849505152535456585960[[#This Row],[FECHA Y HORA DE INICIO]])))-1</f>
        <v>-1</v>
      </c>
      <c r="G172" s="39"/>
    </row>
    <row r="173" spans="2:7">
      <c r="B173" s="6"/>
      <c r="C173" s="9"/>
      <c r="D173" s="10"/>
      <c r="E173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73" s="11">
        <f>((WEEKNUM(Tabla34356789101112131415161718192021222324252627282930313233343536373839404142434445464849505152535456585960[[#This Row],[FECHA Y HORA DE INICIO]])))-1</f>
        <v>-1</v>
      </c>
      <c r="G173" s="39"/>
    </row>
    <row r="174" spans="2:7">
      <c r="B174" s="6"/>
      <c r="C174" s="9"/>
      <c r="D174" s="10"/>
      <c r="E174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74" s="11">
        <f>((WEEKNUM(Tabla34356789101112131415161718192021222324252627282930313233343536373839404142434445464849505152535456585960[[#This Row],[FECHA Y HORA DE INICIO]])))-1</f>
        <v>-1</v>
      </c>
      <c r="G174" s="39"/>
    </row>
    <row r="175" spans="2:7">
      <c r="B175" s="6"/>
      <c r="C175" s="9"/>
      <c r="D175" s="10"/>
      <c r="E175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75" s="11">
        <f>((WEEKNUM(Tabla34356789101112131415161718192021222324252627282930313233343536373839404142434445464849505152535456585960[[#This Row],[FECHA Y HORA DE INICIO]])))-1</f>
        <v>-1</v>
      </c>
      <c r="G175" s="39"/>
    </row>
    <row r="176" spans="2:7">
      <c r="B176" s="6"/>
      <c r="C176" s="9"/>
      <c r="D176" s="10"/>
      <c r="E176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76" s="11">
        <f>((WEEKNUM(Tabla34356789101112131415161718192021222324252627282930313233343536373839404142434445464849505152535456585960[[#This Row],[FECHA Y HORA DE INICIO]])))-1</f>
        <v>-1</v>
      </c>
      <c r="G176" s="39"/>
    </row>
    <row r="177" spans="2:7">
      <c r="B177" s="6"/>
      <c r="C177" s="9"/>
      <c r="D177" s="10"/>
      <c r="E177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77" s="11">
        <f>((WEEKNUM(Tabla34356789101112131415161718192021222324252627282930313233343536373839404142434445464849505152535456585960[[#This Row],[FECHA Y HORA DE INICIO]])))-1</f>
        <v>-1</v>
      </c>
      <c r="G177" s="39"/>
    </row>
    <row r="178" spans="2:7">
      <c r="B178" s="6"/>
      <c r="C178" s="9"/>
      <c r="D178" s="10"/>
      <c r="E178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78" s="11">
        <f>((WEEKNUM(Tabla34356789101112131415161718192021222324252627282930313233343536373839404142434445464849505152535456585960[[#This Row],[FECHA Y HORA DE INICIO]])))-1</f>
        <v>-1</v>
      </c>
      <c r="G178" s="39"/>
    </row>
    <row r="179" spans="2:7">
      <c r="B179" s="6"/>
      <c r="C179" s="9"/>
      <c r="D179" s="10"/>
      <c r="E179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79" s="11">
        <f>((WEEKNUM(Tabla34356789101112131415161718192021222324252627282930313233343536373839404142434445464849505152535456585960[[#This Row],[FECHA Y HORA DE INICIO]])))-1</f>
        <v>-1</v>
      </c>
      <c r="G179" s="39"/>
    </row>
    <row r="180" spans="2:7">
      <c r="B180" s="6"/>
      <c r="C180" s="9"/>
      <c r="D180" s="10"/>
      <c r="E180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80" s="11">
        <f>((WEEKNUM(Tabla34356789101112131415161718192021222324252627282930313233343536373839404142434445464849505152535456585960[[#This Row],[FECHA Y HORA DE INICIO]])))-1</f>
        <v>-1</v>
      </c>
      <c r="G180" s="39"/>
    </row>
    <row r="181" spans="2:7">
      <c r="B181" s="6"/>
      <c r="C181" s="9"/>
      <c r="D181" s="10"/>
      <c r="E181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81" s="11">
        <f>((WEEKNUM(Tabla34356789101112131415161718192021222324252627282930313233343536373839404142434445464849505152535456585960[[#This Row],[FECHA Y HORA DE INICIO]])))-1</f>
        <v>-1</v>
      </c>
      <c r="G181" s="39"/>
    </row>
    <row r="182" spans="2:7">
      <c r="B182" s="6"/>
      <c r="C182" s="9"/>
      <c r="D182" s="10"/>
      <c r="E182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82" s="11">
        <f>((WEEKNUM(Tabla34356789101112131415161718192021222324252627282930313233343536373839404142434445464849505152535456585960[[#This Row],[FECHA Y HORA DE INICIO]])))-1</f>
        <v>-1</v>
      </c>
      <c r="G182" s="39"/>
    </row>
    <row r="183" spans="2:7">
      <c r="B183" s="6"/>
      <c r="C183" s="9"/>
      <c r="D183" s="10"/>
      <c r="E183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83" s="11">
        <f>((WEEKNUM(Tabla34356789101112131415161718192021222324252627282930313233343536373839404142434445464849505152535456585960[[#This Row],[FECHA Y HORA DE INICIO]])))-1</f>
        <v>-1</v>
      </c>
      <c r="G183" s="39"/>
    </row>
    <row r="184" spans="2:7">
      <c r="B184" s="6"/>
      <c r="C184" s="9"/>
      <c r="D184" s="10"/>
      <c r="E184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84" s="11">
        <f>((WEEKNUM(Tabla34356789101112131415161718192021222324252627282930313233343536373839404142434445464849505152535456585960[[#This Row],[FECHA Y HORA DE INICIO]])))-1</f>
        <v>-1</v>
      </c>
      <c r="G184" s="39"/>
    </row>
    <row r="185" spans="2:7">
      <c r="B185" s="6"/>
      <c r="C185" s="9"/>
      <c r="D185" s="10"/>
      <c r="E185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85" s="11">
        <f>((WEEKNUM(Tabla34356789101112131415161718192021222324252627282930313233343536373839404142434445464849505152535456585960[[#This Row],[FECHA Y HORA DE INICIO]])))-1</f>
        <v>-1</v>
      </c>
      <c r="G185" s="39"/>
    </row>
    <row r="186" spans="2:7">
      <c r="B186" s="6"/>
      <c r="C186" s="9"/>
      <c r="D186" s="10"/>
      <c r="E186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86" s="11">
        <f>((WEEKNUM(Tabla34356789101112131415161718192021222324252627282930313233343536373839404142434445464849505152535456585960[[#This Row],[FECHA Y HORA DE INICIO]])))-1</f>
        <v>-1</v>
      </c>
      <c r="G186" s="39"/>
    </row>
    <row r="187" spans="2:7">
      <c r="B187" s="6"/>
      <c r="C187" s="9"/>
      <c r="D187" s="10"/>
      <c r="E187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87" s="11">
        <f>((WEEKNUM(Tabla34356789101112131415161718192021222324252627282930313233343536373839404142434445464849505152535456585960[[#This Row],[FECHA Y HORA DE INICIO]])))-1</f>
        <v>-1</v>
      </c>
      <c r="G187" s="39"/>
    </row>
    <row r="188" spans="2:7">
      <c r="B188" s="6"/>
      <c r="C188" s="9"/>
      <c r="D188" s="10"/>
      <c r="E188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88" s="11">
        <f>((WEEKNUM(Tabla34356789101112131415161718192021222324252627282930313233343536373839404142434445464849505152535456585960[[#This Row],[FECHA Y HORA DE INICIO]])))-1</f>
        <v>-1</v>
      </c>
      <c r="G188" s="39"/>
    </row>
    <row r="189" spans="2:7">
      <c r="B189" s="6"/>
      <c r="C189" s="9"/>
      <c r="D189" s="10"/>
      <c r="E189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89" s="11">
        <f>((WEEKNUM(Tabla34356789101112131415161718192021222324252627282930313233343536373839404142434445464849505152535456585960[[#This Row],[FECHA Y HORA DE INICIO]])))-1</f>
        <v>-1</v>
      </c>
      <c r="G189" s="39"/>
    </row>
    <row r="190" spans="2:7">
      <c r="B190" s="6"/>
      <c r="C190" s="9"/>
      <c r="D190" s="10"/>
      <c r="E190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90" s="11">
        <f>((WEEKNUM(Tabla34356789101112131415161718192021222324252627282930313233343536373839404142434445464849505152535456585960[[#This Row],[FECHA Y HORA DE INICIO]])))-1</f>
        <v>-1</v>
      </c>
      <c r="G190" s="39"/>
    </row>
    <row r="191" spans="2:7">
      <c r="B191" s="6"/>
      <c r="C191" s="9"/>
      <c r="D191" s="10"/>
      <c r="E191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91" s="11">
        <f>((WEEKNUM(Tabla34356789101112131415161718192021222324252627282930313233343536373839404142434445464849505152535456585960[[#This Row],[FECHA Y HORA DE INICIO]])))-1</f>
        <v>-1</v>
      </c>
      <c r="G191" s="39"/>
    </row>
    <row r="192" spans="2:7">
      <c r="B192" s="6"/>
      <c r="C192" s="9"/>
      <c r="D192" s="10"/>
      <c r="E192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92" s="11">
        <f>((WEEKNUM(Tabla34356789101112131415161718192021222324252627282930313233343536373839404142434445464849505152535456585960[[#This Row],[FECHA Y HORA DE INICIO]])))-1</f>
        <v>-1</v>
      </c>
      <c r="G192" s="39"/>
    </row>
    <row r="193" spans="2:7">
      <c r="B193" s="6"/>
      <c r="C193" s="9"/>
      <c r="D193" s="10"/>
      <c r="E193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93" s="11">
        <f>((WEEKNUM(Tabla34356789101112131415161718192021222324252627282930313233343536373839404142434445464849505152535456585960[[#This Row],[FECHA Y HORA DE INICIO]])))-1</f>
        <v>-1</v>
      </c>
      <c r="G193" s="39"/>
    </row>
    <row r="194" spans="2:7">
      <c r="B194" s="6"/>
      <c r="C194" s="9"/>
      <c r="D194" s="10"/>
      <c r="E194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94" s="11">
        <f>((WEEKNUM(Tabla34356789101112131415161718192021222324252627282930313233343536373839404142434445464849505152535456585960[[#This Row],[FECHA Y HORA DE INICIO]])))-1</f>
        <v>-1</v>
      </c>
      <c r="G194" s="39"/>
    </row>
    <row r="195" spans="2:7">
      <c r="B195" s="6"/>
      <c r="C195" s="9"/>
      <c r="D195" s="10"/>
      <c r="E195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95" s="11">
        <f>((WEEKNUM(Tabla34356789101112131415161718192021222324252627282930313233343536373839404142434445464849505152535456585960[[#This Row],[FECHA Y HORA DE INICIO]])))-1</f>
        <v>-1</v>
      </c>
      <c r="G195" s="39"/>
    </row>
    <row r="196" spans="2:7">
      <c r="B196" s="6"/>
      <c r="C196" s="9"/>
      <c r="D196" s="10"/>
      <c r="E196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96" s="11">
        <f>((WEEKNUM(Tabla34356789101112131415161718192021222324252627282930313233343536373839404142434445464849505152535456585960[[#This Row],[FECHA Y HORA DE INICIO]])))-1</f>
        <v>-1</v>
      </c>
      <c r="G196" s="39"/>
    </row>
    <row r="197" spans="2:7">
      <c r="B197" s="6"/>
      <c r="C197" s="9"/>
      <c r="D197" s="10"/>
      <c r="E197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97" s="11">
        <f>((WEEKNUM(Tabla34356789101112131415161718192021222324252627282930313233343536373839404142434445464849505152535456585960[[#This Row],[FECHA Y HORA DE INICIO]])))-1</f>
        <v>-1</v>
      </c>
      <c r="G197" s="39"/>
    </row>
    <row r="198" spans="2:7">
      <c r="B198" s="6"/>
      <c r="C198" s="9"/>
      <c r="D198" s="10"/>
      <c r="E198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98" s="11">
        <f>((WEEKNUM(Tabla34356789101112131415161718192021222324252627282930313233343536373839404142434445464849505152535456585960[[#This Row],[FECHA Y HORA DE INICIO]])))-1</f>
        <v>-1</v>
      </c>
      <c r="G198" s="39"/>
    </row>
    <row r="199" spans="2:7">
      <c r="B199" s="6"/>
      <c r="C199" s="9"/>
      <c r="D199" s="10"/>
      <c r="E199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199" s="11">
        <f>((WEEKNUM(Tabla34356789101112131415161718192021222324252627282930313233343536373839404142434445464849505152535456585960[[#This Row],[FECHA Y HORA DE INICIO]])))-1</f>
        <v>-1</v>
      </c>
      <c r="G199" s="39"/>
    </row>
    <row r="200" spans="2:7">
      <c r="B200" s="6"/>
      <c r="C200" s="9"/>
      <c r="D200" s="10"/>
      <c r="E200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200" s="11">
        <f>((WEEKNUM(Tabla34356789101112131415161718192021222324252627282930313233343536373839404142434445464849505152535456585960[[#This Row],[FECHA Y HORA DE INICIO]])))-1</f>
        <v>-1</v>
      </c>
      <c r="G200" s="39"/>
    </row>
    <row r="201" spans="2:7">
      <c r="B201" s="6"/>
      <c r="C201" s="9"/>
      <c r="D201" s="10"/>
      <c r="E201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201" s="11">
        <f>((WEEKNUM(Tabla34356789101112131415161718192021222324252627282930313233343536373839404142434445464849505152535456585960[[#This Row],[FECHA Y HORA DE INICIO]])))-1</f>
        <v>-1</v>
      </c>
      <c r="G201" s="39"/>
    </row>
    <row r="202" spans="2:7">
      <c r="B202" s="6"/>
      <c r="C202" s="9"/>
      <c r="D202" s="10"/>
      <c r="E202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202" s="11">
        <f>((WEEKNUM(Tabla34356789101112131415161718192021222324252627282930313233343536373839404142434445464849505152535456585960[[#This Row],[FECHA Y HORA DE INICIO]])))-1</f>
        <v>-1</v>
      </c>
      <c r="G202" s="39"/>
    </row>
    <row r="203" spans="2:7">
      <c r="B203" s="9"/>
      <c r="C203" s="9"/>
      <c r="D203" s="10"/>
      <c r="E203" s="8">
        <f>IF((Tabla34356789101112131415161718192021222324252627282930313233343536373839404142434445464849505152535456585960[[#This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INICIO]])&lt;0,0,((Tabla34356789101112131415161718192021222324252627282930313233343536373839404142434445464849505152535456585960[[#This Row],[FECHA Y HORA DE TERMINACIÓN ]]-Tabla34356789101112131415161718192021222324252627282930313233343536373839404142434445464849505152535456585960[[#This Row],[FECHA Y HORA DE INICIO]])*24))</f>
        <v>0</v>
      </c>
      <c r="F203" s="11">
        <f>((WEEKNUM(Tabla34356789101112131415161718192021222324252627282930313233343536373839404142434445464849505152535456585960[[#This Row],[FECHA Y HORA DE INICIO]])))-1</f>
        <v>-1</v>
      </c>
      <c r="G203" s="39"/>
    </row>
  </sheetData>
  <mergeCells count="1">
    <mergeCell ref="B7:F7"/>
  </mergeCells>
  <pageMargins left="0.7" right="0.7" top="0.75" bottom="0.75" header="0.3" footer="0.3"/>
  <tableParts count="1">
    <tablePart r:id="rId1"/>
  </tableParts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rgb="FFC00000"/>
  </sheetPr>
  <dimension ref="B1:J203"/>
  <sheetViews>
    <sheetView workbookViewId="0">
      <selection activeCell="J3" sqref="J3"/>
    </sheetView>
  </sheetViews>
  <sheetFormatPr defaultColWidth="10.85546875" defaultRowHeight="12.6"/>
  <cols>
    <col min="1" max="1" width="10.85546875" style="3"/>
    <col min="2" max="2" width="15" style="3" bestFit="1" customWidth="1"/>
    <col min="3" max="3" width="24.5703125" style="3" customWidth="1"/>
    <col min="4" max="5" width="16.140625" style="3" customWidth="1"/>
    <col min="6" max="6" width="10.85546875" style="3"/>
    <col min="7" max="7" width="16.140625" style="3" customWidth="1"/>
    <col min="8" max="8" width="14.85546875" style="3" customWidth="1"/>
    <col min="9" max="16384" width="10.85546875" style="3"/>
  </cols>
  <sheetData>
    <row r="1" spans="2:10" ht="12.95">
      <c r="B1" s="1" t="s">
        <v>0</v>
      </c>
      <c r="C1" s="2">
        <v>1192</v>
      </c>
      <c r="G1" s="40" t="s">
        <v>1</v>
      </c>
      <c r="H1" s="41" t="s">
        <v>40</v>
      </c>
      <c r="I1" s="42" t="s">
        <v>2</v>
      </c>
      <c r="J1" s="3" t="s">
        <v>103</v>
      </c>
    </row>
    <row r="2" spans="2:10" ht="12.95">
      <c r="B2" s="1" t="s">
        <v>4</v>
      </c>
      <c r="C2" s="2" t="s">
        <v>42</v>
      </c>
      <c r="G2" s="40" t="s">
        <v>6</v>
      </c>
      <c r="H2" s="41">
        <v>0</v>
      </c>
      <c r="I2" s="42" t="s">
        <v>7</v>
      </c>
    </row>
    <row r="3" spans="2:10" ht="14.45" customHeight="1">
      <c r="B3" s="1" t="s">
        <v>8</v>
      </c>
      <c r="C3" s="2" t="s">
        <v>103</v>
      </c>
      <c r="G3" s="40" t="s">
        <v>10</v>
      </c>
      <c r="H3" s="47" t="s">
        <v>273</v>
      </c>
      <c r="I3" s="42" t="s">
        <v>12</v>
      </c>
    </row>
    <row r="4" spans="2:10" ht="14.45" customHeight="1">
      <c r="B4" s="1" t="s">
        <v>13</v>
      </c>
      <c r="C4" s="2">
        <v>4</v>
      </c>
      <c r="D4" s="38" t="s">
        <v>274</v>
      </c>
      <c r="G4" s="38" t="s">
        <v>15</v>
      </c>
    </row>
    <row r="5" spans="2:10" ht="14.45" customHeight="1">
      <c r="B5" s="1" t="s">
        <v>16</v>
      </c>
      <c r="C5" s="2">
        <v>25</v>
      </c>
    </row>
    <row r="6" spans="2:10" ht="14.45" customHeight="1">
      <c r="B6" s="1"/>
      <c r="C6" s="1"/>
    </row>
    <row r="7" spans="2:10" ht="14.45" customHeight="1">
      <c r="B7" s="76" t="s">
        <v>17</v>
      </c>
      <c r="C7" s="77"/>
      <c r="D7" s="77"/>
      <c r="E7" s="77"/>
      <c r="F7" s="77"/>
      <c r="H7" s="12">
        <v>2022</v>
      </c>
      <c r="I7" s="13">
        <v>0</v>
      </c>
    </row>
    <row r="8" spans="2:10" ht="5.0999999999999996" customHeight="1">
      <c r="B8" s="4"/>
      <c r="C8" s="4"/>
      <c r="D8" s="4"/>
      <c r="E8" s="4"/>
    </row>
    <row r="9" spans="2:10" ht="59.1" customHeight="1">
      <c r="B9" s="5" t="s">
        <v>18</v>
      </c>
      <c r="C9" s="5" t="s">
        <v>19</v>
      </c>
      <c r="D9" s="5" t="s">
        <v>20</v>
      </c>
      <c r="E9" s="5" t="s">
        <v>31</v>
      </c>
      <c r="F9" s="5" t="s">
        <v>22</v>
      </c>
      <c r="H9" s="12" t="s">
        <v>23</v>
      </c>
      <c r="I9" s="13">
        <f>SUM(E10:E203)</f>
        <v>0</v>
      </c>
    </row>
    <row r="10" spans="2:10">
      <c r="B10" s="14"/>
      <c r="C10" s="14"/>
      <c r="D10" s="6"/>
      <c r="E10" s="7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0" s="11">
        <f>((WEEKNUM(Tabla343567891011121314151617181920212223242526272829303132333435363738394041424344454648495051525354565859[[#This Row],[FECHA Y HORA DE INICIO]])))-1</f>
        <v>-1</v>
      </c>
    </row>
    <row r="11" spans="2:10">
      <c r="B11" s="14"/>
      <c r="C11" s="6"/>
      <c r="D11" s="6"/>
      <c r="E11" s="7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1" s="11">
        <f>((WEEKNUM(Tabla343567891011121314151617181920212223242526272829303132333435363738394041424344454648495051525354565859[[#This Row],[FECHA Y HORA DE INICIO]])))-1</f>
        <v>-1</v>
      </c>
      <c r="H11" s="12" t="s">
        <v>24</v>
      </c>
      <c r="I11" s="13">
        <f>I9+I7</f>
        <v>0</v>
      </c>
    </row>
    <row r="12" spans="2:10">
      <c r="B12" s="14"/>
      <c r="C12" s="14"/>
      <c r="D12" s="6"/>
      <c r="E12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2" s="11">
        <f>((WEEKNUM(Tabla343567891011121314151617181920212223242526272829303132333435363738394041424344454648495051525354565859[[#This Row],[FECHA Y HORA DE INICIO]])))-1</f>
        <v>-1</v>
      </c>
    </row>
    <row r="13" spans="2:10">
      <c r="B13" s="14"/>
      <c r="C13" s="6"/>
      <c r="D13" s="6"/>
      <c r="E13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3" s="11">
        <f>((WEEKNUM(Tabla343567891011121314151617181920212223242526272829303132333435363738394041424344454648495051525354565859[[#This Row],[FECHA Y HORA DE INICIO]])))-1</f>
        <v>-1</v>
      </c>
    </row>
    <row r="14" spans="2:10">
      <c r="B14" s="14"/>
      <c r="C14" s="6"/>
      <c r="D14" s="6"/>
      <c r="E14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4" s="11">
        <f>((WEEKNUM(Tabla343567891011121314151617181920212223242526272829303132333435363738394041424344454648495051525354565859[[#This Row],[FECHA Y HORA DE INICIO]])))-1</f>
        <v>-1</v>
      </c>
    </row>
    <row r="15" spans="2:10">
      <c r="B15" s="14"/>
      <c r="C15" s="6"/>
      <c r="D15" s="6"/>
      <c r="E15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5" s="11">
        <f>((WEEKNUM(Tabla343567891011121314151617181920212223242526272829303132333435363738394041424344454648495051525354565859[[#This Row],[FECHA Y HORA DE INICIO]])))-1</f>
        <v>-1</v>
      </c>
    </row>
    <row r="16" spans="2:10">
      <c r="B16" s="14"/>
      <c r="C16" s="9"/>
      <c r="D16" s="10"/>
      <c r="E16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6" s="11">
        <f>((WEEKNUM(Tabla343567891011121314151617181920212223242526272829303132333435363738394041424344454648495051525354565859[[#This Row],[FECHA Y HORA DE INICIO]])))-1</f>
        <v>-1</v>
      </c>
    </row>
    <row r="17" spans="2:6">
      <c r="B17" s="14"/>
      <c r="C17" s="9"/>
      <c r="D17" s="10"/>
      <c r="E17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7" s="11">
        <f>((WEEKNUM(Tabla343567891011121314151617181920212223242526272829303132333435363738394041424344454648495051525354565859[[#This Row],[FECHA Y HORA DE INICIO]])))-1</f>
        <v>-1</v>
      </c>
    </row>
    <row r="18" spans="2:6">
      <c r="B18" s="14"/>
      <c r="C18" s="9"/>
      <c r="D18" s="10"/>
      <c r="E18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8" s="11">
        <f>((WEEKNUM(Tabla343567891011121314151617181920212223242526272829303132333435363738394041424344454648495051525354565859[[#This Row],[FECHA Y HORA DE INICIO]])))-1</f>
        <v>-1</v>
      </c>
    </row>
    <row r="19" spans="2:6">
      <c r="B19" s="14"/>
      <c r="C19" s="9"/>
      <c r="D19" s="10"/>
      <c r="E19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9" s="11">
        <f>((WEEKNUM(Tabla343567891011121314151617181920212223242526272829303132333435363738394041424344454648495051525354565859[[#This Row],[FECHA Y HORA DE INICIO]])))-1</f>
        <v>-1</v>
      </c>
    </row>
    <row r="20" spans="2:6">
      <c r="B20" s="14"/>
      <c r="C20" s="9"/>
      <c r="D20" s="10"/>
      <c r="E20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20" s="11">
        <f>((WEEKNUM(Tabla343567891011121314151617181920212223242526272829303132333435363738394041424344454648495051525354565859[[#This Row],[FECHA Y HORA DE INICIO]])))-1</f>
        <v>-1</v>
      </c>
    </row>
    <row r="21" spans="2:6">
      <c r="B21" s="14"/>
      <c r="C21" s="9"/>
      <c r="D21" s="10"/>
      <c r="E21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21" s="11">
        <f>((WEEKNUM(Tabla343567891011121314151617181920212223242526272829303132333435363738394041424344454648495051525354565859[[#This Row],[FECHA Y HORA DE INICIO]])))-1</f>
        <v>-1</v>
      </c>
    </row>
    <row r="22" spans="2:6">
      <c r="B22" s="14"/>
      <c r="C22" s="9"/>
      <c r="D22" s="10"/>
      <c r="E22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22" s="11">
        <f>((WEEKNUM(Tabla343567891011121314151617181920212223242526272829303132333435363738394041424344454648495051525354565859[[#This Row],[FECHA Y HORA DE INICIO]])))-1</f>
        <v>-1</v>
      </c>
    </row>
    <row r="23" spans="2:6">
      <c r="B23" s="14"/>
      <c r="C23" s="9"/>
      <c r="D23" s="10"/>
      <c r="E23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23" s="11">
        <f>((WEEKNUM(Tabla343567891011121314151617181920212223242526272829303132333435363738394041424344454648495051525354565859[[#This Row],[FECHA Y HORA DE INICIO]])))-1</f>
        <v>-1</v>
      </c>
    </row>
    <row r="24" spans="2:6">
      <c r="B24" s="14"/>
      <c r="C24" s="9"/>
      <c r="D24" s="10"/>
      <c r="E24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24" s="11">
        <f>((WEEKNUM(Tabla343567891011121314151617181920212223242526272829303132333435363738394041424344454648495051525354565859[[#This Row],[FECHA Y HORA DE INICIO]])))-1</f>
        <v>-1</v>
      </c>
    </row>
    <row r="25" spans="2:6">
      <c r="B25" s="14"/>
      <c r="C25" s="9"/>
      <c r="D25" s="10"/>
      <c r="E25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25" s="11">
        <f>((WEEKNUM(Tabla343567891011121314151617181920212223242526272829303132333435363738394041424344454648495051525354565859[[#This Row],[FECHA Y HORA DE INICIO]])))-1</f>
        <v>-1</v>
      </c>
    </row>
    <row r="26" spans="2:6">
      <c r="B26" s="14"/>
      <c r="C26" s="9"/>
      <c r="D26" s="10"/>
      <c r="E26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26" s="11">
        <f>((WEEKNUM(Tabla343567891011121314151617181920212223242526272829303132333435363738394041424344454648495051525354565859[[#This Row],[FECHA Y HORA DE INICIO]])))-1</f>
        <v>-1</v>
      </c>
    </row>
    <row r="27" spans="2:6">
      <c r="B27" s="14"/>
      <c r="C27" s="9"/>
      <c r="D27" s="10"/>
      <c r="E27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27" s="11">
        <f>((WEEKNUM(Tabla343567891011121314151617181920212223242526272829303132333435363738394041424344454648495051525354565859[[#This Row],[FECHA Y HORA DE INICIO]])))-1</f>
        <v>-1</v>
      </c>
    </row>
    <row r="28" spans="2:6">
      <c r="B28" s="14"/>
      <c r="C28" s="9"/>
      <c r="D28" s="10"/>
      <c r="E28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28" s="11">
        <f>((WEEKNUM(Tabla343567891011121314151617181920212223242526272829303132333435363738394041424344454648495051525354565859[[#This Row],[FECHA Y HORA DE INICIO]])))-1</f>
        <v>-1</v>
      </c>
    </row>
    <row r="29" spans="2:6">
      <c r="B29" s="14"/>
      <c r="C29" s="9"/>
      <c r="D29" s="10"/>
      <c r="E29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29" s="11">
        <f>((WEEKNUM(Tabla343567891011121314151617181920212223242526272829303132333435363738394041424344454648495051525354565859[[#This Row],[FECHA Y HORA DE INICIO]])))-1</f>
        <v>-1</v>
      </c>
    </row>
    <row r="30" spans="2:6">
      <c r="B30" s="14"/>
      <c r="C30" s="9"/>
      <c r="D30" s="10"/>
      <c r="E30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30" s="11">
        <f>((WEEKNUM(Tabla343567891011121314151617181920212223242526272829303132333435363738394041424344454648495051525354565859[[#This Row],[FECHA Y HORA DE INICIO]])))-1</f>
        <v>-1</v>
      </c>
    </row>
    <row r="31" spans="2:6">
      <c r="B31" s="14"/>
      <c r="C31" s="9"/>
      <c r="D31" s="10"/>
      <c r="E31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31" s="11">
        <f>((WEEKNUM(Tabla343567891011121314151617181920212223242526272829303132333435363738394041424344454648495051525354565859[[#This Row],[FECHA Y HORA DE INICIO]])))-1</f>
        <v>-1</v>
      </c>
    </row>
    <row r="32" spans="2:6">
      <c r="B32" s="14"/>
      <c r="C32" s="9"/>
      <c r="D32" s="10"/>
      <c r="E32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32" s="11">
        <f>((WEEKNUM(Tabla343567891011121314151617181920212223242526272829303132333435363738394041424344454648495051525354565859[[#This Row],[FECHA Y HORA DE INICIO]])))-1</f>
        <v>-1</v>
      </c>
    </row>
    <row r="33" spans="2:6">
      <c r="B33" s="14"/>
      <c r="C33" s="9"/>
      <c r="D33" s="10"/>
      <c r="E33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33" s="11">
        <f>((WEEKNUM(Tabla343567891011121314151617181920212223242526272829303132333435363738394041424344454648495051525354565859[[#This Row],[FECHA Y HORA DE INICIO]])))-1</f>
        <v>-1</v>
      </c>
    </row>
    <row r="34" spans="2:6">
      <c r="B34" s="14"/>
      <c r="C34" s="9"/>
      <c r="D34" s="10"/>
      <c r="E34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34" s="11">
        <f>((WEEKNUM(Tabla343567891011121314151617181920212223242526272829303132333435363738394041424344454648495051525354565859[[#This Row],[FECHA Y HORA DE INICIO]])))-1</f>
        <v>-1</v>
      </c>
    </row>
    <row r="35" spans="2:6">
      <c r="B35" s="14"/>
      <c r="C35" s="9"/>
      <c r="D35" s="10"/>
      <c r="E35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35" s="11">
        <f>((WEEKNUM(Tabla343567891011121314151617181920212223242526272829303132333435363738394041424344454648495051525354565859[[#This Row],[FECHA Y HORA DE INICIO]])))-1</f>
        <v>-1</v>
      </c>
    </row>
    <row r="36" spans="2:6">
      <c r="B36" s="14"/>
      <c r="C36" s="9"/>
      <c r="D36" s="10"/>
      <c r="E36" s="8"/>
      <c r="F36" s="11"/>
    </row>
    <row r="37" spans="2:6">
      <c r="B37" s="14"/>
      <c r="C37" s="9"/>
      <c r="D37" s="10"/>
      <c r="E37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37" s="11">
        <f>((WEEKNUM(Tabla343567891011121314151617181920212223242526272829303132333435363738394041424344454648495051525354565859[[#This Row],[FECHA Y HORA DE INICIO]])))-1</f>
        <v>-1</v>
      </c>
    </row>
    <row r="38" spans="2:6">
      <c r="B38" s="14"/>
      <c r="C38" s="9"/>
      <c r="D38" s="10"/>
      <c r="E38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38" s="11">
        <f>((WEEKNUM(Tabla343567891011121314151617181920212223242526272829303132333435363738394041424344454648495051525354565859[[#This Row],[FECHA Y HORA DE INICIO]])))-1</f>
        <v>-1</v>
      </c>
    </row>
    <row r="39" spans="2:6">
      <c r="B39" s="14"/>
      <c r="C39" s="9"/>
      <c r="D39" s="10"/>
      <c r="E39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39" s="11">
        <f>((WEEKNUM(Tabla343567891011121314151617181920212223242526272829303132333435363738394041424344454648495051525354565859[[#This Row],[FECHA Y HORA DE INICIO]])))-1</f>
        <v>-1</v>
      </c>
    </row>
    <row r="40" spans="2:6">
      <c r="B40" s="14"/>
      <c r="C40" s="9"/>
      <c r="D40" s="10"/>
      <c r="E40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40" s="11">
        <f>((WEEKNUM(Tabla343567891011121314151617181920212223242526272829303132333435363738394041424344454648495051525354565859[[#This Row],[FECHA Y HORA DE INICIO]])))-1</f>
        <v>-1</v>
      </c>
    </row>
    <row r="41" spans="2:6">
      <c r="B41" s="14"/>
      <c r="C41" s="9"/>
      <c r="D41" s="10"/>
      <c r="E41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41" s="11">
        <f>((WEEKNUM(Tabla343567891011121314151617181920212223242526272829303132333435363738394041424344454648495051525354565859[[#This Row],[FECHA Y HORA DE INICIO]])))-1</f>
        <v>-1</v>
      </c>
    </row>
    <row r="42" spans="2:6">
      <c r="B42" s="14"/>
      <c r="C42" s="9"/>
      <c r="D42" s="10"/>
      <c r="E42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42" s="11">
        <f>((WEEKNUM(Tabla343567891011121314151617181920212223242526272829303132333435363738394041424344454648495051525354565859[[#This Row],[FECHA Y HORA DE INICIO]])))-1</f>
        <v>-1</v>
      </c>
    </row>
    <row r="43" spans="2:6">
      <c r="B43" s="14"/>
      <c r="C43" s="9"/>
      <c r="D43" s="10"/>
      <c r="E43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43" s="11">
        <f>((WEEKNUM(Tabla343567891011121314151617181920212223242526272829303132333435363738394041424344454648495051525354565859[[#This Row],[FECHA Y HORA DE INICIO]])))-1</f>
        <v>-1</v>
      </c>
    </row>
    <row r="44" spans="2:6">
      <c r="B44" s="14"/>
      <c r="C44" s="9"/>
      <c r="D44" s="10"/>
      <c r="E44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44" s="11">
        <f>((WEEKNUM(Tabla343567891011121314151617181920212223242526272829303132333435363738394041424344454648495051525354565859[[#This Row],[FECHA Y HORA DE INICIO]])))-1</f>
        <v>-1</v>
      </c>
    </row>
    <row r="45" spans="2:6">
      <c r="B45" s="14"/>
      <c r="C45" s="9"/>
      <c r="D45" s="10"/>
      <c r="E45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45" s="11">
        <f>((WEEKNUM(Tabla343567891011121314151617181920212223242526272829303132333435363738394041424344454648495051525354565859[[#This Row],[FECHA Y HORA DE INICIO]])))-1</f>
        <v>-1</v>
      </c>
    </row>
    <row r="46" spans="2:6">
      <c r="B46" s="14"/>
      <c r="C46" s="9"/>
      <c r="D46" s="10"/>
      <c r="E46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46" s="11">
        <f>((WEEKNUM(Tabla343567891011121314151617181920212223242526272829303132333435363738394041424344454648495051525354565859[[#This Row],[FECHA Y HORA DE INICIO]])))-1</f>
        <v>-1</v>
      </c>
    </row>
    <row r="47" spans="2:6">
      <c r="B47" s="14"/>
      <c r="C47" s="9"/>
      <c r="D47" s="10"/>
      <c r="E47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47" s="11">
        <f>((WEEKNUM(Tabla343567891011121314151617181920212223242526272829303132333435363738394041424344454648495051525354565859[[#This Row],[FECHA Y HORA DE INICIO]])))-1</f>
        <v>-1</v>
      </c>
    </row>
    <row r="48" spans="2:6">
      <c r="B48" s="14"/>
      <c r="C48" s="9"/>
      <c r="D48" s="10"/>
      <c r="E48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48" s="11">
        <f>((WEEKNUM(Tabla343567891011121314151617181920212223242526272829303132333435363738394041424344454648495051525354565859[[#This Row],[FECHA Y HORA DE INICIO]])))-1</f>
        <v>-1</v>
      </c>
    </row>
    <row r="49" spans="2:6">
      <c r="B49" s="14"/>
      <c r="C49" s="9"/>
      <c r="D49" s="10"/>
      <c r="E49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49" s="11">
        <f>((WEEKNUM(Tabla343567891011121314151617181920212223242526272829303132333435363738394041424344454648495051525354565859[[#This Row],[FECHA Y HORA DE INICIO]])))-1</f>
        <v>-1</v>
      </c>
    </row>
    <row r="50" spans="2:6">
      <c r="B50" s="14"/>
      <c r="C50" s="9"/>
      <c r="D50" s="10"/>
      <c r="E50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50" s="11">
        <f>((WEEKNUM(Tabla343567891011121314151617181920212223242526272829303132333435363738394041424344454648495051525354565859[[#This Row],[FECHA Y HORA DE INICIO]])))-1</f>
        <v>-1</v>
      </c>
    </row>
    <row r="51" spans="2:6">
      <c r="B51" s="14"/>
      <c r="C51" s="9"/>
      <c r="D51" s="10"/>
      <c r="E51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51" s="11">
        <f>((WEEKNUM(Tabla343567891011121314151617181920212223242526272829303132333435363738394041424344454648495051525354565859[[#This Row],[FECHA Y HORA DE INICIO]])))-1</f>
        <v>-1</v>
      </c>
    </row>
    <row r="52" spans="2:6">
      <c r="B52" s="14"/>
      <c r="C52" s="9"/>
      <c r="D52" s="10"/>
      <c r="E52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52" s="11">
        <f>((WEEKNUM(Tabla343567891011121314151617181920212223242526272829303132333435363738394041424344454648495051525354565859[[#This Row],[FECHA Y HORA DE INICIO]])))-1</f>
        <v>-1</v>
      </c>
    </row>
    <row r="53" spans="2:6">
      <c r="B53" s="14"/>
      <c r="C53" s="9"/>
      <c r="D53" s="10"/>
      <c r="E53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53" s="11">
        <f>((WEEKNUM(Tabla343567891011121314151617181920212223242526272829303132333435363738394041424344454648495051525354565859[[#This Row],[FECHA Y HORA DE INICIO]])))-1</f>
        <v>-1</v>
      </c>
    </row>
    <row r="54" spans="2:6">
      <c r="B54" s="14"/>
      <c r="C54" s="9"/>
      <c r="D54" s="10"/>
      <c r="E54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54" s="11">
        <f>((WEEKNUM(Tabla343567891011121314151617181920212223242526272829303132333435363738394041424344454648495051525354565859[[#This Row],[FECHA Y HORA DE INICIO]])))-1</f>
        <v>-1</v>
      </c>
    </row>
    <row r="55" spans="2:6">
      <c r="B55" s="14"/>
      <c r="C55" s="9"/>
      <c r="D55" s="10"/>
      <c r="E55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55" s="11">
        <f>((WEEKNUM(Tabla343567891011121314151617181920212223242526272829303132333435363738394041424344454648495051525354565859[[#This Row],[FECHA Y HORA DE INICIO]])))-1</f>
        <v>-1</v>
      </c>
    </row>
    <row r="56" spans="2:6">
      <c r="B56" s="14"/>
      <c r="C56" s="9"/>
      <c r="D56" s="10"/>
      <c r="E56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56" s="11">
        <f>((WEEKNUM(Tabla343567891011121314151617181920212223242526272829303132333435363738394041424344454648495051525354565859[[#This Row],[FECHA Y HORA DE INICIO]])))-1</f>
        <v>-1</v>
      </c>
    </row>
    <row r="57" spans="2:6">
      <c r="B57" s="14"/>
      <c r="C57" s="9"/>
      <c r="D57" s="10"/>
      <c r="E57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57" s="11">
        <f>((WEEKNUM(Tabla343567891011121314151617181920212223242526272829303132333435363738394041424344454648495051525354565859[[#This Row],[FECHA Y HORA DE INICIO]])))-1</f>
        <v>-1</v>
      </c>
    </row>
    <row r="58" spans="2:6">
      <c r="B58" s="14"/>
      <c r="C58" s="9"/>
      <c r="D58" s="10"/>
      <c r="E58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58" s="11">
        <f>((WEEKNUM(Tabla343567891011121314151617181920212223242526272829303132333435363738394041424344454648495051525354565859[[#This Row],[FECHA Y HORA DE INICIO]])))-1</f>
        <v>-1</v>
      </c>
    </row>
    <row r="59" spans="2:6">
      <c r="B59" s="14"/>
      <c r="C59" s="9"/>
      <c r="D59" s="10"/>
      <c r="E59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59" s="11">
        <f>((WEEKNUM(Tabla343567891011121314151617181920212223242526272829303132333435363738394041424344454648495051525354565859[[#This Row],[FECHA Y HORA DE INICIO]])))-1</f>
        <v>-1</v>
      </c>
    </row>
    <row r="60" spans="2:6">
      <c r="B60" s="14"/>
      <c r="C60" s="9"/>
      <c r="D60" s="10"/>
      <c r="E60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60" s="11">
        <f>((WEEKNUM(Tabla343567891011121314151617181920212223242526272829303132333435363738394041424344454648495051525354565859[[#This Row],[FECHA Y HORA DE INICIO]])))-1</f>
        <v>-1</v>
      </c>
    </row>
    <row r="61" spans="2:6">
      <c r="B61" s="14"/>
      <c r="C61" s="9"/>
      <c r="D61" s="10"/>
      <c r="E61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61" s="11">
        <f>((WEEKNUM(Tabla343567891011121314151617181920212223242526272829303132333435363738394041424344454648495051525354565859[[#This Row],[FECHA Y HORA DE INICIO]])))-1</f>
        <v>-1</v>
      </c>
    </row>
    <row r="62" spans="2:6">
      <c r="B62" s="14"/>
      <c r="C62" s="9"/>
      <c r="D62" s="10"/>
      <c r="E62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62" s="11">
        <f>((WEEKNUM(Tabla343567891011121314151617181920212223242526272829303132333435363738394041424344454648495051525354565859[[#This Row],[FECHA Y HORA DE INICIO]])))-1</f>
        <v>-1</v>
      </c>
    </row>
    <row r="63" spans="2:6">
      <c r="B63" s="14"/>
      <c r="C63" s="9"/>
      <c r="D63" s="10"/>
      <c r="E63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63" s="11">
        <f>((WEEKNUM(Tabla343567891011121314151617181920212223242526272829303132333435363738394041424344454648495051525354565859[[#This Row],[FECHA Y HORA DE INICIO]])))-1</f>
        <v>-1</v>
      </c>
    </row>
    <row r="64" spans="2:6">
      <c r="B64" s="14"/>
      <c r="C64" s="9"/>
      <c r="D64" s="10"/>
      <c r="E64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64" s="11">
        <f>((WEEKNUM(Tabla343567891011121314151617181920212223242526272829303132333435363738394041424344454648495051525354565859[[#This Row],[FECHA Y HORA DE INICIO]])))-1</f>
        <v>-1</v>
      </c>
    </row>
    <row r="65" spans="2:6">
      <c r="B65" s="14"/>
      <c r="C65" s="9"/>
      <c r="D65" s="10"/>
      <c r="E65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65" s="11">
        <f>((WEEKNUM(Tabla343567891011121314151617181920212223242526272829303132333435363738394041424344454648495051525354565859[[#This Row],[FECHA Y HORA DE INICIO]])))-1</f>
        <v>-1</v>
      </c>
    </row>
    <row r="66" spans="2:6">
      <c r="B66" s="14"/>
      <c r="C66" s="9"/>
      <c r="D66" s="10"/>
      <c r="E66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66" s="11">
        <f>((WEEKNUM(Tabla343567891011121314151617181920212223242526272829303132333435363738394041424344454648495051525354565859[[#This Row],[FECHA Y HORA DE INICIO]])))-1</f>
        <v>-1</v>
      </c>
    </row>
    <row r="67" spans="2:6">
      <c r="B67" s="14"/>
      <c r="C67" s="9"/>
      <c r="D67" s="10"/>
      <c r="E67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67" s="11">
        <f>((WEEKNUM(Tabla343567891011121314151617181920212223242526272829303132333435363738394041424344454648495051525354565859[[#This Row],[FECHA Y HORA DE INICIO]])))-1</f>
        <v>-1</v>
      </c>
    </row>
    <row r="68" spans="2:6">
      <c r="B68" s="14"/>
      <c r="C68" s="9"/>
      <c r="D68" s="10"/>
      <c r="E68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68" s="11">
        <f>((WEEKNUM(Tabla343567891011121314151617181920212223242526272829303132333435363738394041424344454648495051525354565859[[#This Row],[FECHA Y HORA DE INICIO]])))-1</f>
        <v>-1</v>
      </c>
    </row>
    <row r="69" spans="2:6">
      <c r="B69" s="14"/>
      <c r="C69" s="9"/>
      <c r="D69" s="10"/>
      <c r="E69" s="8"/>
      <c r="F69" s="11"/>
    </row>
    <row r="70" spans="2:6">
      <c r="B70" s="6"/>
      <c r="C70" s="9"/>
      <c r="D70" s="10"/>
      <c r="E70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70" s="11">
        <f>((WEEKNUM(Tabla343567891011121314151617181920212223242526272829303132333435363738394041424344454648495051525354565859[[#This Row],[FECHA Y HORA DE INICIO]])))-1</f>
        <v>-1</v>
      </c>
    </row>
    <row r="71" spans="2:6">
      <c r="B71" s="6"/>
      <c r="C71" s="9"/>
      <c r="D71" s="10"/>
      <c r="E71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71" s="11">
        <f>((WEEKNUM(Tabla343567891011121314151617181920212223242526272829303132333435363738394041424344454648495051525354565859[[#This Row],[FECHA Y HORA DE INICIO]])))-1</f>
        <v>-1</v>
      </c>
    </row>
    <row r="72" spans="2:6">
      <c r="B72" s="6"/>
      <c r="C72" s="9"/>
      <c r="D72" s="10"/>
      <c r="E72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72" s="11">
        <f>((WEEKNUM(Tabla343567891011121314151617181920212223242526272829303132333435363738394041424344454648495051525354565859[[#This Row],[FECHA Y HORA DE INICIO]])))-1</f>
        <v>-1</v>
      </c>
    </row>
    <row r="73" spans="2:6">
      <c r="B73" s="6"/>
      <c r="C73" s="9"/>
      <c r="D73" s="10"/>
      <c r="E73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73" s="11">
        <f>((WEEKNUM(Tabla343567891011121314151617181920212223242526272829303132333435363738394041424344454648495051525354565859[[#This Row],[FECHA Y HORA DE INICIO]])))-1</f>
        <v>-1</v>
      </c>
    </row>
    <row r="74" spans="2:6">
      <c r="B74" s="6"/>
      <c r="C74" s="9"/>
      <c r="D74" s="10"/>
      <c r="E74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74" s="11">
        <f>((WEEKNUM(Tabla343567891011121314151617181920212223242526272829303132333435363738394041424344454648495051525354565859[[#This Row],[FECHA Y HORA DE INICIO]])))-1</f>
        <v>-1</v>
      </c>
    </row>
    <row r="75" spans="2:6">
      <c r="B75" s="6"/>
      <c r="C75" s="9"/>
      <c r="D75" s="10"/>
      <c r="E75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75" s="11">
        <f>((WEEKNUM(Tabla343567891011121314151617181920212223242526272829303132333435363738394041424344454648495051525354565859[[#This Row],[FECHA Y HORA DE INICIO]])))-1</f>
        <v>-1</v>
      </c>
    </row>
    <row r="76" spans="2:6">
      <c r="B76" s="6"/>
      <c r="C76" s="9"/>
      <c r="D76" s="10"/>
      <c r="E76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76" s="11">
        <f>((WEEKNUM(Tabla343567891011121314151617181920212223242526272829303132333435363738394041424344454648495051525354565859[[#This Row],[FECHA Y HORA DE INICIO]])))-1</f>
        <v>-1</v>
      </c>
    </row>
    <row r="77" spans="2:6">
      <c r="B77" s="6"/>
      <c r="C77" s="9"/>
      <c r="D77" s="10"/>
      <c r="E77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77" s="11">
        <f>((WEEKNUM(Tabla343567891011121314151617181920212223242526272829303132333435363738394041424344454648495051525354565859[[#This Row],[FECHA Y HORA DE INICIO]])))-1</f>
        <v>-1</v>
      </c>
    </row>
    <row r="78" spans="2:6">
      <c r="B78" s="6"/>
      <c r="C78" s="9"/>
      <c r="D78" s="10"/>
      <c r="E78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78" s="11">
        <f>((WEEKNUM(Tabla343567891011121314151617181920212223242526272829303132333435363738394041424344454648495051525354565859[[#This Row],[FECHA Y HORA DE INICIO]])))-1</f>
        <v>-1</v>
      </c>
    </row>
    <row r="79" spans="2:6">
      <c r="B79" s="6"/>
      <c r="C79" s="9"/>
      <c r="D79" s="10"/>
      <c r="E79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79" s="11">
        <f>((WEEKNUM(Tabla343567891011121314151617181920212223242526272829303132333435363738394041424344454648495051525354565859[[#This Row],[FECHA Y HORA DE INICIO]])))-1</f>
        <v>-1</v>
      </c>
    </row>
    <row r="80" spans="2:6">
      <c r="B80" s="6"/>
      <c r="C80" s="9"/>
      <c r="D80" s="10"/>
      <c r="E80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80" s="11">
        <f>((WEEKNUM(Tabla343567891011121314151617181920212223242526272829303132333435363738394041424344454648495051525354565859[[#This Row],[FECHA Y HORA DE INICIO]])))-1</f>
        <v>-1</v>
      </c>
    </row>
    <row r="81" spans="2:6">
      <c r="B81" s="6"/>
      <c r="C81" s="9"/>
      <c r="D81" s="10"/>
      <c r="E81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81" s="11">
        <f>((WEEKNUM(Tabla343567891011121314151617181920212223242526272829303132333435363738394041424344454648495051525354565859[[#This Row],[FECHA Y HORA DE INICIO]])))-1</f>
        <v>-1</v>
      </c>
    </row>
    <row r="82" spans="2:6">
      <c r="B82" s="6"/>
      <c r="C82" s="9"/>
      <c r="D82" s="10"/>
      <c r="E82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82" s="11">
        <f>((WEEKNUM(Tabla343567891011121314151617181920212223242526272829303132333435363738394041424344454648495051525354565859[[#This Row],[FECHA Y HORA DE INICIO]])))-1</f>
        <v>-1</v>
      </c>
    </row>
    <row r="83" spans="2:6">
      <c r="B83" s="6"/>
      <c r="C83" s="9"/>
      <c r="D83" s="10"/>
      <c r="E83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83" s="11">
        <f>((WEEKNUM(Tabla343567891011121314151617181920212223242526272829303132333435363738394041424344454648495051525354565859[[#This Row],[FECHA Y HORA DE INICIO]])))-1</f>
        <v>-1</v>
      </c>
    </row>
    <row r="84" spans="2:6">
      <c r="B84" s="6"/>
      <c r="C84" s="9"/>
      <c r="D84" s="10"/>
      <c r="E84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84" s="11">
        <f>((WEEKNUM(Tabla343567891011121314151617181920212223242526272829303132333435363738394041424344454648495051525354565859[[#This Row],[FECHA Y HORA DE INICIO]])))-1</f>
        <v>-1</v>
      </c>
    </row>
    <row r="85" spans="2:6">
      <c r="B85" s="6"/>
      <c r="C85" s="9"/>
      <c r="D85" s="10"/>
      <c r="E85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85" s="11">
        <f>((WEEKNUM(Tabla343567891011121314151617181920212223242526272829303132333435363738394041424344454648495051525354565859[[#This Row],[FECHA Y HORA DE INICIO]])))-1</f>
        <v>-1</v>
      </c>
    </row>
    <row r="86" spans="2:6">
      <c r="B86" s="6"/>
      <c r="C86" s="9"/>
      <c r="D86" s="10"/>
      <c r="E86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86" s="11">
        <f>((WEEKNUM(Tabla343567891011121314151617181920212223242526272829303132333435363738394041424344454648495051525354565859[[#This Row],[FECHA Y HORA DE INICIO]])))-1</f>
        <v>-1</v>
      </c>
    </row>
    <row r="87" spans="2:6">
      <c r="B87" s="6"/>
      <c r="C87" s="9"/>
      <c r="D87" s="10"/>
      <c r="E87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87" s="11">
        <f>((WEEKNUM(Tabla343567891011121314151617181920212223242526272829303132333435363738394041424344454648495051525354565859[[#This Row],[FECHA Y HORA DE INICIO]])))-1</f>
        <v>-1</v>
      </c>
    </row>
    <row r="88" spans="2:6">
      <c r="B88" s="6"/>
      <c r="C88" s="9"/>
      <c r="D88" s="10"/>
      <c r="E88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88" s="11">
        <f>((WEEKNUM(Tabla343567891011121314151617181920212223242526272829303132333435363738394041424344454648495051525354565859[[#This Row],[FECHA Y HORA DE INICIO]])))-1</f>
        <v>-1</v>
      </c>
    </row>
    <row r="89" spans="2:6">
      <c r="B89" s="6"/>
      <c r="C89" s="9"/>
      <c r="D89" s="10"/>
      <c r="E89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89" s="11">
        <f>((WEEKNUM(Tabla343567891011121314151617181920212223242526272829303132333435363738394041424344454648495051525354565859[[#This Row],[FECHA Y HORA DE INICIO]])))-1</f>
        <v>-1</v>
      </c>
    </row>
    <row r="90" spans="2:6">
      <c r="B90" s="6"/>
      <c r="C90" s="9"/>
      <c r="D90" s="10"/>
      <c r="E90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90" s="11">
        <f>((WEEKNUM(Tabla343567891011121314151617181920212223242526272829303132333435363738394041424344454648495051525354565859[[#This Row],[FECHA Y HORA DE INICIO]])))-1</f>
        <v>-1</v>
      </c>
    </row>
    <row r="91" spans="2:6">
      <c r="B91" s="6"/>
      <c r="C91" s="9"/>
      <c r="D91" s="10"/>
      <c r="E91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91" s="11">
        <f>((WEEKNUM(Tabla343567891011121314151617181920212223242526272829303132333435363738394041424344454648495051525354565859[[#This Row],[FECHA Y HORA DE INICIO]])))-1</f>
        <v>-1</v>
      </c>
    </row>
    <row r="92" spans="2:6">
      <c r="B92" s="6"/>
      <c r="C92" s="9"/>
      <c r="D92" s="10"/>
      <c r="E92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92" s="11">
        <f>((WEEKNUM(Tabla343567891011121314151617181920212223242526272829303132333435363738394041424344454648495051525354565859[[#This Row],[FECHA Y HORA DE INICIO]])))-1</f>
        <v>-1</v>
      </c>
    </row>
    <row r="93" spans="2:6">
      <c r="B93" s="6"/>
      <c r="C93" s="9"/>
      <c r="D93" s="10"/>
      <c r="E93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93" s="11">
        <f>((WEEKNUM(Tabla343567891011121314151617181920212223242526272829303132333435363738394041424344454648495051525354565859[[#This Row],[FECHA Y HORA DE INICIO]])))-1</f>
        <v>-1</v>
      </c>
    </row>
    <row r="94" spans="2:6">
      <c r="B94" s="6"/>
      <c r="C94" s="9"/>
      <c r="D94" s="10"/>
      <c r="E94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94" s="11">
        <f>((WEEKNUM(Tabla343567891011121314151617181920212223242526272829303132333435363738394041424344454648495051525354565859[[#This Row],[FECHA Y HORA DE INICIO]])))-1</f>
        <v>-1</v>
      </c>
    </row>
    <row r="95" spans="2:6">
      <c r="B95" s="6"/>
      <c r="C95" s="9"/>
      <c r="D95" s="10"/>
      <c r="E95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95" s="11">
        <f>((WEEKNUM(Tabla343567891011121314151617181920212223242526272829303132333435363738394041424344454648495051525354565859[[#This Row],[FECHA Y HORA DE INICIO]])))-1</f>
        <v>-1</v>
      </c>
    </row>
    <row r="96" spans="2:6">
      <c r="B96" s="6"/>
      <c r="C96" s="9"/>
      <c r="D96" s="10"/>
      <c r="E96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96" s="11">
        <f>((WEEKNUM(Tabla343567891011121314151617181920212223242526272829303132333435363738394041424344454648495051525354565859[[#This Row],[FECHA Y HORA DE INICIO]])))-1</f>
        <v>-1</v>
      </c>
    </row>
    <row r="97" spans="2:6">
      <c r="B97" s="6"/>
      <c r="C97" s="9"/>
      <c r="D97" s="10"/>
      <c r="E97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97" s="11">
        <f>((WEEKNUM(Tabla343567891011121314151617181920212223242526272829303132333435363738394041424344454648495051525354565859[[#This Row],[FECHA Y HORA DE INICIO]])))-1</f>
        <v>-1</v>
      </c>
    </row>
    <row r="98" spans="2:6">
      <c r="B98" s="6"/>
      <c r="C98" s="9"/>
      <c r="D98" s="10"/>
      <c r="E98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98" s="11">
        <f>((WEEKNUM(Tabla343567891011121314151617181920212223242526272829303132333435363738394041424344454648495051525354565859[[#This Row],[FECHA Y HORA DE INICIO]])))-1</f>
        <v>-1</v>
      </c>
    </row>
    <row r="99" spans="2:6">
      <c r="B99" s="6"/>
      <c r="C99" s="9"/>
      <c r="D99" s="10"/>
      <c r="E99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99" s="11">
        <f>((WEEKNUM(Tabla343567891011121314151617181920212223242526272829303132333435363738394041424344454648495051525354565859[[#This Row],[FECHA Y HORA DE INICIO]])))-1</f>
        <v>-1</v>
      </c>
    </row>
    <row r="100" spans="2:6">
      <c r="B100" s="6"/>
      <c r="C100" s="9"/>
      <c r="D100" s="10"/>
      <c r="E100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00" s="11">
        <f>((WEEKNUM(Tabla343567891011121314151617181920212223242526272829303132333435363738394041424344454648495051525354565859[[#This Row],[FECHA Y HORA DE INICIO]])))-1</f>
        <v>-1</v>
      </c>
    </row>
    <row r="101" spans="2:6">
      <c r="B101" s="6"/>
      <c r="C101" s="9"/>
      <c r="D101" s="10"/>
      <c r="E101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01" s="11">
        <f>((WEEKNUM(Tabla343567891011121314151617181920212223242526272829303132333435363738394041424344454648495051525354565859[[#This Row],[FECHA Y HORA DE INICIO]])))-1</f>
        <v>-1</v>
      </c>
    </row>
    <row r="102" spans="2:6">
      <c r="B102" s="6"/>
      <c r="C102" s="9"/>
      <c r="D102" s="10"/>
      <c r="E102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02" s="11">
        <f>((WEEKNUM(Tabla343567891011121314151617181920212223242526272829303132333435363738394041424344454648495051525354565859[[#This Row],[FECHA Y HORA DE INICIO]])))-1</f>
        <v>-1</v>
      </c>
    </row>
    <row r="103" spans="2:6">
      <c r="B103" s="6"/>
      <c r="C103" s="9"/>
      <c r="D103" s="10"/>
      <c r="E103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03" s="11">
        <f>((WEEKNUM(Tabla343567891011121314151617181920212223242526272829303132333435363738394041424344454648495051525354565859[[#This Row],[FECHA Y HORA DE INICIO]])))-1</f>
        <v>-1</v>
      </c>
    </row>
    <row r="104" spans="2:6">
      <c r="B104" s="6"/>
      <c r="C104" s="9"/>
      <c r="D104" s="10"/>
      <c r="E104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04" s="11">
        <f>((WEEKNUM(Tabla343567891011121314151617181920212223242526272829303132333435363738394041424344454648495051525354565859[[#This Row],[FECHA Y HORA DE INICIO]])))-1</f>
        <v>-1</v>
      </c>
    </row>
    <row r="105" spans="2:6">
      <c r="B105" s="6"/>
      <c r="C105" s="9"/>
      <c r="D105" s="10"/>
      <c r="E105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05" s="11">
        <f>((WEEKNUM(Tabla343567891011121314151617181920212223242526272829303132333435363738394041424344454648495051525354565859[[#This Row],[FECHA Y HORA DE INICIO]])))-1</f>
        <v>-1</v>
      </c>
    </row>
    <row r="106" spans="2:6">
      <c r="B106" s="6"/>
      <c r="C106" s="9"/>
      <c r="D106" s="10"/>
      <c r="E106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06" s="11">
        <f>((WEEKNUM(Tabla343567891011121314151617181920212223242526272829303132333435363738394041424344454648495051525354565859[[#This Row],[FECHA Y HORA DE INICIO]])))-1</f>
        <v>-1</v>
      </c>
    </row>
    <row r="107" spans="2:6">
      <c r="B107" s="6"/>
      <c r="C107" s="9"/>
      <c r="D107" s="10"/>
      <c r="E107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07" s="11">
        <f>((WEEKNUM(Tabla343567891011121314151617181920212223242526272829303132333435363738394041424344454648495051525354565859[[#This Row],[FECHA Y HORA DE INICIO]])))-1</f>
        <v>-1</v>
      </c>
    </row>
    <row r="108" spans="2:6">
      <c r="B108" s="6"/>
      <c r="C108" s="9"/>
      <c r="D108" s="10"/>
      <c r="E108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08" s="11">
        <f>((WEEKNUM(Tabla343567891011121314151617181920212223242526272829303132333435363738394041424344454648495051525354565859[[#This Row],[FECHA Y HORA DE INICIO]])))-1</f>
        <v>-1</v>
      </c>
    </row>
    <row r="109" spans="2:6">
      <c r="B109" s="6"/>
      <c r="C109" s="9"/>
      <c r="D109" s="10"/>
      <c r="E109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09" s="11">
        <f>((WEEKNUM(Tabla343567891011121314151617181920212223242526272829303132333435363738394041424344454648495051525354565859[[#This Row],[FECHA Y HORA DE INICIO]])))-1</f>
        <v>-1</v>
      </c>
    </row>
    <row r="110" spans="2:6">
      <c r="B110" s="6"/>
      <c r="C110" s="9"/>
      <c r="D110" s="10"/>
      <c r="E110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10" s="11">
        <f>((WEEKNUM(Tabla343567891011121314151617181920212223242526272829303132333435363738394041424344454648495051525354565859[[#This Row],[FECHA Y HORA DE INICIO]])))-1</f>
        <v>-1</v>
      </c>
    </row>
    <row r="111" spans="2:6">
      <c r="B111" s="6"/>
      <c r="C111" s="9"/>
      <c r="D111" s="10"/>
      <c r="E111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11" s="11">
        <f>((WEEKNUM(Tabla343567891011121314151617181920212223242526272829303132333435363738394041424344454648495051525354565859[[#This Row],[FECHA Y HORA DE INICIO]])))-1</f>
        <v>-1</v>
      </c>
    </row>
    <row r="112" spans="2:6">
      <c r="B112" s="6"/>
      <c r="C112" s="9"/>
      <c r="D112" s="10"/>
      <c r="E112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12" s="11">
        <f>((WEEKNUM(Tabla343567891011121314151617181920212223242526272829303132333435363738394041424344454648495051525354565859[[#This Row],[FECHA Y HORA DE INICIO]])))-1</f>
        <v>-1</v>
      </c>
    </row>
    <row r="113" spans="2:6">
      <c r="B113" s="6"/>
      <c r="C113" s="9"/>
      <c r="D113" s="10"/>
      <c r="E113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13" s="11">
        <f>((WEEKNUM(Tabla343567891011121314151617181920212223242526272829303132333435363738394041424344454648495051525354565859[[#This Row],[FECHA Y HORA DE INICIO]])))-1</f>
        <v>-1</v>
      </c>
    </row>
    <row r="114" spans="2:6">
      <c r="B114" s="6"/>
      <c r="C114" s="9"/>
      <c r="D114" s="10"/>
      <c r="E114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14" s="11">
        <f>((WEEKNUM(Tabla343567891011121314151617181920212223242526272829303132333435363738394041424344454648495051525354565859[[#This Row],[FECHA Y HORA DE INICIO]])))-1</f>
        <v>-1</v>
      </c>
    </row>
    <row r="115" spans="2:6">
      <c r="B115" s="6"/>
      <c r="C115" s="9"/>
      <c r="D115" s="10"/>
      <c r="E115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15" s="11">
        <f>((WEEKNUM(Tabla343567891011121314151617181920212223242526272829303132333435363738394041424344454648495051525354565859[[#This Row],[FECHA Y HORA DE INICIO]])))-1</f>
        <v>-1</v>
      </c>
    </row>
    <row r="116" spans="2:6">
      <c r="B116" s="6"/>
      <c r="C116" s="9"/>
      <c r="D116" s="10"/>
      <c r="E116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16" s="11">
        <f>((WEEKNUM(Tabla343567891011121314151617181920212223242526272829303132333435363738394041424344454648495051525354565859[[#This Row],[FECHA Y HORA DE INICIO]])))-1</f>
        <v>-1</v>
      </c>
    </row>
    <row r="117" spans="2:6">
      <c r="B117" s="6"/>
      <c r="C117" s="9"/>
      <c r="D117" s="10"/>
      <c r="E117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17" s="11">
        <f>((WEEKNUM(Tabla343567891011121314151617181920212223242526272829303132333435363738394041424344454648495051525354565859[[#This Row],[FECHA Y HORA DE INICIO]])))-1</f>
        <v>-1</v>
      </c>
    </row>
    <row r="118" spans="2:6">
      <c r="B118" s="6"/>
      <c r="C118" s="9"/>
      <c r="D118" s="10"/>
      <c r="E118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18" s="11">
        <f>((WEEKNUM(Tabla343567891011121314151617181920212223242526272829303132333435363738394041424344454648495051525354565859[[#This Row],[FECHA Y HORA DE INICIO]])))-1</f>
        <v>-1</v>
      </c>
    </row>
    <row r="119" spans="2:6">
      <c r="B119" s="6"/>
      <c r="C119" s="9"/>
      <c r="D119" s="10"/>
      <c r="E119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19" s="11">
        <f>((WEEKNUM(Tabla343567891011121314151617181920212223242526272829303132333435363738394041424344454648495051525354565859[[#This Row],[FECHA Y HORA DE INICIO]])))-1</f>
        <v>-1</v>
      </c>
    </row>
    <row r="120" spans="2:6">
      <c r="B120" s="6"/>
      <c r="C120" s="9"/>
      <c r="D120" s="10"/>
      <c r="E120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20" s="11">
        <f>((WEEKNUM(Tabla343567891011121314151617181920212223242526272829303132333435363738394041424344454648495051525354565859[[#This Row],[FECHA Y HORA DE INICIO]])))-1</f>
        <v>-1</v>
      </c>
    </row>
    <row r="121" spans="2:6">
      <c r="B121" s="6"/>
      <c r="C121" s="9"/>
      <c r="D121" s="10"/>
      <c r="E121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21" s="11">
        <f>((WEEKNUM(Tabla343567891011121314151617181920212223242526272829303132333435363738394041424344454648495051525354565859[[#This Row],[FECHA Y HORA DE INICIO]])))-1</f>
        <v>-1</v>
      </c>
    </row>
    <row r="122" spans="2:6">
      <c r="B122" s="6"/>
      <c r="C122" s="9"/>
      <c r="D122" s="10"/>
      <c r="E122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22" s="11">
        <f>((WEEKNUM(Tabla343567891011121314151617181920212223242526272829303132333435363738394041424344454648495051525354565859[[#This Row],[FECHA Y HORA DE INICIO]])))-1</f>
        <v>-1</v>
      </c>
    </row>
    <row r="123" spans="2:6">
      <c r="B123" s="6"/>
      <c r="C123" s="9"/>
      <c r="D123" s="10"/>
      <c r="E123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23" s="11">
        <f>((WEEKNUM(Tabla343567891011121314151617181920212223242526272829303132333435363738394041424344454648495051525354565859[[#This Row],[FECHA Y HORA DE INICIO]])))-1</f>
        <v>-1</v>
      </c>
    </row>
    <row r="124" spans="2:6">
      <c r="B124" s="6"/>
      <c r="C124" s="9"/>
      <c r="D124" s="10"/>
      <c r="E124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24" s="11">
        <f>((WEEKNUM(Tabla343567891011121314151617181920212223242526272829303132333435363738394041424344454648495051525354565859[[#This Row],[FECHA Y HORA DE INICIO]])))-1</f>
        <v>-1</v>
      </c>
    </row>
    <row r="125" spans="2:6">
      <c r="B125" s="6"/>
      <c r="C125" s="9"/>
      <c r="D125" s="10"/>
      <c r="E125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25" s="11">
        <f>((WEEKNUM(Tabla343567891011121314151617181920212223242526272829303132333435363738394041424344454648495051525354565859[[#This Row],[FECHA Y HORA DE INICIO]])))-1</f>
        <v>-1</v>
      </c>
    </row>
    <row r="126" spans="2:6">
      <c r="B126" s="6"/>
      <c r="C126" s="9"/>
      <c r="D126" s="10"/>
      <c r="E126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26" s="11">
        <f>((WEEKNUM(Tabla343567891011121314151617181920212223242526272829303132333435363738394041424344454648495051525354565859[[#This Row],[FECHA Y HORA DE INICIO]])))-1</f>
        <v>-1</v>
      </c>
    </row>
    <row r="127" spans="2:6">
      <c r="B127" s="6"/>
      <c r="C127" s="9"/>
      <c r="D127" s="10"/>
      <c r="E127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27" s="11">
        <f>((WEEKNUM(Tabla343567891011121314151617181920212223242526272829303132333435363738394041424344454648495051525354565859[[#This Row],[FECHA Y HORA DE INICIO]])))-1</f>
        <v>-1</v>
      </c>
    </row>
    <row r="128" spans="2:6">
      <c r="B128" s="6"/>
      <c r="C128" s="9"/>
      <c r="D128" s="10"/>
      <c r="E128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28" s="11">
        <f>((WEEKNUM(Tabla343567891011121314151617181920212223242526272829303132333435363738394041424344454648495051525354565859[[#This Row],[FECHA Y HORA DE INICIO]])))-1</f>
        <v>-1</v>
      </c>
    </row>
    <row r="129" spans="2:6">
      <c r="B129" s="6"/>
      <c r="C129" s="9"/>
      <c r="D129" s="10"/>
      <c r="E129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29" s="11">
        <f>((WEEKNUM(Tabla343567891011121314151617181920212223242526272829303132333435363738394041424344454648495051525354565859[[#This Row],[FECHA Y HORA DE INICIO]])))-1</f>
        <v>-1</v>
      </c>
    </row>
    <row r="130" spans="2:6">
      <c r="B130" s="6"/>
      <c r="C130" s="9"/>
      <c r="D130" s="10"/>
      <c r="E130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30" s="11">
        <f>((WEEKNUM(Tabla343567891011121314151617181920212223242526272829303132333435363738394041424344454648495051525354565859[[#This Row],[FECHA Y HORA DE INICIO]])))-1</f>
        <v>-1</v>
      </c>
    </row>
    <row r="131" spans="2:6">
      <c r="B131" s="6"/>
      <c r="C131" s="9"/>
      <c r="D131" s="10"/>
      <c r="E131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31" s="11">
        <f>((WEEKNUM(Tabla343567891011121314151617181920212223242526272829303132333435363738394041424344454648495051525354565859[[#This Row],[FECHA Y HORA DE INICIO]])))-1</f>
        <v>-1</v>
      </c>
    </row>
    <row r="132" spans="2:6">
      <c r="B132" s="6"/>
      <c r="C132" s="9"/>
      <c r="D132" s="10"/>
      <c r="E132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32" s="11">
        <f>((WEEKNUM(Tabla343567891011121314151617181920212223242526272829303132333435363738394041424344454648495051525354565859[[#This Row],[FECHA Y HORA DE INICIO]])))-1</f>
        <v>-1</v>
      </c>
    </row>
    <row r="133" spans="2:6">
      <c r="B133" s="6"/>
      <c r="C133" s="9"/>
      <c r="D133" s="10"/>
      <c r="E133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33" s="11">
        <f>((WEEKNUM(Tabla343567891011121314151617181920212223242526272829303132333435363738394041424344454648495051525354565859[[#This Row],[FECHA Y HORA DE INICIO]])))-1</f>
        <v>-1</v>
      </c>
    </row>
    <row r="134" spans="2:6">
      <c r="B134" s="6"/>
      <c r="C134" s="9"/>
      <c r="D134" s="10"/>
      <c r="E134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34" s="11">
        <f>((WEEKNUM(Tabla343567891011121314151617181920212223242526272829303132333435363738394041424344454648495051525354565859[[#This Row],[FECHA Y HORA DE INICIO]])))-1</f>
        <v>-1</v>
      </c>
    </row>
    <row r="135" spans="2:6">
      <c r="B135" s="6"/>
      <c r="C135" s="9"/>
      <c r="D135" s="10"/>
      <c r="E135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35" s="11">
        <f>((WEEKNUM(Tabla343567891011121314151617181920212223242526272829303132333435363738394041424344454648495051525354565859[[#This Row],[FECHA Y HORA DE INICIO]])))-1</f>
        <v>-1</v>
      </c>
    </row>
    <row r="136" spans="2:6">
      <c r="B136" s="6"/>
      <c r="C136" s="9"/>
      <c r="D136" s="10"/>
      <c r="E136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36" s="11">
        <f>((WEEKNUM(Tabla343567891011121314151617181920212223242526272829303132333435363738394041424344454648495051525354565859[[#This Row],[FECHA Y HORA DE INICIO]])))-1</f>
        <v>-1</v>
      </c>
    </row>
    <row r="137" spans="2:6">
      <c r="B137" s="6"/>
      <c r="C137" s="9"/>
      <c r="D137" s="10"/>
      <c r="E137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37" s="11">
        <f>((WEEKNUM(Tabla343567891011121314151617181920212223242526272829303132333435363738394041424344454648495051525354565859[[#This Row],[FECHA Y HORA DE INICIO]])))-1</f>
        <v>-1</v>
      </c>
    </row>
    <row r="138" spans="2:6">
      <c r="B138" s="6"/>
      <c r="C138" s="9"/>
      <c r="D138" s="10"/>
      <c r="E138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38" s="11">
        <f>((WEEKNUM(Tabla343567891011121314151617181920212223242526272829303132333435363738394041424344454648495051525354565859[[#This Row],[FECHA Y HORA DE INICIO]])))-1</f>
        <v>-1</v>
      </c>
    </row>
    <row r="139" spans="2:6">
      <c r="B139" s="6"/>
      <c r="C139" s="9"/>
      <c r="D139" s="10"/>
      <c r="E139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39" s="11">
        <f>((WEEKNUM(Tabla343567891011121314151617181920212223242526272829303132333435363738394041424344454648495051525354565859[[#This Row],[FECHA Y HORA DE INICIO]])))-1</f>
        <v>-1</v>
      </c>
    </row>
    <row r="140" spans="2:6">
      <c r="B140" s="6"/>
      <c r="C140" s="9"/>
      <c r="D140" s="10"/>
      <c r="E140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40" s="11">
        <f>((WEEKNUM(Tabla343567891011121314151617181920212223242526272829303132333435363738394041424344454648495051525354565859[[#This Row],[FECHA Y HORA DE INICIO]])))-1</f>
        <v>-1</v>
      </c>
    </row>
    <row r="141" spans="2:6">
      <c r="B141" s="6"/>
      <c r="C141" s="9"/>
      <c r="D141" s="10"/>
      <c r="E141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41" s="11">
        <f>((WEEKNUM(Tabla343567891011121314151617181920212223242526272829303132333435363738394041424344454648495051525354565859[[#This Row],[FECHA Y HORA DE INICIO]])))-1</f>
        <v>-1</v>
      </c>
    </row>
    <row r="142" spans="2:6">
      <c r="B142" s="6"/>
      <c r="C142" s="9"/>
      <c r="D142" s="10"/>
      <c r="E142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42" s="11">
        <f>((WEEKNUM(Tabla343567891011121314151617181920212223242526272829303132333435363738394041424344454648495051525354565859[[#This Row],[FECHA Y HORA DE INICIO]])))-1</f>
        <v>-1</v>
      </c>
    </row>
    <row r="143" spans="2:6">
      <c r="B143" s="6"/>
      <c r="C143" s="9"/>
      <c r="D143" s="10"/>
      <c r="E143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43" s="11">
        <f>((WEEKNUM(Tabla343567891011121314151617181920212223242526272829303132333435363738394041424344454648495051525354565859[[#This Row],[FECHA Y HORA DE INICIO]])))-1</f>
        <v>-1</v>
      </c>
    </row>
    <row r="144" spans="2:6">
      <c r="B144" s="6"/>
      <c r="C144" s="9"/>
      <c r="D144" s="10"/>
      <c r="E144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44" s="11">
        <f>((WEEKNUM(Tabla343567891011121314151617181920212223242526272829303132333435363738394041424344454648495051525354565859[[#This Row],[FECHA Y HORA DE INICIO]])))-1</f>
        <v>-1</v>
      </c>
    </row>
    <row r="145" spans="2:6">
      <c r="B145" s="6"/>
      <c r="C145" s="9"/>
      <c r="D145" s="10"/>
      <c r="E145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45" s="11">
        <f>((WEEKNUM(Tabla343567891011121314151617181920212223242526272829303132333435363738394041424344454648495051525354565859[[#This Row],[FECHA Y HORA DE INICIO]])))-1</f>
        <v>-1</v>
      </c>
    </row>
    <row r="146" spans="2:6">
      <c r="B146" s="6"/>
      <c r="C146" s="9"/>
      <c r="D146" s="10"/>
      <c r="E146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46" s="11">
        <f>((WEEKNUM(Tabla343567891011121314151617181920212223242526272829303132333435363738394041424344454648495051525354565859[[#This Row],[FECHA Y HORA DE INICIO]])))-1</f>
        <v>-1</v>
      </c>
    </row>
    <row r="147" spans="2:6">
      <c r="B147" s="6"/>
      <c r="C147" s="9"/>
      <c r="D147" s="10"/>
      <c r="E147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47" s="11">
        <f>((WEEKNUM(Tabla343567891011121314151617181920212223242526272829303132333435363738394041424344454648495051525354565859[[#This Row],[FECHA Y HORA DE INICIO]])))-1</f>
        <v>-1</v>
      </c>
    </row>
    <row r="148" spans="2:6">
      <c r="B148" s="6"/>
      <c r="C148" s="9"/>
      <c r="D148" s="10"/>
      <c r="E148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48" s="11">
        <f>((WEEKNUM(Tabla343567891011121314151617181920212223242526272829303132333435363738394041424344454648495051525354565859[[#This Row],[FECHA Y HORA DE INICIO]])))-1</f>
        <v>-1</v>
      </c>
    </row>
    <row r="149" spans="2:6">
      <c r="B149" s="6"/>
      <c r="C149" s="9"/>
      <c r="D149" s="10"/>
      <c r="E149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49" s="11">
        <f>((WEEKNUM(Tabla343567891011121314151617181920212223242526272829303132333435363738394041424344454648495051525354565859[[#This Row],[FECHA Y HORA DE INICIO]])))-1</f>
        <v>-1</v>
      </c>
    </row>
    <row r="150" spans="2:6">
      <c r="B150" s="6"/>
      <c r="C150" s="9"/>
      <c r="D150" s="10"/>
      <c r="E150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50" s="11">
        <f>((WEEKNUM(Tabla343567891011121314151617181920212223242526272829303132333435363738394041424344454648495051525354565859[[#This Row],[FECHA Y HORA DE INICIO]])))-1</f>
        <v>-1</v>
      </c>
    </row>
    <row r="151" spans="2:6">
      <c r="B151" s="6"/>
      <c r="C151" s="9"/>
      <c r="D151" s="10"/>
      <c r="E151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51" s="11">
        <f>((WEEKNUM(Tabla343567891011121314151617181920212223242526272829303132333435363738394041424344454648495051525354565859[[#This Row],[FECHA Y HORA DE INICIO]])))-1</f>
        <v>-1</v>
      </c>
    </row>
    <row r="152" spans="2:6">
      <c r="B152" s="6"/>
      <c r="C152" s="9"/>
      <c r="D152" s="10"/>
      <c r="E152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52" s="11">
        <f>((WEEKNUM(Tabla343567891011121314151617181920212223242526272829303132333435363738394041424344454648495051525354565859[[#This Row],[FECHA Y HORA DE INICIO]])))-1</f>
        <v>-1</v>
      </c>
    </row>
    <row r="153" spans="2:6">
      <c r="B153" s="6"/>
      <c r="C153" s="9"/>
      <c r="D153" s="10"/>
      <c r="E153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53" s="11">
        <f>((WEEKNUM(Tabla343567891011121314151617181920212223242526272829303132333435363738394041424344454648495051525354565859[[#This Row],[FECHA Y HORA DE INICIO]])))-1</f>
        <v>-1</v>
      </c>
    </row>
    <row r="154" spans="2:6">
      <c r="B154" s="6"/>
      <c r="C154" s="9"/>
      <c r="D154" s="10"/>
      <c r="E154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54" s="11">
        <f>((WEEKNUM(Tabla343567891011121314151617181920212223242526272829303132333435363738394041424344454648495051525354565859[[#This Row],[FECHA Y HORA DE INICIO]])))-1</f>
        <v>-1</v>
      </c>
    </row>
    <row r="155" spans="2:6">
      <c r="B155" s="6"/>
      <c r="C155" s="9"/>
      <c r="D155" s="10"/>
      <c r="E155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55" s="11">
        <f>((WEEKNUM(Tabla343567891011121314151617181920212223242526272829303132333435363738394041424344454648495051525354565859[[#This Row],[FECHA Y HORA DE INICIO]])))-1</f>
        <v>-1</v>
      </c>
    </row>
    <row r="156" spans="2:6">
      <c r="B156" s="6"/>
      <c r="C156" s="9"/>
      <c r="D156" s="10"/>
      <c r="E156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56" s="11">
        <f>((WEEKNUM(Tabla343567891011121314151617181920212223242526272829303132333435363738394041424344454648495051525354565859[[#This Row],[FECHA Y HORA DE INICIO]])))-1</f>
        <v>-1</v>
      </c>
    </row>
    <row r="157" spans="2:6">
      <c r="B157" s="6"/>
      <c r="C157" s="9"/>
      <c r="D157" s="10"/>
      <c r="E157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57" s="11">
        <f>((WEEKNUM(Tabla343567891011121314151617181920212223242526272829303132333435363738394041424344454648495051525354565859[[#This Row],[FECHA Y HORA DE INICIO]])))-1</f>
        <v>-1</v>
      </c>
    </row>
    <row r="158" spans="2:6">
      <c r="B158" s="6"/>
      <c r="C158" s="9"/>
      <c r="D158" s="10"/>
      <c r="E158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58" s="11">
        <f>((WEEKNUM(Tabla343567891011121314151617181920212223242526272829303132333435363738394041424344454648495051525354565859[[#This Row],[FECHA Y HORA DE INICIO]])))-1</f>
        <v>-1</v>
      </c>
    </row>
    <row r="159" spans="2:6">
      <c r="B159" s="6"/>
      <c r="C159" s="9"/>
      <c r="D159" s="10"/>
      <c r="E159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59" s="11">
        <f>((WEEKNUM(Tabla343567891011121314151617181920212223242526272829303132333435363738394041424344454648495051525354565859[[#This Row],[FECHA Y HORA DE INICIO]])))-1</f>
        <v>-1</v>
      </c>
    </row>
    <row r="160" spans="2:6">
      <c r="B160" s="6"/>
      <c r="C160" s="9"/>
      <c r="D160" s="10"/>
      <c r="E160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60" s="11">
        <f>((WEEKNUM(Tabla343567891011121314151617181920212223242526272829303132333435363738394041424344454648495051525354565859[[#This Row],[FECHA Y HORA DE INICIO]])))-1</f>
        <v>-1</v>
      </c>
    </row>
    <row r="161" spans="2:6">
      <c r="B161" s="6"/>
      <c r="C161" s="9"/>
      <c r="D161" s="10"/>
      <c r="E161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61" s="11">
        <f>((WEEKNUM(Tabla343567891011121314151617181920212223242526272829303132333435363738394041424344454648495051525354565859[[#This Row],[FECHA Y HORA DE INICIO]])))-1</f>
        <v>-1</v>
      </c>
    </row>
    <row r="162" spans="2:6">
      <c r="B162" s="6"/>
      <c r="C162" s="9"/>
      <c r="D162" s="10"/>
      <c r="E162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62" s="11">
        <f>((WEEKNUM(Tabla343567891011121314151617181920212223242526272829303132333435363738394041424344454648495051525354565859[[#This Row],[FECHA Y HORA DE INICIO]])))-1</f>
        <v>-1</v>
      </c>
    </row>
    <row r="163" spans="2:6">
      <c r="B163" s="6"/>
      <c r="C163" s="9"/>
      <c r="D163" s="10"/>
      <c r="E163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63" s="11">
        <f>((WEEKNUM(Tabla343567891011121314151617181920212223242526272829303132333435363738394041424344454648495051525354565859[[#This Row],[FECHA Y HORA DE INICIO]])))-1</f>
        <v>-1</v>
      </c>
    </row>
    <row r="164" spans="2:6">
      <c r="B164" s="6"/>
      <c r="C164" s="9"/>
      <c r="D164" s="10"/>
      <c r="E164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64" s="11">
        <f>((WEEKNUM(Tabla343567891011121314151617181920212223242526272829303132333435363738394041424344454648495051525354565859[[#This Row],[FECHA Y HORA DE INICIO]])))-1</f>
        <v>-1</v>
      </c>
    </row>
    <row r="165" spans="2:6">
      <c r="B165" s="6"/>
      <c r="C165" s="9"/>
      <c r="D165" s="10"/>
      <c r="E165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65" s="11">
        <f>((WEEKNUM(Tabla343567891011121314151617181920212223242526272829303132333435363738394041424344454648495051525354565859[[#This Row],[FECHA Y HORA DE INICIO]])))-1</f>
        <v>-1</v>
      </c>
    </row>
    <row r="166" spans="2:6">
      <c r="B166" s="6"/>
      <c r="C166" s="9"/>
      <c r="D166" s="10"/>
      <c r="E166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66" s="11">
        <f>((WEEKNUM(Tabla343567891011121314151617181920212223242526272829303132333435363738394041424344454648495051525354565859[[#This Row],[FECHA Y HORA DE INICIO]])))-1</f>
        <v>-1</v>
      </c>
    </row>
    <row r="167" spans="2:6">
      <c r="B167" s="6"/>
      <c r="C167" s="9"/>
      <c r="D167" s="10"/>
      <c r="E167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67" s="11">
        <f>((WEEKNUM(Tabla343567891011121314151617181920212223242526272829303132333435363738394041424344454648495051525354565859[[#This Row],[FECHA Y HORA DE INICIO]])))-1</f>
        <v>-1</v>
      </c>
    </row>
    <row r="168" spans="2:6">
      <c r="B168" s="6"/>
      <c r="C168" s="9"/>
      <c r="D168" s="10"/>
      <c r="E168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68" s="11">
        <f>((WEEKNUM(Tabla343567891011121314151617181920212223242526272829303132333435363738394041424344454648495051525354565859[[#This Row],[FECHA Y HORA DE INICIO]])))-1</f>
        <v>-1</v>
      </c>
    </row>
    <row r="169" spans="2:6">
      <c r="B169" s="6"/>
      <c r="C169" s="9"/>
      <c r="D169" s="10"/>
      <c r="E169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69" s="11">
        <f>((WEEKNUM(Tabla343567891011121314151617181920212223242526272829303132333435363738394041424344454648495051525354565859[[#This Row],[FECHA Y HORA DE INICIO]])))-1</f>
        <v>-1</v>
      </c>
    </row>
    <row r="170" spans="2:6">
      <c r="B170" s="6"/>
      <c r="C170" s="9"/>
      <c r="D170" s="10"/>
      <c r="E170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70" s="11">
        <f>((WEEKNUM(Tabla343567891011121314151617181920212223242526272829303132333435363738394041424344454648495051525354565859[[#This Row],[FECHA Y HORA DE INICIO]])))-1</f>
        <v>-1</v>
      </c>
    </row>
    <row r="171" spans="2:6">
      <c r="B171" s="6"/>
      <c r="C171" s="9"/>
      <c r="D171" s="10"/>
      <c r="E171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71" s="11">
        <f>((WEEKNUM(Tabla343567891011121314151617181920212223242526272829303132333435363738394041424344454648495051525354565859[[#This Row],[FECHA Y HORA DE INICIO]])))-1</f>
        <v>-1</v>
      </c>
    </row>
    <row r="172" spans="2:6">
      <c r="B172" s="6"/>
      <c r="C172" s="9"/>
      <c r="D172" s="10"/>
      <c r="E172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72" s="11">
        <f>((WEEKNUM(Tabla343567891011121314151617181920212223242526272829303132333435363738394041424344454648495051525354565859[[#This Row],[FECHA Y HORA DE INICIO]])))-1</f>
        <v>-1</v>
      </c>
    </row>
    <row r="173" spans="2:6">
      <c r="B173" s="6"/>
      <c r="C173" s="9"/>
      <c r="D173" s="10"/>
      <c r="E173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73" s="11">
        <f>((WEEKNUM(Tabla343567891011121314151617181920212223242526272829303132333435363738394041424344454648495051525354565859[[#This Row],[FECHA Y HORA DE INICIO]])))-1</f>
        <v>-1</v>
      </c>
    </row>
    <row r="174" spans="2:6">
      <c r="B174" s="6"/>
      <c r="C174" s="9"/>
      <c r="D174" s="10"/>
      <c r="E174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74" s="11">
        <f>((WEEKNUM(Tabla343567891011121314151617181920212223242526272829303132333435363738394041424344454648495051525354565859[[#This Row],[FECHA Y HORA DE INICIO]])))-1</f>
        <v>-1</v>
      </c>
    </row>
    <row r="175" spans="2:6">
      <c r="B175" s="6"/>
      <c r="C175" s="9"/>
      <c r="D175" s="10"/>
      <c r="E175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75" s="11">
        <f>((WEEKNUM(Tabla343567891011121314151617181920212223242526272829303132333435363738394041424344454648495051525354565859[[#This Row],[FECHA Y HORA DE INICIO]])))-1</f>
        <v>-1</v>
      </c>
    </row>
    <row r="176" spans="2:6">
      <c r="B176" s="6"/>
      <c r="C176" s="9"/>
      <c r="D176" s="10"/>
      <c r="E176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76" s="11">
        <f>((WEEKNUM(Tabla343567891011121314151617181920212223242526272829303132333435363738394041424344454648495051525354565859[[#This Row],[FECHA Y HORA DE INICIO]])))-1</f>
        <v>-1</v>
      </c>
    </row>
    <row r="177" spans="2:6">
      <c r="B177" s="6"/>
      <c r="C177" s="9"/>
      <c r="D177" s="10"/>
      <c r="E177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77" s="11">
        <f>((WEEKNUM(Tabla343567891011121314151617181920212223242526272829303132333435363738394041424344454648495051525354565859[[#This Row],[FECHA Y HORA DE INICIO]])))-1</f>
        <v>-1</v>
      </c>
    </row>
    <row r="178" spans="2:6">
      <c r="B178" s="6"/>
      <c r="C178" s="9"/>
      <c r="D178" s="10"/>
      <c r="E178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78" s="11">
        <f>((WEEKNUM(Tabla343567891011121314151617181920212223242526272829303132333435363738394041424344454648495051525354565859[[#This Row],[FECHA Y HORA DE INICIO]])))-1</f>
        <v>-1</v>
      </c>
    </row>
    <row r="179" spans="2:6">
      <c r="B179" s="6"/>
      <c r="C179" s="9"/>
      <c r="D179" s="10"/>
      <c r="E179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79" s="11">
        <f>((WEEKNUM(Tabla343567891011121314151617181920212223242526272829303132333435363738394041424344454648495051525354565859[[#This Row],[FECHA Y HORA DE INICIO]])))-1</f>
        <v>-1</v>
      </c>
    </row>
    <row r="180" spans="2:6">
      <c r="B180" s="6"/>
      <c r="C180" s="9"/>
      <c r="D180" s="10"/>
      <c r="E180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80" s="11">
        <f>((WEEKNUM(Tabla343567891011121314151617181920212223242526272829303132333435363738394041424344454648495051525354565859[[#This Row],[FECHA Y HORA DE INICIO]])))-1</f>
        <v>-1</v>
      </c>
    </row>
    <row r="181" spans="2:6">
      <c r="B181" s="6"/>
      <c r="C181" s="9"/>
      <c r="D181" s="10"/>
      <c r="E181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81" s="11">
        <f>((WEEKNUM(Tabla343567891011121314151617181920212223242526272829303132333435363738394041424344454648495051525354565859[[#This Row],[FECHA Y HORA DE INICIO]])))-1</f>
        <v>-1</v>
      </c>
    </row>
    <row r="182" spans="2:6">
      <c r="B182" s="6"/>
      <c r="C182" s="9"/>
      <c r="D182" s="10"/>
      <c r="E182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82" s="11">
        <f>((WEEKNUM(Tabla343567891011121314151617181920212223242526272829303132333435363738394041424344454648495051525354565859[[#This Row],[FECHA Y HORA DE INICIO]])))-1</f>
        <v>-1</v>
      </c>
    </row>
    <row r="183" spans="2:6">
      <c r="B183" s="6"/>
      <c r="C183" s="9"/>
      <c r="D183" s="10"/>
      <c r="E183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83" s="11">
        <f>((WEEKNUM(Tabla343567891011121314151617181920212223242526272829303132333435363738394041424344454648495051525354565859[[#This Row],[FECHA Y HORA DE INICIO]])))-1</f>
        <v>-1</v>
      </c>
    </row>
    <row r="184" spans="2:6">
      <c r="B184" s="6"/>
      <c r="C184" s="9"/>
      <c r="D184" s="10"/>
      <c r="E184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84" s="11">
        <f>((WEEKNUM(Tabla343567891011121314151617181920212223242526272829303132333435363738394041424344454648495051525354565859[[#This Row],[FECHA Y HORA DE INICIO]])))-1</f>
        <v>-1</v>
      </c>
    </row>
    <row r="185" spans="2:6">
      <c r="B185" s="6"/>
      <c r="C185" s="9"/>
      <c r="D185" s="10"/>
      <c r="E185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85" s="11">
        <f>((WEEKNUM(Tabla343567891011121314151617181920212223242526272829303132333435363738394041424344454648495051525354565859[[#This Row],[FECHA Y HORA DE INICIO]])))-1</f>
        <v>-1</v>
      </c>
    </row>
    <row r="186" spans="2:6">
      <c r="B186" s="6"/>
      <c r="C186" s="9"/>
      <c r="D186" s="10"/>
      <c r="E186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86" s="11">
        <f>((WEEKNUM(Tabla343567891011121314151617181920212223242526272829303132333435363738394041424344454648495051525354565859[[#This Row],[FECHA Y HORA DE INICIO]])))-1</f>
        <v>-1</v>
      </c>
    </row>
    <row r="187" spans="2:6">
      <c r="B187" s="6"/>
      <c r="C187" s="9"/>
      <c r="D187" s="10"/>
      <c r="E187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87" s="11">
        <f>((WEEKNUM(Tabla343567891011121314151617181920212223242526272829303132333435363738394041424344454648495051525354565859[[#This Row],[FECHA Y HORA DE INICIO]])))-1</f>
        <v>-1</v>
      </c>
    </row>
    <row r="188" spans="2:6">
      <c r="B188" s="6"/>
      <c r="C188" s="9"/>
      <c r="D188" s="10"/>
      <c r="E188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88" s="11">
        <f>((WEEKNUM(Tabla343567891011121314151617181920212223242526272829303132333435363738394041424344454648495051525354565859[[#This Row],[FECHA Y HORA DE INICIO]])))-1</f>
        <v>-1</v>
      </c>
    </row>
    <row r="189" spans="2:6">
      <c r="B189" s="6"/>
      <c r="C189" s="9"/>
      <c r="D189" s="10"/>
      <c r="E189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89" s="11">
        <f>((WEEKNUM(Tabla343567891011121314151617181920212223242526272829303132333435363738394041424344454648495051525354565859[[#This Row],[FECHA Y HORA DE INICIO]])))-1</f>
        <v>-1</v>
      </c>
    </row>
    <row r="190" spans="2:6">
      <c r="B190" s="6"/>
      <c r="C190" s="9"/>
      <c r="D190" s="10"/>
      <c r="E190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90" s="11">
        <f>((WEEKNUM(Tabla343567891011121314151617181920212223242526272829303132333435363738394041424344454648495051525354565859[[#This Row],[FECHA Y HORA DE INICIO]])))-1</f>
        <v>-1</v>
      </c>
    </row>
    <row r="191" spans="2:6">
      <c r="B191" s="6"/>
      <c r="C191" s="9"/>
      <c r="D191" s="10"/>
      <c r="E191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91" s="11">
        <f>((WEEKNUM(Tabla343567891011121314151617181920212223242526272829303132333435363738394041424344454648495051525354565859[[#This Row],[FECHA Y HORA DE INICIO]])))-1</f>
        <v>-1</v>
      </c>
    </row>
    <row r="192" spans="2:6">
      <c r="B192" s="6"/>
      <c r="C192" s="9"/>
      <c r="D192" s="10"/>
      <c r="E192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92" s="11">
        <f>((WEEKNUM(Tabla343567891011121314151617181920212223242526272829303132333435363738394041424344454648495051525354565859[[#This Row],[FECHA Y HORA DE INICIO]])))-1</f>
        <v>-1</v>
      </c>
    </row>
    <row r="193" spans="2:6">
      <c r="B193" s="6"/>
      <c r="C193" s="9"/>
      <c r="D193" s="10"/>
      <c r="E193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93" s="11">
        <f>((WEEKNUM(Tabla343567891011121314151617181920212223242526272829303132333435363738394041424344454648495051525354565859[[#This Row],[FECHA Y HORA DE INICIO]])))-1</f>
        <v>-1</v>
      </c>
    </row>
    <row r="194" spans="2:6">
      <c r="B194" s="6"/>
      <c r="C194" s="9"/>
      <c r="D194" s="10"/>
      <c r="E194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94" s="11">
        <f>((WEEKNUM(Tabla343567891011121314151617181920212223242526272829303132333435363738394041424344454648495051525354565859[[#This Row],[FECHA Y HORA DE INICIO]])))-1</f>
        <v>-1</v>
      </c>
    </row>
    <row r="195" spans="2:6">
      <c r="B195" s="6"/>
      <c r="C195" s="9"/>
      <c r="D195" s="10"/>
      <c r="E195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95" s="11">
        <f>((WEEKNUM(Tabla343567891011121314151617181920212223242526272829303132333435363738394041424344454648495051525354565859[[#This Row],[FECHA Y HORA DE INICIO]])))-1</f>
        <v>-1</v>
      </c>
    </row>
    <row r="196" spans="2:6">
      <c r="B196" s="6"/>
      <c r="C196" s="9"/>
      <c r="D196" s="10"/>
      <c r="E196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96" s="11">
        <f>((WEEKNUM(Tabla343567891011121314151617181920212223242526272829303132333435363738394041424344454648495051525354565859[[#This Row],[FECHA Y HORA DE INICIO]])))-1</f>
        <v>-1</v>
      </c>
    </row>
    <row r="197" spans="2:6">
      <c r="B197" s="6"/>
      <c r="C197" s="9"/>
      <c r="D197" s="10"/>
      <c r="E197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97" s="11">
        <f>((WEEKNUM(Tabla343567891011121314151617181920212223242526272829303132333435363738394041424344454648495051525354565859[[#This Row],[FECHA Y HORA DE INICIO]])))-1</f>
        <v>-1</v>
      </c>
    </row>
    <row r="198" spans="2:6">
      <c r="B198" s="6"/>
      <c r="C198" s="9"/>
      <c r="D198" s="10"/>
      <c r="E198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98" s="11">
        <f>((WEEKNUM(Tabla343567891011121314151617181920212223242526272829303132333435363738394041424344454648495051525354565859[[#This Row],[FECHA Y HORA DE INICIO]])))-1</f>
        <v>-1</v>
      </c>
    </row>
    <row r="199" spans="2:6">
      <c r="B199" s="6"/>
      <c r="C199" s="9"/>
      <c r="D199" s="10"/>
      <c r="E199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199" s="11">
        <f>((WEEKNUM(Tabla343567891011121314151617181920212223242526272829303132333435363738394041424344454648495051525354565859[[#This Row],[FECHA Y HORA DE INICIO]])))-1</f>
        <v>-1</v>
      </c>
    </row>
    <row r="200" spans="2:6">
      <c r="B200" s="6"/>
      <c r="C200" s="9"/>
      <c r="D200" s="10"/>
      <c r="E200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200" s="11">
        <f>((WEEKNUM(Tabla343567891011121314151617181920212223242526272829303132333435363738394041424344454648495051525354565859[[#This Row],[FECHA Y HORA DE INICIO]])))-1</f>
        <v>-1</v>
      </c>
    </row>
    <row r="201" spans="2:6">
      <c r="B201" s="6"/>
      <c r="C201" s="9"/>
      <c r="D201" s="10"/>
      <c r="E201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201" s="11">
        <f>((WEEKNUM(Tabla343567891011121314151617181920212223242526272829303132333435363738394041424344454648495051525354565859[[#This Row],[FECHA Y HORA DE INICIO]])))-1</f>
        <v>-1</v>
      </c>
    </row>
    <row r="202" spans="2:6">
      <c r="B202" s="6"/>
      <c r="C202" s="9"/>
      <c r="D202" s="10"/>
      <c r="E202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202" s="11">
        <f>((WEEKNUM(Tabla343567891011121314151617181920212223242526272829303132333435363738394041424344454648495051525354565859[[#This Row],[FECHA Y HORA DE INICIO]])))-1</f>
        <v>-1</v>
      </c>
    </row>
    <row r="203" spans="2:6">
      <c r="B203" s="9"/>
      <c r="C203" s="9"/>
      <c r="D203" s="10"/>
      <c r="E203" s="8">
        <f>IF((Tabla343567891011121314151617181920212223242526272829303132333435363738394041424344454648495051525354565859[[#This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INICIO]])&lt;0,0,((Tabla343567891011121314151617181920212223242526272829303132333435363738394041424344454648495051525354565859[[#This Row],[FECHA Y HORA DE TERMINACIÓN ]]-Tabla343567891011121314151617181920212223242526272829303132333435363738394041424344454648495051525354565859[[#This Row],[FECHA Y HORA DE INICIO]])*24))</f>
        <v>0</v>
      </c>
      <c r="F203" s="11">
        <f>((WEEKNUM(Tabla343567891011121314151617181920212223242526272829303132333435363738394041424344454648495051525354565859[[#This Row],[FECHA Y HORA DE INICIO]])))-1</f>
        <v>-1</v>
      </c>
    </row>
  </sheetData>
  <mergeCells count="1">
    <mergeCell ref="B7:F7"/>
  </mergeCells>
  <pageMargins left="0.7" right="0.7" top="0.75" bottom="0.75" header="0.3" footer="0.3"/>
  <drawing r:id="rId1"/>
  <tableParts count="1">
    <tablePart r:id="rId2"/>
  </tableParts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rgb="FFC00000"/>
  </sheetPr>
  <dimension ref="B1:J204"/>
  <sheetViews>
    <sheetView workbookViewId="0">
      <selection activeCell="J4" sqref="J4"/>
    </sheetView>
  </sheetViews>
  <sheetFormatPr defaultColWidth="11.42578125" defaultRowHeight="14.45"/>
  <cols>
    <col min="2" max="2" width="12" customWidth="1"/>
    <col min="3" max="3" width="20.140625" customWidth="1"/>
    <col min="4" max="4" width="20.85546875" customWidth="1"/>
  </cols>
  <sheetData>
    <row r="1" spans="2:10" s="3" customFormat="1" ht="12.95">
      <c r="B1" s="1" t="s">
        <v>0</v>
      </c>
      <c r="C1" s="2">
        <v>1193</v>
      </c>
      <c r="G1" s="40" t="s">
        <v>1</v>
      </c>
      <c r="H1" s="41"/>
      <c r="I1" s="42" t="s">
        <v>2</v>
      </c>
      <c r="J1" s="56"/>
    </row>
    <row r="2" spans="2:10" s="3" customFormat="1" ht="12.95">
      <c r="B2" s="1" t="s">
        <v>4</v>
      </c>
      <c r="C2" s="2" t="s">
        <v>5</v>
      </c>
      <c r="G2" s="40" t="s">
        <v>6</v>
      </c>
      <c r="H2" s="41">
        <v>203</v>
      </c>
      <c r="I2" s="42" t="s">
        <v>7</v>
      </c>
      <c r="J2" s="56"/>
    </row>
    <row r="3" spans="2:10" s="3" customFormat="1" ht="14.45" customHeight="1">
      <c r="B3" s="1" t="s">
        <v>8</v>
      </c>
      <c r="C3" s="2" t="s">
        <v>27</v>
      </c>
      <c r="G3" s="40" t="s">
        <v>10</v>
      </c>
      <c r="H3" s="47" t="s">
        <v>275</v>
      </c>
      <c r="I3" s="42" t="s">
        <v>12</v>
      </c>
      <c r="J3" s="56" t="s">
        <v>276</v>
      </c>
    </row>
    <row r="4" spans="2:10" s="3" customFormat="1" ht="14.45" customHeight="1">
      <c r="B4" s="1" t="s">
        <v>13</v>
      </c>
      <c r="C4" s="2">
        <v>7</v>
      </c>
      <c r="D4" s="38" t="s">
        <v>277</v>
      </c>
      <c r="G4" s="38" t="s">
        <v>15</v>
      </c>
      <c r="J4" s="56"/>
    </row>
    <row r="5" spans="2:10" s="3" customFormat="1" ht="14.45" customHeight="1">
      <c r="B5" s="1" t="s">
        <v>16</v>
      </c>
      <c r="C5" s="2">
        <v>20</v>
      </c>
    </row>
    <row r="6" spans="2:10" s="3" customFormat="1" ht="14.45" customHeight="1">
      <c r="B6" s="1"/>
      <c r="C6" s="1"/>
    </row>
    <row r="7" spans="2:10" s="3" customFormat="1" ht="14.45" customHeight="1">
      <c r="B7" s="76" t="s">
        <v>17</v>
      </c>
      <c r="C7" s="77"/>
      <c r="D7" s="77"/>
      <c r="E7" s="77"/>
      <c r="F7" s="77"/>
      <c r="H7" s="12">
        <v>2022</v>
      </c>
      <c r="I7" s="13">
        <v>0</v>
      </c>
    </row>
    <row r="8" spans="2:10" s="3" customFormat="1" ht="12.75" customHeight="1">
      <c r="B8" s="4"/>
      <c r="C8" s="4"/>
      <c r="D8" s="4"/>
      <c r="E8" s="4"/>
    </row>
    <row r="9" spans="2:10" s="3" customFormat="1" ht="59.1" customHeight="1">
      <c r="B9" s="5" t="s">
        <v>18</v>
      </c>
      <c r="C9" s="5" t="s">
        <v>19</v>
      </c>
      <c r="D9" s="5" t="s">
        <v>20</v>
      </c>
      <c r="E9" s="5" t="s">
        <v>31</v>
      </c>
      <c r="F9" s="5" t="s">
        <v>22</v>
      </c>
      <c r="H9" s="12" t="s">
        <v>23</v>
      </c>
      <c r="I9" s="13">
        <f>SUM(E10:E203)</f>
        <v>0</v>
      </c>
    </row>
    <row r="10" spans="2:10" s="3" customFormat="1" ht="12.6">
      <c r="B10" s="14"/>
      <c r="C10" s="14"/>
      <c r="D10" s="6"/>
      <c r="E10" s="7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0" s="11">
        <f>((WEEKNUM(Tabla343567891011121314151617181920212223242526272829303132333435363738394055[[#This Row],[FECHA Y HORA DE INICIO]])))-1</f>
        <v>-1</v>
      </c>
    </row>
    <row r="11" spans="2:10" s="3" customFormat="1" ht="15" customHeight="1">
      <c r="B11" s="14"/>
      <c r="C11" s="6"/>
      <c r="D11" s="6"/>
      <c r="E11" s="7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1" s="11">
        <f>((WEEKNUM(Tabla343567891011121314151617181920212223242526272829303132333435363738394055[[#This Row],[FECHA Y HORA DE INICIO]])))-1</f>
        <v>-1</v>
      </c>
      <c r="H11" s="12" t="s">
        <v>24</v>
      </c>
      <c r="I11" s="13">
        <f>I9+I7</f>
        <v>0</v>
      </c>
    </row>
    <row r="12" spans="2:10" s="3" customFormat="1" ht="12.6">
      <c r="B12" s="14"/>
      <c r="C12" s="14"/>
      <c r="D12" s="6"/>
      <c r="E12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2" s="11">
        <f>((WEEKNUM(Tabla343567891011121314151617181920212223242526272829303132333435363738394055[[#This Row],[FECHA Y HORA DE INICIO]])))-1</f>
        <v>-1</v>
      </c>
    </row>
    <row r="13" spans="2:10" s="3" customFormat="1" ht="12.6">
      <c r="B13" s="14"/>
      <c r="C13" s="6"/>
      <c r="D13" s="6"/>
      <c r="E13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3" s="11">
        <f>((WEEKNUM(Tabla343567891011121314151617181920212223242526272829303132333435363738394055[[#This Row],[FECHA Y HORA DE INICIO]])))-1</f>
        <v>-1</v>
      </c>
    </row>
    <row r="14" spans="2:10" s="3" customFormat="1" ht="12.6">
      <c r="B14" s="14"/>
      <c r="C14" s="6"/>
      <c r="D14" s="6"/>
      <c r="E14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4" s="11">
        <f>((WEEKNUM(Tabla343567891011121314151617181920212223242526272829303132333435363738394055[[#This Row],[FECHA Y HORA DE INICIO]])))-1</f>
        <v>-1</v>
      </c>
    </row>
    <row r="15" spans="2:10" s="3" customFormat="1" ht="12.6">
      <c r="B15" s="14"/>
      <c r="C15" s="6"/>
      <c r="D15" s="6"/>
      <c r="E15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5" s="11">
        <f>((WEEKNUM(Tabla343567891011121314151617181920212223242526272829303132333435363738394055[[#This Row],[FECHA Y HORA DE INICIO]])))-1</f>
        <v>-1</v>
      </c>
    </row>
    <row r="16" spans="2:10" s="3" customFormat="1" ht="12.6">
      <c r="B16" s="14"/>
      <c r="C16" s="9"/>
      <c r="D16" s="10"/>
      <c r="E16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6" s="11">
        <f>((WEEKNUM(Tabla343567891011121314151617181920212223242526272829303132333435363738394055[[#This Row],[FECHA Y HORA DE INICIO]])))-1</f>
        <v>-1</v>
      </c>
    </row>
    <row r="17" spans="2:6" s="3" customFormat="1" ht="12.6">
      <c r="B17" s="14"/>
      <c r="C17" s="9"/>
      <c r="D17" s="10"/>
      <c r="E17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7" s="11">
        <f>((WEEKNUM(Tabla343567891011121314151617181920212223242526272829303132333435363738394055[[#This Row],[FECHA Y HORA DE INICIO]])))-1</f>
        <v>-1</v>
      </c>
    </row>
    <row r="18" spans="2:6" s="3" customFormat="1" ht="12.6">
      <c r="B18" s="14"/>
      <c r="C18" s="9"/>
      <c r="D18" s="10"/>
      <c r="E18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8" s="11">
        <f>((WEEKNUM(Tabla343567891011121314151617181920212223242526272829303132333435363738394055[[#This Row],[FECHA Y HORA DE INICIO]])))-1</f>
        <v>-1</v>
      </c>
    </row>
    <row r="19" spans="2:6" s="3" customFormat="1" ht="12.6">
      <c r="B19" s="14"/>
      <c r="C19" s="9"/>
      <c r="D19" s="10"/>
      <c r="E19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9" s="11">
        <f>((WEEKNUM(Tabla343567891011121314151617181920212223242526272829303132333435363738394055[[#This Row],[FECHA Y HORA DE INICIO]])))-1</f>
        <v>-1</v>
      </c>
    </row>
    <row r="20" spans="2:6" s="3" customFormat="1" ht="12.6">
      <c r="B20" s="14"/>
      <c r="C20" s="9"/>
      <c r="D20" s="10"/>
      <c r="E20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20" s="11">
        <f>((WEEKNUM(Tabla343567891011121314151617181920212223242526272829303132333435363738394055[[#This Row],[FECHA Y HORA DE INICIO]])))-1</f>
        <v>-1</v>
      </c>
    </row>
    <row r="21" spans="2:6" s="3" customFormat="1" ht="12.6">
      <c r="B21" s="14"/>
      <c r="C21" s="9"/>
      <c r="D21" s="10"/>
      <c r="E21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21" s="11">
        <f>((WEEKNUM(Tabla343567891011121314151617181920212223242526272829303132333435363738394055[[#This Row],[FECHA Y HORA DE INICIO]])))-1</f>
        <v>-1</v>
      </c>
    </row>
    <row r="22" spans="2:6" s="3" customFormat="1" ht="12.6">
      <c r="B22" s="14"/>
      <c r="C22" s="9"/>
      <c r="D22" s="10"/>
      <c r="E22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22" s="11">
        <f>((WEEKNUM(Tabla343567891011121314151617181920212223242526272829303132333435363738394055[[#This Row],[FECHA Y HORA DE INICIO]])))-1</f>
        <v>-1</v>
      </c>
    </row>
    <row r="23" spans="2:6" s="3" customFormat="1" ht="12.6">
      <c r="B23" s="14"/>
      <c r="C23" s="9"/>
      <c r="D23" s="10"/>
      <c r="E23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23" s="11">
        <f>((WEEKNUM(Tabla343567891011121314151617181920212223242526272829303132333435363738394055[[#This Row],[FECHA Y HORA DE INICIO]])))-1</f>
        <v>-1</v>
      </c>
    </row>
    <row r="24" spans="2:6" s="3" customFormat="1" ht="12.6">
      <c r="B24" s="14"/>
      <c r="C24" s="9"/>
      <c r="D24" s="10"/>
      <c r="E24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24" s="11">
        <f>((WEEKNUM(Tabla343567891011121314151617181920212223242526272829303132333435363738394055[[#This Row],[FECHA Y HORA DE INICIO]])))-1</f>
        <v>-1</v>
      </c>
    </row>
    <row r="25" spans="2:6" s="3" customFormat="1" ht="12.6">
      <c r="B25" s="14"/>
      <c r="C25" s="9"/>
      <c r="D25" s="10"/>
      <c r="E25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25" s="11">
        <f>((WEEKNUM(Tabla343567891011121314151617181920212223242526272829303132333435363738394055[[#This Row],[FECHA Y HORA DE INICIO]])))-1</f>
        <v>-1</v>
      </c>
    </row>
    <row r="26" spans="2:6" s="3" customFormat="1" ht="12.6">
      <c r="B26" s="14"/>
      <c r="C26" s="9"/>
      <c r="D26" s="10"/>
      <c r="E26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26" s="11">
        <f>((WEEKNUM(Tabla343567891011121314151617181920212223242526272829303132333435363738394055[[#This Row],[FECHA Y HORA DE INICIO]])))-1</f>
        <v>-1</v>
      </c>
    </row>
    <row r="27" spans="2:6" s="3" customFormat="1" ht="12.6">
      <c r="B27" s="14"/>
      <c r="C27" s="9"/>
      <c r="D27" s="10"/>
      <c r="E27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27" s="11">
        <f>((WEEKNUM(Tabla343567891011121314151617181920212223242526272829303132333435363738394055[[#This Row],[FECHA Y HORA DE INICIO]])))-1</f>
        <v>-1</v>
      </c>
    </row>
    <row r="28" spans="2:6" s="3" customFormat="1" ht="12.6">
      <c r="B28" s="14"/>
      <c r="C28" s="9"/>
      <c r="D28" s="10"/>
      <c r="E28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28" s="11">
        <f>((WEEKNUM(Tabla343567891011121314151617181920212223242526272829303132333435363738394055[[#This Row],[FECHA Y HORA DE INICIO]])))-1</f>
        <v>-1</v>
      </c>
    </row>
    <row r="29" spans="2:6" s="3" customFormat="1" ht="12.6">
      <c r="B29" s="14"/>
      <c r="C29" s="9"/>
      <c r="D29" s="10"/>
      <c r="E29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29" s="11">
        <f>((WEEKNUM(Tabla343567891011121314151617181920212223242526272829303132333435363738394055[[#This Row],[FECHA Y HORA DE INICIO]])))-1</f>
        <v>-1</v>
      </c>
    </row>
    <row r="30" spans="2:6" s="3" customFormat="1" ht="12.6">
      <c r="B30" s="14"/>
      <c r="C30" s="9"/>
      <c r="D30" s="10"/>
      <c r="E30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30" s="11">
        <f>((WEEKNUM(Tabla343567891011121314151617181920212223242526272829303132333435363738394055[[#This Row],[FECHA Y HORA DE INICIO]])))-1</f>
        <v>-1</v>
      </c>
    </row>
    <row r="31" spans="2:6" s="3" customFormat="1" ht="12.6">
      <c r="B31" s="14"/>
      <c r="C31" s="9"/>
      <c r="D31" s="10"/>
      <c r="E31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31" s="11">
        <f>((WEEKNUM(Tabla343567891011121314151617181920212223242526272829303132333435363738394055[[#This Row],[FECHA Y HORA DE INICIO]])))-1</f>
        <v>-1</v>
      </c>
    </row>
    <row r="32" spans="2:6" s="3" customFormat="1" ht="12.6">
      <c r="B32" s="14"/>
      <c r="C32" s="9"/>
      <c r="D32" s="10"/>
      <c r="E32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32" s="11">
        <f>((WEEKNUM(Tabla343567891011121314151617181920212223242526272829303132333435363738394055[[#This Row],[FECHA Y HORA DE INICIO]])))-1</f>
        <v>-1</v>
      </c>
    </row>
    <row r="33" spans="2:6" s="3" customFormat="1" ht="12.6">
      <c r="B33" s="14"/>
      <c r="C33" s="9"/>
      <c r="D33" s="10"/>
      <c r="E33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33" s="11">
        <f>((WEEKNUM(Tabla343567891011121314151617181920212223242526272829303132333435363738394055[[#This Row],[FECHA Y HORA DE INICIO]])))-1</f>
        <v>-1</v>
      </c>
    </row>
    <row r="34" spans="2:6" s="3" customFormat="1" ht="12.6">
      <c r="B34" s="14"/>
      <c r="C34" s="9"/>
      <c r="D34" s="10"/>
      <c r="E34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34" s="11">
        <f>((WEEKNUM(Tabla343567891011121314151617181920212223242526272829303132333435363738394055[[#This Row],[FECHA Y HORA DE INICIO]])))-1</f>
        <v>-1</v>
      </c>
    </row>
    <row r="35" spans="2:6" s="3" customFormat="1" ht="12.6">
      <c r="B35" s="14"/>
      <c r="C35" s="9"/>
      <c r="D35" s="10"/>
      <c r="E35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35" s="11">
        <f>((WEEKNUM(Tabla343567891011121314151617181920212223242526272829303132333435363738394055[[#This Row],[FECHA Y HORA DE INICIO]])))-1</f>
        <v>-1</v>
      </c>
    </row>
    <row r="36" spans="2:6" s="3" customFormat="1" ht="12.6">
      <c r="B36" s="14"/>
      <c r="C36" s="9"/>
      <c r="D36" s="10"/>
      <c r="E36" s="8"/>
      <c r="F36" s="11"/>
    </row>
    <row r="37" spans="2:6" s="3" customFormat="1" ht="12.6">
      <c r="B37" s="14"/>
      <c r="C37" s="9"/>
      <c r="D37" s="10"/>
      <c r="E37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37" s="11">
        <f>((WEEKNUM(Tabla343567891011121314151617181920212223242526272829303132333435363738394055[[#This Row],[FECHA Y HORA DE INICIO]])))-1</f>
        <v>-1</v>
      </c>
    </row>
    <row r="38" spans="2:6" s="3" customFormat="1" ht="12.6">
      <c r="B38" s="14"/>
      <c r="C38" s="9"/>
      <c r="D38" s="10"/>
      <c r="E38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38" s="11">
        <f>((WEEKNUM(Tabla343567891011121314151617181920212223242526272829303132333435363738394055[[#This Row],[FECHA Y HORA DE INICIO]])))-1</f>
        <v>-1</v>
      </c>
    </row>
    <row r="39" spans="2:6" s="3" customFormat="1" ht="12.6">
      <c r="B39" s="14"/>
      <c r="C39" s="9"/>
      <c r="D39" s="10"/>
      <c r="E39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39" s="11">
        <f>((WEEKNUM(Tabla343567891011121314151617181920212223242526272829303132333435363738394055[[#This Row],[FECHA Y HORA DE INICIO]])))-1</f>
        <v>-1</v>
      </c>
    </row>
    <row r="40" spans="2:6" s="3" customFormat="1" ht="12.6">
      <c r="B40" s="14"/>
      <c r="C40" s="9"/>
      <c r="D40" s="10"/>
      <c r="E40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40" s="11">
        <f>((WEEKNUM(Tabla343567891011121314151617181920212223242526272829303132333435363738394055[[#This Row],[FECHA Y HORA DE INICIO]])))-1</f>
        <v>-1</v>
      </c>
    </row>
    <row r="41" spans="2:6" s="3" customFormat="1" ht="12.6">
      <c r="B41" s="14"/>
      <c r="C41" s="9"/>
      <c r="D41" s="10"/>
      <c r="E41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41" s="11">
        <f>((WEEKNUM(Tabla343567891011121314151617181920212223242526272829303132333435363738394055[[#This Row],[FECHA Y HORA DE INICIO]])))-1</f>
        <v>-1</v>
      </c>
    </row>
    <row r="42" spans="2:6" s="3" customFormat="1" ht="12.6">
      <c r="B42" s="14"/>
      <c r="C42" s="9"/>
      <c r="D42" s="10"/>
      <c r="E42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42" s="11">
        <f>((WEEKNUM(Tabla343567891011121314151617181920212223242526272829303132333435363738394055[[#This Row],[FECHA Y HORA DE INICIO]])))-1</f>
        <v>-1</v>
      </c>
    </row>
    <row r="43" spans="2:6" s="3" customFormat="1" ht="12.6">
      <c r="B43" s="14"/>
      <c r="C43" s="9"/>
      <c r="D43" s="10"/>
      <c r="E43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43" s="11">
        <f>((WEEKNUM(Tabla343567891011121314151617181920212223242526272829303132333435363738394055[[#This Row],[FECHA Y HORA DE INICIO]])))-1</f>
        <v>-1</v>
      </c>
    </row>
    <row r="44" spans="2:6" s="3" customFormat="1" ht="12.6">
      <c r="B44" s="14"/>
      <c r="C44" s="9"/>
      <c r="D44" s="10"/>
      <c r="E44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44" s="11">
        <f>((WEEKNUM(Tabla343567891011121314151617181920212223242526272829303132333435363738394055[[#This Row],[FECHA Y HORA DE INICIO]])))-1</f>
        <v>-1</v>
      </c>
    </row>
    <row r="45" spans="2:6" s="3" customFormat="1" ht="12.6">
      <c r="B45" s="14"/>
      <c r="C45" s="9"/>
      <c r="D45" s="10"/>
      <c r="E45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45" s="11">
        <f>((WEEKNUM(Tabla343567891011121314151617181920212223242526272829303132333435363738394055[[#This Row],[FECHA Y HORA DE INICIO]])))-1</f>
        <v>-1</v>
      </c>
    </row>
    <row r="46" spans="2:6" s="3" customFormat="1" ht="12.6">
      <c r="B46" s="14"/>
      <c r="C46" s="9"/>
      <c r="D46" s="10"/>
      <c r="E46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46" s="11">
        <f>((WEEKNUM(Tabla343567891011121314151617181920212223242526272829303132333435363738394055[[#This Row],[FECHA Y HORA DE INICIO]])))-1</f>
        <v>-1</v>
      </c>
    </row>
    <row r="47" spans="2:6" s="3" customFormat="1" ht="12.6">
      <c r="B47" s="14"/>
      <c r="C47" s="9"/>
      <c r="D47" s="10"/>
      <c r="E47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47" s="11">
        <f>((WEEKNUM(Tabla343567891011121314151617181920212223242526272829303132333435363738394055[[#This Row],[FECHA Y HORA DE INICIO]])))-1</f>
        <v>-1</v>
      </c>
    </row>
    <row r="48" spans="2:6" s="3" customFormat="1" ht="12.6">
      <c r="B48" s="14"/>
      <c r="C48" s="9"/>
      <c r="D48" s="10"/>
      <c r="E48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48" s="11">
        <f>((WEEKNUM(Tabla343567891011121314151617181920212223242526272829303132333435363738394055[[#This Row],[FECHA Y HORA DE INICIO]])))-1</f>
        <v>-1</v>
      </c>
    </row>
    <row r="49" spans="2:6" s="3" customFormat="1" ht="12.6">
      <c r="B49" s="14"/>
      <c r="C49" s="9"/>
      <c r="D49" s="10"/>
      <c r="E49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49" s="11">
        <f>((WEEKNUM(Tabla343567891011121314151617181920212223242526272829303132333435363738394055[[#This Row],[FECHA Y HORA DE INICIO]])))-1</f>
        <v>-1</v>
      </c>
    </row>
    <row r="50" spans="2:6" s="3" customFormat="1" ht="12.6">
      <c r="B50" s="14"/>
      <c r="C50" s="9"/>
      <c r="D50" s="10"/>
      <c r="E50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50" s="11">
        <f>((WEEKNUM(Tabla343567891011121314151617181920212223242526272829303132333435363738394055[[#This Row],[FECHA Y HORA DE INICIO]])))-1</f>
        <v>-1</v>
      </c>
    </row>
    <row r="51" spans="2:6" s="3" customFormat="1" ht="12.6">
      <c r="B51" s="14"/>
      <c r="C51" s="9"/>
      <c r="D51" s="10"/>
      <c r="E51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51" s="11">
        <f>((WEEKNUM(Tabla343567891011121314151617181920212223242526272829303132333435363738394055[[#This Row],[FECHA Y HORA DE INICIO]])))-1</f>
        <v>-1</v>
      </c>
    </row>
    <row r="52" spans="2:6" s="3" customFormat="1" ht="12.6">
      <c r="B52" s="14"/>
      <c r="C52" s="9"/>
      <c r="D52" s="10"/>
      <c r="E52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52" s="11">
        <f>((WEEKNUM(Tabla343567891011121314151617181920212223242526272829303132333435363738394055[[#This Row],[FECHA Y HORA DE INICIO]])))-1</f>
        <v>-1</v>
      </c>
    </row>
    <row r="53" spans="2:6" s="3" customFormat="1" ht="12.6">
      <c r="B53" s="14"/>
      <c r="C53" s="9"/>
      <c r="D53" s="10"/>
      <c r="E53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53" s="11">
        <f>((WEEKNUM(Tabla343567891011121314151617181920212223242526272829303132333435363738394055[[#This Row],[FECHA Y HORA DE INICIO]])))-1</f>
        <v>-1</v>
      </c>
    </row>
    <row r="54" spans="2:6" s="3" customFormat="1" ht="12.6">
      <c r="B54" s="14"/>
      <c r="C54" s="9"/>
      <c r="D54" s="10"/>
      <c r="E54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54" s="11">
        <f>((WEEKNUM(Tabla343567891011121314151617181920212223242526272829303132333435363738394055[[#This Row],[FECHA Y HORA DE INICIO]])))-1</f>
        <v>-1</v>
      </c>
    </row>
    <row r="55" spans="2:6" s="3" customFormat="1" ht="12.6">
      <c r="B55" s="14"/>
      <c r="C55" s="9"/>
      <c r="D55" s="10"/>
      <c r="E55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55" s="11">
        <f>((WEEKNUM(Tabla343567891011121314151617181920212223242526272829303132333435363738394055[[#This Row],[FECHA Y HORA DE INICIO]])))-1</f>
        <v>-1</v>
      </c>
    </row>
    <row r="56" spans="2:6" s="3" customFormat="1" ht="12.6">
      <c r="B56" s="14"/>
      <c r="C56" s="9"/>
      <c r="D56" s="10"/>
      <c r="E56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56" s="11">
        <f>((WEEKNUM(Tabla343567891011121314151617181920212223242526272829303132333435363738394055[[#This Row],[FECHA Y HORA DE INICIO]])))-1</f>
        <v>-1</v>
      </c>
    </row>
    <row r="57" spans="2:6" s="3" customFormat="1" ht="12.6">
      <c r="B57" s="14"/>
      <c r="C57" s="9"/>
      <c r="D57" s="10"/>
      <c r="E57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57" s="11">
        <f>((WEEKNUM(Tabla343567891011121314151617181920212223242526272829303132333435363738394055[[#This Row],[FECHA Y HORA DE INICIO]])))-1</f>
        <v>-1</v>
      </c>
    </row>
    <row r="58" spans="2:6" s="3" customFormat="1" ht="12.6">
      <c r="B58" s="14"/>
      <c r="C58" s="9"/>
      <c r="D58" s="10"/>
      <c r="E58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58" s="11">
        <f>((WEEKNUM(Tabla343567891011121314151617181920212223242526272829303132333435363738394055[[#This Row],[FECHA Y HORA DE INICIO]])))-1</f>
        <v>-1</v>
      </c>
    </row>
    <row r="59" spans="2:6" s="3" customFormat="1" ht="12.6">
      <c r="B59" s="14"/>
      <c r="C59" s="9"/>
      <c r="D59" s="10"/>
      <c r="E59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59" s="11">
        <f>((WEEKNUM(Tabla343567891011121314151617181920212223242526272829303132333435363738394055[[#This Row],[FECHA Y HORA DE INICIO]])))-1</f>
        <v>-1</v>
      </c>
    </row>
    <row r="60" spans="2:6" s="3" customFormat="1" ht="12.6">
      <c r="B60" s="14"/>
      <c r="C60" s="9"/>
      <c r="D60" s="10"/>
      <c r="E60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60" s="11">
        <f>((WEEKNUM(Tabla343567891011121314151617181920212223242526272829303132333435363738394055[[#This Row],[FECHA Y HORA DE INICIO]])))-1</f>
        <v>-1</v>
      </c>
    </row>
    <row r="61" spans="2:6" s="3" customFormat="1" ht="12.6">
      <c r="B61" s="14"/>
      <c r="C61" s="9"/>
      <c r="D61" s="10"/>
      <c r="E61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61" s="11">
        <f>((WEEKNUM(Tabla343567891011121314151617181920212223242526272829303132333435363738394055[[#This Row],[FECHA Y HORA DE INICIO]])))-1</f>
        <v>-1</v>
      </c>
    </row>
    <row r="62" spans="2:6" s="3" customFormat="1" ht="12.6">
      <c r="B62" s="14"/>
      <c r="C62" s="9"/>
      <c r="D62" s="10"/>
      <c r="E62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62" s="11">
        <f>((WEEKNUM(Tabla343567891011121314151617181920212223242526272829303132333435363738394055[[#This Row],[FECHA Y HORA DE INICIO]])))-1</f>
        <v>-1</v>
      </c>
    </row>
    <row r="63" spans="2:6" s="3" customFormat="1" ht="12.6">
      <c r="B63" s="14"/>
      <c r="C63" s="9"/>
      <c r="D63" s="10"/>
      <c r="E63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63" s="11">
        <f>((WEEKNUM(Tabla343567891011121314151617181920212223242526272829303132333435363738394055[[#This Row],[FECHA Y HORA DE INICIO]])))-1</f>
        <v>-1</v>
      </c>
    </row>
    <row r="64" spans="2:6" s="3" customFormat="1" ht="12.6">
      <c r="B64" s="14"/>
      <c r="C64" s="9"/>
      <c r="D64" s="10"/>
      <c r="E64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64" s="11">
        <f>((WEEKNUM(Tabla343567891011121314151617181920212223242526272829303132333435363738394055[[#This Row],[FECHA Y HORA DE INICIO]])))-1</f>
        <v>-1</v>
      </c>
    </row>
    <row r="65" spans="2:6" s="3" customFormat="1" ht="12.6">
      <c r="B65" s="14"/>
      <c r="C65" s="9"/>
      <c r="D65" s="10"/>
      <c r="E65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65" s="11">
        <f>((WEEKNUM(Tabla343567891011121314151617181920212223242526272829303132333435363738394055[[#This Row],[FECHA Y HORA DE INICIO]])))-1</f>
        <v>-1</v>
      </c>
    </row>
    <row r="66" spans="2:6" s="3" customFormat="1" ht="12.6">
      <c r="B66" s="14"/>
      <c r="C66" s="9"/>
      <c r="D66" s="10"/>
      <c r="E66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66" s="11">
        <f>((WEEKNUM(Tabla343567891011121314151617181920212223242526272829303132333435363738394055[[#This Row],[FECHA Y HORA DE INICIO]])))-1</f>
        <v>-1</v>
      </c>
    </row>
    <row r="67" spans="2:6" s="3" customFormat="1" ht="12.6">
      <c r="B67" s="14"/>
      <c r="C67" s="9"/>
      <c r="D67" s="10"/>
      <c r="E67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67" s="11">
        <f>((WEEKNUM(Tabla343567891011121314151617181920212223242526272829303132333435363738394055[[#This Row],[FECHA Y HORA DE INICIO]])))-1</f>
        <v>-1</v>
      </c>
    </row>
    <row r="68" spans="2:6" s="3" customFormat="1" ht="12.6">
      <c r="B68" s="14"/>
      <c r="C68" s="9"/>
      <c r="D68" s="10"/>
      <c r="E68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68" s="11">
        <f>((WEEKNUM(Tabla343567891011121314151617181920212223242526272829303132333435363738394055[[#This Row],[FECHA Y HORA DE INICIO]])))-1</f>
        <v>-1</v>
      </c>
    </row>
    <row r="69" spans="2:6" s="3" customFormat="1" ht="12.6">
      <c r="B69" s="14"/>
      <c r="C69" s="9"/>
      <c r="D69" s="10"/>
      <c r="E69" s="8"/>
      <c r="F69" s="11"/>
    </row>
    <row r="70" spans="2:6" s="3" customFormat="1" ht="12.6">
      <c r="B70" s="6"/>
      <c r="C70" s="9"/>
      <c r="D70" s="10"/>
      <c r="E70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70" s="11">
        <f>((WEEKNUM(Tabla343567891011121314151617181920212223242526272829303132333435363738394055[[#This Row],[FECHA Y HORA DE INICIO]])))-1</f>
        <v>-1</v>
      </c>
    </row>
    <row r="71" spans="2:6" s="3" customFormat="1" ht="12.6">
      <c r="B71" s="6"/>
      <c r="C71" s="9"/>
      <c r="D71" s="10"/>
      <c r="E71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71" s="11">
        <f>((WEEKNUM(Tabla343567891011121314151617181920212223242526272829303132333435363738394055[[#This Row],[FECHA Y HORA DE INICIO]])))-1</f>
        <v>-1</v>
      </c>
    </row>
    <row r="72" spans="2:6" s="3" customFormat="1" ht="12.6">
      <c r="B72" s="6"/>
      <c r="C72" s="9"/>
      <c r="D72" s="10"/>
      <c r="E72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72" s="11">
        <f>((WEEKNUM(Tabla343567891011121314151617181920212223242526272829303132333435363738394055[[#This Row],[FECHA Y HORA DE INICIO]])))-1</f>
        <v>-1</v>
      </c>
    </row>
    <row r="73" spans="2:6" s="3" customFormat="1" ht="12.6">
      <c r="B73" s="6"/>
      <c r="C73" s="9"/>
      <c r="D73" s="10"/>
      <c r="E73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73" s="11">
        <f>((WEEKNUM(Tabla343567891011121314151617181920212223242526272829303132333435363738394055[[#This Row],[FECHA Y HORA DE INICIO]])))-1</f>
        <v>-1</v>
      </c>
    </row>
    <row r="74" spans="2:6" s="3" customFormat="1" ht="12.6">
      <c r="B74" s="6"/>
      <c r="C74" s="9"/>
      <c r="D74" s="10"/>
      <c r="E74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74" s="11">
        <f>((WEEKNUM(Tabla343567891011121314151617181920212223242526272829303132333435363738394055[[#This Row],[FECHA Y HORA DE INICIO]])))-1</f>
        <v>-1</v>
      </c>
    </row>
    <row r="75" spans="2:6" s="3" customFormat="1" ht="12.6">
      <c r="B75" s="6"/>
      <c r="C75" s="9"/>
      <c r="D75" s="10"/>
      <c r="E75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75" s="11">
        <f>((WEEKNUM(Tabla343567891011121314151617181920212223242526272829303132333435363738394055[[#This Row],[FECHA Y HORA DE INICIO]])))-1</f>
        <v>-1</v>
      </c>
    </row>
    <row r="76" spans="2:6" s="3" customFormat="1" ht="12.6">
      <c r="B76" s="6"/>
      <c r="C76" s="9"/>
      <c r="D76" s="10"/>
      <c r="E76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76" s="11">
        <f>((WEEKNUM(Tabla343567891011121314151617181920212223242526272829303132333435363738394055[[#This Row],[FECHA Y HORA DE INICIO]])))-1</f>
        <v>-1</v>
      </c>
    </row>
    <row r="77" spans="2:6" s="3" customFormat="1" ht="12.6">
      <c r="B77" s="6"/>
      <c r="C77" s="9"/>
      <c r="D77" s="10"/>
      <c r="E77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77" s="11">
        <f>((WEEKNUM(Tabla343567891011121314151617181920212223242526272829303132333435363738394055[[#This Row],[FECHA Y HORA DE INICIO]])))-1</f>
        <v>-1</v>
      </c>
    </row>
    <row r="78" spans="2:6" s="3" customFormat="1" ht="12.6">
      <c r="B78" s="6"/>
      <c r="C78" s="9"/>
      <c r="D78" s="10"/>
      <c r="E78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78" s="11">
        <f>((WEEKNUM(Tabla343567891011121314151617181920212223242526272829303132333435363738394055[[#This Row],[FECHA Y HORA DE INICIO]])))-1</f>
        <v>-1</v>
      </c>
    </row>
    <row r="79" spans="2:6" s="3" customFormat="1" ht="12.6">
      <c r="B79" s="6"/>
      <c r="C79" s="9"/>
      <c r="D79" s="10"/>
      <c r="E79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79" s="11">
        <f>((WEEKNUM(Tabla343567891011121314151617181920212223242526272829303132333435363738394055[[#This Row],[FECHA Y HORA DE INICIO]])))-1</f>
        <v>-1</v>
      </c>
    </row>
    <row r="80" spans="2:6" s="3" customFormat="1" ht="12.6">
      <c r="B80" s="6"/>
      <c r="C80" s="9"/>
      <c r="D80" s="10"/>
      <c r="E80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80" s="11">
        <f>((WEEKNUM(Tabla343567891011121314151617181920212223242526272829303132333435363738394055[[#This Row],[FECHA Y HORA DE INICIO]])))-1</f>
        <v>-1</v>
      </c>
    </row>
    <row r="81" spans="2:6" s="3" customFormat="1" ht="12.6">
      <c r="B81" s="6"/>
      <c r="C81" s="9"/>
      <c r="D81" s="10"/>
      <c r="E81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81" s="11">
        <f>((WEEKNUM(Tabla343567891011121314151617181920212223242526272829303132333435363738394055[[#This Row],[FECHA Y HORA DE INICIO]])))-1</f>
        <v>-1</v>
      </c>
    </row>
    <row r="82" spans="2:6" s="3" customFormat="1" ht="12.6">
      <c r="B82" s="6"/>
      <c r="C82" s="9"/>
      <c r="D82" s="10"/>
      <c r="E82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82" s="11">
        <f>((WEEKNUM(Tabla343567891011121314151617181920212223242526272829303132333435363738394055[[#This Row],[FECHA Y HORA DE INICIO]])))-1</f>
        <v>-1</v>
      </c>
    </row>
    <row r="83" spans="2:6" s="3" customFormat="1" ht="12.6">
      <c r="B83" s="6"/>
      <c r="C83" s="9"/>
      <c r="D83" s="10"/>
      <c r="E83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83" s="11">
        <f>((WEEKNUM(Tabla343567891011121314151617181920212223242526272829303132333435363738394055[[#This Row],[FECHA Y HORA DE INICIO]])))-1</f>
        <v>-1</v>
      </c>
    </row>
    <row r="84" spans="2:6" s="3" customFormat="1" ht="12.6">
      <c r="B84" s="6"/>
      <c r="C84" s="9"/>
      <c r="D84" s="10"/>
      <c r="E84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84" s="11">
        <f>((WEEKNUM(Tabla343567891011121314151617181920212223242526272829303132333435363738394055[[#This Row],[FECHA Y HORA DE INICIO]])))-1</f>
        <v>-1</v>
      </c>
    </row>
    <row r="85" spans="2:6" s="3" customFormat="1" ht="12.6">
      <c r="B85" s="6"/>
      <c r="C85" s="9"/>
      <c r="D85" s="10"/>
      <c r="E85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85" s="11">
        <f>((WEEKNUM(Tabla343567891011121314151617181920212223242526272829303132333435363738394055[[#This Row],[FECHA Y HORA DE INICIO]])))-1</f>
        <v>-1</v>
      </c>
    </row>
    <row r="86" spans="2:6" s="3" customFormat="1" ht="12.6">
      <c r="B86" s="6"/>
      <c r="C86" s="9"/>
      <c r="D86" s="10"/>
      <c r="E86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86" s="11">
        <f>((WEEKNUM(Tabla343567891011121314151617181920212223242526272829303132333435363738394055[[#This Row],[FECHA Y HORA DE INICIO]])))-1</f>
        <v>-1</v>
      </c>
    </row>
    <row r="87" spans="2:6" s="3" customFormat="1" ht="12.6">
      <c r="B87" s="6"/>
      <c r="C87" s="9"/>
      <c r="D87" s="10"/>
      <c r="E87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87" s="11">
        <f>((WEEKNUM(Tabla343567891011121314151617181920212223242526272829303132333435363738394055[[#This Row],[FECHA Y HORA DE INICIO]])))-1</f>
        <v>-1</v>
      </c>
    </row>
    <row r="88" spans="2:6" s="3" customFormat="1" ht="12.6">
      <c r="B88" s="6"/>
      <c r="C88" s="9"/>
      <c r="D88" s="10"/>
      <c r="E88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88" s="11">
        <f>((WEEKNUM(Tabla343567891011121314151617181920212223242526272829303132333435363738394055[[#This Row],[FECHA Y HORA DE INICIO]])))-1</f>
        <v>-1</v>
      </c>
    </row>
    <row r="89" spans="2:6" s="3" customFormat="1" ht="12.6">
      <c r="B89" s="6"/>
      <c r="C89" s="9"/>
      <c r="D89" s="10"/>
      <c r="E89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89" s="11">
        <f>((WEEKNUM(Tabla343567891011121314151617181920212223242526272829303132333435363738394055[[#This Row],[FECHA Y HORA DE INICIO]])))-1</f>
        <v>-1</v>
      </c>
    </row>
    <row r="90" spans="2:6" s="3" customFormat="1" ht="12.6">
      <c r="B90" s="6"/>
      <c r="C90" s="9"/>
      <c r="D90" s="10"/>
      <c r="E90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90" s="11">
        <f>((WEEKNUM(Tabla343567891011121314151617181920212223242526272829303132333435363738394055[[#This Row],[FECHA Y HORA DE INICIO]])))-1</f>
        <v>-1</v>
      </c>
    </row>
    <row r="91" spans="2:6" s="3" customFormat="1" ht="12.6">
      <c r="B91" s="6"/>
      <c r="C91" s="9"/>
      <c r="D91" s="10"/>
      <c r="E91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91" s="11">
        <f>((WEEKNUM(Tabla343567891011121314151617181920212223242526272829303132333435363738394055[[#This Row],[FECHA Y HORA DE INICIO]])))-1</f>
        <v>-1</v>
      </c>
    </row>
    <row r="92" spans="2:6" s="3" customFormat="1" ht="12.6">
      <c r="B92" s="6"/>
      <c r="C92" s="9"/>
      <c r="D92" s="10"/>
      <c r="E92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92" s="11">
        <f>((WEEKNUM(Tabla343567891011121314151617181920212223242526272829303132333435363738394055[[#This Row],[FECHA Y HORA DE INICIO]])))-1</f>
        <v>-1</v>
      </c>
    </row>
    <row r="93" spans="2:6" s="3" customFormat="1" ht="12.6">
      <c r="B93" s="6"/>
      <c r="C93" s="9"/>
      <c r="D93" s="10"/>
      <c r="E93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93" s="11">
        <f>((WEEKNUM(Tabla343567891011121314151617181920212223242526272829303132333435363738394055[[#This Row],[FECHA Y HORA DE INICIO]])))-1</f>
        <v>-1</v>
      </c>
    </row>
    <row r="94" spans="2:6" s="3" customFormat="1" ht="12.6">
      <c r="B94" s="6"/>
      <c r="C94" s="9"/>
      <c r="D94" s="10"/>
      <c r="E94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94" s="11">
        <f>((WEEKNUM(Tabla343567891011121314151617181920212223242526272829303132333435363738394055[[#This Row],[FECHA Y HORA DE INICIO]])))-1</f>
        <v>-1</v>
      </c>
    </row>
    <row r="95" spans="2:6" s="3" customFormat="1" ht="12.6">
      <c r="B95" s="6"/>
      <c r="C95" s="9"/>
      <c r="D95" s="10"/>
      <c r="E95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95" s="11">
        <f>((WEEKNUM(Tabla343567891011121314151617181920212223242526272829303132333435363738394055[[#This Row],[FECHA Y HORA DE INICIO]])))-1</f>
        <v>-1</v>
      </c>
    </row>
    <row r="96" spans="2:6" s="3" customFormat="1" ht="12.6">
      <c r="B96" s="6"/>
      <c r="C96" s="9"/>
      <c r="D96" s="10"/>
      <c r="E96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96" s="11">
        <f>((WEEKNUM(Tabla343567891011121314151617181920212223242526272829303132333435363738394055[[#This Row],[FECHA Y HORA DE INICIO]])))-1</f>
        <v>-1</v>
      </c>
    </row>
    <row r="97" spans="2:6" s="3" customFormat="1" ht="12.6">
      <c r="B97" s="6"/>
      <c r="C97" s="9"/>
      <c r="D97" s="10"/>
      <c r="E97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97" s="11">
        <f>((WEEKNUM(Tabla343567891011121314151617181920212223242526272829303132333435363738394055[[#This Row],[FECHA Y HORA DE INICIO]])))-1</f>
        <v>-1</v>
      </c>
    </row>
    <row r="98" spans="2:6" s="3" customFormat="1" ht="12.6">
      <c r="B98" s="6"/>
      <c r="C98" s="9"/>
      <c r="D98" s="10"/>
      <c r="E98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98" s="11">
        <f>((WEEKNUM(Tabla343567891011121314151617181920212223242526272829303132333435363738394055[[#This Row],[FECHA Y HORA DE INICIO]])))-1</f>
        <v>-1</v>
      </c>
    </row>
    <row r="99" spans="2:6" s="3" customFormat="1" ht="12.6">
      <c r="B99" s="6"/>
      <c r="C99" s="9"/>
      <c r="D99" s="10"/>
      <c r="E99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99" s="11">
        <f>((WEEKNUM(Tabla343567891011121314151617181920212223242526272829303132333435363738394055[[#This Row],[FECHA Y HORA DE INICIO]])))-1</f>
        <v>-1</v>
      </c>
    </row>
    <row r="100" spans="2:6" s="3" customFormat="1" ht="12.6">
      <c r="B100" s="6"/>
      <c r="C100" s="9"/>
      <c r="D100" s="10"/>
      <c r="E100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00" s="11">
        <f>((WEEKNUM(Tabla343567891011121314151617181920212223242526272829303132333435363738394055[[#This Row],[FECHA Y HORA DE INICIO]])))-1</f>
        <v>-1</v>
      </c>
    </row>
    <row r="101" spans="2:6" s="3" customFormat="1" ht="12.6">
      <c r="B101" s="6"/>
      <c r="C101" s="9"/>
      <c r="D101" s="10"/>
      <c r="E101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01" s="11">
        <f>((WEEKNUM(Tabla343567891011121314151617181920212223242526272829303132333435363738394055[[#This Row],[FECHA Y HORA DE INICIO]])))-1</f>
        <v>-1</v>
      </c>
    </row>
    <row r="102" spans="2:6" s="3" customFormat="1" ht="12.6">
      <c r="B102" s="6"/>
      <c r="C102" s="9"/>
      <c r="D102" s="10"/>
      <c r="E102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02" s="11">
        <f>((WEEKNUM(Tabla343567891011121314151617181920212223242526272829303132333435363738394055[[#This Row],[FECHA Y HORA DE INICIO]])))-1</f>
        <v>-1</v>
      </c>
    </row>
    <row r="103" spans="2:6" s="3" customFormat="1" ht="12.6">
      <c r="B103" s="6"/>
      <c r="C103" s="9"/>
      <c r="D103" s="10"/>
      <c r="E103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03" s="11">
        <f>((WEEKNUM(Tabla343567891011121314151617181920212223242526272829303132333435363738394055[[#This Row],[FECHA Y HORA DE INICIO]])))-1</f>
        <v>-1</v>
      </c>
    </row>
    <row r="104" spans="2:6" s="3" customFormat="1" ht="12.6">
      <c r="B104" s="6"/>
      <c r="C104" s="9"/>
      <c r="D104" s="10"/>
      <c r="E104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04" s="11">
        <f>((WEEKNUM(Tabla343567891011121314151617181920212223242526272829303132333435363738394055[[#This Row],[FECHA Y HORA DE INICIO]])))-1</f>
        <v>-1</v>
      </c>
    </row>
    <row r="105" spans="2:6" s="3" customFormat="1" ht="12.6">
      <c r="B105" s="6"/>
      <c r="C105" s="9"/>
      <c r="D105" s="10"/>
      <c r="E105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05" s="11">
        <f>((WEEKNUM(Tabla343567891011121314151617181920212223242526272829303132333435363738394055[[#This Row],[FECHA Y HORA DE INICIO]])))-1</f>
        <v>-1</v>
      </c>
    </row>
    <row r="106" spans="2:6" s="3" customFormat="1" ht="12.6">
      <c r="B106" s="6"/>
      <c r="C106" s="9"/>
      <c r="D106" s="10"/>
      <c r="E106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06" s="11">
        <f>((WEEKNUM(Tabla343567891011121314151617181920212223242526272829303132333435363738394055[[#This Row],[FECHA Y HORA DE INICIO]])))-1</f>
        <v>-1</v>
      </c>
    </row>
    <row r="107" spans="2:6" s="3" customFormat="1" ht="12.6">
      <c r="B107" s="6"/>
      <c r="C107" s="9"/>
      <c r="D107" s="10"/>
      <c r="E107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07" s="11">
        <f>((WEEKNUM(Tabla343567891011121314151617181920212223242526272829303132333435363738394055[[#This Row],[FECHA Y HORA DE INICIO]])))-1</f>
        <v>-1</v>
      </c>
    </row>
    <row r="108" spans="2:6" s="3" customFormat="1" ht="12.6">
      <c r="B108" s="6"/>
      <c r="C108" s="9"/>
      <c r="D108" s="10"/>
      <c r="E108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08" s="11">
        <f>((WEEKNUM(Tabla343567891011121314151617181920212223242526272829303132333435363738394055[[#This Row],[FECHA Y HORA DE INICIO]])))-1</f>
        <v>-1</v>
      </c>
    </row>
    <row r="109" spans="2:6" s="3" customFormat="1" ht="12.6">
      <c r="B109" s="6"/>
      <c r="C109" s="9"/>
      <c r="D109" s="10"/>
      <c r="E109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09" s="11">
        <f>((WEEKNUM(Tabla343567891011121314151617181920212223242526272829303132333435363738394055[[#This Row],[FECHA Y HORA DE INICIO]])))-1</f>
        <v>-1</v>
      </c>
    </row>
    <row r="110" spans="2:6" s="3" customFormat="1" ht="12.6">
      <c r="B110" s="6"/>
      <c r="C110" s="9"/>
      <c r="D110" s="10"/>
      <c r="E110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10" s="11">
        <f>((WEEKNUM(Tabla343567891011121314151617181920212223242526272829303132333435363738394055[[#This Row],[FECHA Y HORA DE INICIO]])))-1</f>
        <v>-1</v>
      </c>
    </row>
    <row r="111" spans="2:6" s="3" customFormat="1" ht="12.6">
      <c r="B111" s="6"/>
      <c r="C111" s="9"/>
      <c r="D111" s="10"/>
      <c r="E111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11" s="11">
        <f>((WEEKNUM(Tabla343567891011121314151617181920212223242526272829303132333435363738394055[[#This Row],[FECHA Y HORA DE INICIO]])))-1</f>
        <v>-1</v>
      </c>
    </row>
    <row r="112" spans="2:6" s="3" customFormat="1" ht="12.6">
      <c r="B112" s="6"/>
      <c r="C112" s="9"/>
      <c r="D112" s="10"/>
      <c r="E112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12" s="11">
        <f>((WEEKNUM(Tabla343567891011121314151617181920212223242526272829303132333435363738394055[[#This Row],[FECHA Y HORA DE INICIO]])))-1</f>
        <v>-1</v>
      </c>
    </row>
    <row r="113" spans="2:6" s="3" customFormat="1" ht="12.6">
      <c r="B113" s="6"/>
      <c r="C113" s="9"/>
      <c r="D113" s="10"/>
      <c r="E113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13" s="11">
        <f>((WEEKNUM(Tabla343567891011121314151617181920212223242526272829303132333435363738394055[[#This Row],[FECHA Y HORA DE INICIO]])))-1</f>
        <v>-1</v>
      </c>
    </row>
    <row r="114" spans="2:6" s="3" customFormat="1" ht="12.6">
      <c r="B114" s="6"/>
      <c r="C114" s="9"/>
      <c r="D114" s="10"/>
      <c r="E114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14" s="11">
        <f>((WEEKNUM(Tabla343567891011121314151617181920212223242526272829303132333435363738394055[[#This Row],[FECHA Y HORA DE INICIO]])))-1</f>
        <v>-1</v>
      </c>
    </row>
    <row r="115" spans="2:6" s="3" customFormat="1" ht="12.6">
      <c r="B115" s="6"/>
      <c r="C115" s="9"/>
      <c r="D115" s="10"/>
      <c r="E115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15" s="11">
        <f>((WEEKNUM(Tabla343567891011121314151617181920212223242526272829303132333435363738394055[[#This Row],[FECHA Y HORA DE INICIO]])))-1</f>
        <v>-1</v>
      </c>
    </row>
    <row r="116" spans="2:6" s="3" customFormat="1" ht="12.6">
      <c r="B116" s="6"/>
      <c r="C116" s="9"/>
      <c r="D116" s="10"/>
      <c r="E116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16" s="11">
        <f>((WEEKNUM(Tabla343567891011121314151617181920212223242526272829303132333435363738394055[[#This Row],[FECHA Y HORA DE INICIO]])))-1</f>
        <v>-1</v>
      </c>
    </row>
    <row r="117" spans="2:6" s="3" customFormat="1" ht="12.6">
      <c r="B117" s="6"/>
      <c r="C117" s="9"/>
      <c r="D117" s="10"/>
      <c r="E117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17" s="11">
        <f>((WEEKNUM(Tabla343567891011121314151617181920212223242526272829303132333435363738394055[[#This Row],[FECHA Y HORA DE INICIO]])))-1</f>
        <v>-1</v>
      </c>
    </row>
    <row r="118" spans="2:6" s="3" customFormat="1" ht="12.6">
      <c r="B118" s="6"/>
      <c r="C118" s="9"/>
      <c r="D118" s="10"/>
      <c r="E118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18" s="11">
        <f>((WEEKNUM(Tabla343567891011121314151617181920212223242526272829303132333435363738394055[[#This Row],[FECHA Y HORA DE INICIO]])))-1</f>
        <v>-1</v>
      </c>
    </row>
    <row r="119" spans="2:6" s="3" customFormat="1" ht="12.6">
      <c r="B119" s="6"/>
      <c r="C119" s="9"/>
      <c r="D119" s="10"/>
      <c r="E119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19" s="11">
        <f>((WEEKNUM(Tabla343567891011121314151617181920212223242526272829303132333435363738394055[[#This Row],[FECHA Y HORA DE INICIO]])))-1</f>
        <v>-1</v>
      </c>
    </row>
    <row r="120" spans="2:6" s="3" customFormat="1" ht="12.6">
      <c r="B120" s="6"/>
      <c r="C120" s="9"/>
      <c r="D120" s="10"/>
      <c r="E120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20" s="11">
        <f>((WEEKNUM(Tabla343567891011121314151617181920212223242526272829303132333435363738394055[[#This Row],[FECHA Y HORA DE INICIO]])))-1</f>
        <v>-1</v>
      </c>
    </row>
    <row r="121" spans="2:6" s="3" customFormat="1" ht="12.6">
      <c r="B121" s="6"/>
      <c r="C121" s="9"/>
      <c r="D121" s="10"/>
      <c r="E121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21" s="11">
        <f>((WEEKNUM(Tabla343567891011121314151617181920212223242526272829303132333435363738394055[[#This Row],[FECHA Y HORA DE INICIO]])))-1</f>
        <v>-1</v>
      </c>
    </row>
    <row r="122" spans="2:6" s="3" customFormat="1" ht="12.6">
      <c r="B122" s="6"/>
      <c r="C122" s="9"/>
      <c r="D122" s="10"/>
      <c r="E122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22" s="11">
        <f>((WEEKNUM(Tabla343567891011121314151617181920212223242526272829303132333435363738394055[[#This Row],[FECHA Y HORA DE INICIO]])))-1</f>
        <v>-1</v>
      </c>
    </row>
    <row r="123" spans="2:6" s="3" customFormat="1" ht="12.6">
      <c r="B123" s="6"/>
      <c r="C123" s="9"/>
      <c r="D123" s="10"/>
      <c r="E123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23" s="11">
        <f>((WEEKNUM(Tabla343567891011121314151617181920212223242526272829303132333435363738394055[[#This Row],[FECHA Y HORA DE INICIO]])))-1</f>
        <v>-1</v>
      </c>
    </row>
    <row r="124" spans="2:6" s="3" customFormat="1" ht="12.6">
      <c r="B124" s="6"/>
      <c r="C124" s="9"/>
      <c r="D124" s="10"/>
      <c r="E124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24" s="11">
        <f>((WEEKNUM(Tabla343567891011121314151617181920212223242526272829303132333435363738394055[[#This Row],[FECHA Y HORA DE INICIO]])))-1</f>
        <v>-1</v>
      </c>
    </row>
    <row r="125" spans="2:6" s="3" customFormat="1" ht="12.6">
      <c r="B125" s="6"/>
      <c r="C125" s="9"/>
      <c r="D125" s="10"/>
      <c r="E125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25" s="11">
        <f>((WEEKNUM(Tabla343567891011121314151617181920212223242526272829303132333435363738394055[[#This Row],[FECHA Y HORA DE INICIO]])))-1</f>
        <v>-1</v>
      </c>
    </row>
    <row r="126" spans="2:6" s="3" customFormat="1" ht="12.6">
      <c r="B126" s="6"/>
      <c r="C126" s="9"/>
      <c r="D126" s="10"/>
      <c r="E126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26" s="11">
        <f>((WEEKNUM(Tabla343567891011121314151617181920212223242526272829303132333435363738394055[[#This Row],[FECHA Y HORA DE INICIO]])))-1</f>
        <v>-1</v>
      </c>
    </row>
    <row r="127" spans="2:6" s="3" customFormat="1" ht="12.6">
      <c r="B127" s="6"/>
      <c r="C127" s="9"/>
      <c r="D127" s="10"/>
      <c r="E127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27" s="11">
        <f>((WEEKNUM(Tabla343567891011121314151617181920212223242526272829303132333435363738394055[[#This Row],[FECHA Y HORA DE INICIO]])))-1</f>
        <v>-1</v>
      </c>
    </row>
    <row r="128" spans="2:6" s="3" customFormat="1" ht="12.6">
      <c r="B128" s="6"/>
      <c r="C128" s="9"/>
      <c r="D128" s="10"/>
      <c r="E128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28" s="11">
        <f>((WEEKNUM(Tabla343567891011121314151617181920212223242526272829303132333435363738394055[[#This Row],[FECHA Y HORA DE INICIO]])))-1</f>
        <v>-1</v>
      </c>
    </row>
    <row r="129" spans="2:6" s="3" customFormat="1" ht="12.6">
      <c r="B129" s="6"/>
      <c r="C129" s="9"/>
      <c r="D129" s="10"/>
      <c r="E129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29" s="11">
        <f>((WEEKNUM(Tabla343567891011121314151617181920212223242526272829303132333435363738394055[[#This Row],[FECHA Y HORA DE INICIO]])))-1</f>
        <v>-1</v>
      </c>
    </row>
    <row r="130" spans="2:6" s="3" customFormat="1" ht="12.6">
      <c r="B130" s="6"/>
      <c r="C130" s="9"/>
      <c r="D130" s="10"/>
      <c r="E130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30" s="11">
        <f>((WEEKNUM(Tabla343567891011121314151617181920212223242526272829303132333435363738394055[[#This Row],[FECHA Y HORA DE INICIO]])))-1</f>
        <v>-1</v>
      </c>
    </row>
    <row r="131" spans="2:6" s="3" customFormat="1" ht="12.6">
      <c r="B131" s="6"/>
      <c r="C131" s="9"/>
      <c r="D131" s="10"/>
      <c r="E131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31" s="11">
        <f>((WEEKNUM(Tabla343567891011121314151617181920212223242526272829303132333435363738394055[[#This Row],[FECHA Y HORA DE INICIO]])))-1</f>
        <v>-1</v>
      </c>
    </row>
    <row r="132" spans="2:6" s="3" customFormat="1" ht="12.6">
      <c r="B132" s="6"/>
      <c r="C132" s="9"/>
      <c r="D132" s="10"/>
      <c r="E132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32" s="11">
        <f>((WEEKNUM(Tabla343567891011121314151617181920212223242526272829303132333435363738394055[[#This Row],[FECHA Y HORA DE INICIO]])))-1</f>
        <v>-1</v>
      </c>
    </row>
    <row r="133" spans="2:6" s="3" customFormat="1" ht="12.6">
      <c r="B133" s="6"/>
      <c r="C133" s="9"/>
      <c r="D133" s="10"/>
      <c r="E133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33" s="11">
        <f>((WEEKNUM(Tabla343567891011121314151617181920212223242526272829303132333435363738394055[[#This Row],[FECHA Y HORA DE INICIO]])))-1</f>
        <v>-1</v>
      </c>
    </row>
    <row r="134" spans="2:6" s="3" customFormat="1" ht="12.6">
      <c r="B134" s="6"/>
      <c r="C134" s="9"/>
      <c r="D134" s="10"/>
      <c r="E134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34" s="11">
        <f>((WEEKNUM(Tabla343567891011121314151617181920212223242526272829303132333435363738394055[[#This Row],[FECHA Y HORA DE INICIO]])))-1</f>
        <v>-1</v>
      </c>
    </row>
    <row r="135" spans="2:6" s="3" customFormat="1" ht="12.6">
      <c r="B135" s="6"/>
      <c r="C135" s="9"/>
      <c r="D135" s="10"/>
      <c r="E135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35" s="11">
        <f>((WEEKNUM(Tabla343567891011121314151617181920212223242526272829303132333435363738394055[[#This Row],[FECHA Y HORA DE INICIO]])))-1</f>
        <v>-1</v>
      </c>
    </row>
    <row r="136" spans="2:6" s="3" customFormat="1" ht="12.6">
      <c r="B136" s="6"/>
      <c r="C136" s="9"/>
      <c r="D136" s="10"/>
      <c r="E136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36" s="11">
        <f>((WEEKNUM(Tabla343567891011121314151617181920212223242526272829303132333435363738394055[[#This Row],[FECHA Y HORA DE INICIO]])))-1</f>
        <v>-1</v>
      </c>
    </row>
    <row r="137" spans="2:6" s="3" customFormat="1" ht="12.6">
      <c r="B137" s="6"/>
      <c r="C137" s="9"/>
      <c r="D137" s="10"/>
      <c r="E137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37" s="11">
        <f>((WEEKNUM(Tabla343567891011121314151617181920212223242526272829303132333435363738394055[[#This Row],[FECHA Y HORA DE INICIO]])))-1</f>
        <v>-1</v>
      </c>
    </row>
    <row r="138" spans="2:6" s="3" customFormat="1" ht="12.6">
      <c r="B138" s="6"/>
      <c r="C138" s="9"/>
      <c r="D138" s="10"/>
      <c r="E138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38" s="11">
        <f>((WEEKNUM(Tabla343567891011121314151617181920212223242526272829303132333435363738394055[[#This Row],[FECHA Y HORA DE INICIO]])))-1</f>
        <v>-1</v>
      </c>
    </row>
    <row r="139" spans="2:6" s="3" customFormat="1" ht="12.6">
      <c r="B139" s="6"/>
      <c r="C139" s="9"/>
      <c r="D139" s="10"/>
      <c r="E139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39" s="11">
        <f>((WEEKNUM(Tabla343567891011121314151617181920212223242526272829303132333435363738394055[[#This Row],[FECHA Y HORA DE INICIO]])))-1</f>
        <v>-1</v>
      </c>
    </row>
    <row r="140" spans="2:6" s="3" customFormat="1" ht="12.6">
      <c r="B140" s="6"/>
      <c r="C140" s="9"/>
      <c r="D140" s="10"/>
      <c r="E140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40" s="11">
        <f>((WEEKNUM(Tabla343567891011121314151617181920212223242526272829303132333435363738394055[[#This Row],[FECHA Y HORA DE INICIO]])))-1</f>
        <v>-1</v>
      </c>
    </row>
    <row r="141" spans="2:6" s="3" customFormat="1" ht="12.6">
      <c r="B141" s="6"/>
      <c r="C141" s="9"/>
      <c r="D141" s="10"/>
      <c r="E141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41" s="11">
        <f>((WEEKNUM(Tabla343567891011121314151617181920212223242526272829303132333435363738394055[[#This Row],[FECHA Y HORA DE INICIO]])))-1</f>
        <v>-1</v>
      </c>
    </row>
    <row r="142" spans="2:6" s="3" customFormat="1" ht="12.6">
      <c r="B142" s="6"/>
      <c r="C142" s="9"/>
      <c r="D142" s="10"/>
      <c r="E142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42" s="11">
        <f>((WEEKNUM(Tabla343567891011121314151617181920212223242526272829303132333435363738394055[[#This Row],[FECHA Y HORA DE INICIO]])))-1</f>
        <v>-1</v>
      </c>
    </row>
    <row r="143" spans="2:6" s="3" customFormat="1" ht="12.6">
      <c r="B143" s="6"/>
      <c r="C143" s="9"/>
      <c r="D143" s="10"/>
      <c r="E143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43" s="11">
        <f>((WEEKNUM(Tabla343567891011121314151617181920212223242526272829303132333435363738394055[[#This Row],[FECHA Y HORA DE INICIO]])))-1</f>
        <v>-1</v>
      </c>
    </row>
    <row r="144" spans="2:6" s="3" customFormat="1" ht="12.6">
      <c r="B144" s="6"/>
      <c r="C144" s="9"/>
      <c r="D144" s="10"/>
      <c r="E144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44" s="11">
        <f>((WEEKNUM(Tabla343567891011121314151617181920212223242526272829303132333435363738394055[[#This Row],[FECHA Y HORA DE INICIO]])))-1</f>
        <v>-1</v>
      </c>
    </row>
    <row r="145" spans="2:6" s="3" customFormat="1" ht="12.6">
      <c r="B145" s="6"/>
      <c r="C145" s="9"/>
      <c r="D145" s="10"/>
      <c r="E145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45" s="11">
        <f>((WEEKNUM(Tabla343567891011121314151617181920212223242526272829303132333435363738394055[[#This Row],[FECHA Y HORA DE INICIO]])))-1</f>
        <v>-1</v>
      </c>
    </row>
    <row r="146" spans="2:6" s="3" customFormat="1" ht="12.6">
      <c r="B146" s="6"/>
      <c r="C146" s="9"/>
      <c r="D146" s="10"/>
      <c r="E146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46" s="11">
        <f>((WEEKNUM(Tabla343567891011121314151617181920212223242526272829303132333435363738394055[[#This Row],[FECHA Y HORA DE INICIO]])))-1</f>
        <v>-1</v>
      </c>
    </row>
    <row r="147" spans="2:6" s="3" customFormat="1" ht="12.6">
      <c r="B147" s="6"/>
      <c r="C147" s="9"/>
      <c r="D147" s="10"/>
      <c r="E147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47" s="11">
        <f>((WEEKNUM(Tabla343567891011121314151617181920212223242526272829303132333435363738394055[[#This Row],[FECHA Y HORA DE INICIO]])))-1</f>
        <v>-1</v>
      </c>
    </row>
    <row r="148" spans="2:6" s="3" customFormat="1" ht="12.6">
      <c r="B148" s="6"/>
      <c r="C148" s="9"/>
      <c r="D148" s="10"/>
      <c r="E148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48" s="11">
        <f>((WEEKNUM(Tabla343567891011121314151617181920212223242526272829303132333435363738394055[[#This Row],[FECHA Y HORA DE INICIO]])))-1</f>
        <v>-1</v>
      </c>
    </row>
    <row r="149" spans="2:6" s="3" customFormat="1" ht="12.6">
      <c r="B149" s="6"/>
      <c r="C149" s="9"/>
      <c r="D149" s="10"/>
      <c r="E149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49" s="11">
        <f>((WEEKNUM(Tabla343567891011121314151617181920212223242526272829303132333435363738394055[[#This Row],[FECHA Y HORA DE INICIO]])))-1</f>
        <v>-1</v>
      </c>
    </row>
    <row r="150" spans="2:6" s="3" customFormat="1" ht="12.6">
      <c r="B150" s="6"/>
      <c r="C150" s="9"/>
      <c r="D150" s="10"/>
      <c r="E150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50" s="11">
        <f>((WEEKNUM(Tabla343567891011121314151617181920212223242526272829303132333435363738394055[[#This Row],[FECHA Y HORA DE INICIO]])))-1</f>
        <v>-1</v>
      </c>
    </row>
    <row r="151" spans="2:6" s="3" customFormat="1" ht="12.6">
      <c r="B151" s="6"/>
      <c r="C151" s="9"/>
      <c r="D151" s="10"/>
      <c r="E151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51" s="11">
        <f>((WEEKNUM(Tabla343567891011121314151617181920212223242526272829303132333435363738394055[[#This Row],[FECHA Y HORA DE INICIO]])))-1</f>
        <v>-1</v>
      </c>
    </row>
    <row r="152" spans="2:6" s="3" customFormat="1" ht="12.6">
      <c r="B152" s="6"/>
      <c r="C152" s="9"/>
      <c r="D152" s="10"/>
      <c r="E152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52" s="11">
        <f>((WEEKNUM(Tabla343567891011121314151617181920212223242526272829303132333435363738394055[[#This Row],[FECHA Y HORA DE INICIO]])))-1</f>
        <v>-1</v>
      </c>
    </row>
    <row r="153" spans="2:6" s="3" customFormat="1" ht="12.6">
      <c r="B153" s="6"/>
      <c r="C153" s="9"/>
      <c r="D153" s="10"/>
      <c r="E153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53" s="11">
        <f>((WEEKNUM(Tabla343567891011121314151617181920212223242526272829303132333435363738394055[[#This Row],[FECHA Y HORA DE INICIO]])))-1</f>
        <v>-1</v>
      </c>
    </row>
    <row r="154" spans="2:6" s="3" customFormat="1" ht="12.6">
      <c r="B154" s="6"/>
      <c r="C154" s="9"/>
      <c r="D154" s="10"/>
      <c r="E154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54" s="11">
        <f>((WEEKNUM(Tabla343567891011121314151617181920212223242526272829303132333435363738394055[[#This Row],[FECHA Y HORA DE INICIO]])))-1</f>
        <v>-1</v>
      </c>
    </row>
    <row r="155" spans="2:6" s="3" customFormat="1" ht="12.6">
      <c r="B155" s="6"/>
      <c r="C155" s="9"/>
      <c r="D155" s="10"/>
      <c r="E155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55" s="11">
        <f>((WEEKNUM(Tabla343567891011121314151617181920212223242526272829303132333435363738394055[[#This Row],[FECHA Y HORA DE INICIO]])))-1</f>
        <v>-1</v>
      </c>
    </row>
    <row r="156" spans="2:6" s="3" customFormat="1" ht="12.6">
      <c r="B156" s="6"/>
      <c r="C156" s="9"/>
      <c r="D156" s="10"/>
      <c r="E156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56" s="11">
        <f>((WEEKNUM(Tabla343567891011121314151617181920212223242526272829303132333435363738394055[[#This Row],[FECHA Y HORA DE INICIO]])))-1</f>
        <v>-1</v>
      </c>
    </row>
    <row r="157" spans="2:6" s="3" customFormat="1" ht="12.6">
      <c r="B157" s="6"/>
      <c r="C157" s="9"/>
      <c r="D157" s="10"/>
      <c r="E157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57" s="11">
        <f>((WEEKNUM(Tabla343567891011121314151617181920212223242526272829303132333435363738394055[[#This Row],[FECHA Y HORA DE INICIO]])))-1</f>
        <v>-1</v>
      </c>
    </row>
    <row r="158" spans="2:6" s="3" customFormat="1" ht="12.6">
      <c r="B158" s="6"/>
      <c r="C158" s="9"/>
      <c r="D158" s="10"/>
      <c r="E158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58" s="11">
        <f>((WEEKNUM(Tabla343567891011121314151617181920212223242526272829303132333435363738394055[[#This Row],[FECHA Y HORA DE INICIO]])))-1</f>
        <v>-1</v>
      </c>
    </row>
    <row r="159" spans="2:6" s="3" customFormat="1" ht="12.6">
      <c r="B159" s="6"/>
      <c r="C159" s="9"/>
      <c r="D159" s="10"/>
      <c r="E159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59" s="11">
        <f>((WEEKNUM(Tabla343567891011121314151617181920212223242526272829303132333435363738394055[[#This Row],[FECHA Y HORA DE INICIO]])))-1</f>
        <v>-1</v>
      </c>
    </row>
    <row r="160" spans="2:6" s="3" customFormat="1" ht="12.6">
      <c r="B160" s="6"/>
      <c r="C160" s="9"/>
      <c r="D160" s="10"/>
      <c r="E160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60" s="11">
        <f>((WEEKNUM(Tabla343567891011121314151617181920212223242526272829303132333435363738394055[[#This Row],[FECHA Y HORA DE INICIO]])))-1</f>
        <v>-1</v>
      </c>
    </row>
    <row r="161" spans="2:6" s="3" customFormat="1" ht="12.6">
      <c r="B161" s="6"/>
      <c r="C161" s="9"/>
      <c r="D161" s="10"/>
      <c r="E161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61" s="11">
        <f>((WEEKNUM(Tabla343567891011121314151617181920212223242526272829303132333435363738394055[[#This Row],[FECHA Y HORA DE INICIO]])))-1</f>
        <v>-1</v>
      </c>
    </row>
    <row r="162" spans="2:6" s="3" customFormat="1" ht="12.6">
      <c r="B162" s="6"/>
      <c r="C162" s="9"/>
      <c r="D162" s="10"/>
      <c r="E162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62" s="11">
        <f>((WEEKNUM(Tabla343567891011121314151617181920212223242526272829303132333435363738394055[[#This Row],[FECHA Y HORA DE INICIO]])))-1</f>
        <v>-1</v>
      </c>
    </row>
    <row r="163" spans="2:6" s="3" customFormat="1" ht="12.6">
      <c r="B163" s="6"/>
      <c r="C163" s="9"/>
      <c r="D163" s="10"/>
      <c r="E163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63" s="11">
        <f>((WEEKNUM(Tabla343567891011121314151617181920212223242526272829303132333435363738394055[[#This Row],[FECHA Y HORA DE INICIO]])))-1</f>
        <v>-1</v>
      </c>
    </row>
    <row r="164" spans="2:6" s="3" customFormat="1" ht="12.6">
      <c r="B164" s="6"/>
      <c r="C164" s="9"/>
      <c r="D164" s="10"/>
      <c r="E164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64" s="11">
        <f>((WEEKNUM(Tabla343567891011121314151617181920212223242526272829303132333435363738394055[[#This Row],[FECHA Y HORA DE INICIO]])))-1</f>
        <v>-1</v>
      </c>
    </row>
    <row r="165" spans="2:6" s="3" customFormat="1" ht="12.6">
      <c r="B165" s="6"/>
      <c r="C165" s="9"/>
      <c r="D165" s="10"/>
      <c r="E165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65" s="11">
        <f>((WEEKNUM(Tabla343567891011121314151617181920212223242526272829303132333435363738394055[[#This Row],[FECHA Y HORA DE INICIO]])))-1</f>
        <v>-1</v>
      </c>
    </row>
    <row r="166" spans="2:6" s="3" customFormat="1" ht="12.6">
      <c r="B166" s="6"/>
      <c r="C166" s="9"/>
      <c r="D166" s="10"/>
      <c r="E166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66" s="11">
        <f>((WEEKNUM(Tabla343567891011121314151617181920212223242526272829303132333435363738394055[[#This Row],[FECHA Y HORA DE INICIO]])))-1</f>
        <v>-1</v>
      </c>
    </row>
    <row r="167" spans="2:6" s="3" customFormat="1" ht="12.6">
      <c r="B167" s="6"/>
      <c r="C167" s="9"/>
      <c r="D167" s="10"/>
      <c r="E167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67" s="11">
        <f>((WEEKNUM(Tabla343567891011121314151617181920212223242526272829303132333435363738394055[[#This Row],[FECHA Y HORA DE INICIO]])))-1</f>
        <v>-1</v>
      </c>
    </row>
    <row r="168" spans="2:6" s="3" customFormat="1" ht="12.6">
      <c r="B168" s="6"/>
      <c r="C168" s="9"/>
      <c r="D168" s="10"/>
      <c r="E168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68" s="11">
        <f>((WEEKNUM(Tabla343567891011121314151617181920212223242526272829303132333435363738394055[[#This Row],[FECHA Y HORA DE INICIO]])))-1</f>
        <v>-1</v>
      </c>
    </row>
    <row r="169" spans="2:6" s="3" customFormat="1" ht="12.6">
      <c r="B169" s="6"/>
      <c r="C169" s="9"/>
      <c r="D169" s="10"/>
      <c r="E169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69" s="11">
        <f>((WEEKNUM(Tabla343567891011121314151617181920212223242526272829303132333435363738394055[[#This Row],[FECHA Y HORA DE INICIO]])))-1</f>
        <v>-1</v>
      </c>
    </row>
    <row r="170" spans="2:6" s="3" customFormat="1" ht="12.6">
      <c r="B170" s="6"/>
      <c r="C170" s="9"/>
      <c r="D170" s="10"/>
      <c r="E170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70" s="11">
        <f>((WEEKNUM(Tabla343567891011121314151617181920212223242526272829303132333435363738394055[[#This Row],[FECHA Y HORA DE INICIO]])))-1</f>
        <v>-1</v>
      </c>
    </row>
    <row r="171" spans="2:6" s="3" customFormat="1" ht="12.6">
      <c r="B171" s="6"/>
      <c r="C171" s="9"/>
      <c r="D171" s="10"/>
      <c r="E171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71" s="11">
        <f>((WEEKNUM(Tabla343567891011121314151617181920212223242526272829303132333435363738394055[[#This Row],[FECHA Y HORA DE INICIO]])))-1</f>
        <v>-1</v>
      </c>
    </row>
    <row r="172" spans="2:6" s="3" customFormat="1" ht="12.6">
      <c r="B172" s="6"/>
      <c r="C172" s="9"/>
      <c r="D172" s="10"/>
      <c r="E172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72" s="11">
        <f>((WEEKNUM(Tabla343567891011121314151617181920212223242526272829303132333435363738394055[[#This Row],[FECHA Y HORA DE INICIO]])))-1</f>
        <v>-1</v>
      </c>
    </row>
    <row r="173" spans="2:6" s="3" customFormat="1" ht="12.6">
      <c r="B173" s="6"/>
      <c r="C173" s="9"/>
      <c r="D173" s="10"/>
      <c r="E173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73" s="11">
        <f>((WEEKNUM(Tabla343567891011121314151617181920212223242526272829303132333435363738394055[[#This Row],[FECHA Y HORA DE INICIO]])))-1</f>
        <v>-1</v>
      </c>
    </row>
    <row r="174" spans="2:6" s="3" customFormat="1" ht="12.6">
      <c r="B174" s="6"/>
      <c r="C174" s="9"/>
      <c r="D174" s="10"/>
      <c r="E174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74" s="11">
        <f>((WEEKNUM(Tabla343567891011121314151617181920212223242526272829303132333435363738394055[[#This Row],[FECHA Y HORA DE INICIO]])))-1</f>
        <v>-1</v>
      </c>
    </row>
    <row r="175" spans="2:6" s="3" customFormat="1" ht="12.6">
      <c r="B175" s="6"/>
      <c r="C175" s="9"/>
      <c r="D175" s="10"/>
      <c r="E175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75" s="11">
        <f>((WEEKNUM(Tabla343567891011121314151617181920212223242526272829303132333435363738394055[[#This Row],[FECHA Y HORA DE INICIO]])))-1</f>
        <v>-1</v>
      </c>
    </row>
    <row r="176" spans="2:6" s="3" customFormat="1" ht="12.6">
      <c r="B176" s="6"/>
      <c r="C176" s="9"/>
      <c r="D176" s="10"/>
      <c r="E176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76" s="11">
        <f>((WEEKNUM(Tabla343567891011121314151617181920212223242526272829303132333435363738394055[[#This Row],[FECHA Y HORA DE INICIO]])))-1</f>
        <v>-1</v>
      </c>
    </row>
    <row r="177" spans="2:6" s="3" customFormat="1" ht="12.6">
      <c r="B177" s="6"/>
      <c r="C177" s="9"/>
      <c r="D177" s="10"/>
      <c r="E177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77" s="11">
        <f>((WEEKNUM(Tabla343567891011121314151617181920212223242526272829303132333435363738394055[[#This Row],[FECHA Y HORA DE INICIO]])))-1</f>
        <v>-1</v>
      </c>
    </row>
    <row r="178" spans="2:6" s="3" customFormat="1" ht="12.6">
      <c r="B178" s="6"/>
      <c r="C178" s="9"/>
      <c r="D178" s="10"/>
      <c r="E178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78" s="11">
        <f>((WEEKNUM(Tabla343567891011121314151617181920212223242526272829303132333435363738394055[[#This Row],[FECHA Y HORA DE INICIO]])))-1</f>
        <v>-1</v>
      </c>
    </row>
    <row r="179" spans="2:6" s="3" customFormat="1" ht="12.6">
      <c r="B179" s="6"/>
      <c r="C179" s="9"/>
      <c r="D179" s="10"/>
      <c r="E179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79" s="11">
        <f>((WEEKNUM(Tabla343567891011121314151617181920212223242526272829303132333435363738394055[[#This Row],[FECHA Y HORA DE INICIO]])))-1</f>
        <v>-1</v>
      </c>
    </row>
    <row r="180" spans="2:6" s="3" customFormat="1" ht="12.6">
      <c r="B180" s="6"/>
      <c r="C180" s="9"/>
      <c r="D180" s="10"/>
      <c r="E180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80" s="11">
        <f>((WEEKNUM(Tabla343567891011121314151617181920212223242526272829303132333435363738394055[[#This Row],[FECHA Y HORA DE INICIO]])))-1</f>
        <v>-1</v>
      </c>
    </row>
    <row r="181" spans="2:6" s="3" customFormat="1" ht="12.6">
      <c r="B181" s="6"/>
      <c r="C181" s="9"/>
      <c r="D181" s="10"/>
      <c r="E181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81" s="11">
        <f>((WEEKNUM(Tabla343567891011121314151617181920212223242526272829303132333435363738394055[[#This Row],[FECHA Y HORA DE INICIO]])))-1</f>
        <v>-1</v>
      </c>
    </row>
    <row r="182" spans="2:6" s="3" customFormat="1" ht="12.6">
      <c r="B182" s="6"/>
      <c r="C182" s="9"/>
      <c r="D182" s="10"/>
      <c r="E182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82" s="11">
        <f>((WEEKNUM(Tabla343567891011121314151617181920212223242526272829303132333435363738394055[[#This Row],[FECHA Y HORA DE INICIO]])))-1</f>
        <v>-1</v>
      </c>
    </row>
    <row r="183" spans="2:6" s="3" customFormat="1" ht="12.6">
      <c r="B183" s="6"/>
      <c r="C183" s="9"/>
      <c r="D183" s="10"/>
      <c r="E183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83" s="11">
        <f>((WEEKNUM(Tabla343567891011121314151617181920212223242526272829303132333435363738394055[[#This Row],[FECHA Y HORA DE INICIO]])))-1</f>
        <v>-1</v>
      </c>
    </row>
    <row r="184" spans="2:6" s="3" customFormat="1" ht="12.6">
      <c r="B184" s="6"/>
      <c r="C184" s="9"/>
      <c r="D184" s="10"/>
      <c r="E184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84" s="11">
        <f>((WEEKNUM(Tabla343567891011121314151617181920212223242526272829303132333435363738394055[[#This Row],[FECHA Y HORA DE INICIO]])))-1</f>
        <v>-1</v>
      </c>
    </row>
    <row r="185" spans="2:6" s="3" customFormat="1" ht="12.6">
      <c r="B185" s="6"/>
      <c r="C185" s="9"/>
      <c r="D185" s="10"/>
      <c r="E185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85" s="11">
        <f>((WEEKNUM(Tabla343567891011121314151617181920212223242526272829303132333435363738394055[[#This Row],[FECHA Y HORA DE INICIO]])))-1</f>
        <v>-1</v>
      </c>
    </row>
    <row r="186" spans="2:6" s="3" customFormat="1" ht="12.6">
      <c r="B186" s="6"/>
      <c r="C186" s="9"/>
      <c r="D186" s="10"/>
      <c r="E186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86" s="11">
        <f>((WEEKNUM(Tabla343567891011121314151617181920212223242526272829303132333435363738394055[[#This Row],[FECHA Y HORA DE INICIO]])))-1</f>
        <v>-1</v>
      </c>
    </row>
    <row r="187" spans="2:6" s="3" customFormat="1" ht="12.6">
      <c r="B187" s="6"/>
      <c r="C187" s="9"/>
      <c r="D187" s="10"/>
      <c r="E187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87" s="11">
        <f>((WEEKNUM(Tabla343567891011121314151617181920212223242526272829303132333435363738394055[[#This Row],[FECHA Y HORA DE INICIO]])))-1</f>
        <v>-1</v>
      </c>
    </row>
    <row r="188" spans="2:6" s="3" customFormat="1" ht="12.6">
      <c r="B188" s="6"/>
      <c r="C188" s="9"/>
      <c r="D188" s="10"/>
      <c r="E188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88" s="11">
        <f>((WEEKNUM(Tabla343567891011121314151617181920212223242526272829303132333435363738394055[[#This Row],[FECHA Y HORA DE INICIO]])))-1</f>
        <v>-1</v>
      </c>
    </row>
    <row r="189" spans="2:6" s="3" customFormat="1" ht="12.6">
      <c r="B189" s="6"/>
      <c r="C189" s="9"/>
      <c r="D189" s="10"/>
      <c r="E189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89" s="11">
        <f>((WEEKNUM(Tabla343567891011121314151617181920212223242526272829303132333435363738394055[[#This Row],[FECHA Y HORA DE INICIO]])))-1</f>
        <v>-1</v>
      </c>
    </row>
    <row r="190" spans="2:6" s="3" customFormat="1" ht="12.6">
      <c r="B190" s="6"/>
      <c r="C190" s="9"/>
      <c r="D190" s="10"/>
      <c r="E190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90" s="11">
        <f>((WEEKNUM(Tabla343567891011121314151617181920212223242526272829303132333435363738394055[[#This Row],[FECHA Y HORA DE INICIO]])))-1</f>
        <v>-1</v>
      </c>
    </row>
    <row r="191" spans="2:6" s="3" customFormat="1" ht="12.6">
      <c r="B191" s="6"/>
      <c r="C191" s="9"/>
      <c r="D191" s="10"/>
      <c r="E191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91" s="11">
        <f>((WEEKNUM(Tabla343567891011121314151617181920212223242526272829303132333435363738394055[[#This Row],[FECHA Y HORA DE INICIO]])))-1</f>
        <v>-1</v>
      </c>
    </row>
    <row r="192" spans="2:6" s="3" customFormat="1" ht="12.6">
      <c r="B192" s="6"/>
      <c r="C192" s="9"/>
      <c r="D192" s="10"/>
      <c r="E192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92" s="11">
        <f>((WEEKNUM(Tabla343567891011121314151617181920212223242526272829303132333435363738394055[[#This Row],[FECHA Y HORA DE INICIO]])))-1</f>
        <v>-1</v>
      </c>
    </row>
    <row r="193" spans="2:6" s="3" customFormat="1" ht="12.6">
      <c r="B193" s="6"/>
      <c r="C193" s="9"/>
      <c r="D193" s="10"/>
      <c r="E193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93" s="11">
        <f>((WEEKNUM(Tabla343567891011121314151617181920212223242526272829303132333435363738394055[[#This Row],[FECHA Y HORA DE INICIO]])))-1</f>
        <v>-1</v>
      </c>
    </row>
    <row r="194" spans="2:6" s="3" customFormat="1" ht="12.6">
      <c r="B194" s="6"/>
      <c r="C194" s="9"/>
      <c r="D194" s="10"/>
      <c r="E194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94" s="11">
        <f>((WEEKNUM(Tabla343567891011121314151617181920212223242526272829303132333435363738394055[[#This Row],[FECHA Y HORA DE INICIO]])))-1</f>
        <v>-1</v>
      </c>
    </row>
    <row r="195" spans="2:6" s="3" customFormat="1" ht="12.6">
      <c r="B195" s="6"/>
      <c r="C195" s="9"/>
      <c r="D195" s="10"/>
      <c r="E195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95" s="11">
        <f>((WEEKNUM(Tabla343567891011121314151617181920212223242526272829303132333435363738394055[[#This Row],[FECHA Y HORA DE INICIO]])))-1</f>
        <v>-1</v>
      </c>
    </row>
    <row r="196" spans="2:6" s="3" customFormat="1" ht="12.6">
      <c r="B196" s="6"/>
      <c r="C196" s="9"/>
      <c r="D196" s="10"/>
      <c r="E196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96" s="11">
        <f>((WEEKNUM(Tabla343567891011121314151617181920212223242526272829303132333435363738394055[[#This Row],[FECHA Y HORA DE INICIO]])))-1</f>
        <v>-1</v>
      </c>
    </row>
    <row r="197" spans="2:6" s="3" customFormat="1" ht="12.6">
      <c r="B197" s="6"/>
      <c r="C197" s="9"/>
      <c r="D197" s="10"/>
      <c r="E197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97" s="11">
        <f>((WEEKNUM(Tabla343567891011121314151617181920212223242526272829303132333435363738394055[[#This Row],[FECHA Y HORA DE INICIO]])))-1</f>
        <v>-1</v>
      </c>
    </row>
    <row r="198" spans="2:6" s="3" customFormat="1" ht="12.6">
      <c r="B198" s="6"/>
      <c r="C198" s="9"/>
      <c r="D198" s="10"/>
      <c r="E198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98" s="11">
        <f>((WEEKNUM(Tabla343567891011121314151617181920212223242526272829303132333435363738394055[[#This Row],[FECHA Y HORA DE INICIO]])))-1</f>
        <v>-1</v>
      </c>
    </row>
    <row r="199" spans="2:6" s="3" customFormat="1" ht="12.6">
      <c r="B199" s="6"/>
      <c r="C199" s="9"/>
      <c r="D199" s="10"/>
      <c r="E199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199" s="11">
        <f>((WEEKNUM(Tabla343567891011121314151617181920212223242526272829303132333435363738394055[[#This Row],[FECHA Y HORA DE INICIO]])))-1</f>
        <v>-1</v>
      </c>
    </row>
    <row r="200" spans="2:6" s="3" customFormat="1" ht="12.6">
      <c r="B200" s="6"/>
      <c r="C200" s="9"/>
      <c r="D200" s="10"/>
      <c r="E200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200" s="11">
        <f>((WEEKNUM(Tabla343567891011121314151617181920212223242526272829303132333435363738394055[[#This Row],[FECHA Y HORA DE INICIO]])))-1</f>
        <v>-1</v>
      </c>
    </row>
    <row r="201" spans="2:6" s="3" customFormat="1" ht="12.6">
      <c r="B201" s="6"/>
      <c r="C201" s="9"/>
      <c r="D201" s="10"/>
      <c r="E201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201" s="11">
        <f>((WEEKNUM(Tabla343567891011121314151617181920212223242526272829303132333435363738394055[[#This Row],[FECHA Y HORA DE INICIO]])))-1</f>
        <v>-1</v>
      </c>
    </row>
    <row r="202" spans="2:6" s="3" customFormat="1" ht="12.6">
      <c r="B202" s="6"/>
      <c r="C202" s="9"/>
      <c r="D202" s="10"/>
      <c r="E202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202" s="11">
        <f>((WEEKNUM(Tabla343567891011121314151617181920212223242526272829303132333435363738394055[[#This Row],[FECHA Y HORA DE INICIO]])))-1</f>
        <v>-1</v>
      </c>
    </row>
    <row r="203" spans="2:6" s="3" customFormat="1" ht="12.6">
      <c r="B203" s="9"/>
      <c r="C203" s="9"/>
      <c r="D203" s="10"/>
      <c r="E203" s="8">
        <f>IF((Tabla343567891011121314151617181920212223242526272829303132333435363738394055[[#This Row],[FECHA Y HORA DE TERMINACIÓN ]]-Tabla343567891011121314151617181920212223242526272829303132333435363738394055[[#This Row],[FECHA Y HORA DE INICIO]])&lt;0,0,((Tabla343567891011121314151617181920212223242526272829303132333435363738394055[[#This Row],[FECHA Y HORA DE TERMINACIÓN ]]-Tabla343567891011121314151617181920212223242526272829303132333435363738394055[[#This Row],[FECHA Y HORA DE INICIO]])*24))</f>
        <v>0</v>
      </c>
      <c r="F203" s="11">
        <f>((WEEKNUM(Tabla343567891011121314151617181920212223242526272829303132333435363738394055[[#This Row],[FECHA Y HORA DE INICIO]])))-1</f>
        <v>-1</v>
      </c>
    </row>
    <row r="204" spans="2:6" s="3" customFormat="1" ht="12.6"/>
  </sheetData>
  <mergeCells count="1">
    <mergeCell ref="B7:F7"/>
  </mergeCells>
  <pageMargins left="0.7" right="0.7" top="0.75" bottom="0.75" header="0.3" footer="0.3"/>
  <tableParts count="1">
    <tablePart r:id="rId1"/>
  </tableParts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rgb="FF92D050"/>
  </sheetPr>
  <dimension ref="B1:L203"/>
  <sheetViews>
    <sheetView workbookViewId="0">
      <selection activeCell="D1" sqref="D1:J4"/>
    </sheetView>
  </sheetViews>
  <sheetFormatPr defaultColWidth="11.42578125" defaultRowHeight="10.5"/>
  <cols>
    <col min="1" max="2" width="11.42578125" style="41"/>
    <col min="3" max="4" width="15.28515625" style="41" bestFit="1" customWidth="1"/>
    <col min="5" max="16384" width="11.42578125" style="41"/>
  </cols>
  <sheetData>
    <row r="1" spans="2:12" s="56" customFormat="1">
      <c r="B1" s="54" t="s">
        <v>0</v>
      </c>
      <c r="C1" s="55">
        <v>1194</v>
      </c>
      <c r="G1" s="40" t="s">
        <v>1</v>
      </c>
      <c r="H1" s="41"/>
      <c r="I1" s="42" t="s">
        <v>2</v>
      </c>
    </row>
    <row r="2" spans="2:12" s="56" customFormat="1">
      <c r="B2" s="54" t="s">
        <v>4</v>
      </c>
      <c r="C2" s="55" t="s">
        <v>5</v>
      </c>
      <c r="G2" s="40" t="s">
        <v>6</v>
      </c>
      <c r="H2" s="41"/>
      <c r="I2" s="42" t="s">
        <v>7</v>
      </c>
    </row>
    <row r="3" spans="2:12" s="56" customFormat="1" ht="14.45" customHeight="1">
      <c r="B3" s="54" t="s">
        <v>8</v>
      </c>
      <c r="C3" s="55" t="s">
        <v>278</v>
      </c>
      <c r="G3" s="40" t="s">
        <v>10</v>
      </c>
      <c r="H3" s="47" t="s">
        <v>279</v>
      </c>
      <c r="I3" s="42" t="s">
        <v>12</v>
      </c>
      <c r="J3" s="56" t="s">
        <v>280</v>
      </c>
    </row>
    <row r="4" spans="2:12" s="56" customFormat="1" ht="14.45" customHeight="1">
      <c r="B4" s="54" t="s">
        <v>13</v>
      </c>
      <c r="C4" s="55">
        <v>1</v>
      </c>
      <c r="D4" s="57" t="s">
        <v>177</v>
      </c>
      <c r="G4" s="57" t="s">
        <v>15</v>
      </c>
    </row>
    <row r="5" spans="2:12" s="56" customFormat="1" ht="14.45" customHeight="1">
      <c r="B5" s="54" t="s">
        <v>16</v>
      </c>
      <c r="C5" s="55">
        <v>20</v>
      </c>
    </row>
    <row r="6" spans="2:12" s="56" customFormat="1" ht="14.45" customHeight="1">
      <c r="B6" s="54"/>
      <c r="C6" s="54"/>
    </row>
    <row r="7" spans="2:12" s="56" customFormat="1" ht="14.45" customHeight="1">
      <c r="B7" s="58" t="s">
        <v>17</v>
      </c>
      <c r="C7" s="59"/>
      <c r="D7" s="59"/>
      <c r="E7" s="59"/>
      <c r="F7" s="59"/>
      <c r="H7" s="12">
        <v>2022</v>
      </c>
      <c r="I7" s="60">
        <v>0</v>
      </c>
    </row>
    <row r="8" spans="2:12" s="56" customFormat="1" ht="12.75" customHeight="1">
      <c r="B8" s="61"/>
      <c r="C8" s="61"/>
      <c r="D8" s="61"/>
      <c r="E8" s="61"/>
    </row>
    <row r="9" spans="2:12" s="56" customFormat="1" ht="59.1" customHeight="1">
      <c r="B9" s="5" t="s">
        <v>18</v>
      </c>
      <c r="C9" s="5" t="s">
        <v>19</v>
      </c>
      <c r="D9" s="5" t="s">
        <v>20</v>
      </c>
      <c r="E9" s="5" t="s">
        <v>31</v>
      </c>
      <c r="F9" s="5" t="s">
        <v>22</v>
      </c>
      <c r="H9" s="12" t="s">
        <v>23</v>
      </c>
      <c r="I9" s="60">
        <f>SUM(E10:E203)</f>
        <v>33</v>
      </c>
      <c r="L9" s="62"/>
    </row>
    <row r="10" spans="2:12" s="56" customFormat="1" ht="9.9499999999999993">
      <c r="B10" s="63" t="s">
        <v>87</v>
      </c>
      <c r="C10" s="63">
        <v>45054.020833333336</v>
      </c>
      <c r="D10" s="64">
        <v>45054.333333333336</v>
      </c>
      <c r="E10" s="65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7.5</v>
      </c>
      <c r="F10" s="66">
        <f>((WEEKNUM(Tabla3435678910111213141516171819202122232425262728293031323334353637383940556162[[#This Row],[FECHA Y HORA DE INICIO]])))-1</f>
        <v>18</v>
      </c>
    </row>
    <row r="11" spans="2:12" s="56" customFormat="1" ht="12.75" customHeight="1">
      <c r="B11" s="63" t="s">
        <v>87</v>
      </c>
      <c r="C11" s="64">
        <v>45080.322916666664</v>
      </c>
      <c r="D11" s="64">
        <v>45080.590277777781</v>
      </c>
      <c r="E11" s="65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6.4166666668024845</v>
      </c>
      <c r="F11" s="66">
        <f>((WEEKNUM(Tabla3435678910111213141516171819202122232425262728293031323334353637383940556162[[#This Row],[FECHA Y HORA DE INICIO]])))-1</f>
        <v>21</v>
      </c>
      <c r="H11" s="12" t="s">
        <v>24</v>
      </c>
      <c r="I11" s="60">
        <f>I9+I7</f>
        <v>33</v>
      </c>
    </row>
    <row r="12" spans="2:12" s="56" customFormat="1" ht="9.9499999999999993">
      <c r="B12" s="63" t="s">
        <v>87</v>
      </c>
      <c r="C12" s="63">
        <v>45171.371527777781</v>
      </c>
      <c r="D12" s="64">
        <v>45171.645833333336</v>
      </c>
      <c r="E12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6.5833333333139308</v>
      </c>
      <c r="F12" s="66">
        <f>((WEEKNUM(Tabla3435678910111213141516171819202122232425262728293031323334353637383940556162[[#This Row],[FECHA Y HORA DE INICIO]])))-1</f>
        <v>34</v>
      </c>
    </row>
    <row r="13" spans="2:12" s="56" customFormat="1" ht="9.9499999999999993">
      <c r="B13" s="63" t="s">
        <v>87</v>
      </c>
      <c r="C13" s="64">
        <v>45173.333333333336</v>
      </c>
      <c r="D13" s="64">
        <v>45173.854166666664</v>
      </c>
      <c r="E13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12.499999999883585</v>
      </c>
      <c r="F13" s="66">
        <f>((WEEKNUM(Tabla3435678910111213141516171819202122232425262728293031323334353637383940556162[[#This Row],[FECHA Y HORA DE INICIO]])))-1</f>
        <v>35</v>
      </c>
    </row>
    <row r="14" spans="2:12" s="56" customFormat="1" ht="9.9499999999999993">
      <c r="B14" s="63"/>
      <c r="C14" s="64"/>
      <c r="D14" s="64"/>
      <c r="E14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4" s="66">
        <f>((WEEKNUM(Tabla3435678910111213141516171819202122232425262728293031323334353637383940556162[[#This Row],[FECHA Y HORA DE INICIO]])))-1</f>
        <v>-1</v>
      </c>
    </row>
    <row r="15" spans="2:12" s="56" customFormat="1" ht="9.9499999999999993">
      <c r="B15" s="63"/>
      <c r="C15" s="64"/>
      <c r="D15" s="64"/>
      <c r="E15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5" s="66">
        <f>((WEEKNUM(Tabla3435678910111213141516171819202122232425262728293031323334353637383940556162[[#This Row],[FECHA Y HORA DE INICIO]])))-1</f>
        <v>-1</v>
      </c>
    </row>
    <row r="16" spans="2:12" s="56" customFormat="1" ht="9.9499999999999993">
      <c r="B16" s="63"/>
      <c r="C16" s="68"/>
      <c r="D16" s="69"/>
      <c r="E16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6" s="66">
        <f>((WEEKNUM(Tabla3435678910111213141516171819202122232425262728293031323334353637383940556162[[#This Row],[FECHA Y HORA DE INICIO]])))-1</f>
        <v>-1</v>
      </c>
      <c r="L16" s="62"/>
    </row>
    <row r="17" spans="2:6" s="56" customFormat="1" ht="9.9499999999999993">
      <c r="B17" s="63"/>
      <c r="C17" s="68"/>
      <c r="D17" s="69"/>
      <c r="E17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7" s="66">
        <f>((WEEKNUM(Tabla3435678910111213141516171819202122232425262728293031323334353637383940556162[[#This Row],[FECHA Y HORA DE INICIO]])))-1</f>
        <v>-1</v>
      </c>
    </row>
    <row r="18" spans="2:6" s="56" customFormat="1" ht="9.9499999999999993">
      <c r="B18" s="63"/>
      <c r="C18" s="68"/>
      <c r="D18" s="69"/>
      <c r="E18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8" s="66">
        <f>((WEEKNUM(Tabla3435678910111213141516171819202122232425262728293031323334353637383940556162[[#This Row],[FECHA Y HORA DE INICIO]])))-1</f>
        <v>-1</v>
      </c>
    </row>
    <row r="19" spans="2:6" s="56" customFormat="1" ht="9.9499999999999993">
      <c r="B19" s="63"/>
      <c r="C19" s="68"/>
      <c r="D19" s="69"/>
      <c r="E19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9" s="66">
        <f>((WEEKNUM(Tabla3435678910111213141516171819202122232425262728293031323334353637383940556162[[#This Row],[FECHA Y HORA DE INICIO]])))-1</f>
        <v>-1</v>
      </c>
    </row>
    <row r="20" spans="2:6" s="56" customFormat="1" ht="9.9499999999999993">
      <c r="B20" s="63"/>
      <c r="C20" s="68"/>
      <c r="D20" s="69"/>
      <c r="E20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20" s="66">
        <f>((WEEKNUM(Tabla3435678910111213141516171819202122232425262728293031323334353637383940556162[[#This Row],[FECHA Y HORA DE INICIO]])))-1</f>
        <v>-1</v>
      </c>
    </row>
    <row r="21" spans="2:6" s="56" customFormat="1" ht="9.9499999999999993">
      <c r="B21" s="63"/>
      <c r="C21" s="68"/>
      <c r="D21" s="69"/>
      <c r="E21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21" s="66">
        <f>((WEEKNUM(Tabla3435678910111213141516171819202122232425262728293031323334353637383940556162[[#This Row],[FECHA Y HORA DE INICIO]])))-1</f>
        <v>-1</v>
      </c>
    </row>
    <row r="22" spans="2:6" s="56" customFormat="1" ht="9.9499999999999993">
      <c r="B22" s="63"/>
      <c r="C22" s="68"/>
      <c r="D22" s="69"/>
      <c r="E22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22" s="66">
        <f>((WEEKNUM(Tabla3435678910111213141516171819202122232425262728293031323334353637383940556162[[#This Row],[FECHA Y HORA DE INICIO]])))-1</f>
        <v>-1</v>
      </c>
    </row>
    <row r="23" spans="2:6" s="56" customFormat="1" ht="9.9499999999999993">
      <c r="B23" s="63"/>
      <c r="C23" s="68"/>
      <c r="D23" s="69"/>
      <c r="E23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23" s="66">
        <f>((WEEKNUM(Tabla3435678910111213141516171819202122232425262728293031323334353637383940556162[[#This Row],[FECHA Y HORA DE INICIO]])))-1</f>
        <v>-1</v>
      </c>
    </row>
    <row r="24" spans="2:6" s="56" customFormat="1" ht="9.9499999999999993">
      <c r="B24" s="63"/>
      <c r="C24" s="68"/>
      <c r="D24" s="69"/>
      <c r="E24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24" s="66">
        <f>((WEEKNUM(Tabla3435678910111213141516171819202122232425262728293031323334353637383940556162[[#This Row],[FECHA Y HORA DE INICIO]])))-1</f>
        <v>-1</v>
      </c>
    </row>
    <row r="25" spans="2:6" s="56" customFormat="1" ht="9.9499999999999993">
      <c r="B25" s="63"/>
      <c r="C25" s="68"/>
      <c r="D25" s="69"/>
      <c r="E25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25" s="66">
        <f>((WEEKNUM(Tabla3435678910111213141516171819202122232425262728293031323334353637383940556162[[#This Row],[FECHA Y HORA DE INICIO]])))-1</f>
        <v>-1</v>
      </c>
    </row>
    <row r="26" spans="2:6" s="56" customFormat="1" ht="9.9499999999999993">
      <c r="B26" s="63"/>
      <c r="C26" s="68"/>
      <c r="D26" s="69"/>
      <c r="E26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26" s="66">
        <f>((WEEKNUM(Tabla3435678910111213141516171819202122232425262728293031323334353637383940556162[[#This Row],[FECHA Y HORA DE INICIO]])))-1</f>
        <v>-1</v>
      </c>
    </row>
    <row r="27" spans="2:6" s="56" customFormat="1" ht="9.9499999999999993">
      <c r="B27" s="63"/>
      <c r="C27" s="68"/>
      <c r="D27" s="69"/>
      <c r="E27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27" s="66">
        <f>((WEEKNUM(Tabla3435678910111213141516171819202122232425262728293031323334353637383940556162[[#This Row],[FECHA Y HORA DE INICIO]])))-1</f>
        <v>-1</v>
      </c>
    </row>
    <row r="28" spans="2:6" s="56" customFormat="1" ht="9.9499999999999993">
      <c r="B28" s="63"/>
      <c r="C28" s="68"/>
      <c r="D28" s="69"/>
      <c r="E28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28" s="66">
        <f>((WEEKNUM(Tabla3435678910111213141516171819202122232425262728293031323334353637383940556162[[#This Row],[FECHA Y HORA DE INICIO]])))-1</f>
        <v>-1</v>
      </c>
    </row>
    <row r="29" spans="2:6" s="56" customFormat="1" ht="9.9499999999999993">
      <c r="B29" s="63"/>
      <c r="C29" s="68"/>
      <c r="D29" s="69"/>
      <c r="E29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29" s="66">
        <f>((WEEKNUM(Tabla3435678910111213141516171819202122232425262728293031323334353637383940556162[[#This Row],[FECHA Y HORA DE INICIO]])))-1</f>
        <v>-1</v>
      </c>
    </row>
    <row r="30" spans="2:6" s="56" customFormat="1" ht="9.9499999999999993">
      <c r="B30" s="63"/>
      <c r="C30" s="68"/>
      <c r="D30" s="69"/>
      <c r="E30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30" s="66">
        <f>((WEEKNUM(Tabla3435678910111213141516171819202122232425262728293031323334353637383940556162[[#This Row],[FECHA Y HORA DE INICIO]])))-1</f>
        <v>-1</v>
      </c>
    </row>
    <row r="31" spans="2:6" s="56" customFormat="1" ht="9.9499999999999993">
      <c r="B31" s="63"/>
      <c r="C31" s="68"/>
      <c r="D31" s="69"/>
      <c r="E31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31" s="66">
        <f>((WEEKNUM(Tabla3435678910111213141516171819202122232425262728293031323334353637383940556162[[#This Row],[FECHA Y HORA DE INICIO]])))-1</f>
        <v>-1</v>
      </c>
    </row>
    <row r="32" spans="2:6" s="56" customFormat="1" ht="9.9499999999999993">
      <c r="B32" s="63"/>
      <c r="C32" s="68"/>
      <c r="D32" s="69"/>
      <c r="E32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32" s="66">
        <f>((WEEKNUM(Tabla3435678910111213141516171819202122232425262728293031323334353637383940556162[[#This Row],[FECHA Y HORA DE INICIO]])))-1</f>
        <v>-1</v>
      </c>
    </row>
    <row r="33" spans="2:6" s="56" customFormat="1" ht="9.9499999999999993">
      <c r="B33" s="63"/>
      <c r="C33" s="68"/>
      <c r="D33" s="69"/>
      <c r="E33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33" s="66">
        <f>((WEEKNUM(Tabla3435678910111213141516171819202122232425262728293031323334353637383940556162[[#This Row],[FECHA Y HORA DE INICIO]])))-1</f>
        <v>-1</v>
      </c>
    </row>
    <row r="34" spans="2:6" s="56" customFormat="1" ht="9.9499999999999993">
      <c r="B34" s="63"/>
      <c r="C34" s="68"/>
      <c r="D34" s="69"/>
      <c r="E34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34" s="66">
        <f>((WEEKNUM(Tabla3435678910111213141516171819202122232425262728293031323334353637383940556162[[#This Row],[FECHA Y HORA DE INICIO]])))-1</f>
        <v>-1</v>
      </c>
    </row>
    <row r="35" spans="2:6" s="56" customFormat="1" ht="9.9499999999999993">
      <c r="B35" s="63"/>
      <c r="C35" s="68"/>
      <c r="D35" s="69"/>
      <c r="E35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35" s="66">
        <f>((WEEKNUM(Tabla3435678910111213141516171819202122232425262728293031323334353637383940556162[[#This Row],[FECHA Y HORA DE INICIO]])))-1</f>
        <v>-1</v>
      </c>
    </row>
    <row r="36" spans="2:6" s="56" customFormat="1" ht="9.9499999999999993">
      <c r="B36" s="63"/>
      <c r="C36" s="68"/>
      <c r="D36" s="69"/>
      <c r="E36" s="67"/>
      <c r="F36" s="66"/>
    </row>
    <row r="37" spans="2:6" s="56" customFormat="1" ht="9.9499999999999993">
      <c r="B37" s="63"/>
      <c r="C37" s="68"/>
      <c r="D37" s="69"/>
      <c r="E37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37" s="66">
        <f>((WEEKNUM(Tabla3435678910111213141516171819202122232425262728293031323334353637383940556162[[#This Row],[FECHA Y HORA DE INICIO]])))-1</f>
        <v>-1</v>
      </c>
    </row>
    <row r="38" spans="2:6" s="56" customFormat="1" ht="9.9499999999999993">
      <c r="B38" s="63"/>
      <c r="C38" s="68"/>
      <c r="D38" s="69"/>
      <c r="E38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38" s="66">
        <f>((WEEKNUM(Tabla3435678910111213141516171819202122232425262728293031323334353637383940556162[[#This Row],[FECHA Y HORA DE INICIO]])))-1</f>
        <v>-1</v>
      </c>
    </row>
    <row r="39" spans="2:6" s="56" customFormat="1" ht="9.9499999999999993">
      <c r="B39" s="63"/>
      <c r="C39" s="68"/>
      <c r="D39" s="69"/>
      <c r="E39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39" s="66">
        <f>((WEEKNUM(Tabla3435678910111213141516171819202122232425262728293031323334353637383940556162[[#This Row],[FECHA Y HORA DE INICIO]])))-1</f>
        <v>-1</v>
      </c>
    </row>
    <row r="40" spans="2:6" s="56" customFormat="1" ht="9.9499999999999993">
      <c r="B40" s="63"/>
      <c r="C40" s="68"/>
      <c r="D40" s="69"/>
      <c r="E40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40" s="66">
        <f>((WEEKNUM(Tabla3435678910111213141516171819202122232425262728293031323334353637383940556162[[#This Row],[FECHA Y HORA DE INICIO]])))-1</f>
        <v>-1</v>
      </c>
    </row>
    <row r="41" spans="2:6" s="56" customFormat="1" ht="9.9499999999999993">
      <c r="B41" s="63"/>
      <c r="C41" s="68"/>
      <c r="D41" s="69"/>
      <c r="E41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41" s="66">
        <f>((WEEKNUM(Tabla3435678910111213141516171819202122232425262728293031323334353637383940556162[[#This Row],[FECHA Y HORA DE INICIO]])))-1</f>
        <v>-1</v>
      </c>
    </row>
    <row r="42" spans="2:6" s="56" customFormat="1" ht="9.9499999999999993">
      <c r="B42" s="63"/>
      <c r="C42" s="68"/>
      <c r="D42" s="69"/>
      <c r="E42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42" s="66">
        <f>((WEEKNUM(Tabla3435678910111213141516171819202122232425262728293031323334353637383940556162[[#This Row],[FECHA Y HORA DE INICIO]])))-1</f>
        <v>-1</v>
      </c>
    </row>
    <row r="43" spans="2:6" s="56" customFormat="1" ht="9.9499999999999993">
      <c r="B43" s="63"/>
      <c r="C43" s="68"/>
      <c r="D43" s="69"/>
      <c r="E43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43" s="66">
        <f>((WEEKNUM(Tabla3435678910111213141516171819202122232425262728293031323334353637383940556162[[#This Row],[FECHA Y HORA DE INICIO]])))-1</f>
        <v>-1</v>
      </c>
    </row>
    <row r="44" spans="2:6" s="56" customFormat="1" ht="9.9499999999999993">
      <c r="B44" s="63"/>
      <c r="C44" s="68"/>
      <c r="D44" s="69"/>
      <c r="E44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44" s="66">
        <f>((WEEKNUM(Tabla3435678910111213141516171819202122232425262728293031323334353637383940556162[[#This Row],[FECHA Y HORA DE INICIO]])))-1</f>
        <v>-1</v>
      </c>
    </row>
    <row r="45" spans="2:6" s="56" customFormat="1" ht="9.9499999999999993">
      <c r="B45" s="63"/>
      <c r="C45" s="68"/>
      <c r="D45" s="69"/>
      <c r="E45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45" s="66">
        <f>((WEEKNUM(Tabla3435678910111213141516171819202122232425262728293031323334353637383940556162[[#This Row],[FECHA Y HORA DE INICIO]])))-1</f>
        <v>-1</v>
      </c>
    </row>
    <row r="46" spans="2:6" s="56" customFormat="1" ht="9.9499999999999993">
      <c r="B46" s="63"/>
      <c r="C46" s="68"/>
      <c r="D46" s="69"/>
      <c r="E46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46" s="66">
        <f>((WEEKNUM(Tabla3435678910111213141516171819202122232425262728293031323334353637383940556162[[#This Row],[FECHA Y HORA DE INICIO]])))-1</f>
        <v>-1</v>
      </c>
    </row>
    <row r="47" spans="2:6" s="56" customFormat="1" ht="9.9499999999999993">
      <c r="B47" s="63"/>
      <c r="C47" s="68"/>
      <c r="D47" s="69"/>
      <c r="E47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47" s="66">
        <f>((WEEKNUM(Tabla3435678910111213141516171819202122232425262728293031323334353637383940556162[[#This Row],[FECHA Y HORA DE INICIO]])))-1</f>
        <v>-1</v>
      </c>
    </row>
    <row r="48" spans="2:6" s="56" customFormat="1" ht="9.9499999999999993">
      <c r="B48" s="63"/>
      <c r="C48" s="68"/>
      <c r="D48" s="69"/>
      <c r="E48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48" s="66">
        <f>((WEEKNUM(Tabla3435678910111213141516171819202122232425262728293031323334353637383940556162[[#This Row],[FECHA Y HORA DE INICIO]])))-1</f>
        <v>-1</v>
      </c>
    </row>
    <row r="49" spans="2:6" s="56" customFormat="1" ht="9.9499999999999993">
      <c r="B49" s="63"/>
      <c r="C49" s="68"/>
      <c r="D49" s="69"/>
      <c r="E49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49" s="66">
        <f>((WEEKNUM(Tabla3435678910111213141516171819202122232425262728293031323334353637383940556162[[#This Row],[FECHA Y HORA DE INICIO]])))-1</f>
        <v>-1</v>
      </c>
    </row>
    <row r="50" spans="2:6" s="56" customFormat="1" ht="9.9499999999999993">
      <c r="B50" s="63"/>
      <c r="C50" s="68"/>
      <c r="D50" s="69"/>
      <c r="E50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50" s="66">
        <f>((WEEKNUM(Tabla3435678910111213141516171819202122232425262728293031323334353637383940556162[[#This Row],[FECHA Y HORA DE INICIO]])))-1</f>
        <v>-1</v>
      </c>
    </row>
    <row r="51" spans="2:6" s="56" customFormat="1" ht="9.9499999999999993">
      <c r="B51" s="63"/>
      <c r="C51" s="68"/>
      <c r="D51" s="69"/>
      <c r="E51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51" s="66">
        <f>((WEEKNUM(Tabla3435678910111213141516171819202122232425262728293031323334353637383940556162[[#This Row],[FECHA Y HORA DE INICIO]])))-1</f>
        <v>-1</v>
      </c>
    </row>
    <row r="52" spans="2:6" s="56" customFormat="1" ht="9.9499999999999993">
      <c r="B52" s="63"/>
      <c r="C52" s="68"/>
      <c r="D52" s="69"/>
      <c r="E52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52" s="66">
        <f>((WEEKNUM(Tabla3435678910111213141516171819202122232425262728293031323334353637383940556162[[#This Row],[FECHA Y HORA DE INICIO]])))-1</f>
        <v>-1</v>
      </c>
    </row>
    <row r="53" spans="2:6" s="56" customFormat="1" ht="9.9499999999999993">
      <c r="B53" s="63"/>
      <c r="C53" s="68"/>
      <c r="D53" s="69"/>
      <c r="E53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53" s="66">
        <f>((WEEKNUM(Tabla3435678910111213141516171819202122232425262728293031323334353637383940556162[[#This Row],[FECHA Y HORA DE INICIO]])))-1</f>
        <v>-1</v>
      </c>
    </row>
    <row r="54" spans="2:6" s="56" customFormat="1" ht="9.9499999999999993">
      <c r="B54" s="63"/>
      <c r="C54" s="68"/>
      <c r="D54" s="69"/>
      <c r="E54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54" s="66">
        <f>((WEEKNUM(Tabla3435678910111213141516171819202122232425262728293031323334353637383940556162[[#This Row],[FECHA Y HORA DE INICIO]])))-1</f>
        <v>-1</v>
      </c>
    </row>
    <row r="55" spans="2:6" s="56" customFormat="1" ht="9.9499999999999993">
      <c r="B55" s="63"/>
      <c r="C55" s="68"/>
      <c r="D55" s="69"/>
      <c r="E55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55" s="66">
        <f>((WEEKNUM(Tabla3435678910111213141516171819202122232425262728293031323334353637383940556162[[#This Row],[FECHA Y HORA DE INICIO]])))-1</f>
        <v>-1</v>
      </c>
    </row>
    <row r="56" spans="2:6" s="56" customFormat="1" ht="9.9499999999999993">
      <c r="B56" s="63"/>
      <c r="C56" s="68"/>
      <c r="D56" s="69"/>
      <c r="E56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56" s="66">
        <f>((WEEKNUM(Tabla3435678910111213141516171819202122232425262728293031323334353637383940556162[[#This Row],[FECHA Y HORA DE INICIO]])))-1</f>
        <v>-1</v>
      </c>
    </row>
    <row r="57" spans="2:6" s="56" customFormat="1" ht="9.9499999999999993">
      <c r="B57" s="63"/>
      <c r="C57" s="68"/>
      <c r="D57" s="69"/>
      <c r="E57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57" s="66">
        <f>((WEEKNUM(Tabla3435678910111213141516171819202122232425262728293031323334353637383940556162[[#This Row],[FECHA Y HORA DE INICIO]])))-1</f>
        <v>-1</v>
      </c>
    </row>
    <row r="58" spans="2:6" s="56" customFormat="1" ht="9.9499999999999993">
      <c r="B58" s="63"/>
      <c r="C58" s="68"/>
      <c r="D58" s="69"/>
      <c r="E58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58" s="66">
        <f>((WEEKNUM(Tabla3435678910111213141516171819202122232425262728293031323334353637383940556162[[#This Row],[FECHA Y HORA DE INICIO]])))-1</f>
        <v>-1</v>
      </c>
    </row>
    <row r="59" spans="2:6" s="56" customFormat="1" ht="9.9499999999999993">
      <c r="B59" s="63"/>
      <c r="C59" s="68"/>
      <c r="D59" s="69"/>
      <c r="E59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59" s="66">
        <f>((WEEKNUM(Tabla3435678910111213141516171819202122232425262728293031323334353637383940556162[[#This Row],[FECHA Y HORA DE INICIO]])))-1</f>
        <v>-1</v>
      </c>
    </row>
    <row r="60" spans="2:6" s="56" customFormat="1" ht="9.9499999999999993">
      <c r="B60" s="63"/>
      <c r="C60" s="68"/>
      <c r="D60" s="69"/>
      <c r="E60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60" s="66">
        <f>((WEEKNUM(Tabla3435678910111213141516171819202122232425262728293031323334353637383940556162[[#This Row],[FECHA Y HORA DE INICIO]])))-1</f>
        <v>-1</v>
      </c>
    </row>
    <row r="61" spans="2:6" s="56" customFormat="1" ht="9.9499999999999993">
      <c r="B61" s="63"/>
      <c r="C61" s="68"/>
      <c r="D61" s="69"/>
      <c r="E61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61" s="66">
        <f>((WEEKNUM(Tabla3435678910111213141516171819202122232425262728293031323334353637383940556162[[#This Row],[FECHA Y HORA DE INICIO]])))-1</f>
        <v>-1</v>
      </c>
    </row>
    <row r="62" spans="2:6" s="56" customFormat="1" ht="9.9499999999999993">
      <c r="B62" s="63"/>
      <c r="C62" s="68"/>
      <c r="D62" s="69"/>
      <c r="E62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62" s="66">
        <f>((WEEKNUM(Tabla3435678910111213141516171819202122232425262728293031323334353637383940556162[[#This Row],[FECHA Y HORA DE INICIO]])))-1</f>
        <v>-1</v>
      </c>
    </row>
    <row r="63" spans="2:6" s="56" customFormat="1" ht="9.9499999999999993">
      <c r="B63" s="63"/>
      <c r="C63" s="68"/>
      <c r="D63" s="69"/>
      <c r="E63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63" s="66">
        <f>((WEEKNUM(Tabla3435678910111213141516171819202122232425262728293031323334353637383940556162[[#This Row],[FECHA Y HORA DE INICIO]])))-1</f>
        <v>-1</v>
      </c>
    </row>
    <row r="64" spans="2:6" s="56" customFormat="1" ht="9.9499999999999993">
      <c r="B64" s="63"/>
      <c r="C64" s="68"/>
      <c r="D64" s="69"/>
      <c r="E64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64" s="66">
        <f>((WEEKNUM(Tabla3435678910111213141516171819202122232425262728293031323334353637383940556162[[#This Row],[FECHA Y HORA DE INICIO]])))-1</f>
        <v>-1</v>
      </c>
    </row>
    <row r="65" spans="2:6" s="56" customFormat="1" ht="9.9499999999999993">
      <c r="B65" s="63"/>
      <c r="C65" s="68"/>
      <c r="D65" s="69"/>
      <c r="E65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65" s="66">
        <f>((WEEKNUM(Tabla3435678910111213141516171819202122232425262728293031323334353637383940556162[[#This Row],[FECHA Y HORA DE INICIO]])))-1</f>
        <v>-1</v>
      </c>
    </row>
    <row r="66" spans="2:6" s="56" customFormat="1" ht="9.9499999999999993">
      <c r="B66" s="63"/>
      <c r="C66" s="68"/>
      <c r="D66" s="69"/>
      <c r="E66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66" s="66">
        <f>((WEEKNUM(Tabla3435678910111213141516171819202122232425262728293031323334353637383940556162[[#This Row],[FECHA Y HORA DE INICIO]])))-1</f>
        <v>-1</v>
      </c>
    </row>
    <row r="67" spans="2:6" s="56" customFormat="1" ht="9.9499999999999993">
      <c r="B67" s="63"/>
      <c r="C67" s="68"/>
      <c r="D67" s="69"/>
      <c r="E67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67" s="66">
        <f>((WEEKNUM(Tabla3435678910111213141516171819202122232425262728293031323334353637383940556162[[#This Row],[FECHA Y HORA DE INICIO]])))-1</f>
        <v>-1</v>
      </c>
    </row>
    <row r="68" spans="2:6" s="56" customFormat="1" ht="9.9499999999999993">
      <c r="B68" s="63"/>
      <c r="C68" s="68"/>
      <c r="D68" s="69"/>
      <c r="E68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68" s="66">
        <f>((WEEKNUM(Tabla3435678910111213141516171819202122232425262728293031323334353637383940556162[[#This Row],[FECHA Y HORA DE INICIO]])))-1</f>
        <v>-1</v>
      </c>
    </row>
    <row r="69" spans="2:6" s="56" customFormat="1" ht="9.9499999999999993">
      <c r="B69" s="63"/>
      <c r="C69" s="68"/>
      <c r="D69" s="69"/>
      <c r="E69" s="67"/>
      <c r="F69" s="66"/>
    </row>
    <row r="70" spans="2:6" s="56" customFormat="1" ht="9.9499999999999993">
      <c r="B70" s="64"/>
      <c r="C70" s="68"/>
      <c r="D70" s="69"/>
      <c r="E70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70" s="66">
        <f>((WEEKNUM(Tabla3435678910111213141516171819202122232425262728293031323334353637383940556162[[#This Row],[FECHA Y HORA DE INICIO]])))-1</f>
        <v>-1</v>
      </c>
    </row>
    <row r="71" spans="2:6" s="56" customFormat="1" ht="9.9499999999999993">
      <c r="B71" s="64"/>
      <c r="C71" s="68"/>
      <c r="D71" s="69"/>
      <c r="E71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71" s="66">
        <f>((WEEKNUM(Tabla3435678910111213141516171819202122232425262728293031323334353637383940556162[[#This Row],[FECHA Y HORA DE INICIO]])))-1</f>
        <v>-1</v>
      </c>
    </row>
    <row r="72" spans="2:6" s="56" customFormat="1" ht="9.9499999999999993">
      <c r="B72" s="64"/>
      <c r="C72" s="68"/>
      <c r="D72" s="69"/>
      <c r="E72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72" s="66">
        <f>((WEEKNUM(Tabla3435678910111213141516171819202122232425262728293031323334353637383940556162[[#This Row],[FECHA Y HORA DE INICIO]])))-1</f>
        <v>-1</v>
      </c>
    </row>
    <row r="73" spans="2:6" s="56" customFormat="1" ht="9.9499999999999993">
      <c r="B73" s="64"/>
      <c r="C73" s="68"/>
      <c r="D73" s="69"/>
      <c r="E73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73" s="66">
        <f>((WEEKNUM(Tabla3435678910111213141516171819202122232425262728293031323334353637383940556162[[#This Row],[FECHA Y HORA DE INICIO]])))-1</f>
        <v>-1</v>
      </c>
    </row>
    <row r="74" spans="2:6" s="56" customFormat="1" ht="9.9499999999999993">
      <c r="B74" s="64"/>
      <c r="C74" s="68"/>
      <c r="D74" s="69"/>
      <c r="E74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74" s="66">
        <f>((WEEKNUM(Tabla3435678910111213141516171819202122232425262728293031323334353637383940556162[[#This Row],[FECHA Y HORA DE INICIO]])))-1</f>
        <v>-1</v>
      </c>
    </row>
    <row r="75" spans="2:6" s="56" customFormat="1" ht="9.9499999999999993">
      <c r="B75" s="64"/>
      <c r="C75" s="68"/>
      <c r="D75" s="69"/>
      <c r="E75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75" s="66">
        <f>((WEEKNUM(Tabla3435678910111213141516171819202122232425262728293031323334353637383940556162[[#This Row],[FECHA Y HORA DE INICIO]])))-1</f>
        <v>-1</v>
      </c>
    </row>
    <row r="76" spans="2:6" s="56" customFormat="1" ht="9.9499999999999993">
      <c r="B76" s="64"/>
      <c r="C76" s="68"/>
      <c r="D76" s="69"/>
      <c r="E76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76" s="66">
        <f>((WEEKNUM(Tabla3435678910111213141516171819202122232425262728293031323334353637383940556162[[#This Row],[FECHA Y HORA DE INICIO]])))-1</f>
        <v>-1</v>
      </c>
    </row>
    <row r="77" spans="2:6" s="56" customFormat="1" ht="9.9499999999999993">
      <c r="B77" s="64"/>
      <c r="C77" s="68"/>
      <c r="D77" s="69"/>
      <c r="E77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77" s="66">
        <f>((WEEKNUM(Tabla3435678910111213141516171819202122232425262728293031323334353637383940556162[[#This Row],[FECHA Y HORA DE INICIO]])))-1</f>
        <v>-1</v>
      </c>
    </row>
    <row r="78" spans="2:6" s="56" customFormat="1" ht="9.9499999999999993">
      <c r="B78" s="64"/>
      <c r="C78" s="68"/>
      <c r="D78" s="69"/>
      <c r="E78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78" s="66">
        <f>((WEEKNUM(Tabla3435678910111213141516171819202122232425262728293031323334353637383940556162[[#This Row],[FECHA Y HORA DE INICIO]])))-1</f>
        <v>-1</v>
      </c>
    </row>
    <row r="79" spans="2:6" s="56" customFormat="1" ht="9.9499999999999993">
      <c r="B79" s="64"/>
      <c r="C79" s="68"/>
      <c r="D79" s="69"/>
      <c r="E79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79" s="66">
        <f>((WEEKNUM(Tabla3435678910111213141516171819202122232425262728293031323334353637383940556162[[#This Row],[FECHA Y HORA DE INICIO]])))-1</f>
        <v>-1</v>
      </c>
    </row>
    <row r="80" spans="2:6" s="56" customFormat="1" ht="9.9499999999999993">
      <c r="B80" s="64"/>
      <c r="C80" s="68"/>
      <c r="D80" s="69"/>
      <c r="E80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80" s="66">
        <f>((WEEKNUM(Tabla3435678910111213141516171819202122232425262728293031323334353637383940556162[[#This Row],[FECHA Y HORA DE INICIO]])))-1</f>
        <v>-1</v>
      </c>
    </row>
    <row r="81" spans="2:6" s="56" customFormat="1" ht="9.9499999999999993">
      <c r="B81" s="64"/>
      <c r="C81" s="68"/>
      <c r="D81" s="69"/>
      <c r="E81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81" s="66">
        <f>((WEEKNUM(Tabla3435678910111213141516171819202122232425262728293031323334353637383940556162[[#This Row],[FECHA Y HORA DE INICIO]])))-1</f>
        <v>-1</v>
      </c>
    </row>
    <row r="82" spans="2:6" s="56" customFormat="1" ht="9.9499999999999993">
      <c r="B82" s="64"/>
      <c r="C82" s="68"/>
      <c r="D82" s="69"/>
      <c r="E82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82" s="66">
        <f>((WEEKNUM(Tabla3435678910111213141516171819202122232425262728293031323334353637383940556162[[#This Row],[FECHA Y HORA DE INICIO]])))-1</f>
        <v>-1</v>
      </c>
    </row>
    <row r="83" spans="2:6" s="56" customFormat="1" ht="9.9499999999999993">
      <c r="B83" s="64"/>
      <c r="C83" s="68"/>
      <c r="D83" s="69"/>
      <c r="E83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83" s="66">
        <f>((WEEKNUM(Tabla3435678910111213141516171819202122232425262728293031323334353637383940556162[[#This Row],[FECHA Y HORA DE INICIO]])))-1</f>
        <v>-1</v>
      </c>
    </row>
    <row r="84" spans="2:6" s="56" customFormat="1" ht="9.9499999999999993">
      <c r="B84" s="64"/>
      <c r="C84" s="68"/>
      <c r="D84" s="69"/>
      <c r="E84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84" s="66">
        <f>((WEEKNUM(Tabla3435678910111213141516171819202122232425262728293031323334353637383940556162[[#This Row],[FECHA Y HORA DE INICIO]])))-1</f>
        <v>-1</v>
      </c>
    </row>
    <row r="85" spans="2:6" s="56" customFormat="1" ht="9.9499999999999993">
      <c r="B85" s="64"/>
      <c r="C85" s="68"/>
      <c r="D85" s="69"/>
      <c r="E85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85" s="66">
        <f>((WEEKNUM(Tabla3435678910111213141516171819202122232425262728293031323334353637383940556162[[#This Row],[FECHA Y HORA DE INICIO]])))-1</f>
        <v>-1</v>
      </c>
    </row>
    <row r="86" spans="2:6" s="56" customFormat="1" ht="9.9499999999999993">
      <c r="B86" s="64"/>
      <c r="C86" s="68"/>
      <c r="D86" s="69"/>
      <c r="E86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86" s="66">
        <f>((WEEKNUM(Tabla3435678910111213141516171819202122232425262728293031323334353637383940556162[[#This Row],[FECHA Y HORA DE INICIO]])))-1</f>
        <v>-1</v>
      </c>
    </row>
    <row r="87" spans="2:6" s="56" customFormat="1" ht="9.9499999999999993">
      <c r="B87" s="64"/>
      <c r="C87" s="68"/>
      <c r="D87" s="69"/>
      <c r="E87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87" s="66">
        <f>((WEEKNUM(Tabla3435678910111213141516171819202122232425262728293031323334353637383940556162[[#This Row],[FECHA Y HORA DE INICIO]])))-1</f>
        <v>-1</v>
      </c>
    </row>
    <row r="88" spans="2:6" s="56" customFormat="1" ht="9.9499999999999993">
      <c r="B88" s="64"/>
      <c r="C88" s="68"/>
      <c r="D88" s="69"/>
      <c r="E88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88" s="66">
        <f>((WEEKNUM(Tabla3435678910111213141516171819202122232425262728293031323334353637383940556162[[#This Row],[FECHA Y HORA DE INICIO]])))-1</f>
        <v>-1</v>
      </c>
    </row>
    <row r="89" spans="2:6" s="56" customFormat="1" ht="9.9499999999999993">
      <c r="B89" s="64"/>
      <c r="C89" s="68"/>
      <c r="D89" s="69"/>
      <c r="E89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89" s="66">
        <f>((WEEKNUM(Tabla3435678910111213141516171819202122232425262728293031323334353637383940556162[[#This Row],[FECHA Y HORA DE INICIO]])))-1</f>
        <v>-1</v>
      </c>
    </row>
    <row r="90" spans="2:6" s="56" customFormat="1" ht="9.9499999999999993">
      <c r="B90" s="64"/>
      <c r="C90" s="68"/>
      <c r="D90" s="69"/>
      <c r="E90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90" s="66">
        <f>((WEEKNUM(Tabla3435678910111213141516171819202122232425262728293031323334353637383940556162[[#This Row],[FECHA Y HORA DE INICIO]])))-1</f>
        <v>-1</v>
      </c>
    </row>
    <row r="91" spans="2:6" s="56" customFormat="1" ht="9.9499999999999993">
      <c r="B91" s="64"/>
      <c r="C91" s="68"/>
      <c r="D91" s="69"/>
      <c r="E91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91" s="66">
        <f>((WEEKNUM(Tabla3435678910111213141516171819202122232425262728293031323334353637383940556162[[#This Row],[FECHA Y HORA DE INICIO]])))-1</f>
        <v>-1</v>
      </c>
    </row>
    <row r="92" spans="2:6" s="56" customFormat="1" ht="9.9499999999999993">
      <c r="B92" s="64"/>
      <c r="C92" s="68"/>
      <c r="D92" s="69"/>
      <c r="E92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92" s="66">
        <f>((WEEKNUM(Tabla3435678910111213141516171819202122232425262728293031323334353637383940556162[[#This Row],[FECHA Y HORA DE INICIO]])))-1</f>
        <v>-1</v>
      </c>
    </row>
    <row r="93" spans="2:6" s="56" customFormat="1" ht="9.9499999999999993">
      <c r="B93" s="64"/>
      <c r="C93" s="68"/>
      <c r="D93" s="69"/>
      <c r="E93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93" s="66">
        <f>((WEEKNUM(Tabla3435678910111213141516171819202122232425262728293031323334353637383940556162[[#This Row],[FECHA Y HORA DE INICIO]])))-1</f>
        <v>-1</v>
      </c>
    </row>
    <row r="94" spans="2:6" s="56" customFormat="1" ht="9.9499999999999993">
      <c r="B94" s="64"/>
      <c r="C94" s="68"/>
      <c r="D94" s="69"/>
      <c r="E94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94" s="66">
        <f>((WEEKNUM(Tabla3435678910111213141516171819202122232425262728293031323334353637383940556162[[#This Row],[FECHA Y HORA DE INICIO]])))-1</f>
        <v>-1</v>
      </c>
    </row>
    <row r="95" spans="2:6" s="56" customFormat="1" ht="9.9499999999999993">
      <c r="B95" s="64"/>
      <c r="C95" s="68"/>
      <c r="D95" s="69"/>
      <c r="E95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95" s="66">
        <f>((WEEKNUM(Tabla3435678910111213141516171819202122232425262728293031323334353637383940556162[[#This Row],[FECHA Y HORA DE INICIO]])))-1</f>
        <v>-1</v>
      </c>
    </row>
    <row r="96" spans="2:6" s="56" customFormat="1" ht="9.9499999999999993">
      <c r="B96" s="64"/>
      <c r="C96" s="68"/>
      <c r="D96" s="69"/>
      <c r="E96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96" s="66">
        <f>((WEEKNUM(Tabla3435678910111213141516171819202122232425262728293031323334353637383940556162[[#This Row],[FECHA Y HORA DE INICIO]])))-1</f>
        <v>-1</v>
      </c>
    </row>
    <row r="97" spans="2:6" s="56" customFormat="1" ht="9.9499999999999993">
      <c r="B97" s="64"/>
      <c r="C97" s="68"/>
      <c r="D97" s="69"/>
      <c r="E97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97" s="66">
        <f>((WEEKNUM(Tabla3435678910111213141516171819202122232425262728293031323334353637383940556162[[#This Row],[FECHA Y HORA DE INICIO]])))-1</f>
        <v>-1</v>
      </c>
    </row>
    <row r="98" spans="2:6" s="56" customFormat="1" ht="9.9499999999999993">
      <c r="B98" s="64"/>
      <c r="C98" s="68"/>
      <c r="D98" s="69"/>
      <c r="E98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98" s="66">
        <f>((WEEKNUM(Tabla3435678910111213141516171819202122232425262728293031323334353637383940556162[[#This Row],[FECHA Y HORA DE INICIO]])))-1</f>
        <v>-1</v>
      </c>
    </row>
    <row r="99" spans="2:6" s="56" customFormat="1" ht="9.9499999999999993">
      <c r="B99" s="64"/>
      <c r="C99" s="68"/>
      <c r="D99" s="69"/>
      <c r="E99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99" s="66">
        <f>((WEEKNUM(Tabla3435678910111213141516171819202122232425262728293031323334353637383940556162[[#This Row],[FECHA Y HORA DE INICIO]])))-1</f>
        <v>-1</v>
      </c>
    </row>
    <row r="100" spans="2:6" s="56" customFormat="1" ht="9.9499999999999993">
      <c r="B100" s="64"/>
      <c r="C100" s="68"/>
      <c r="D100" s="69"/>
      <c r="E100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00" s="66">
        <f>((WEEKNUM(Tabla3435678910111213141516171819202122232425262728293031323334353637383940556162[[#This Row],[FECHA Y HORA DE INICIO]])))-1</f>
        <v>-1</v>
      </c>
    </row>
    <row r="101" spans="2:6" s="56" customFormat="1" ht="9.9499999999999993">
      <c r="B101" s="64"/>
      <c r="C101" s="68"/>
      <c r="D101" s="69"/>
      <c r="E101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01" s="66">
        <f>((WEEKNUM(Tabla3435678910111213141516171819202122232425262728293031323334353637383940556162[[#This Row],[FECHA Y HORA DE INICIO]])))-1</f>
        <v>-1</v>
      </c>
    </row>
    <row r="102" spans="2:6" s="56" customFormat="1" ht="9.9499999999999993">
      <c r="B102" s="64"/>
      <c r="C102" s="68"/>
      <c r="D102" s="69"/>
      <c r="E102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02" s="66">
        <f>((WEEKNUM(Tabla3435678910111213141516171819202122232425262728293031323334353637383940556162[[#This Row],[FECHA Y HORA DE INICIO]])))-1</f>
        <v>-1</v>
      </c>
    </row>
    <row r="103" spans="2:6" s="56" customFormat="1" ht="9.9499999999999993">
      <c r="B103" s="64"/>
      <c r="C103" s="68"/>
      <c r="D103" s="69"/>
      <c r="E103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03" s="66">
        <f>((WEEKNUM(Tabla3435678910111213141516171819202122232425262728293031323334353637383940556162[[#This Row],[FECHA Y HORA DE INICIO]])))-1</f>
        <v>-1</v>
      </c>
    </row>
    <row r="104" spans="2:6" s="56" customFormat="1" ht="9.9499999999999993">
      <c r="B104" s="64"/>
      <c r="C104" s="68"/>
      <c r="D104" s="69"/>
      <c r="E104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04" s="66">
        <f>((WEEKNUM(Tabla3435678910111213141516171819202122232425262728293031323334353637383940556162[[#This Row],[FECHA Y HORA DE INICIO]])))-1</f>
        <v>-1</v>
      </c>
    </row>
    <row r="105" spans="2:6" s="56" customFormat="1" ht="9.9499999999999993">
      <c r="B105" s="64"/>
      <c r="C105" s="68"/>
      <c r="D105" s="69"/>
      <c r="E105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05" s="66">
        <f>((WEEKNUM(Tabla3435678910111213141516171819202122232425262728293031323334353637383940556162[[#This Row],[FECHA Y HORA DE INICIO]])))-1</f>
        <v>-1</v>
      </c>
    </row>
    <row r="106" spans="2:6" s="56" customFormat="1" ht="9.9499999999999993">
      <c r="B106" s="64"/>
      <c r="C106" s="68"/>
      <c r="D106" s="69"/>
      <c r="E106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06" s="66">
        <f>((WEEKNUM(Tabla3435678910111213141516171819202122232425262728293031323334353637383940556162[[#This Row],[FECHA Y HORA DE INICIO]])))-1</f>
        <v>-1</v>
      </c>
    </row>
    <row r="107" spans="2:6" s="56" customFormat="1" ht="9.9499999999999993">
      <c r="B107" s="64"/>
      <c r="C107" s="68"/>
      <c r="D107" s="69"/>
      <c r="E107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07" s="66">
        <f>((WEEKNUM(Tabla3435678910111213141516171819202122232425262728293031323334353637383940556162[[#This Row],[FECHA Y HORA DE INICIO]])))-1</f>
        <v>-1</v>
      </c>
    </row>
    <row r="108" spans="2:6" s="56" customFormat="1" ht="9.9499999999999993">
      <c r="B108" s="64"/>
      <c r="C108" s="68"/>
      <c r="D108" s="69"/>
      <c r="E108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08" s="66">
        <f>((WEEKNUM(Tabla3435678910111213141516171819202122232425262728293031323334353637383940556162[[#This Row],[FECHA Y HORA DE INICIO]])))-1</f>
        <v>-1</v>
      </c>
    </row>
    <row r="109" spans="2:6" s="56" customFormat="1" ht="9.9499999999999993">
      <c r="B109" s="64"/>
      <c r="C109" s="68"/>
      <c r="D109" s="69"/>
      <c r="E109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09" s="66">
        <f>((WEEKNUM(Tabla3435678910111213141516171819202122232425262728293031323334353637383940556162[[#This Row],[FECHA Y HORA DE INICIO]])))-1</f>
        <v>-1</v>
      </c>
    </row>
    <row r="110" spans="2:6" s="56" customFormat="1" ht="9.9499999999999993">
      <c r="B110" s="64"/>
      <c r="C110" s="68"/>
      <c r="D110" s="69"/>
      <c r="E110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10" s="66">
        <f>((WEEKNUM(Tabla3435678910111213141516171819202122232425262728293031323334353637383940556162[[#This Row],[FECHA Y HORA DE INICIO]])))-1</f>
        <v>-1</v>
      </c>
    </row>
    <row r="111" spans="2:6" s="56" customFormat="1" ht="9.9499999999999993">
      <c r="B111" s="64"/>
      <c r="C111" s="68"/>
      <c r="D111" s="69"/>
      <c r="E111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11" s="66">
        <f>((WEEKNUM(Tabla3435678910111213141516171819202122232425262728293031323334353637383940556162[[#This Row],[FECHA Y HORA DE INICIO]])))-1</f>
        <v>-1</v>
      </c>
    </row>
    <row r="112" spans="2:6" s="56" customFormat="1" ht="9.9499999999999993">
      <c r="B112" s="64"/>
      <c r="C112" s="68"/>
      <c r="D112" s="69"/>
      <c r="E112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12" s="66">
        <f>((WEEKNUM(Tabla3435678910111213141516171819202122232425262728293031323334353637383940556162[[#This Row],[FECHA Y HORA DE INICIO]])))-1</f>
        <v>-1</v>
      </c>
    </row>
    <row r="113" spans="2:6" s="56" customFormat="1" ht="9.9499999999999993">
      <c r="B113" s="64"/>
      <c r="C113" s="68"/>
      <c r="D113" s="69"/>
      <c r="E113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13" s="66">
        <f>((WEEKNUM(Tabla3435678910111213141516171819202122232425262728293031323334353637383940556162[[#This Row],[FECHA Y HORA DE INICIO]])))-1</f>
        <v>-1</v>
      </c>
    </row>
    <row r="114" spans="2:6" s="56" customFormat="1" ht="9.9499999999999993">
      <c r="B114" s="64"/>
      <c r="C114" s="68"/>
      <c r="D114" s="69"/>
      <c r="E114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14" s="66">
        <f>((WEEKNUM(Tabla3435678910111213141516171819202122232425262728293031323334353637383940556162[[#This Row],[FECHA Y HORA DE INICIO]])))-1</f>
        <v>-1</v>
      </c>
    </row>
    <row r="115" spans="2:6" s="56" customFormat="1" ht="9.9499999999999993">
      <c r="B115" s="64"/>
      <c r="C115" s="68"/>
      <c r="D115" s="69"/>
      <c r="E115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15" s="66">
        <f>((WEEKNUM(Tabla3435678910111213141516171819202122232425262728293031323334353637383940556162[[#This Row],[FECHA Y HORA DE INICIO]])))-1</f>
        <v>-1</v>
      </c>
    </row>
    <row r="116" spans="2:6" s="56" customFormat="1" ht="9.9499999999999993">
      <c r="B116" s="64"/>
      <c r="C116" s="68"/>
      <c r="D116" s="69"/>
      <c r="E116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16" s="66">
        <f>((WEEKNUM(Tabla3435678910111213141516171819202122232425262728293031323334353637383940556162[[#This Row],[FECHA Y HORA DE INICIO]])))-1</f>
        <v>-1</v>
      </c>
    </row>
    <row r="117" spans="2:6" s="56" customFormat="1" ht="9.9499999999999993">
      <c r="B117" s="64"/>
      <c r="C117" s="68"/>
      <c r="D117" s="69"/>
      <c r="E117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17" s="66">
        <f>((WEEKNUM(Tabla3435678910111213141516171819202122232425262728293031323334353637383940556162[[#This Row],[FECHA Y HORA DE INICIO]])))-1</f>
        <v>-1</v>
      </c>
    </row>
    <row r="118" spans="2:6" s="56" customFormat="1" ht="9.9499999999999993">
      <c r="B118" s="64"/>
      <c r="C118" s="68"/>
      <c r="D118" s="69"/>
      <c r="E118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18" s="66">
        <f>((WEEKNUM(Tabla3435678910111213141516171819202122232425262728293031323334353637383940556162[[#This Row],[FECHA Y HORA DE INICIO]])))-1</f>
        <v>-1</v>
      </c>
    </row>
    <row r="119" spans="2:6" s="56" customFormat="1" ht="9.9499999999999993">
      <c r="B119" s="64"/>
      <c r="C119" s="68"/>
      <c r="D119" s="69"/>
      <c r="E119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19" s="66">
        <f>((WEEKNUM(Tabla3435678910111213141516171819202122232425262728293031323334353637383940556162[[#This Row],[FECHA Y HORA DE INICIO]])))-1</f>
        <v>-1</v>
      </c>
    </row>
    <row r="120" spans="2:6" s="56" customFormat="1" ht="9.9499999999999993">
      <c r="B120" s="64"/>
      <c r="C120" s="68"/>
      <c r="D120" s="69"/>
      <c r="E120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20" s="66">
        <f>((WEEKNUM(Tabla3435678910111213141516171819202122232425262728293031323334353637383940556162[[#This Row],[FECHA Y HORA DE INICIO]])))-1</f>
        <v>-1</v>
      </c>
    </row>
    <row r="121" spans="2:6" s="56" customFormat="1" ht="9.9499999999999993">
      <c r="B121" s="64"/>
      <c r="C121" s="68"/>
      <c r="D121" s="69"/>
      <c r="E121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21" s="66">
        <f>((WEEKNUM(Tabla3435678910111213141516171819202122232425262728293031323334353637383940556162[[#This Row],[FECHA Y HORA DE INICIO]])))-1</f>
        <v>-1</v>
      </c>
    </row>
    <row r="122" spans="2:6" s="56" customFormat="1" ht="9.9499999999999993">
      <c r="B122" s="64"/>
      <c r="C122" s="68"/>
      <c r="D122" s="69"/>
      <c r="E122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22" s="66">
        <f>((WEEKNUM(Tabla3435678910111213141516171819202122232425262728293031323334353637383940556162[[#This Row],[FECHA Y HORA DE INICIO]])))-1</f>
        <v>-1</v>
      </c>
    </row>
    <row r="123" spans="2:6" s="56" customFormat="1" ht="9.9499999999999993">
      <c r="B123" s="64"/>
      <c r="C123" s="68"/>
      <c r="D123" s="69"/>
      <c r="E123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23" s="66">
        <f>((WEEKNUM(Tabla3435678910111213141516171819202122232425262728293031323334353637383940556162[[#This Row],[FECHA Y HORA DE INICIO]])))-1</f>
        <v>-1</v>
      </c>
    </row>
    <row r="124" spans="2:6" s="56" customFormat="1" ht="9.9499999999999993">
      <c r="B124" s="64"/>
      <c r="C124" s="68"/>
      <c r="D124" s="69"/>
      <c r="E124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24" s="66">
        <f>((WEEKNUM(Tabla3435678910111213141516171819202122232425262728293031323334353637383940556162[[#This Row],[FECHA Y HORA DE INICIO]])))-1</f>
        <v>-1</v>
      </c>
    </row>
    <row r="125" spans="2:6" s="56" customFormat="1" ht="9.9499999999999993">
      <c r="B125" s="64"/>
      <c r="C125" s="68"/>
      <c r="D125" s="69"/>
      <c r="E125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25" s="66">
        <f>((WEEKNUM(Tabla3435678910111213141516171819202122232425262728293031323334353637383940556162[[#This Row],[FECHA Y HORA DE INICIO]])))-1</f>
        <v>-1</v>
      </c>
    </row>
    <row r="126" spans="2:6" s="56" customFormat="1" ht="9.9499999999999993">
      <c r="B126" s="64"/>
      <c r="C126" s="68"/>
      <c r="D126" s="69"/>
      <c r="E126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26" s="66">
        <f>((WEEKNUM(Tabla3435678910111213141516171819202122232425262728293031323334353637383940556162[[#This Row],[FECHA Y HORA DE INICIO]])))-1</f>
        <v>-1</v>
      </c>
    </row>
    <row r="127" spans="2:6" s="56" customFormat="1" ht="9.9499999999999993">
      <c r="B127" s="64"/>
      <c r="C127" s="68"/>
      <c r="D127" s="69"/>
      <c r="E127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27" s="66">
        <f>((WEEKNUM(Tabla3435678910111213141516171819202122232425262728293031323334353637383940556162[[#This Row],[FECHA Y HORA DE INICIO]])))-1</f>
        <v>-1</v>
      </c>
    </row>
    <row r="128" spans="2:6" s="56" customFormat="1" ht="9.9499999999999993">
      <c r="B128" s="64"/>
      <c r="C128" s="68"/>
      <c r="D128" s="69"/>
      <c r="E128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28" s="66">
        <f>((WEEKNUM(Tabla3435678910111213141516171819202122232425262728293031323334353637383940556162[[#This Row],[FECHA Y HORA DE INICIO]])))-1</f>
        <v>-1</v>
      </c>
    </row>
    <row r="129" spans="2:6" s="56" customFormat="1" ht="9.9499999999999993">
      <c r="B129" s="64"/>
      <c r="C129" s="68"/>
      <c r="D129" s="69"/>
      <c r="E129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29" s="66">
        <f>((WEEKNUM(Tabla3435678910111213141516171819202122232425262728293031323334353637383940556162[[#This Row],[FECHA Y HORA DE INICIO]])))-1</f>
        <v>-1</v>
      </c>
    </row>
    <row r="130" spans="2:6" s="56" customFormat="1" ht="9.9499999999999993">
      <c r="B130" s="64"/>
      <c r="C130" s="68"/>
      <c r="D130" s="69"/>
      <c r="E130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30" s="66">
        <f>((WEEKNUM(Tabla3435678910111213141516171819202122232425262728293031323334353637383940556162[[#This Row],[FECHA Y HORA DE INICIO]])))-1</f>
        <v>-1</v>
      </c>
    </row>
    <row r="131" spans="2:6" s="56" customFormat="1" ht="9.9499999999999993">
      <c r="B131" s="64"/>
      <c r="C131" s="68"/>
      <c r="D131" s="69"/>
      <c r="E131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31" s="66">
        <f>((WEEKNUM(Tabla3435678910111213141516171819202122232425262728293031323334353637383940556162[[#This Row],[FECHA Y HORA DE INICIO]])))-1</f>
        <v>-1</v>
      </c>
    </row>
    <row r="132" spans="2:6" s="56" customFormat="1" ht="9.9499999999999993">
      <c r="B132" s="64"/>
      <c r="C132" s="68"/>
      <c r="D132" s="69"/>
      <c r="E132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32" s="66">
        <f>((WEEKNUM(Tabla3435678910111213141516171819202122232425262728293031323334353637383940556162[[#This Row],[FECHA Y HORA DE INICIO]])))-1</f>
        <v>-1</v>
      </c>
    </row>
    <row r="133" spans="2:6" s="56" customFormat="1" ht="9.9499999999999993">
      <c r="B133" s="64"/>
      <c r="C133" s="68"/>
      <c r="D133" s="69"/>
      <c r="E133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33" s="66">
        <f>((WEEKNUM(Tabla3435678910111213141516171819202122232425262728293031323334353637383940556162[[#This Row],[FECHA Y HORA DE INICIO]])))-1</f>
        <v>-1</v>
      </c>
    </row>
    <row r="134" spans="2:6" s="56" customFormat="1" ht="9.9499999999999993">
      <c r="B134" s="64"/>
      <c r="C134" s="68"/>
      <c r="D134" s="69"/>
      <c r="E134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34" s="66">
        <f>((WEEKNUM(Tabla3435678910111213141516171819202122232425262728293031323334353637383940556162[[#This Row],[FECHA Y HORA DE INICIO]])))-1</f>
        <v>-1</v>
      </c>
    </row>
    <row r="135" spans="2:6" s="56" customFormat="1" ht="9.9499999999999993">
      <c r="B135" s="64"/>
      <c r="C135" s="68"/>
      <c r="D135" s="69"/>
      <c r="E135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35" s="66">
        <f>((WEEKNUM(Tabla3435678910111213141516171819202122232425262728293031323334353637383940556162[[#This Row],[FECHA Y HORA DE INICIO]])))-1</f>
        <v>-1</v>
      </c>
    </row>
    <row r="136" spans="2:6" s="56" customFormat="1" ht="9.9499999999999993">
      <c r="B136" s="64"/>
      <c r="C136" s="68"/>
      <c r="D136" s="69"/>
      <c r="E136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36" s="66">
        <f>((WEEKNUM(Tabla3435678910111213141516171819202122232425262728293031323334353637383940556162[[#This Row],[FECHA Y HORA DE INICIO]])))-1</f>
        <v>-1</v>
      </c>
    </row>
    <row r="137" spans="2:6" s="56" customFormat="1" ht="9.9499999999999993">
      <c r="B137" s="64"/>
      <c r="C137" s="68"/>
      <c r="D137" s="69"/>
      <c r="E137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37" s="66">
        <f>((WEEKNUM(Tabla3435678910111213141516171819202122232425262728293031323334353637383940556162[[#This Row],[FECHA Y HORA DE INICIO]])))-1</f>
        <v>-1</v>
      </c>
    </row>
    <row r="138" spans="2:6" s="56" customFormat="1" ht="9.9499999999999993">
      <c r="B138" s="64"/>
      <c r="C138" s="68"/>
      <c r="D138" s="69"/>
      <c r="E138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38" s="66">
        <f>((WEEKNUM(Tabla3435678910111213141516171819202122232425262728293031323334353637383940556162[[#This Row],[FECHA Y HORA DE INICIO]])))-1</f>
        <v>-1</v>
      </c>
    </row>
    <row r="139" spans="2:6" s="56" customFormat="1" ht="9.9499999999999993">
      <c r="B139" s="64"/>
      <c r="C139" s="68"/>
      <c r="D139" s="69"/>
      <c r="E139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39" s="66">
        <f>((WEEKNUM(Tabla3435678910111213141516171819202122232425262728293031323334353637383940556162[[#This Row],[FECHA Y HORA DE INICIO]])))-1</f>
        <v>-1</v>
      </c>
    </row>
    <row r="140" spans="2:6" s="56" customFormat="1" ht="9.9499999999999993">
      <c r="B140" s="64"/>
      <c r="C140" s="68"/>
      <c r="D140" s="69"/>
      <c r="E140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40" s="66">
        <f>((WEEKNUM(Tabla3435678910111213141516171819202122232425262728293031323334353637383940556162[[#This Row],[FECHA Y HORA DE INICIO]])))-1</f>
        <v>-1</v>
      </c>
    </row>
    <row r="141" spans="2:6" s="56" customFormat="1" ht="9.9499999999999993">
      <c r="B141" s="64"/>
      <c r="C141" s="68"/>
      <c r="D141" s="69"/>
      <c r="E141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41" s="66">
        <f>((WEEKNUM(Tabla3435678910111213141516171819202122232425262728293031323334353637383940556162[[#This Row],[FECHA Y HORA DE INICIO]])))-1</f>
        <v>-1</v>
      </c>
    </row>
    <row r="142" spans="2:6" s="56" customFormat="1" ht="9.9499999999999993">
      <c r="B142" s="64"/>
      <c r="C142" s="68"/>
      <c r="D142" s="69"/>
      <c r="E142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42" s="66">
        <f>((WEEKNUM(Tabla3435678910111213141516171819202122232425262728293031323334353637383940556162[[#This Row],[FECHA Y HORA DE INICIO]])))-1</f>
        <v>-1</v>
      </c>
    </row>
    <row r="143" spans="2:6" s="56" customFormat="1" ht="9.9499999999999993">
      <c r="B143" s="64"/>
      <c r="C143" s="68"/>
      <c r="D143" s="69"/>
      <c r="E143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43" s="66">
        <f>((WEEKNUM(Tabla3435678910111213141516171819202122232425262728293031323334353637383940556162[[#This Row],[FECHA Y HORA DE INICIO]])))-1</f>
        <v>-1</v>
      </c>
    </row>
    <row r="144" spans="2:6" s="56" customFormat="1" ht="9.9499999999999993">
      <c r="B144" s="64"/>
      <c r="C144" s="68"/>
      <c r="D144" s="69"/>
      <c r="E144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44" s="66">
        <f>((WEEKNUM(Tabla3435678910111213141516171819202122232425262728293031323334353637383940556162[[#This Row],[FECHA Y HORA DE INICIO]])))-1</f>
        <v>-1</v>
      </c>
    </row>
    <row r="145" spans="2:6" s="56" customFormat="1" ht="9.9499999999999993">
      <c r="B145" s="64"/>
      <c r="C145" s="68"/>
      <c r="D145" s="69"/>
      <c r="E145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45" s="66">
        <f>((WEEKNUM(Tabla3435678910111213141516171819202122232425262728293031323334353637383940556162[[#This Row],[FECHA Y HORA DE INICIO]])))-1</f>
        <v>-1</v>
      </c>
    </row>
    <row r="146" spans="2:6" s="56" customFormat="1" ht="9.9499999999999993">
      <c r="B146" s="64"/>
      <c r="C146" s="68"/>
      <c r="D146" s="69"/>
      <c r="E146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46" s="66">
        <f>((WEEKNUM(Tabla3435678910111213141516171819202122232425262728293031323334353637383940556162[[#This Row],[FECHA Y HORA DE INICIO]])))-1</f>
        <v>-1</v>
      </c>
    </row>
    <row r="147" spans="2:6" s="56" customFormat="1" ht="9.9499999999999993">
      <c r="B147" s="64"/>
      <c r="C147" s="68"/>
      <c r="D147" s="69"/>
      <c r="E147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47" s="66">
        <f>((WEEKNUM(Tabla3435678910111213141516171819202122232425262728293031323334353637383940556162[[#This Row],[FECHA Y HORA DE INICIO]])))-1</f>
        <v>-1</v>
      </c>
    </row>
    <row r="148" spans="2:6" s="56" customFormat="1" ht="9.9499999999999993">
      <c r="B148" s="64"/>
      <c r="C148" s="68"/>
      <c r="D148" s="69"/>
      <c r="E148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48" s="66">
        <f>((WEEKNUM(Tabla3435678910111213141516171819202122232425262728293031323334353637383940556162[[#This Row],[FECHA Y HORA DE INICIO]])))-1</f>
        <v>-1</v>
      </c>
    </row>
    <row r="149" spans="2:6" s="56" customFormat="1" ht="9.9499999999999993">
      <c r="B149" s="64"/>
      <c r="C149" s="68"/>
      <c r="D149" s="69"/>
      <c r="E149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49" s="66">
        <f>((WEEKNUM(Tabla3435678910111213141516171819202122232425262728293031323334353637383940556162[[#This Row],[FECHA Y HORA DE INICIO]])))-1</f>
        <v>-1</v>
      </c>
    </row>
    <row r="150" spans="2:6" s="56" customFormat="1" ht="9.9499999999999993">
      <c r="B150" s="64"/>
      <c r="C150" s="68"/>
      <c r="D150" s="69"/>
      <c r="E150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50" s="66">
        <f>((WEEKNUM(Tabla3435678910111213141516171819202122232425262728293031323334353637383940556162[[#This Row],[FECHA Y HORA DE INICIO]])))-1</f>
        <v>-1</v>
      </c>
    </row>
    <row r="151" spans="2:6" s="56" customFormat="1" ht="9.9499999999999993">
      <c r="B151" s="64"/>
      <c r="C151" s="68"/>
      <c r="D151" s="69"/>
      <c r="E151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51" s="66">
        <f>((WEEKNUM(Tabla3435678910111213141516171819202122232425262728293031323334353637383940556162[[#This Row],[FECHA Y HORA DE INICIO]])))-1</f>
        <v>-1</v>
      </c>
    </row>
    <row r="152" spans="2:6" s="56" customFormat="1" ht="9.9499999999999993">
      <c r="B152" s="64"/>
      <c r="C152" s="68"/>
      <c r="D152" s="69"/>
      <c r="E152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52" s="66">
        <f>((WEEKNUM(Tabla3435678910111213141516171819202122232425262728293031323334353637383940556162[[#This Row],[FECHA Y HORA DE INICIO]])))-1</f>
        <v>-1</v>
      </c>
    </row>
    <row r="153" spans="2:6" s="56" customFormat="1" ht="9.9499999999999993">
      <c r="B153" s="64"/>
      <c r="C153" s="68"/>
      <c r="D153" s="69"/>
      <c r="E153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53" s="66">
        <f>((WEEKNUM(Tabla3435678910111213141516171819202122232425262728293031323334353637383940556162[[#This Row],[FECHA Y HORA DE INICIO]])))-1</f>
        <v>-1</v>
      </c>
    </row>
    <row r="154" spans="2:6" s="56" customFormat="1" ht="9.9499999999999993">
      <c r="B154" s="64"/>
      <c r="C154" s="68"/>
      <c r="D154" s="69"/>
      <c r="E154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54" s="66">
        <f>((WEEKNUM(Tabla3435678910111213141516171819202122232425262728293031323334353637383940556162[[#This Row],[FECHA Y HORA DE INICIO]])))-1</f>
        <v>-1</v>
      </c>
    </row>
    <row r="155" spans="2:6" s="56" customFormat="1" ht="9.9499999999999993">
      <c r="B155" s="64"/>
      <c r="C155" s="68"/>
      <c r="D155" s="69"/>
      <c r="E155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55" s="66">
        <f>((WEEKNUM(Tabla3435678910111213141516171819202122232425262728293031323334353637383940556162[[#This Row],[FECHA Y HORA DE INICIO]])))-1</f>
        <v>-1</v>
      </c>
    </row>
    <row r="156" spans="2:6" s="56" customFormat="1" ht="9.9499999999999993">
      <c r="B156" s="64"/>
      <c r="C156" s="68"/>
      <c r="D156" s="69"/>
      <c r="E156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56" s="66">
        <f>((WEEKNUM(Tabla3435678910111213141516171819202122232425262728293031323334353637383940556162[[#This Row],[FECHA Y HORA DE INICIO]])))-1</f>
        <v>-1</v>
      </c>
    </row>
    <row r="157" spans="2:6" s="56" customFormat="1" ht="9.9499999999999993">
      <c r="B157" s="64"/>
      <c r="C157" s="68"/>
      <c r="D157" s="69"/>
      <c r="E157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57" s="66">
        <f>((WEEKNUM(Tabla3435678910111213141516171819202122232425262728293031323334353637383940556162[[#This Row],[FECHA Y HORA DE INICIO]])))-1</f>
        <v>-1</v>
      </c>
    </row>
    <row r="158" spans="2:6" s="56" customFormat="1" ht="9.9499999999999993">
      <c r="B158" s="64"/>
      <c r="C158" s="68"/>
      <c r="D158" s="69"/>
      <c r="E158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58" s="66">
        <f>((WEEKNUM(Tabla3435678910111213141516171819202122232425262728293031323334353637383940556162[[#This Row],[FECHA Y HORA DE INICIO]])))-1</f>
        <v>-1</v>
      </c>
    </row>
    <row r="159" spans="2:6" s="56" customFormat="1" ht="9.9499999999999993">
      <c r="B159" s="64"/>
      <c r="C159" s="68"/>
      <c r="D159" s="69"/>
      <c r="E159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59" s="66">
        <f>((WEEKNUM(Tabla3435678910111213141516171819202122232425262728293031323334353637383940556162[[#This Row],[FECHA Y HORA DE INICIO]])))-1</f>
        <v>-1</v>
      </c>
    </row>
    <row r="160" spans="2:6" s="56" customFormat="1" ht="9.9499999999999993">
      <c r="B160" s="64"/>
      <c r="C160" s="68"/>
      <c r="D160" s="69"/>
      <c r="E160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60" s="66">
        <f>((WEEKNUM(Tabla3435678910111213141516171819202122232425262728293031323334353637383940556162[[#This Row],[FECHA Y HORA DE INICIO]])))-1</f>
        <v>-1</v>
      </c>
    </row>
    <row r="161" spans="2:6" s="56" customFormat="1" ht="9.9499999999999993">
      <c r="B161" s="64"/>
      <c r="C161" s="68"/>
      <c r="D161" s="69"/>
      <c r="E161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61" s="66">
        <f>((WEEKNUM(Tabla3435678910111213141516171819202122232425262728293031323334353637383940556162[[#This Row],[FECHA Y HORA DE INICIO]])))-1</f>
        <v>-1</v>
      </c>
    </row>
    <row r="162" spans="2:6" s="56" customFormat="1" ht="9.9499999999999993">
      <c r="B162" s="64"/>
      <c r="C162" s="68"/>
      <c r="D162" s="69"/>
      <c r="E162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62" s="66">
        <f>((WEEKNUM(Tabla3435678910111213141516171819202122232425262728293031323334353637383940556162[[#This Row],[FECHA Y HORA DE INICIO]])))-1</f>
        <v>-1</v>
      </c>
    </row>
    <row r="163" spans="2:6" s="56" customFormat="1" ht="9.9499999999999993">
      <c r="B163" s="64"/>
      <c r="C163" s="68"/>
      <c r="D163" s="69"/>
      <c r="E163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63" s="66">
        <f>((WEEKNUM(Tabla3435678910111213141516171819202122232425262728293031323334353637383940556162[[#This Row],[FECHA Y HORA DE INICIO]])))-1</f>
        <v>-1</v>
      </c>
    </row>
    <row r="164" spans="2:6" s="56" customFormat="1" ht="9.9499999999999993">
      <c r="B164" s="64"/>
      <c r="C164" s="68"/>
      <c r="D164" s="69"/>
      <c r="E164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64" s="66">
        <f>((WEEKNUM(Tabla3435678910111213141516171819202122232425262728293031323334353637383940556162[[#This Row],[FECHA Y HORA DE INICIO]])))-1</f>
        <v>-1</v>
      </c>
    </row>
    <row r="165" spans="2:6" s="56" customFormat="1" ht="9.9499999999999993">
      <c r="B165" s="64"/>
      <c r="C165" s="68"/>
      <c r="D165" s="69"/>
      <c r="E165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65" s="66">
        <f>((WEEKNUM(Tabla3435678910111213141516171819202122232425262728293031323334353637383940556162[[#This Row],[FECHA Y HORA DE INICIO]])))-1</f>
        <v>-1</v>
      </c>
    </row>
    <row r="166" spans="2:6" s="56" customFormat="1" ht="9.9499999999999993">
      <c r="B166" s="64"/>
      <c r="C166" s="68"/>
      <c r="D166" s="69"/>
      <c r="E166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66" s="66">
        <f>((WEEKNUM(Tabla3435678910111213141516171819202122232425262728293031323334353637383940556162[[#This Row],[FECHA Y HORA DE INICIO]])))-1</f>
        <v>-1</v>
      </c>
    </row>
    <row r="167" spans="2:6" s="56" customFormat="1" ht="9.9499999999999993">
      <c r="B167" s="64"/>
      <c r="C167" s="68"/>
      <c r="D167" s="69"/>
      <c r="E167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67" s="66">
        <f>((WEEKNUM(Tabla3435678910111213141516171819202122232425262728293031323334353637383940556162[[#This Row],[FECHA Y HORA DE INICIO]])))-1</f>
        <v>-1</v>
      </c>
    </row>
    <row r="168" spans="2:6" s="56" customFormat="1" ht="9.9499999999999993">
      <c r="B168" s="64"/>
      <c r="C168" s="68"/>
      <c r="D168" s="69"/>
      <c r="E168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68" s="66">
        <f>((WEEKNUM(Tabla3435678910111213141516171819202122232425262728293031323334353637383940556162[[#This Row],[FECHA Y HORA DE INICIO]])))-1</f>
        <v>-1</v>
      </c>
    </row>
    <row r="169" spans="2:6" s="56" customFormat="1" ht="9.9499999999999993">
      <c r="B169" s="64"/>
      <c r="C169" s="68"/>
      <c r="D169" s="69"/>
      <c r="E169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69" s="66">
        <f>((WEEKNUM(Tabla3435678910111213141516171819202122232425262728293031323334353637383940556162[[#This Row],[FECHA Y HORA DE INICIO]])))-1</f>
        <v>-1</v>
      </c>
    </row>
    <row r="170" spans="2:6" s="56" customFormat="1" ht="9.9499999999999993">
      <c r="B170" s="64"/>
      <c r="C170" s="68"/>
      <c r="D170" s="69"/>
      <c r="E170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70" s="66">
        <f>((WEEKNUM(Tabla3435678910111213141516171819202122232425262728293031323334353637383940556162[[#This Row],[FECHA Y HORA DE INICIO]])))-1</f>
        <v>-1</v>
      </c>
    </row>
    <row r="171" spans="2:6" s="56" customFormat="1" ht="9.9499999999999993">
      <c r="B171" s="64"/>
      <c r="C171" s="68"/>
      <c r="D171" s="69"/>
      <c r="E171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71" s="66">
        <f>((WEEKNUM(Tabla3435678910111213141516171819202122232425262728293031323334353637383940556162[[#This Row],[FECHA Y HORA DE INICIO]])))-1</f>
        <v>-1</v>
      </c>
    </row>
    <row r="172" spans="2:6" s="56" customFormat="1" ht="9.9499999999999993">
      <c r="B172" s="64"/>
      <c r="C172" s="68"/>
      <c r="D172" s="69"/>
      <c r="E172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72" s="66">
        <f>((WEEKNUM(Tabla3435678910111213141516171819202122232425262728293031323334353637383940556162[[#This Row],[FECHA Y HORA DE INICIO]])))-1</f>
        <v>-1</v>
      </c>
    </row>
    <row r="173" spans="2:6" s="56" customFormat="1" ht="9.9499999999999993">
      <c r="B173" s="64"/>
      <c r="C173" s="68"/>
      <c r="D173" s="69"/>
      <c r="E173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73" s="66">
        <f>((WEEKNUM(Tabla3435678910111213141516171819202122232425262728293031323334353637383940556162[[#This Row],[FECHA Y HORA DE INICIO]])))-1</f>
        <v>-1</v>
      </c>
    </row>
    <row r="174" spans="2:6" s="56" customFormat="1" ht="9.9499999999999993">
      <c r="B174" s="64"/>
      <c r="C174" s="68"/>
      <c r="D174" s="69"/>
      <c r="E174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74" s="66">
        <f>((WEEKNUM(Tabla3435678910111213141516171819202122232425262728293031323334353637383940556162[[#This Row],[FECHA Y HORA DE INICIO]])))-1</f>
        <v>-1</v>
      </c>
    </row>
    <row r="175" spans="2:6" s="56" customFormat="1" ht="9.9499999999999993">
      <c r="B175" s="64"/>
      <c r="C175" s="68"/>
      <c r="D175" s="69"/>
      <c r="E175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75" s="66">
        <f>((WEEKNUM(Tabla3435678910111213141516171819202122232425262728293031323334353637383940556162[[#This Row],[FECHA Y HORA DE INICIO]])))-1</f>
        <v>-1</v>
      </c>
    </row>
    <row r="176" spans="2:6" s="56" customFormat="1" ht="9.9499999999999993">
      <c r="B176" s="64"/>
      <c r="C176" s="68"/>
      <c r="D176" s="69"/>
      <c r="E176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76" s="66">
        <f>((WEEKNUM(Tabla3435678910111213141516171819202122232425262728293031323334353637383940556162[[#This Row],[FECHA Y HORA DE INICIO]])))-1</f>
        <v>-1</v>
      </c>
    </row>
    <row r="177" spans="2:6" s="56" customFormat="1" ht="9.9499999999999993">
      <c r="B177" s="64"/>
      <c r="C177" s="68"/>
      <c r="D177" s="69"/>
      <c r="E177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77" s="66">
        <f>((WEEKNUM(Tabla3435678910111213141516171819202122232425262728293031323334353637383940556162[[#This Row],[FECHA Y HORA DE INICIO]])))-1</f>
        <v>-1</v>
      </c>
    </row>
    <row r="178" spans="2:6" s="56" customFormat="1" ht="9.9499999999999993">
      <c r="B178" s="64"/>
      <c r="C178" s="68"/>
      <c r="D178" s="69"/>
      <c r="E178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78" s="66">
        <f>((WEEKNUM(Tabla3435678910111213141516171819202122232425262728293031323334353637383940556162[[#This Row],[FECHA Y HORA DE INICIO]])))-1</f>
        <v>-1</v>
      </c>
    </row>
    <row r="179" spans="2:6" s="56" customFormat="1" ht="9.9499999999999993">
      <c r="B179" s="64"/>
      <c r="C179" s="68"/>
      <c r="D179" s="69"/>
      <c r="E179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79" s="66">
        <f>((WEEKNUM(Tabla3435678910111213141516171819202122232425262728293031323334353637383940556162[[#This Row],[FECHA Y HORA DE INICIO]])))-1</f>
        <v>-1</v>
      </c>
    </row>
    <row r="180" spans="2:6" s="56" customFormat="1" ht="9.9499999999999993">
      <c r="B180" s="64"/>
      <c r="C180" s="68"/>
      <c r="D180" s="69"/>
      <c r="E180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80" s="66">
        <f>((WEEKNUM(Tabla3435678910111213141516171819202122232425262728293031323334353637383940556162[[#This Row],[FECHA Y HORA DE INICIO]])))-1</f>
        <v>-1</v>
      </c>
    </row>
    <row r="181" spans="2:6" s="56" customFormat="1" ht="9.9499999999999993">
      <c r="B181" s="64"/>
      <c r="C181" s="68"/>
      <c r="D181" s="69"/>
      <c r="E181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81" s="66">
        <f>((WEEKNUM(Tabla3435678910111213141516171819202122232425262728293031323334353637383940556162[[#This Row],[FECHA Y HORA DE INICIO]])))-1</f>
        <v>-1</v>
      </c>
    </row>
    <row r="182" spans="2:6" s="56" customFormat="1" ht="9.9499999999999993">
      <c r="B182" s="64"/>
      <c r="C182" s="68"/>
      <c r="D182" s="69"/>
      <c r="E182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82" s="66">
        <f>((WEEKNUM(Tabla3435678910111213141516171819202122232425262728293031323334353637383940556162[[#This Row],[FECHA Y HORA DE INICIO]])))-1</f>
        <v>-1</v>
      </c>
    </row>
    <row r="183" spans="2:6" s="56" customFormat="1" ht="9.9499999999999993">
      <c r="B183" s="64"/>
      <c r="C183" s="68"/>
      <c r="D183" s="69"/>
      <c r="E183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83" s="66">
        <f>((WEEKNUM(Tabla3435678910111213141516171819202122232425262728293031323334353637383940556162[[#This Row],[FECHA Y HORA DE INICIO]])))-1</f>
        <v>-1</v>
      </c>
    </row>
    <row r="184" spans="2:6" s="56" customFormat="1" ht="9.9499999999999993">
      <c r="B184" s="64"/>
      <c r="C184" s="68"/>
      <c r="D184" s="69"/>
      <c r="E184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84" s="66">
        <f>((WEEKNUM(Tabla3435678910111213141516171819202122232425262728293031323334353637383940556162[[#This Row],[FECHA Y HORA DE INICIO]])))-1</f>
        <v>-1</v>
      </c>
    </row>
    <row r="185" spans="2:6" s="56" customFormat="1" ht="9.9499999999999993">
      <c r="B185" s="64"/>
      <c r="C185" s="68"/>
      <c r="D185" s="69"/>
      <c r="E185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85" s="66">
        <f>((WEEKNUM(Tabla3435678910111213141516171819202122232425262728293031323334353637383940556162[[#This Row],[FECHA Y HORA DE INICIO]])))-1</f>
        <v>-1</v>
      </c>
    </row>
    <row r="186" spans="2:6" s="56" customFormat="1" ht="9.9499999999999993">
      <c r="B186" s="64"/>
      <c r="C186" s="68"/>
      <c r="D186" s="69"/>
      <c r="E186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86" s="66">
        <f>((WEEKNUM(Tabla3435678910111213141516171819202122232425262728293031323334353637383940556162[[#This Row],[FECHA Y HORA DE INICIO]])))-1</f>
        <v>-1</v>
      </c>
    </row>
    <row r="187" spans="2:6" s="56" customFormat="1" ht="9.9499999999999993">
      <c r="B187" s="64"/>
      <c r="C187" s="68"/>
      <c r="D187" s="69"/>
      <c r="E187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87" s="66">
        <f>((WEEKNUM(Tabla3435678910111213141516171819202122232425262728293031323334353637383940556162[[#This Row],[FECHA Y HORA DE INICIO]])))-1</f>
        <v>-1</v>
      </c>
    </row>
    <row r="188" spans="2:6" s="56" customFormat="1" ht="9.9499999999999993">
      <c r="B188" s="64"/>
      <c r="C188" s="68"/>
      <c r="D188" s="69"/>
      <c r="E188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88" s="66">
        <f>((WEEKNUM(Tabla3435678910111213141516171819202122232425262728293031323334353637383940556162[[#This Row],[FECHA Y HORA DE INICIO]])))-1</f>
        <v>-1</v>
      </c>
    </row>
    <row r="189" spans="2:6" s="56" customFormat="1" ht="9.9499999999999993">
      <c r="B189" s="64"/>
      <c r="C189" s="68"/>
      <c r="D189" s="69"/>
      <c r="E189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89" s="66">
        <f>((WEEKNUM(Tabla3435678910111213141516171819202122232425262728293031323334353637383940556162[[#This Row],[FECHA Y HORA DE INICIO]])))-1</f>
        <v>-1</v>
      </c>
    </row>
    <row r="190" spans="2:6" s="56" customFormat="1" ht="9.9499999999999993">
      <c r="B190" s="64"/>
      <c r="C190" s="68"/>
      <c r="D190" s="69"/>
      <c r="E190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90" s="66">
        <f>((WEEKNUM(Tabla3435678910111213141516171819202122232425262728293031323334353637383940556162[[#This Row],[FECHA Y HORA DE INICIO]])))-1</f>
        <v>-1</v>
      </c>
    </row>
    <row r="191" spans="2:6" s="56" customFormat="1" ht="9.9499999999999993">
      <c r="B191" s="64"/>
      <c r="C191" s="68"/>
      <c r="D191" s="69"/>
      <c r="E191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91" s="66">
        <f>((WEEKNUM(Tabla3435678910111213141516171819202122232425262728293031323334353637383940556162[[#This Row],[FECHA Y HORA DE INICIO]])))-1</f>
        <v>-1</v>
      </c>
    </row>
    <row r="192" spans="2:6" s="56" customFormat="1" ht="9.9499999999999993">
      <c r="B192" s="64"/>
      <c r="C192" s="68"/>
      <c r="D192" s="69"/>
      <c r="E192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92" s="66">
        <f>((WEEKNUM(Tabla3435678910111213141516171819202122232425262728293031323334353637383940556162[[#This Row],[FECHA Y HORA DE INICIO]])))-1</f>
        <v>-1</v>
      </c>
    </row>
    <row r="193" spans="2:6" s="56" customFormat="1" ht="9.9499999999999993">
      <c r="B193" s="64"/>
      <c r="C193" s="68"/>
      <c r="D193" s="69"/>
      <c r="E193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93" s="66">
        <f>((WEEKNUM(Tabla3435678910111213141516171819202122232425262728293031323334353637383940556162[[#This Row],[FECHA Y HORA DE INICIO]])))-1</f>
        <v>-1</v>
      </c>
    </row>
    <row r="194" spans="2:6" s="56" customFormat="1" ht="9.9499999999999993">
      <c r="B194" s="64"/>
      <c r="C194" s="68"/>
      <c r="D194" s="69"/>
      <c r="E194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94" s="66">
        <f>((WEEKNUM(Tabla3435678910111213141516171819202122232425262728293031323334353637383940556162[[#This Row],[FECHA Y HORA DE INICIO]])))-1</f>
        <v>-1</v>
      </c>
    </row>
    <row r="195" spans="2:6" s="56" customFormat="1" ht="9.9499999999999993">
      <c r="B195" s="64"/>
      <c r="C195" s="68"/>
      <c r="D195" s="69"/>
      <c r="E195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95" s="66">
        <f>((WEEKNUM(Tabla3435678910111213141516171819202122232425262728293031323334353637383940556162[[#This Row],[FECHA Y HORA DE INICIO]])))-1</f>
        <v>-1</v>
      </c>
    </row>
    <row r="196" spans="2:6" s="56" customFormat="1" ht="9.9499999999999993">
      <c r="B196" s="64"/>
      <c r="C196" s="68"/>
      <c r="D196" s="69"/>
      <c r="E196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96" s="66">
        <f>((WEEKNUM(Tabla3435678910111213141516171819202122232425262728293031323334353637383940556162[[#This Row],[FECHA Y HORA DE INICIO]])))-1</f>
        <v>-1</v>
      </c>
    </row>
    <row r="197" spans="2:6" s="56" customFormat="1" ht="9.9499999999999993">
      <c r="B197" s="64"/>
      <c r="C197" s="68"/>
      <c r="D197" s="69"/>
      <c r="E197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97" s="66">
        <f>((WEEKNUM(Tabla3435678910111213141516171819202122232425262728293031323334353637383940556162[[#This Row],[FECHA Y HORA DE INICIO]])))-1</f>
        <v>-1</v>
      </c>
    </row>
    <row r="198" spans="2:6" s="56" customFormat="1" ht="9.9499999999999993">
      <c r="B198" s="64"/>
      <c r="C198" s="68"/>
      <c r="D198" s="69"/>
      <c r="E198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98" s="66">
        <f>((WEEKNUM(Tabla3435678910111213141516171819202122232425262728293031323334353637383940556162[[#This Row],[FECHA Y HORA DE INICIO]])))-1</f>
        <v>-1</v>
      </c>
    </row>
    <row r="199" spans="2:6" s="56" customFormat="1" ht="9.9499999999999993">
      <c r="B199" s="64"/>
      <c r="C199" s="68"/>
      <c r="D199" s="69"/>
      <c r="E199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99" s="66">
        <f>((WEEKNUM(Tabla3435678910111213141516171819202122232425262728293031323334353637383940556162[[#This Row],[FECHA Y HORA DE INICIO]])))-1</f>
        <v>-1</v>
      </c>
    </row>
    <row r="200" spans="2:6" s="56" customFormat="1" ht="9.9499999999999993">
      <c r="B200" s="64"/>
      <c r="C200" s="68"/>
      <c r="D200" s="69"/>
      <c r="E200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200" s="66">
        <f>((WEEKNUM(Tabla3435678910111213141516171819202122232425262728293031323334353637383940556162[[#This Row],[FECHA Y HORA DE INICIO]])))-1</f>
        <v>-1</v>
      </c>
    </row>
    <row r="201" spans="2:6" s="56" customFormat="1" ht="9.9499999999999993">
      <c r="B201" s="64"/>
      <c r="C201" s="68"/>
      <c r="D201" s="69"/>
      <c r="E201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201" s="66">
        <f>((WEEKNUM(Tabla3435678910111213141516171819202122232425262728293031323334353637383940556162[[#This Row],[FECHA Y HORA DE INICIO]])))-1</f>
        <v>-1</v>
      </c>
    </row>
    <row r="202" spans="2:6" s="56" customFormat="1" ht="9.9499999999999993">
      <c r="B202" s="64"/>
      <c r="C202" s="68"/>
      <c r="D202" s="69"/>
      <c r="E202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202" s="66">
        <f>((WEEKNUM(Tabla3435678910111213141516171819202122232425262728293031323334353637383940556162[[#This Row],[FECHA Y HORA DE INICIO]])))-1</f>
        <v>-1</v>
      </c>
    </row>
    <row r="203" spans="2:6" s="56" customFormat="1" ht="9.9499999999999993">
      <c r="B203" s="68"/>
      <c r="C203" s="68"/>
      <c r="D203" s="69"/>
      <c r="E203" s="67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203" s="66">
        <f>((WEEKNUM(Tabla3435678910111213141516171819202122232425262728293031323334353637383940556162[[#This Row],[FECHA Y HORA DE INICIO]])))-1</f>
        <v>-1</v>
      </c>
    </row>
  </sheetData>
  <pageMargins left="0.7" right="0.7" top="0.75" bottom="0.75" header="0.3" footer="0.3"/>
  <tableParts count="1">
    <tablePart r:id="rId1"/>
  </tableParts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rgb="FF92D050"/>
  </sheetPr>
  <dimension ref="B1:J41"/>
  <sheetViews>
    <sheetView workbookViewId="0">
      <selection activeCell="J3" sqref="J3"/>
    </sheetView>
  </sheetViews>
  <sheetFormatPr defaultColWidth="11.42578125" defaultRowHeight="14.45"/>
  <cols>
    <col min="3" max="4" width="15.28515625" bestFit="1" customWidth="1"/>
  </cols>
  <sheetData>
    <row r="1" spans="2:10" s="3" customFormat="1" ht="12.95">
      <c r="B1" s="1" t="s">
        <v>0</v>
      </c>
      <c r="C1" s="2">
        <v>1195</v>
      </c>
      <c r="G1" s="40" t="s">
        <v>1</v>
      </c>
      <c r="H1" s="41"/>
      <c r="I1" s="42" t="s">
        <v>2</v>
      </c>
    </row>
    <row r="2" spans="2:10" s="3" customFormat="1" ht="12.95">
      <c r="B2" s="1" t="s">
        <v>4</v>
      </c>
      <c r="C2" s="2" t="s">
        <v>281</v>
      </c>
      <c r="G2" s="40" t="s">
        <v>6</v>
      </c>
      <c r="H2" s="41" t="s">
        <v>282</v>
      </c>
      <c r="I2" s="42" t="s">
        <v>7</v>
      </c>
    </row>
    <row r="3" spans="2:10" s="3" customFormat="1" ht="14.45" customHeight="1">
      <c r="B3" s="1" t="s">
        <v>8</v>
      </c>
      <c r="C3" s="2"/>
      <c r="G3" s="40" t="s">
        <v>10</v>
      </c>
      <c r="H3" s="47" t="s">
        <v>283</v>
      </c>
      <c r="I3" s="42" t="s">
        <v>12</v>
      </c>
      <c r="J3" s="3" t="s">
        <v>284</v>
      </c>
    </row>
    <row r="4" spans="2:10" s="3" customFormat="1" ht="14.45" customHeight="1">
      <c r="B4" s="1" t="s">
        <v>13</v>
      </c>
      <c r="C4" s="2">
        <v>1</v>
      </c>
      <c r="D4" s="38" t="s">
        <v>262</v>
      </c>
      <c r="G4" s="38" t="s">
        <v>15</v>
      </c>
    </row>
    <row r="5" spans="2:10" s="3" customFormat="1" ht="14.45" customHeight="1">
      <c r="B5" s="1" t="s">
        <v>16</v>
      </c>
      <c r="C5" s="2">
        <v>20</v>
      </c>
    </row>
    <row r="6" spans="2:10" s="3" customFormat="1" ht="14.45" customHeight="1">
      <c r="B6" s="1"/>
      <c r="C6" s="1"/>
    </row>
    <row r="7" spans="2:10" s="3" customFormat="1" ht="14.45" customHeight="1">
      <c r="B7" s="20" t="s">
        <v>17</v>
      </c>
      <c r="C7" s="21"/>
      <c r="D7" s="21"/>
      <c r="E7" s="21"/>
      <c r="F7" s="21"/>
      <c r="H7" s="12">
        <v>2022</v>
      </c>
      <c r="I7" s="13">
        <v>0</v>
      </c>
    </row>
    <row r="8" spans="2:10" s="3" customFormat="1" ht="12.75" customHeight="1">
      <c r="B8" s="4"/>
      <c r="C8" s="4"/>
      <c r="D8" s="4"/>
      <c r="E8" s="4"/>
    </row>
    <row r="9" spans="2:10" s="3" customFormat="1" ht="59.1" customHeight="1">
      <c r="B9" s="5" t="s">
        <v>18</v>
      </c>
      <c r="C9" s="5" t="s">
        <v>19</v>
      </c>
      <c r="D9" s="5" t="s">
        <v>20</v>
      </c>
      <c r="E9" s="5" t="s">
        <v>31</v>
      </c>
      <c r="F9" s="5" t="s">
        <v>22</v>
      </c>
      <c r="H9" s="12" t="s">
        <v>23</v>
      </c>
      <c r="I9" s="13"/>
    </row>
    <row r="10" spans="2:10" s="3" customFormat="1" ht="12.6">
      <c r="B10" s="14" t="s">
        <v>86</v>
      </c>
      <c r="C10" s="22">
        <v>45052.368055555555</v>
      </c>
      <c r="D10" s="6">
        <v>45052.493055555555</v>
      </c>
      <c r="E10" s="8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7.5</v>
      </c>
      <c r="F10" s="11">
        <f>((WEEKNUM(Tabla3435678910111213141516171819202122232425262728293031323334353637383940556162[[#This Row],[FECHA Y HORA DE INICIO]])))-1</f>
        <v>18</v>
      </c>
    </row>
    <row r="11" spans="2:10" s="3" customFormat="1" ht="12.75" customHeight="1">
      <c r="B11" s="14" t="s">
        <v>86</v>
      </c>
      <c r="C11" s="6">
        <v>45080.34375</v>
      </c>
      <c r="D11" s="6">
        <v>45080.5625</v>
      </c>
      <c r="E11" s="8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6.4166666668024845</v>
      </c>
      <c r="F11" s="11">
        <f>((WEEKNUM(Tabla3435678910111213141516171819202122232425262728293031323334353637383940556162[[#This Row],[FECHA Y HORA DE INICIO]])))-1</f>
        <v>21</v>
      </c>
      <c r="H11" s="12" t="s">
        <v>24</v>
      </c>
      <c r="I11" s="13"/>
    </row>
    <row r="12" spans="2:10" s="3" customFormat="1" ht="12.6">
      <c r="B12" s="14" t="s">
        <v>86</v>
      </c>
      <c r="C12" s="14">
        <v>45100.357638888891</v>
      </c>
      <c r="D12" s="6">
        <v>45100.579861111109</v>
      </c>
      <c r="E12" s="8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6.5833333333139308</v>
      </c>
      <c r="F12" s="11">
        <f>((WEEKNUM(Tabla3435678910111213141516171819202122232425262728293031323334353637383940556162[[#This Row],[FECHA Y HORA DE INICIO]])))-1</f>
        <v>34</v>
      </c>
    </row>
    <row r="13" spans="2:10" s="3" customFormat="1" ht="12.6">
      <c r="B13" s="14" t="s">
        <v>86</v>
      </c>
      <c r="C13" s="6">
        <v>45129.28125</v>
      </c>
      <c r="D13" s="6">
        <v>45129.503472222219</v>
      </c>
      <c r="E13" s="8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12.499999999883585</v>
      </c>
      <c r="F13" s="11">
        <f>((WEEKNUM(Tabla3435678910111213141516171819202122232425262728293031323334353637383940556162[[#This Row],[FECHA Y HORA DE INICIO]])))-1</f>
        <v>35</v>
      </c>
    </row>
    <row r="14" spans="2:10" s="3" customFormat="1" ht="12.6">
      <c r="B14" s="14" t="s">
        <v>86</v>
      </c>
      <c r="C14" s="6">
        <v>45145.708333333336</v>
      </c>
      <c r="D14" s="6">
        <v>45145.902777777781</v>
      </c>
      <c r="E14" s="8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4" s="11">
        <f>((WEEKNUM(Tabla3435678910111213141516171819202122232425262728293031323334353637383940556162[[#This Row],[FECHA Y HORA DE INICIO]])))-1</f>
        <v>-1</v>
      </c>
    </row>
    <row r="15" spans="2:10" s="3" customFormat="1" ht="12.6">
      <c r="B15" s="14" t="s">
        <v>123</v>
      </c>
      <c r="C15" s="6">
        <v>45177.388888888891</v>
      </c>
      <c r="D15" s="6">
        <v>45177.625</v>
      </c>
      <c r="E15" s="8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5" s="11">
        <f>((WEEKNUM(Tabla3435678910111213141516171819202122232425262728293031323334353637383940556162[[#This Row],[FECHA Y HORA DE INICIO]])))-1</f>
        <v>-1</v>
      </c>
    </row>
    <row r="16" spans="2:10" s="3" customFormat="1" ht="12.6">
      <c r="B16" s="14" t="s">
        <v>86</v>
      </c>
      <c r="C16" s="9">
        <v>45241.375</v>
      </c>
      <c r="D16" s="10">
        <v>45241.524305555555</v>
      </c>
      <c r="E16" s="8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6" s="11">
        <f>((WEEKNUM(Tabla3435678910111213141516171819202122232425262728293031323334353637383940556162[[#This Row],[FECHA Y HORA DE INICIO]])))-1</f>
        <v>-1</v>
      </c>
    </row>
    <row r="17" spans="2:6" s="3" customFormat="1" ht="12.6">
      <c r="B17" s="14" t="s">
        <v>86</v>
      </c>
      <c r="C17" s="9">
        <v>45261.392361111109</v>
      </c>
      <c r="D17" s="10">
        <v>45261.694444444445</v>
      </c>
      <c r="E17" s="8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7" s="11">
        <f>((WEEKNUM(Tabla3435678910111213141516171819202122232425262728293031323334353637383940556162[[#This Row],[FECHA Y HORA DE INICIO]])))-1</f>
        <v>-1</v>
      </c>
    </row>
    <row r="18" spans="2:6" s="3" customFormat="1" ht="12.6">
      <c r="B18" s="14"/>
      <c r="C18" s="9"/>
      <c r="D18" s="10"/>
      <c r="E18" s="8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8" s="11">
        <f>((WEEKNUM(Tabla3435678910111213141516171819202122232425262728293031323334353637383940556162[[#This Row],[FECHA Y HORA DE INICIO]])))-1</f>
        <v>-1</v>
      </c>
    </row>
    <row r="19" spans="2:6" s="3" customFormat="1" ht="12.6">
      <c r="B19" s="14"/>
      <c r="C19" s="9"/>
      <c r="D19" s="10"/>
      <c r="E19" s="8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19" s="11">
        <f>((WEEKNUM(Tabla3435678910111213141516171819202122232425262728293031323334353637383940556162[[#This Row],[FECHA Y HORA DE INICIO]])))-1</f>
        <v>-1</v>
      </c>
    </row>
    <row r="20" spans="2:6" s="3" customFormat="1" ht="12.6">
      <c r="B20" s="14"/>
      <c r="C20" s="9"/>
      <c r="D20" s="10"/>
      <c r="E20" s="8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20" s="11">
        <f>((WEEKNUM(Tabla3435678910111213141516171819202122232425262728293031323334353637383940556162[[#This Row],[FECHA Y HORA DE INICIO]])))-1</f>
        <v>-1</v>
      </c>
    </row>
    <row r="21" spans="2:6" s="3" customFormat="1" ht="12.6">
      <c r="B21" s="14"/>
      <c r="C21" s="9"/>
      <c r="D21" s="10"/>
      <c r="E21" s="8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21" s="11">
        <f>((WEEKNUM(Tabla3435678910111213141516171819202122232425262728293031323334353637383940556162[[#This Row],[FECHA Y HORA DE INICIO]])))-1</f>
        <v>-1</v>
      </c>
    </row>
    <row r="22" spans="2:6" s="3" customFormat="1" ht="12.6">
      <c r="B22" s="14"/>
      <c r="C22" s="9"/>
      <c r="D22" s="10"/>
      <c r="E22" s="8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22" s="11">
        <f>((WEEKNUM(Tabla3435678910111213141516171819202122232425262728293031323334353637383940556162[[#This Row],[FECHA Y HORA DE INICIO]])))-1</f>
        <v>-1</v>
      </c>
    </row>
    <row r="23" spans="2:6" s="3" customFormat="1" ht="12.6">
      <c r="B23" s="14"/>
      <c r="C23" s="9"/>
      <c r="D23" s="10"/>
      <c r="E23" s="8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23" s="11">
        <f>((WEEKNUM(Tabla3435678910111213141516171819202122232425262728293031323334353637383940556162[[#This Row],[FECHA Y HORA DE INICIO]])))-1</f>
        <v>-1</v>
      </c>
    </row>
    <row r="24" spans="2:6" s="3" customFormat="1" ht="12.6">
      <c r="B24" s="14"/>
      <c r="C24" s="9"/>
      <c r="D24" s="10"/>
      <c r="E24" s="8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24" s="11">
        <f>((WEEKNUM(Tabla3435678910111213141516171819202122232425262728293031323334353637383940556162[[#This Row],[FECHA Y HORA DE INICIO]])))-1</f>
        <v>-1</v>
      </c>
    </row>
    <row r="25" spans="2:6" s="3" customFormat="1" ht="12.6">
      <c r="B25" s="14"/>
      <c r="C25" s="9"/>
      <c r="D25" s="10"/>
      <c r="E25" s="8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25" s="11">
        <f>((WEEKNUM(Tabla3435678910111213141516171819202122232425262728293031323334353637383940556162[[#This Row],[FECHA Y HORA DE INICIO]])))-1</f>
        <v>-1</v>
      </c>
    </row>
    <row r="26" spans="2:6" s="3" customFormat="1" ht="12.6">
      <c r="B26" s="14"/>
      <c r="C26" s="9"/>
      <c r="D26" s="10"/>
      <c r="E26" s="8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26" s="11">
        <f>((WEEKNUM(Tabla3435678910111213141516171819202122232425262728293031323334353637383940556162[[#This Row],[FECHA Y HORA DE INICIO]])))-1</f>
        <v>-1</v>
      </c>
    </row>
    <row r="27" spans="2:6" s="3" customFormat="1" ht="12.6">
      <c r="B27" s="14"/>
      <c r="C27" s="9"/>
      <c r="D27" s="10"/>
      <c r="E27" s="8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27" s="11">
        <f>((WEEKNUM(Tabla3435678910111213141516171819202122232425262728293031323334353637383940556162[[#This Row],[FECHA Y HORA DE INICIO]])))-1</f>
        <v>-1</v>
      </c>
    </row>
    <row r="28" spans="2:6" s="3" customFormat="1" ht="12.6">
      <c r="B28" s="14"/>
      <c r="C28" s="9"/>
      <c r="D28" s="10"/>
      <c r="E28" s="8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28" s="11">
        <f>((WEEKNUM(Tabla3435678910111213141516171819202122232425262728293031323334353637383940556162[[#This Row],[FECHA Y HORA DE INICIO]])))-1</f>
        <v>-1</v>
      </c>
    </row>
    <row r="29" spans="2:6" s="3" customFormat="1" ht="12.6">
      <c r="B29" s="14"/>
      <c r="C29" s="9"/>
      <c r="D29" s="10"/>
      <c r="E29" s="8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29" s="11">
        <f>((WEEKNUM(Tabla3435678910111213141516171819202122232425262728293031323334353637383940556162[[#This Row],[FECHA Y HORA DE INICIO]])))-1</f>
        <v>-1</v>
      </c>
    </row>
    <row r="30" spans="2:6" s="3" customFormat="1" ht="12.6">
      <c r="B30" s="14"/>
      <c r="C30" s="9"/>
      <c r="D30" s="10"/>
      <c r="E30" s="8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30" s="11">
        <f>((WEEKNUM(Tabla3435678910111213141516171819202122232425262728293031323334353637383940556162[[#This Row],[FECHA Y HORA DE INICIO]])))-1</f>
        <v>-1</v>
      </c>
    </row>
    <row r="31" spans="2:6" s="3" customFormat="1" ht="12.6">
      <c r="B31" s="14"/>
      <c r="C31" s="9"/>
      <c r="D31" s="10"/>
      <c r="E31" s="8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31" s="11">
        <f>((WEEKNUM(Tabla3435678910111213141516171819202122232425262728293031323334353637383940556162[[#This Row],[FECHA Y HORA DE INICIO]])))-1</f>
        <v>-1</v>
      </c>
    </row>
    <row r="32" spans="2:6" s="3" customFormat="1" ht="12.6">
      <c r="B32" s="14"/>
      <c r="C32" s="9"/>
      <c r="D32" s="10"/>
      <c r="E32" s="8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32" s="11">
        <f>((WEEKNUM(Tabla3435678910111213141516171819202122232425262728293031323334353637383940556162[[#This Row],[FECHA Y HORA DE INICIO]])))-1</f>
        <v>-1</v>
      </c>
    </row>
    <row r="33" spans="2:6" s="3" customFormat="1" ht="12.6">
      <c r="B33" s="14"/>
      <c r="C33" s="9"/>
      <c r="D33" s="10"/>
      <c r="E33" s="8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33" s="11">
        <f>((WEEKNUM(Tabla3435678910111213141516171819202122232425262728293031323334353637383940556162[[#This Row],[FECHA Y HORA DE INICIO]])))-1</f>
        <v>-1</v>
      </c>
    </row>
    <row r="34" spans="2:6" s="3" customFormat="1" ht="12.6">
      <c r="B34" s="14"/>
      <c r="C34" s="9"/>
      <c r="D34" s="10"/>
      <c r="E34" s="8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34" s="11">
        <f>((WEEKNUM(Tabla3435678910111213141516171819202122232425262728293031323334353637383940556162[[#This Row],[FECHA Y HORA DE INICIO]])))-1</f>
        <v>-1</v>
      </c>
    </row>
    <row r="35" spans="2:6" s="3" customFormat="1" ht="12.6">
      <c r="B35" s="14"/>
      <c r="C35" s="9"/>
      <c r="D35" s="10"/>
      <c r="E35" s="8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35" s="11">
        <f>((WEEKNUM(Tabla3435678910111213141516171819202122232425262728293031323334353637383940556162[[#This Row],[FECHA Y HORA DE INICIO]])))-1</f>
        <v>-1</v>
      </c>
    </row>
    <row r="36" spans="2:6" s="3" customFormat="1" ht="12.6">
      <c r="B36" s="14"/>
      <c r="C36" s="9"/>
      <c r="D36" s="10"/>
      <c r="E36" s="8"/>
      <c r="F36" s="11"/>
    </row>
    <row r="37" spans="2:6" s="3" customFormat="1" ht="12.6">
      <c r="B37" s="14"/>
      <c r="C37" s="9"/>
      <c r="D37" s="10"/>
      <c r="E37" s="8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37" s="11">
        <f>((WEEKNUM(Tabla3435678910111213141516171819202122232425262728293031323334353637383940556162[[#This Row],[FECHA Y HORA DE INICIO]])))-1</f>
        <v>-1</v>
      </c>
    </row>
    <row r="38" spans="2:6" s="3" customFormat="1" ht="12.6">
      <c r="B38" s="14"/>
      <c r="C38" s="9"/>
      <c r="D38" s="10"/>
      <c r="E38" s="8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38" s="11">
        <f>((WEEKNUM(Tabla3435678910111213141516171819202122232425262728293031323334353637383940556162[[#This Row],[FECHA Y HORA DE INICIO]])))-1</f>
        <v>-1</v>
      </c>
    </row>
    <row r="39" spans="2:6" s="3" customFormat="1" ht="12.6">
      <c r="B39" s="14"/>
      <c r="C39" s="9"/>
      <c r="D39" s="10"/>
      <c r="E39" s="8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39" s="11">
        <f>((WEEKNUM(Tabla3435678910111213141516171819202122232425262728293031323334353637383940556162[[#This Row],[FECHA Y HORA DE INICIO]])))-1</f>
        <v>-1</v>
      </c>
    </row>
    <row r="40" spans="2:6" s="3" customFormat="1" ht="12.6">
      <c r="B40" s="14"/>
      <c r="C40" s="9"/>
      <c r="D40" s="10"/>
      <c r="E40" s="8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40" s="11">
        <f>((WEEKNUM(Tabla3435678910111213141516171819202122232425262728293031323334353637383940556162[[#This Row],[FECHA Y HORA DE INICIO]])))-1</f>
        <v>-1</v>
      </c>
    </row>
    <row r="41" spans="2:6" s="3" customFormat="1" ht="12.6">
      <c r="B41" s="14"/>
      <c r="C41" s="9"/>
      <c r="D41" s="10"/>
      <c r="E41" s="8">
        <f>IF((Tabla3435678910111213141516171819202122232425262728293031323334353637383940556162[[#This Row],[FECHA Y HORA DE TERMINACIÓN ]]-Tabla3435678910111213141516171819202122232425262728293031323334353637383940556162[[#This Row],[FECHA Y HORA DE INICIO]])&lt;0,0,((Tabla3435678910111213141516171819202122232425262728293031323334353637383940556162[[#This Row],[FECHA Y HORA DE TERMINACIÓN ]]-Tabla3435678910111213141516171819202122232425262728293031323334353637383940556162[[#This Row],[FECHA Y HORA DE INICIO]])*24))</f>
        <v>0</v>
      </c>
      <c r="F41" s="11">
        <f>((WEEKNUM(Tabla3435678910111213141516171819202122232425262728293031323334353637383940556162[[#This Row],[FECHA Y HORA DE INICIO]])))-1</f>
        <v>-1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rgb="FF92D050"/>
  </sheetPr>
  <dimension ref="A1:J85"/>
  <sheetViews>
    <sheetView workbookViewId="0">
      <selection activeCell="K7" sqref="K7"/>
    </sheetView>
  </sheetViews>
  <sheetFormatPr defaultColWidth="11.42578125" defaultRowHeight="14.45"/>
  <cols>
    <col min="3" max="3" width="15.28515625" bestFit="1" customWidth="1"/>
    <col min="4" max="4" width="15.7109375" customWidth="1"/>
    <col min="5" max="5" width="12.85546875" customWidth="1"/>
  </cols>
  <sheetData>
    <row r="1" spans="1:10">
      <c r="A1" s="3"/>
      <c r="B1" s="1" t="s">
        <v>0</v>
      </c>
      <c r="C1" s="2">
        <v>1196</v>
      </c>
      <c r="D1" s="3"/>
      <c r="E1" s="3"/>
      <c r="F1" s="3"/>
      <c r="G1" s="40" t="s">
        <v>1</v>
      </c>
      <c r="H1" s="41"/>
      <c r="I1" s="42" t="s">
        <v>2</v>
      </c>
      <c r="J1" s="3"/>
    </row>
    <row r="2" spans="1:10">
      <c r="A2" s="3"/>
      <c r="B2" s="1" t="s">
        <v>4</v>
      </c>
      <c r="C2" s="2" t="s">
        <v>5</v>
      </c>
      <c r="D2" s="3"/>
      <c r="E2" s="3"/>
      <c r="F2" s="3"/>
      <c r="G2" s="40" t="s">
        <v>6</v>
      </c>
      <c r="H2" s="41">
        <v>50</v>
      </c>
      <c r="I2" s="42" t="s">
        <v>7</v>
      </c>
      <c r="J2" s="3"/>
    </row>
    <row r="3" spans="1:10">
      <c r="A3" s="3"/>
      <c r="B3" s="1" t="s">
        <v>8</v>
      </c>
      <c r="C3" s="2" t="s">
        <v>285</v>
      </c>
      <c r="D3" s="3"/>
      <c r="E3" s="3"/>
      <c r="F3" s="3"/>
      <c r="G3" s="40" t="s">
        <v>10</v>
      </c>
      <c r="H3" s="47" t="s">
        <v>179</v>
      </c>
      <c r="I3" s="42" t="s">
        <v>12</v>
      </c>
      <c r="J3" s="41"/>
    </row>
    <row r="4" spans="1:10">
      <c r="A4" s="3"/>
      <c r="B4" s="1" t="s">
        <v>13</v>
      </c>
      <c r="C4" s="2">
        <v>3</v>
      </c>
      <c r="D4" s="38" t="s">
        <v>286</v>
      </c>
      <c r="E4" s="3"/>
      <c r="F4" s="3"/>
      <c r="G4" s="38" t="s">
        <v>15</v>
      </c>
      <c r="H4" s="3"/>
      <c r="I4" s="3"/>
      <c r="J4" s="3"/>
    </row>
    <row r="5" spans="1:10">
      <c r="A5" s="3"/>
      <c r="B5" s="1" t="s">
        <v>16</v>
      </c>
      <c r="C5" s="2">
        <v>20</v>
      </c>
      <c r="D5" s="3"/>
      <c r="E5" s="3"/>
      <c r="F5" s="3"/>
      <c r="G5" s="3"/>
      <c r="H5" s="3"/>
      <c r="I5" s="3"/>
      <c r="J5" s="3"/>
    </row>
    <row r="6" spans="1:10">
      <c r="A6" s="3"/>
      <c r="B6" s="1"/>
      <c r="C6" s="1"/>
      <c r="D6" s="3"/>
      <c r="E6" s="3"/>
      <c r="F6" s="3"/>
      <c r="G6" s="3"/>
      <c r="H6" s="3"/>
      <c r="I6" s="3"/>
      <c r="J6" s="3"/>
    </row>
    <row r="7" spans="1:10">
      <c r="A7" s="3"/>
      <c r="B7" s="76" t="s">
        <v>17</v>
      </c>
      <c r="C7" s="77"/>
      <c r="D7" s="77"/>
      <c r="E7" s="77"/>
      <c r="F7" s="77"/>
      <c r="G7" s="3"/>
      <c r="H7" s="12">
        <v>2022</v>
      </c>
      <c r="I7" s="13"/>
      <c r="J7" s="3"/>
    </row>
    <row r="8" spans="1:10">
      <c r="A8" s="3"/>
      <c r="B8" s="4"/>
      <c r="C8" s="4"/>
      <c r="D8" s="4"/>
      <c r="E8" s="4"/>
      <c r="F8" s="3"/>
      <c r="G8" s="3"/>
      <c r="H8" s="3"/>
      <c r="I8" s="3"/>
      <c r="J8" s="3"/>
    </row>
    <row r="9" spans="1:10" ht="52.5">
      <c r="A9" s="3"/>
      <c r="B9" s="5" t="s">
        <v>18</v>
      </c>
      <c r="C9" s="5" t="s">
        <v>19</v>
      </c>
      <c r="D9" s="5" t="s">
        <v>20</v>
      </c>
      <c r="E9" s="5" t="s">
        <v>31</v>
      </c>
      <c r="F9" s="5" t="s">
        <v>22</v>
      </c>
      <c r="G9" s="3"/>
      <c r="H9" s="12" t="s">
        <v>23</v>
      </c>
      <c r="I9" s="13">
        <f>SUM(E10:E203)</f>
        <v>0</v>
      </c>
      <c r="J9" s="3"/>
    </row>
    <row r="10" spans="1:10">
      <c r="A10" s="3"/>
      <c r="B10" s="14" t="s">
        <v>154</v>
      </c>
      <c r="C10" s="14">
        <v>45171.152777777781</v>
      </c>
      <c r="D10" s="6">
        <v>45171.395833333336</v>
      </c>
      <c r="E10" s="7"/>
      <c r="F10" s="11"/>
      <c r="G10" s="3"/>
      <c r="H10" s="3"/>
      <c r="I10" s="3"/>
      <c r="J10" s="3"/>
    </row>
    <row r="11" spans="1:10" ht="18" customHeight="1">
      <c r="A11" s="3"/>
      <c r="B11" s="14" t="s">
        <v>154</v>
      </c>
      <c r="C11" s="6">
        <v>45183.986111111109</v>
      </c>
      <c r="D11" s="6">
        <v>45184.486111111109</v>
      </c>
      <c r="E11" s="7"/>
      <c r="F11" s="11"/>
      <c r="G11" s="3"/>
      <c r="H11" s="12" t="s">
        <v>24</v>
      </c>
      <c r="I11" s="13">
        <f>I9+I7</f>
        <v>0</v>
      </c>
      <c r="J11" s="3"/>
    </row>
    <row r="12" spans="1:10">
      <c r="A12" s="3"/>
      <c r="B12" s="14" t="s">
        <v>154</v>
      </c>
      <c r="C12" s="14">
        <v>45256.982638888891</v>
      </c>
      <c r="D12" s="6">
        <v>45257.795138888891</v>
      </c>
      <c r="E12" s="7"/>
      <c r="F12" s="11"/>
      <c r="G12" s="3"/>
      <c r="H12" s="3"/>
      <c r="I12" s="3"/>
      <c r="J12" s="3"/>
    </row>
    <row r="13" spans="1:10">
      <c r="A13" s="3"/>
      <c r="B13" s="14" t="s">
        <v>154</v>
      </c>
      <c r="C13" s="6">
        <v>45272.354166666664</v>
      </c>
      <c r="D13" s="6">
        <v>45273.40625</v>
      </c>
      <c r="E13" s="7"/>
      <c r="F13" s="11"/>
      <c r="G13" s="3"/>
      <c r="H13" s="3"/>
      <c r="I13" s="3"/>
      <c r="J13" s="3"/>
    </row>
    <row r="14" spans="1:10">
      <c r="A14" s="3"/>
      <c r="B14" s="14" t="s">
        <v>154</v>
      </c>
      <c r="C14" s="10">
        <v>45287.680555555555</v>
      </c>
      <c r="D14" s="9">
        <v>45288.354166666664</v>
      </c>
      <c r="E14" s="7"/>
      <c r="F14" s="11"/>
      <c r="G14" s="3"/>
      <c r="H14" s="3"/>
      <c r="I14" s="3"/>
      <c r="J14" s="3"/>
    </row>
    <row r="15" spans="1:10">
      <c r="A15" s="3"/>
      <c r="B15" s="14" t="s">
        <v>154</v>
      </c>
      <c r="C15" s="6">
        <v>45299.993055555555</v>
      </c>
      <c r="D15" s="6">
        <v>45300.763888888891</v>
      </c>
      <c r="E15" s="7"/>
      <c r="F15" s="11"/>
      <c r="G15" s="3"/>
      <c r="H15" s="3"/>
      <c r="I15" s="3"/>
      <c r="J15" s="3"/>
    </row>
    <row r="16" spans="1:10">
      <c r="A16" s="3"/>
      <c r="B16" s="14" t="s">
        <v>154</v>
      </c>
      <c r="C16" s="9">
        <v>45310.65625</v>
      </c>
      <c r="D16" s="10">
        <v>45311.527777777781</v>
      </c>
      <c r="E16" s="7"/>
      <c r="F16" s="11"/>
      <c r="G16" s="3"/>
      <c r="H16" s="3"/>
      <c r="I16" s="3"/>
      <c r="J16" s="3"/>
    </row>
    <row r="17" spans="1:10">
      <c r="A17" s="3"/>
      <c r="B17" s="14" t="s">
        <v>154</v>
      </c>
      <c r="C17" s="9">
        <v>45317.902777777781</v>
      </c>
      <c r="D17" s="9">
        <v>45318.055555555555</v>
      </c>
      <c r="E17" s="7"/>
      <c r="F17" s="11"/>
      <c r="G17" s="3"/>
      <c r="H17" s="3"/>
      <c r="I17" s="3"/>
      <c r="J17" s="3"/>
    </row>
    <row r="18" spans="1:10">
      <c r="A18" s="3"/>
      <c r="B18" s="14" t="s">
        <v>154</v>
      </c>
      <c r="C18" s="9">
        <v>45321.225694444445</v>
      </c>
      <c r="D18" s="10">
        <v>45322.152777777781</v>
      </c>
      <c r="E18" s="7"/>
      <c r="F18" s="11"/>
      <c r="G18" s="3"/>
      <c r="H18" s="3"/>
      <c r="I18" s="3"/>
      <c r="J18" s="3"/>
    </row>
    <row r="19" spans="1:10">
      <c r="A19" s="3"/>
      <c r="B19" s="14" t="s">
        <v>154</v>
      </c>
      <c r="C19" s="9">
        <v>45322.350694444445</v>
      </c>
      <c r="D19" s="10">
        <v>45323.770833333336</v>
      </c>
      <c r="E19" s="7"/>
      <c r="F19" s="11"/>
      <c r="G19" s="3"/>
      <c r="H19" s="3"/>
      <c r="I19" s="3"/>
      <c r="J19" s="3"/>
    </row>
    <row r="20" spans="1:10">
      <c r="A20" s="3"/>
      <c r="B20" s="14" t="s">
        <v>154</v>
      </c>
      <c r="C20" s="9">
        <v>45328.4375</v>
      </c>
      <c r="D20" s="9">
        <v>45329.319444444445</v>
      </c>
      <c r="E20" s="7"/>
      <c r="F20" s="11"/>
      <c r="G20" s="3"/>
      <c r="H20" s="3"/>
      <c r="I20" s="3"/>
      <c r="J20" s="3"/>
    </row>
    <row r="21" spans="1:10">
      <c r="A21" s="3"/>
      <c r="B21" s="14" t="s">
        <v>154</v>
      </c>
      <c r="C21" s="9">
        <v>45329.65625</v>
      </c>
      <c r="D21" s="10">
        <v>45329.791666666664</v>
      </c>
      <c r="E21" s="7"/>
      <c r="F21" s="11"/>
      <c r="G21" s="3"/>
      <c r="H21" s="3"/>
      <c r="I21" s="3"/>
      <c r="J21" s="3"/>
    </row>
    <row r="22" spans="1:10">
      <c r="A22" s="3"/>
      <c r="B22" s="14" t="s">
        <v>154</v>
      </c>
      <c r="C22" s="10">
        <v>45346.996527777781</v>
      </c>
      <c r="D22" s="10">
        <v>45353.552083333336</v>
      </c>
      <c r="E22" s="7"/>
      <c r="F22" s="11"/>
      <c r="G22" s="3"/>
      <c r="H22" s="3"/>
      <c r="I22" s="3"/>
      <c r="J22" s="3"/>
    </row>
    <row r="23" spans="1:10">
      <c r="A23" s="3"/>
      <c r="B23" s="14"/>
      <c r="C23" s="9"/>
      <c r="D23" s="10"/>
      <c r="E23" s="7"/>
      <c r="F23" s="11"/>
      <c r="G23" s="3"/>
      <c r="H23" s="3"/>
      <c r="I23" s="3"/>
      <c r="J23" s="3"/>
    </row>
    <row r="24" spans="1:10">
      <c r="A24" s="3"/>
      <c r="B24" s="14"/>
      <c r="C24" s="9"/>
      <c r="D24" s="10"/>
      <c r="E24" s="7"/>
      <c r="F24" s="11"/>
      <c r="G24" s="3"/>
      <c r="H24" s="3"/>
      <c r="I24" s="3"/>
      <c r="J24" s="3"/>
    </row>
    <row r="25" spans="1:10">
      <c r="A25" s="3"/>
      <c r="B25" s="14"/>
      <c r="C25" s="9"/>
      <c r="D25" s="10"/>
      <c r="E25" s="7"/>
      <c r="F25" s="11"/>
      <c r="G25" s="3"/>
      <c r="H25" s="3"/>
      <c r="I25" s="3"/>
      <c r="J25" s="3"/>
    </row>
    <row r="26" spans="1:10">
      <c r="A26" s="3"/>
      <c r="B26" s="14"/>
      <c r="C26" s="9"/>
      <c r="D26" s="10"/>
      <c r="E26" s="7"/>
      <c r="F26" s="11"/>
      <c r="G26" s="3"/>
      <c r="H26" s="3"/>
      <c r="I26" s="3"/>
      <c r="J26" s="3"/>
    </row>
    <row r="27" spans="1:10">
      <c r="A27" s="3"/>
      <c r="B27" s="14"/>
      <c r="C27" s="9"/>
      <c r="D27" s="10"/>
      <c r="E27" s="7"/>
      <c r="F27" s="11"/>
      <c r="G27" s="3"/>
      <c r="H27" s="3"/>
      <c r="I27" s="3"/>
      <c r="J27" s="3"/>
    </row>
    <row r="28" spans="1:10">
      <c r="A28" s="3"/>
      <c r="B28" s="14"/>
      <c r="C28" s="9"/>
      <c r="D28" s="10"/>
      <c r="E28" s="7"/>
      <c r="F28" s="11"/>
      <c r="G28" s="3"/>
      <c r="H28" s="3"/>
      <c r="I28" s="3"/>
      <c r="J28" s="3"/>
    </row>
    <row r="29" spans="1:10">
      <c r="A29" s="3"/>
      <c r="B29" s="14"/>
      <c r="C29" s="9"/>
      <c r="D29" s="10"/>
      <c r="E29" s="7"/>
      <c r="F29" s="11"/>
      <c r="G29" s="3"/>
      <c r="H29" s="3"/>
      <c r="I29" s="3"/>
      <c r="J29" s="3"/>
    </row>
    <row r="30" spans="1:10">
      <c r="A30" s="3"/>
      <c r="B30" s="14"/>
      <c r="C30" s="9"/>
      <c r="D30" s="10"/>
      <c r="E30" s="7"/>
      <c r="F30" s="11"/>
      <c r="G30" s="3"/>
      <c r="H30" s="3"/>
      <c r="I30" s="3"/>
      <c r="J30" s="3"/>
    </row>
    <row r="31" spans="1:10">
      <c r="A31" s="3"/>
      <c r="B31" s="14"/>
      <c r="C31" s="9"/>
      <c r="D31" s="10"/>
      <c r="E31" s="7"/>
      <c r="F31" s="11"/>
      <c r="G31" s="3"/>
      <c r="H31" s="3"/>
      <c r="I31" s="3"/>
      <c r="J31" s="3"/>
    </row>
    <row r="32" spans="1:10">
      <c r="A32" s="3"/>
      <c r="B32" s="14"/>
      <c r="C32" s="9"/>
      <c r="D32" s="10"/>
      <c r="E32" s="7"/>
      <c r="F32" s="11"/>
      <c r="G32" s="3"/>
      <c r="H32" s="3"/>
      <c r="I32" s="3"/>
      <c r="J32" s="3"/>
    </row>
    <row r="33" spans="1:10">
      <c r="A33" s="3"/>
      <c r="B33" s="14"/>
      <c r="C33" s="9"/>
      <c r="D33" s="10"/>
      <c r="E33" s="7"/>
      <c r="F33" s="11"/>
      <c r="G33" s="3"/>
      <c r="H33" s="3"/>
      <c r="I33" s="3"/>
      <c r="J33" s="3"/>
    </row>
    <row r="34" spans="1:10">
      <c r="A34" s="3"/>
      <c r="B34" s="14"/>
      <c r="C34" s="9"/>
      <c r="D34" s="10"/>
      <c r="E34" s="7"/>
      <c r="F34" s="11"/>
      <c r="G34" s="3"/>
      <c r="H34" s="3"/>
      <c r="I34" s="3"/>
      <c r="J34" s="3"/>
    </row>
    <row r="35" spans="1:10">
      <c r="A35" s="3"/>
      <c r="B35" s="14"/>
      <c r="C35" s="9"/>
      <c r="D35" s="10"/>
      <c r="E35" s="7"/>
      <c r="F35" s="11"/>
      <c r="G35" s="3"/>
      <c r="H35" s="3"/>
      <c r="I35" s="3"/>
      <c r="J35" s="3"/>
    </row>
    <row r="36" spans="1:10">
      <c r="A36" s="3"/>
      <c r="B36" s="14"/>
      <c r="C36" s="9"/>
      <c r="D36" s="10"/>
      <c r="E36" s="7"/>
      <c r="F36" s="11"/>
      <c r="G36" s="3"/>
      <c r="H36" s="3"/>
      <c r="I36" s="3"/>
      <c r="J36" s="3"/>
    </row>
    <row r="37" spans="1:10">
      <c r="A37" s="3"/>
      <c r="B37" s="14"/>
      <c r="C37" s="9"/>
      <c r="D37" s="10"/>
      <c r="E37" s="7"/>
      <c r="F37" s="11"/>
      <c r="G37" s="3"/>
      <c r="H37" s="3"/>
      <c r="I37" s="3"/>
      <c r="J37" s="3"/>
    </row>
    <row r="38" spans="1:10">
      <c r="A38" s="3"/>
      <c r="B38" s="14"/>
      <c r="C38" s="9"/>
      <c r="D38" s="10"/>
      <c r="E38" s="7"/>
      <c r="F38" s="11"/>
      <c r="G38" s="3"/>
      <c r="H38" s="3"/>
      <c r="I38" s="3"/>
      <c r="J38" s="3"/>
    </row>
    <row r="39" spans="1:10">
      <c r="A39" s="3"/>
      <c r="B39" s="14"/>
      <c r="C39" s="9"/>
      <c r="D39" s="10"/>
      <c r="E39" s="7"/>
      <c r="F39" s="11"/>
      <c r="G39" s="3"/>
      <c r="H39" s="3"/>
      <c r="I39" s="3"/>
      <c r="J39" s="3"/>
    </row>
    <row r="40" spans="1:10">
      <c r="A40" s="3"/>
      <c r="B40" s="14"/>
      <c r="C40" s="9"/>
      <c r="D40" s="10"/>
      <c r="E40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40" s="11">
        <f>((WEEKNUM(Tabla343567891011121314151617181920212223242526272829303132333461[[#This Row],[FECHA Y HORA DE INICIO]])))</f>
        <v>0</v>
      </c>
      <c r="G40" s="3"/>
      <c r="H40" s="3"/>
      <c r="I40" s="3"/>
      <c r="J40" s="3"/>
    </row>
    <row r="41" spans="1:10">
      <c r="A41" s="3"/>
      <c r="B41" s="14"/>
      <c r="C41" s="9"/>
      <c r="D41" s="10"/>
      <c r="E41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41" s="11">
        <f>((WEEKNUM(Tabla343567891011121314151617181920212223242526272829303132333461[[#This Row],[FECHA Y HORA DE INICIO]])))</f>
        <v>0</v>
      </c>
      <c r="G41" s="3"/>
      <c r="H41" s="3"/>
      <c r="I41" s="3"/>
      <c r="J41" s="3"/>
    </row>
    <row r="42" spans="1:10">
      <c r="A42" s="3"/>
      <c r="B42" s="14"/>
      <c r="C42" s="9"/>
      <c r="D42" s="10"/>
      <c r="E42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42" s="11">
        <f>((WEEKNUM(Tabla343567891011121314151617181920212223242526272829303132333461[[#This Row],[FECHA Y HORA DE INICIO]])))</f>
        <v>0</v>
      </c>
      <c r="G42" s="3"/>
      <c r="H42" s="3"/>
      <c r="I42" s="3"/>
      <c r="J42" s="3"/>
    </row>
    <row r="43" spans="1:10">
      <c r="A43" s="3"/>
      <c r="B43" s="14"/>
      <c r="C43" s="9"/>
      <c r="D43" s="10"/>
      <c r="E43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43" s="11">
        <f>((WEEKNUM(Tabla343567891011121314151617181920212223242526272829303132333461[[#This Row],[FECHA Y HORA DE INICIO]])))</f>
        <v>0</v>
      </c>
      <c r="G43" s="3"/>
      <c r="H43" s="3"/>
      <c r="I43" s="3"/>
      <c r="J43" s="3"/>
    </row>
    <row r="44" spans="1:10">
      <c r="A44" s="3"/>
      <c r="B44" s="14"/>
      <c r="C44" s="9"/>
      <c r="D44" s="10"/>
      <c r="E44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44" s="11">
        <f>((WEEKNUM(Tabla343567891011121314151617181920212223242526272829303132333461[[#This Row],[FECHA Y HORA DE INICIO]])))</f>
        <v>0</v>
      </c>
      <c r="G44" s="3"/>
      <c r="H44" s="3"/>
      <c r="I44" s="3"/>
      <c r="J44" s="3"/>
    </row>
    <row r="45" spans="1:10">
      <c r="A45" s="3"/>
      <c r="B45" s="14"/>
      <c r="C45" s="9"/>
      <c r="D45" s="10"/>
      <c r="E45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45" s="11">
        <f>((WEEKNUM(Tabla343567891011121314151617181920212223242526272829303132333461[[#This Row],[FECHA Y HORA DE INICIO]])))</f>
        <v>0</v>
      </c>
      <c r="G45" s="3"/>
      <c r="H45" s="3"/>
      <c r="I45" s="3"/>
      <c r="J45" s="3"/>
    </row>
    <row r="46" spans="1:10">
      <c r="A46" s="3"/>
      <c r="B46" s="14"/>
      <c r="C46" s="9"/>
      <c r="D46" s="10"/>
      <c r="E46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46" s="11">
        <f>((WEEKNUM(Tabla343567891011121314151617181920212223242526272829303132333461[[#This Row],[FECHA Y HORA DE INICIO]])))</f>
        <v>0</v>
      </c>
      <c r="G46" s="3"/>
      <c r="H46" s="3"/>
      <c r="I46" s="3"/>
      <c r="J46" s="3"/>
    </row>
    <row r="47" spans="1:10">
      <c r="A47" s="3"/>
      <c r="B47" s="14"/>
      <c r="C47" s="9"/>
      <c r="D47" s="10"/>
      <c r="E47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47" s="11">
        <f>((WEEKNUM(Tabla343567891011121314151617181920212223242526272829303132333461[[#This Row],[FECHA Y HORA DE INICIO]])))</f>
        <v>0</v>
      </c>
      <c r="G47" s="3"/>
      <c r="H47" s="3"/>
      <c r="I47" s="3"/>
      <c r="J47" s="3"/>
    </row>
    <row r="48" spans="1:10">
      <c r="A48" s="3"/>
      <c r="B48" s="14"/>
      <c r="C48" s="9"/>
      <c r="D48" s="10"/>
      <c r="E48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48" s="11">
        <f>((WEEKNUM(Tabla343567891011121314151617181920212223242526272829303132333461[[#This Row],[FECHA Y HORA DE INICIO]])))</f>
        <v>0</v>
      </c>
      <c r="G48" s="3"/>
      <c r="H48" s="3"/>
      <c r="I48" s="3"/>
      <c r="J48" s="3"/>
    </row>
    <row r="49" spans="1:10">
      <c r="A49" s="3"/>
      <c r="B49" s="14"/>
      <c r="C49" s="9"/>
      <c r="D49" s="10"/>
      <c r="E49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49" s="11">
        <f>((WEEKNUM(Tabla343567891011121314151617181920212223242526272829303132333461[[#This Row],[FECHA Y HORA DE INICIO]])))</f>
        <v>0</v>
      </c>
      <c r="G49" s="3"/>
      <c r="H49" s="3"/>
      <c r="I49" s="3"/>
      <c r="J49" s="3"/>
    </row>
    <row r="50" spans="1:10">
      <c r="A50" s="3"/>
      <c r="B50" s="14"/>
      <c r="C50" s="9"/>
      <c r="D50" s="10"/>
      <c r="E50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50" s="11">
        <f>((WEEKNUM(Tabla343567891011121314151617181920212223242526272829303132333461[[#This Row],[FECHA Y HORA DE INICIO]])))</f>
        <v>0</v>
      </c>
      <c r="G50" s="3"/>
      <c r="H50" s="3"/>
      <c r="I50" s="3"/>
      <c r="J50" s="3"/>
    </row>
    <row r="51" spans="1:10">
      <c r="A51" s="3"/>
      <c r="B51" s="14"/>
      <c r="C51" s="9"/>
      <c r="D51" s="10"/>
      <c r="E51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51" s="11">
        <f>((WEEKNUM(Tabla343567891011121314151617181920212223242526272829303132333461[[#This Row],[FECHA Y HORA DE INICIO]])))</f>
        <v>0</v>
      </c>
      <c r="G51" s="3"/>
      <c r="H51" s="3"/>
      <c r="I51" s="3"/>
      <c r="J51" s="3"/>
    </row>
    <row r="52" spans="1:10">
      <c r="A52" s="3"/>
      <c r="B52" s="14"/>
      <c r="C52" s="9"/>
      <c r="D52" s="10"/>
      <c r="E52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52" s="11">
        <f>((WEEKNUM(Tabla343567891011121314151617181920212223242526272829303132333461[[#This Row],[FECHA Y HORA DE INICIO]])))</f>
        <v>0</v>
      </c>
      <c r="G52" s="3"/>
      <c r="H52" s="3"/>
      <c r="I52" s="3"/>
      <c r="J52" s="3"/>
    </row>
    <row r="53" spans="1:10">
      <c r="A53" s="3"/>
      <c r="B53" s="14"/>
      <c r="C53" s="9"/>
      <c r="D53" s="10"/>
      <c r="E53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53" s="11">
        <f>((WEEKNUM(Tabla343567891011121314151617181920212223242526272829303132333461[[#This Row],[FECHA Y HORA DE INICIO]])))</f>
        <v>0</v>
      </c>
      <c r="G53" s="3"/>
      <c r="H53" s="3"/>
      <c r="I53" s="3"/>
      <c r="J53" s="3"/>
    </row>
    <row r="54" spans="1:10">
      <c r="A54" s="3"/>
      <c r="B54" s="14"/>
      <c r="C54" s="9"/>
      <c r="D54" s="10"/>
      <c r="E54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54" s="11">
        <f>((WEEKNUM(Tabla343567891011121314151617181920212223242526272829303132333461[[#This Row],[FECHA Y HORA DE INICIO]])))</f>
        <v>0</v>
      </c>
      <c r="G54" s="3"/>
      <c r="H54" s="3"/>
      <c r="I54" s="3"/>
      <c r="J54" s="3"/>
    </row>
    <row r="55" spans="1:10">
      <c r="A55" s="3"/>
      <c r="B55" s="14"/>
      <c r="C55" s="9"/>
      <c r="D55" s="10"/>
      <c r="E55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55" s="11">
        <f>((WEEKNUM(Tabla343567891011121314151617181920212223242526272829303132333461[[#This Row],[FECHA Y HORA DE INICIO]])))</f>
        <v>0</v>
      </c>
      <c r="G55" s="3"/>
      <c r="H55" s="3"/>
      <c r="I55" s="3"/>
      <c r="J55" s="3"/>
    </row>
    <row r="56" spans="1:10">
      <c r="A56" s="3"/>
      <c r="B56" s="14"/>
      <c r="C56" s="9"/>
      <c r="D56" s="10"/>
      <c r="E56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56" s="11">
        <f>((WEEKNUM(Tabla343567891011121314151617181920212223242526272829303132333461[[#This Row],[FECHA Y HORA DE INICIO]])))</f>
        <v>0</v>
      </c>
      <c r="G56" s="3"/>
      <c r="H56" s="3"/>
      <c r="I56" s="3"/>
      <c r="J56" s="3"/>
    </row>
    <row r="57" spans="1:10">
      <c r="A57" s="3"/>
      <c r="B57" s="14"/>
      <c r="C57" s="9"/>
      <c r="D57" s="10"/>
      <c r="E57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57" s="11">
        <f>((WEEKNUM(Tabla343567891011121314151617181920212223242526272829303132333461[[#This Row],[FECHA Y HORA DE INICIO]])))</f>
        <v>0</v>
      </c>
      <c r="G57" s="3"/>
      <c r="H57" s="3"/>
      <c r="I57" s="3"/>
      <c r="J57" s="3"/>
    </row>
    <row r="58" spans="1:10">
      <c r="A58" s="3"/>
      <c r="B58" s="14"/>
      <c r="C58" s="9"/>
      <c r="D58" s="10"/>
      <c r="E58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58" s="11">
        <f>((WEEKNUM(Tabla343567891011121314151617181920212223242526272829303132333461[[#This Row],[FECHA Y HORA DE INICIO]])))</f>
        <v>0</v>
      </c>
      <c r="G58" s="3"/>
      <c r="H58" s="3"/>
      <c r="I58" s="3"/>
      <c r="J58" s="3"/>
    </row>
    <row r="59" spans="1:10">
      <c r="A59" s="3"/>
      <c r="B59" s="14"/>
      <c r="C59" s="9"/>
      <c r="D59" s="10"/>
      <c r="E59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59" s="11">
        <f>((WEEKNUM(Tabla343567891011121314151617181920212223242526272829303132333461[[#This Row],[FECHA Y HORA DE INICIO]])))</f>
        <v>0</v>
      </c>
      <c r="G59" s="3"/>
      <c r="H59" s="3"/>
      <c r="I59" s="3"/>
      <c r="J59" s="3"/>
    </row>
    <row r="60" spans="1:10">
      <c r="A60" s="3"/>
      <c r="B60" s="14"/>
      <c r="C60" s="9"/>
      <c r="D60" s="10"/>
      <c r="E60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60" s="11">
        <f>((WEEKNUM(Tabla343567891011121314151617181920212223242526272829303132333461[[#This Row],[FECHA Y HORA DE INICIO]])))</f>
        <v>0</v>
      </c>
      <c r="G60" s="3"/>
      <c r="H60" s="3"/>
      <c r="I60" s="3"/>
      <c r="J60" s="3"/>
    </row>
    <row r="61" spans="1:10">
      <c r="A61" s="3"/>
      <c r="B61" s="14"/>
      <c r="C61" s="9"/>
      <c r="D61" s="10"/>
      <c r="E61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61" s="11">
        <f>((WEEKNUM(Tabla343567891011121314151617181920212223242526272829303132333461[[#This Row],[FECHA Y HORA DE INICIO]])))</f>
        <v>0</v>
      </c>
      <c r="G61" s="3"/>
      <c r="H61" s="3"/>
      <c r="I61" s="3"/>
      <c r="J61" s="3"/>
    </row>
    <row r="62" spans="1:10">
      <c r="A62" s="3"/>
      <c r="B62" s="14"/>
      <c r="C62" s="9"/>
      <c r="D62" s="10"/>
      <c r="E62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62" s="11">
        <f>((WEEKNUM(Tabla343567891011121314151617181920212223242526272829303132333461[[#This Row],[FECHA Y HORA DE INICIO]])))</f>
        <v>0</v>
      </c>
      <c r="G62" s="3"/>
      <c r="H62" s="3"/>
      <c r="I62" s="3"/>
      <c r="J62" s="3"/>
    </row>
    <row r="63" spans="1:10">
      <c r="A63" s="3"/>
      <c r="B63" s="14"/>
      <c r="C63" s="9"/>
      <c r="D63" s="10"/>
      <c r="E63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63" s="11">
        <f>((WEEKNUM(Tabla343567891011121314151617181920212223242526272829303132333461[[#This Row],[FECHA Y HORA DE INICIO]])))</f>
        <v>0</v>
      </c>
      <c r="G63" s="3"/>
      <c r="H63" s="3"/>
      <c r="I63" s="3"/>
      <c r="J63" s="3"/>
    </row>
    <row r="64" spans="1:10">
      <c r="A64" s="3"/>
      <c r="B64" s="14"/>
      <c r="C64" s="9"/>
      <c r="D64" s="10"/>
      <c r="E64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64" s="11">
        <f>((WEEKNUM(Tabla343567891011121314151617181920212223242526272829303132333461[[#This Row],[FECHA Y HORA DE INICIO]])))</f>
        <v>0</v>
      </c>
      <c r="G64" s="3"/>
      <c r="H64" s="3"/>
      <c r="I64" s="3"/>
      <c r="J64" s="3"/>
    </row>
    <row r="65" spans="1:10">
      <c r="A65" s="3"/>
      <c r="B65" s="14"/>
      <c r="C65" s="9"/>
      <c r="D65" s="10"/>
      <c r="E65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65" s="11">
        <f>((WEEKNUM(Tabla343567891011121314151617181920212223242526272829303132333461[[#This Row],[FECHA Y HORA DE INICIO]])))</f>
        <v>0</v>
      </c>
      <c r="G65" s="3"/>
      <c r="H65" s="3"/>
      <c r="I65" s="3"/>
      <c r="J65" s="3"/>
    </row>
    <row r="66" spans="1:10">
      <c r="A66" s="3"/>
      <c r="B66" s="14"/>
      <c r="C66" s="9"/>
      <c r="D66" s="10"/>
      <c r="E66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66" s="11">
        <f>((WEEKNUM(Tabla343567891011121314151617181920212223242526272829303132333461[[#This Row],[FECHA Y HORA DE INICIO]])))</f>
        <v>0</v>
      </c>
      <c r="G66" s="3"/>
      <c r="H66" s="3"/>
      <c r="I66" s="3"/>
      <c r="J66" s="3"/>
    </row>
    <row r="67" spans="1:10">
      <c r="A67" s="3"/>
      <c r="B67" s="14"/>
      <c r="C67" s="9"/>
      <c r="D67" s="10"/>
      <c r="E67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67" s="11">
        <f>((WEEKNUM(Tabla343567891011121314151617181920212223242526272829303132333461[[#This Row],[FECHA Y HORA DE INICIO]])))</f>
        <v>0</v>
      </c>
      <c r="G67" s="3"/>
      <c r="H67" s="3"/>
      <c r="I67" s="3"/>
      <c r="J67" s="3"/>
    </row>
    <row r="68" spans="1:10">
      <c r="A68" s="3"/>
      <c r="B68" s="14"/>
      <c r="C68" s="9"/>
      <c r="D68" s="10"/>
      <c r="E68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68" s="11">
        <f>((WEEKNUM(Tabla343567891011121314151617181920212223242526272829303132333461[[#This Row],[FECHA Y HORA DE INICIO]])))</f>
        <v>0</v>
      </c>
      <c r="G68" s="3"/>
      <c r="H68" s="3"/>
      <c r="I68" s="3"/>
      <c r="J68" s="3"/>
    </row>
    <row r="69" spans="1:10">
      <c r="A69" s="3"/>
      <c r="B69" s="14"/>
      <c r="C69" s="9"/>
      <c r="D69" s="10"/>
      <c r="E69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69" s="11">
        <f>((WEEKNUM(Tabla343567891011121314151617181920212223242526272829303132333461[[#This Row],[FECHA Y HORA DE INICIO]])))</f>
        <v>0</v>
      </c>
      <c r="G69" s="3"/>
      <c r="H69" s="3"/>
      <c r="I69" s="3"/>
      <c r="J69" s="3"/>
    </row>
    <row r="70" spans="1:10">
      <c r="A70" s="3"/>
      <c r="B70" s="6"/>
      <c r="C70" s="9"/>
      <c r="D70" s="10"/>
      <c r="E70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70" s="11">
        <f>((WEEKNUM(Tabla343567891011121314151617181920212223242526272829303132333461[[#This Row],[FECHA Y HORA DE INICIO]])))</f>
        <v>0</v>
      </c>
      <c r="G70" s="3"/>
      <c r="H70" s="3"/>
      <c r="I70" s="3"/>
      <c r="J70" s="3"/>
    </row>
    <row r="71" spans="1:10">
      <c r="A71" s="3"/>
      <c r="B71" s="6"/>
      <c r="C71" s="9"/>
      <c r="D71" s="10"/>
      <c r="E71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71" s="11">
        <f>((WEEKNUM(Tabla343567891011121314151617181920212223242526272829303132333461[[#This Row],[FECHA Y HORA DE INICIO]])))</f>
        <v>0</v>
      </c>
      <c r="G71" s="3"/>
      <c r="H71" s="3"/>
      <c r="I71" s="3"/>
      <c r="J71" s="3"/>
    </row>
    <row r="72" spans="1:10">
      <c r="A72" s="3"/>
      <c r="B72" s="6"/>
      <c r="C72" s="9"/>
      <c r="D72" s="10"/>
      <c r="E72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72" s="11">
        <f>((WEEKNUM(Tabla343567891011121314151617181920212223242526272829303132333461[[#This Row],[FECHA Y HORA DE INICIO]])))</f>
        <v>0</v>
      </c>
      <c r="G72" s="3"/>
      <c r="H72" s="3"/>
      <c r="I72" s="3"/>
      <c r="J72" s="3"/>
    </row>
    <row r="73" spans="1:10">
      <c r="A73" s="3"/>
      <c r="B73" s="6"/>
      <c r="C73" s="9"/>
      <c r="D73" s="10"/>
      <c r="E73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73" s="11">
        <f>((WEEKNUM(Tabla343567891011121314151617181920212223242526272829303132333461[[#This Row],[FECHA Y HORA DE INICIO]])))</f>
        <v>0</v>
      </c>
      <c r="G73" s="3"/>
      <c r="H73" s="3"/>
      <c r="I73" s="3"/>
      <c r="J73" s="3"/>
    </row>
    <row r="74" spans="1:10">
      <c r="A74" s="3"/>
      <c r="B74" s="6"/>
      <c r="C74" s="9"/>
      <c r="D74" s="10"/>
      <c r="E74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74" s="11">
        <f>((WEEKNUM(Tabla343567891011121314151617181920212223242526272829303132333461[[#This Row],[FECHA Y HORA DE INICIO]])))</f>
        <v>0</v>
      </c>
      <c r="G74" s="3"/>
      <c r="H74" s="3"/>
      <c r="I74" s="3"/>
      <c r="J74" s="3"/>
    </row>
    <row r="75" spans="1:10">
      <c r="A75" s="3"/>
      <c r="B75" s="6"/>
      <c r="C75" s="9"/>
      <c r="D75" s="10"/>
      <c r="E75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75" s="11">
        <f>((WEEKNUM(Tabla343567891011121314151617181920212223242526272829303132333461[[#This Row],[FECHA Y HORA DE INICIO]])))</f>
        <v>0</v>
      </c>
      <c r="G75" s="3"/>
      <c r="H75" s="3"/>
      <c r="I75" s="3"/>
      <c r="J75" s="3"/>
    </row>
    <row r="76" spans="1:10">
      <c r="A76" s="3"/>
      <c r="B76" s="6"/>
      <c r="C76" s="9"/>
      <c r="D76" s="10"/>
      <c r="E76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76" s="11">
        <f>((WEEKNUM(Tabla343567891011121314151617181920212223242526272829303132333461[[#This Row],[FECHA Y HORA DE INICIO]])))</f>
        <v>0</v>
      </c>
      <c r="G76" s="3"/>
      <c r="H76" s="3"/>
      <c r="I76" s="3"/>
      <c r="J76" s="3"/>
    </row>
    <row r="77" spans="1:10">
      <c r="A77" s="3"/>
      <c r="B77" s="6"/>
      <c r="C77" s="9"/>
      <c r="D77" s="10"/>
      <c r="E77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77" s="11">
        <f>((WEEKNUM(Tabla343567891011121314151617181920212223242526272829303132333461[[#This Row],[FECHA Y HORA DE INICIO]])))</f>
        <v>0</v>
      </c>
      <c r="G77" s="3"/>
      <c r="H77" s="3"/>
      <c r="I77" s="3"/>
      <c r="J77" s="3"/>
    </row>
    <row r="78" spans="1:10">
      <c r="A78" s="3"/>
      <c r="B78" s="6"/>
      <c r="C78" s="9"/>
      <c r="D78" s="10"/>
      <c r="E78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78" s="11">
        <f>((WEEKNUM(Tabla343567891011121314151617181920212223242526272829303132333461[[#This Row],[FECHA Y HORA DE INICIO]])))</f>
        <v>0</v>
      </c>
      <c r="G78" s="3"/>
      <c r="H78" s="3"/>
      <c r="I78" s="3"/>
      <c r="J78" s="3"/>
    </row>
    <row r="79" spans="1:10">
      <c r="A79" s="3"/>
      <c r="B79" s="6"/>
      <c r="C79" s="9"/>
      <c r="D79" s="10"/>
      <c r="E79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79" s="11">
        <f>((WEEKNUM(Tabla343567891011121314151617181920212223242526272829303132333461[[#This Row],[FECHA Y HORA DE INICIO]])))</f>
        <v>0</v>
      </c>
      <c r="G79" s="3"/>
      <c r="H79" s="3"/>
      <c r="I79" s="3"/>
      <c r="J79" s="3"/>
    </row>
    <row r="80" spans="1:10">
      <c r="A80" s="3"/>
      <c r="B80" s="6"/>
      <c r="C80" s="9"/>
      <c r="D80" s="10"/>
      <c r="E80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80" s="11">
        <f>((WEEKNUM(Tabla343567891011121314151617181920212223242526272829303132333461[[#This Row],[FECHA Y HORA DE INICIO]])))</f>
        <v>0</v>
      </c>
      <c r="G80" s="3"/>
      <c r="H80" s="3"/>
      <c r="I80" s="3"/>
      <c r="J80" s="3"/>
    </row>
    <row r="81" spans="1:10">
      <c r="A81" s="3"/>
      <c r="B81" s="6"/>
      <c r="C81" s="9"/>
      <c r="D81" s="10"/>
      <c r="E81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81" s="11">
        <f>((WEEKNUM(Tabla343567891011121314151617181920212223242526272829303132333461[[#This Row],[FECHA Y HORA DE INICIO]])))</f>
        <v>0</v>
      </c>
      <c r="G81" s="3"/>
      <c r="H81" s="3"/>
      <c r="I81" s="3"/>
      <c r="J81" s="3"/>
    </row>
    <row r="82" spans="1:10">
      <c r="A82" s="3"/>
      <c r="B82" s="6"/>
      <c r="C82" s="9"/>
      <c r="D82" s="10"/>
      <c r="E82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82" s="11">
        <f>((WEEKNUM(Tabla343567891011121314151617181920212223242526272829303132333461[[#This Row],[FECHA Y HORA DE INICIO]])))</f>
        <v>0</v>
      </c>
      <c r="G82" s="3"/>
      <c r="H82" s="3"/>
      <c r="I82" s="3"/>
      <c r="J82" s="3"/>
    </row>
    <row r="83" spans="1:10">
      <c r="A83" s="3"/>
      <c r="B83" s="6"/>
      <c r="C83" s="9"/>
      <c r="D83" s="10"/>
      <c r="E83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83" s="11">
        <f>((WEEKNUM(Tabla343567891011121314151617181920212223242526272829303132333461[[#This Row],[FECHA Y HORA DE INICIO]])))</f>
        <v>0</v>
      </c>
      <c r="G83" s="3"/>
      <c r="H83" s="3"/>
      <c r="I83" s="3"/>
      <c r="J83" s="3"/>
    </row>
    <row r="84" spans="1:10">
      <c r="A84" s="3"/>
      <c r="B84" s="6"/>
      <c r="C84" s="9"/>
      <c r="D84" s="10"/>
      <c r="E84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84" s="11">
        <f>((WEEKNUM(Tabla343567891011121314151617181920212223242526272829303132333461[[#This Row],[FECHA Y HORA DE INICIO]])))</f>
        <v>0</v>
      </c>
      <c r="G84" s="3"/>
      <c r="H84" s="3"/>
      <c r="I84" s="3"/>
      <c r="J84" s="3"/>
    </row>
    <row r="85" spans="1:10">
      <c r="A85" s="3"/>
      <c r="B85" s="6"/>
      <c r="C85" s="9"/>
      <c r="D85" s="10"/>
      <c r="E85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85" s="11">
        <f>((WEEKNUM(Tabla343567891011121314151617181920212223242526272829303132333461[[#This Row],[FECHA Y HORA DE INICIO]])))</f>
        <v>0</v>
      </c>
      <c r="G85" s="3"/>
      <c r="H85" s="3"/>
      <c r="I85" s="3"/>
      <c r="J85" s="3"/>
    </row>
  </sheetData>
  <mergeCells count="1">
    <mergeCell ref="B7:F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rgb="FF92D050"/>
  </sheetPr>
  <dimension ref="A1:J451"/>
  <sheetViews>
    <sheetView workbookViewId="0">
      <selection activeCell="J3" sqref="J3"/>
    </sheetView>
  </sheetViews>
  <sheetFormatPr defaultColWidth="11.42578125" defaultRowHeight="14.45"/>
  <cols>
    <col min="3" max="3" width="17.42578125" customWidth="1"/>
    <col min="4" max="4" width="15" customWidth="1"/>
  </cols>
  <sheetData>
    <row r="1" spans="1:10">
      <c r="A1" s="3"/>
      <c r="B1" s="1" t="s">
        <v>0</v>
      </c>
      <c r="C1" s="2">
        <v>1197</v>
      </c>
      <c r="D1" s="3"/>
      <c r="E1" s="3"/>
      <c r="F1" s="3"/>
      <c r="G1" s="40" t="s">
        <v>1</v>
      </c>
      <c r="H1" s="41"/>
      <c r="I1" s="42" t="s">
        <v>2</v>
      </c>
      <c r="J1" s="3"/>
    </row>
    <row r="2" spans="1:10">
      <c r="A2" s="3"/>
      <c r="B2" s="1" t="s">
        <v>4</v>
      </c>
      <c r="C2" s="2" t="s">
        <v>5</v>
      </c>
      <c r="D2" s="3"/>
      <c r="E2" s="3"/>
      <c r="F2" s="3"/>
      <c r="G2" s="40" t="s">
        <v>6</v>
      </c>
      <c r="H2" s="41">
        <v>18</v>
      </c>
      <c r="I2" s="42" t="s">
        <v>7</v>
      </c>
      <c r="J2" s="3"/>
    </row>
    <row r="3" spans="1:10">
      <c r="A3" s="3"/>
      <c r="B3" s="1" t="s">
        <v>8</v>
      </c>
      <c r="C3" s="2" t="s">
        <v>57</v>
      </c>
      <c r="D3" s="3"/>
      <c r="E3" s="3"/>
      <c r="F3" s="3"/>
      <c r="G3" s="40" t="s">
        <v>10</v>
      </c>
      <c r="H3" s="47" t="s">
        <v>287</v>
      </c>
      <c r="I3" s="42" t="s">
        <v>12</v>
      </c>
      <c r="J3" s="3" t="s">
        <v>288</v>
      </c>
    </row>
    <row r="4" spans="1:10">
      <c r="A4" s="3"/>
      <c r="B4" s="1" t="s">
        <v>13</v>
      </c>
      <c r="C4" s="2">
        <v>3</v>
      </c>
      <c r="D4" s="38" t="s">
        <v>289</v>
      </c>
      <c r="E4" s="3"/>
      <c r="F4" s="3"/>
      <c r="G4" s="38" t="s">
        <v>15</v>
      </c>
      <c r="H4" s="3"/>
      <c r="I4" s="3"/>
      <c r="J4" s="3"/>
    </row>
    <row r="5" spans="1:10">
      <c r="A5" s="3"/>
      <c r="B5" s="1" t="s">
        <v>16</v>
      </c>
      <c r="C5" s="2">
        <v>20</v>
      </c>
      <c r="D5" s="3"/>
      <c r="E5" s="3"/>
      <c r="F5" s="3"/>
      <c r="G5" s="3"/>
      <c r="H5" s="3"/>
      <c r="I5" s="3"/>
      <c r="J5" s="3"/>
    </row>
    <row r="6" spans="1:10">
      <c r="A6" s="3"/>
      <c r="B6" s="1"/>
      <c r="C6" s="1"/>
      <c r="D6" s="3"/>
      <c r="E6" s="3"/>
      <c r="F6" s="3"/>
      <c r="G6" s="3"/>
      <c r="H6" s="3"/>
      <c r="I6" s="3"/>
      <c r="J6" s="3"/>
    </row>
    <row r="7" spans="1:10">
      <c r="A7" s="3"/>
      <c r="B7" s="76" t="s">
        <v>17</v>
      </c>
      <c r="C7" s="77"/>
      <c r="D7" s="77"/>
      <c r="E7" s="77"/>
      <c r="F7" s="77"/>
      <c r="G7" s="3"/>
      <c r="H7" s="12">
        <v>2022</v>
      </c>
      <c r="I7" s="13"/>
      <c r="J7" s="3"/>
    </row>
    <row r="8" spans="1:10">
      <c r="A8" s="3"/>
      <c r="B8" s="4"/>
      <c r="C8" s="4"/>
      <c r="D8" s="4"/>
      <c r="E8" s="4"/>
      <c r="F8" s="3"/>
      <c r="G8" s="3"/>
      <c r="H8" s="3"/>
      <c r="I8" s="3"/>
      <c r="J8" s="3"/>
    </row>
    <row r="9" spans="1:10" ht="52.5">
      <c r="A9" s="3"/>
      <c r="B9" s="5" t="s">
        <v>18</v>
      </c>
      <c r="C9" s="5" t="s">
        <v>19</v>
      </c>
      <c r="D9" s="5" t="s">
        <v>20</v>
      </c>
      <c r="E9" s="5" t="s">
        <v>31</v>
      </c>
      <c r="F9" s="5" t="s">
        <v>22</v>
      </c>
      <c r="G9" s="3"/>
      <c r="H9" s="12" t="s">
        <v>23</v>
      </c>
      <c r="I9" s="13">
        <f>SUM(E10:E203)</f>
        <v>0</v>
      </c>
      <c r="J9" s="3"/>
    </row>
    <row r="10" spans="1:10">
      <c r="A10" s="3"/>
      <c r="B10" s="14" t="s">
        <v>63</v>
      </c>
      <c r="C10" s="14">
        <v>45170.402777777781</v>
      </c>
      <c r="D10" s="6">
        <v>45171.541666666664</v>
      </c>
      <c r="E10" s="7"/>
      <c r="F10" s="11">
        <v>34</v>
      </c>
      <c r="G10" s="3"/>
      <c r="H10" s="3"/>
      <c r="I10" s="3"/>
      <c r="J10" s="3"/>
    </row>
    <row r="11" spans="1:10" ht="18" customHeight="1">
      <c r="A11" s="3"/>
      <c r="B11" s="14" t="s">
        <v>62</v>
      </c>
      <c r="C11" s="6">
        <v>45201.034722222219</v>
      </c>
      <c r="D11" s="6">
        <v>45206.552083333336</v>
      </c>
      <c r="E11" s="7"/>
      <c r="F11" s="11"/>
      <c r="G11" s="3"/>
      <c r="H11" s="12" t="s">
        <v>24</v>
      </c>
      <c r="I11" s="13">
        <f>I9+I7</f>
        <v>0</v>
      </c>
      <c r="J11" s="3"/>
    </row>
    <row r="12" spans="1:10">
      <c r="A12" s="3"/>
      <c r="B12" s="14" t="s">
        <v>63</v>
      </c>
      <c r="C12" s="14">
        <v>45208.027777777781</v>
      </c>
      <c r="D12" s="6">
        <v>45208.125</v>
      </c>
      <c r="E12" s="7"/>
      <c r="F12" s="11"/>
      <c r="G12" s="3"/>
      <c r="H12" s="3"/>
      <c r="I12" s="3"/>
      <c r="J12" s="3"/>
    </row>
    <row r="13" spans="1:10">
      <c r="A13" s="3"/>
      <c r="B13" s="14" t="s">
        <v>63</v>
      </c>
      <c r="C13" s="6">
        <v>45208.322916666664</v>
      </c>
      <c r="D13" s="6">
        <v>45211.034722222219</v>
      </c>
      <c r="E13" s="7"/>
      <c r="F13" s="11"/>
      <c r="G13" s="3"/>
      <c r="H13" s="3"/>
      <c r="I13" s="3"/>
      <c r="J13" s="3"/>
    </row>
    <row r="14" spans="1:10">
      <c r="A14" s="3"/>
      <c r="B14" s="14" t="s">
        <v>63</v>
      </c>
      <c r="C14" s="6">
        <v>45325.190972222219</v>
      </c>
      <c r="D14" s="6">
        <v>45325.645833333336</v>
      </c>
      <c r="E14" s="7"/>
      <c r="F14" s="11"/>
      <c r="G14" s="3"/>
      <c r="H14" s="3"/>
      <c r="I14" s="3"/>
      <c r="J14" s="3"/>
    </row>
    <row r="15" spans="1:10">
      <c r="A15" s="3"/>
      <c r="B15" s="14"/>
      <c r="C15" s="6"/>
      <c r="D15" s="6"/>
      <c r="E15" s="7"/>
      <c r="F15" s="11"/>
      <c r="G15" s="3"/>
      <c r="H15" s="3"/>
      <c r="I15" s="3"/>
      <c r="J15" s="3"/>
    </row>
    <row r="16" spans="1:10">
      <c r="A16" s="3"/>
      <c r="B16" s="14"/>
      <c r="C16" s="9"/>
      <c r="D16" s="10"/>
      <c r="E16" s="7"/>
      <c r="F16" s="11"/>
      <c r="G16" s="3"/>
      <c r="H16" s="3"/>
      <c r="I16" s="3"/>
      <c r="J16" s="3"/>
    </row>
    <row r="17" spans="1:10">
      <c r="A17" s="3"/>
      <c r="B17" s="14"/>
      <c r="C17" s="9"/>
      <c r="D17" s="10"/>
      <c r="E17" s="7"/>
      <c r="F17" s="11"/>
      <c r="G17" s="3"/>
      <c r="H17" s="3"/>
      <c r="I17" s="3"/>
      <c r="J17" s="3"/>
    </row>
    <row r="18" spans="1:10">
      <c r="A18" s="3"/>
      <c r="B18" s="14"/>
      <c r="C18" s="9"/>
      <c r="D18" s="10"/>
      <c r="E18" s="7"/>
      <c r="F18" s="11"/>
      <c r="G18" s="3"/>
      <c r="H18" s="3"/>
      <c r="I18" s="3"/>
      <c r="J18" s="3"/>
    </row>
    <row r="19" spans="1:10">
      <c r="A19" s="3"/>
      <c r="B19" s="14"/>
      <c r="C19" s="9"/>
      <c r="D19" s="10"/>
      <c r="E19" s="7"/>
      <c r="F19" s="11"/>
      <c r="G19" s="3"/>
      <c r="H19" s="3"/>
      <c r="I19" s="3"/>
      <c r="J19" s="3"/>
    </row>
    <row r="20" spans="1:10">
      <c r="A20" s="3"/>
      <c r="B20" s="14"/>
      <c r="C20" s="9"/>
      <c r="D20" s="10"/>
      <c r="E20" s="7"/>
      <c r="F20" s="11"/>
      <c r="G20" s="3"/>
      <c r="H20" s="3"/>
      <c r="I20" s="3"/>
      <c r="J20" s="3"/>
    </row>
    <row r="21" spans="1:10">
      <c r="A21" s="3"/>
      <c r="B21" s="14"/>
      <c r="C21" s="9"/>
      <c r="D21" s="10"/>
      <c r="E21" s="7"/>
      <c r="F21" s="11"/>
      <c r="G21" s="3"/>
      <c r="H21" s="3"/>
      <c r="I21" s="3"/>
      <c r="J21" s="3"/>
    </row>
    <row r="22" spans="1:10">
      <c r="A22" s="3"/>
      <c r="B22" s="14"/>
      <c r="C22" s="9"/>
      <c r="D22" s="10"/>
      <c r="E22" s="7"/>
      <c r="F22" s="11"/>
      <c r="G22" s="3"/>
      <c r="H22" s="3"/>
      <c r="I22" s="3"/>
      <c r="J22" s="3"/>
    </row>
    <row r="23" spans="1:10">
      <c r="A23" s="3"/>
      <c r="B23" s="14"/>
      <c r="C23" s="9"/>
      <c r="D23" s="10"/>
      <c r="E23" s="7"/>
      <c r="F23" s="11"/>
      <c r="G23" s="3"/>
      <c r="H23" s="3"/>
      <c r="I23" s="3"/>
      <c r="J23" s="3"/>
    </row>
    <row r="24" spans="1:10">
      <c r="A24" s="3"/>
      <c r="B24" s="14"/>
      <c r="C24" s="9"/>
      <c r="D24" s="10"/>
      <c r="E24" s="7"/>
      <c r="F24" s="11"/>
      <c r="G24" s="3"/>
      <c r="H24" s="3"/>
      <c r="I24" s="3"/>
      <c r="J24" s="3"/>
    </row>
    <row r="25" spans="1:10">
      <c r="A25" s="3"/>
      <c r="B25" s="14"/>
      <c r="C25" s="9"/>
      <c r="D25" s="10"/>
      <c r="E25" s="7"/>
      <c r="F25" s="11"/>
      <c r="G25" s="3"/>
      <c r="H25" s="3"/>
      <c r="I25" s="3"/>
      <c r="J25" s="3"/>
    </row>
    <row r="26" spans="1:10">
      <c r="A26" s="3"/>
      <c r="B26" s="14"/>
      <c r="C26" s="9"/>
      <c r="D26" s="10"/>
      <c r="E26" s="7"/>
      <c r="F26" s="11"/>
      <c r="G26" s="3"/>
      <c r="H26" s="3"/>
      <c r="I26" s="3"/>
      <c r="J26" s="3"/>
    </row>
    <row r="27" spans="1:10">
      <c r="A27" s="3"/>
      <c r="B27" s="14"/>
      <c r="C27" s="9"/>
      <c r="D27" s="10"/>
      <c r="E27" s="7"/>
      <c r="F27" s="11"/>
      <c r="G27" s="3"/>
      <c r="H27" s="3"/>
      <c r="I27" s="3"/>
      <c r="J27" s="3"/>
    </row>
    <row r="28" spans="1:10">
      <c r="A28" s="3"/>
      <c r="B28" s="14"/>
      <c r="C28" s="9"/>
      <c r="D28" s="10"/>
      <c r="E28" s="7"/>
      <c r="F28" s="11"/>
      <c r="G28" s="3"/>
      <c r="H28" s="3"/>
      <c r="I28" s="3"/>
      <c r="J28" s="3"/>
    </row>
    <row r="29" spans="1:10">
      <c r="A29" s="3"/>
      <c r="B29" s="14"/>
      <c r="C29" s="9"/>
      <c r="D29" s="10"/>
      <c r="E29" s="7"/>
      <c r="F29" s="11"/>
      <c r="G29" s="3"/>
      <c r="H29" s="3"/>
      <c r="I29" s="3"/>
      <c r="J29" s="3"/>
    </row>
    <row r="30" spans="1:10">
      <c r="A30" s="3"/>
      <c r="B30" s="14"/>
      <c r="C30" s="9"/>
      <c r="D30" s="10"/>
      <c r="E30" s="7"/>
      <c r="F30" s="11"/>
      <c r="G30" s="3"/>
      <c r="H30" s="3"/>
      <c r="I30" s="3"/>
      <c r="J30" s="3"/>
    </row>
    <row r="31" spans="1:10">
      <c r="A31" s="3"/>
      <c r="B31" s="14"/>
      <c r="C31" s="9"/>
      <c r="D31" s="10"/>
      <c r="E31" s="7"/>
      <c r="F31" s="11"/>
      <c r="G31" s="3"/>
      <c r="H31" s="3"/>
      <c r="I31" s="3"/>
      <c r="J31" s="3"/>
    </row>
    <row r="32" spans="1:10">
      <c r="A32" s="3"/>
      <c r="B32" s="14"/>
      <c r="C32" s="9"/>
      <c r="D32" s="10"/>
      <c r="E32" s="7"/>
      <c r="F32" s="11"/>
      <c r="G32" s="3"/>
      <c r="H32" s="3"/>
      <c r="I32" s="3"/>
      <c r="J32" s="3"/>
    </row>
    <row r="33" spans="1:10">
      <c r="A33" s="3"/>
      <c r="B33" s="14"/>
      <c r="C33" s="9"/>
      <c r="D33" s="10"/>
      <c r="E33" s="7"/>
      <c r="F33" s="11"/>
      <c r="G33" s="3"/>
      <c r="H33" s="3"/>
      <c r="I33" s="3"/>
      <c r="J33" s="3"/>
    </row>
    <row r="34" spans="1:10">
      <c r="A34" s="3"/>
      <c r="B34" s="14"/>
      <c r="C34" s="9"/>
      <c r="D34" s="10"/>
      <c r="E34" s="7"/>
      <c r="F34" s="11"/>
      <c r="G34" s="3"/>
      <c r="H34" s="3"/>
      <c r="I34" s="3"/>
      <c r="J34" s="3"/>
    </row>
    <row r="35" spans="1:10">
      <c r="A35" s="3"/>
      <c r="B35" s="14"/>
      <c r="C35" s="9"/>
      <c r="D35" s="10"/>
      <c r="E35" s="7"/>
      <c r="F35" s="11"/>
      <c r="G35" s="3"/>
      <c r="H35" s="3"/>
      <c r="I35" s="3"/>
      <c r="J35" s="3"/>
    </row>
    <row r="36" spans="1:10">
      <c r="A36" s="3"/>
      <c r="B36" s="14"/>
      <c r="C36" s="9"/>
      <c r="D36" s="10"/>
      <c r="E36" s="7"/>
      <c r="F36" s="11"/>
      <c r="G36" s="3"/>
      <c r="H36" s="3"/>
      <c r="I36" s="3"/>
      <c r="J36" s="3"/>
    </row>
    <row r="37" spans="1:10">
      <c r="A37" s="3"/>
      <c r="B37" s="14"/>
      <c r="C37" s="9"/>
      <c r="D37" s="10"/>
      <c r="E37" s="7"/>
      <c r="F37" s="11"/>
      <c r="G37" s="3"/>
      <c r="H37" s="3"/>
      <c r="I37" s="3"/>
      <c r="J37" s="3"/>
    </row>
    <row r="38" spans="1:10">
      <c r="A38" s="3"/>
      <c r="B38" s="14"/>
      <c r="C38" s="9"/>
      <c r="D38" s="10"/>
      <c r="E38" s="7"/>
      <c r="F38" s="11"/>
      <c r="G38" s="3"/>
      <c r="H38" s="3"/>
      <c r="I38" s="3"/>
      <c r="J38" s="3"/>
    </row>
    <row r="39" spans="1:10">
      <c r="A39" s="3"/>
      <c r="B39" s="14"/>
      <c r="C39" s="9"/>
      <c r="D39" s="10"/>
      <c r="E39" s="7"/>
      <c r="F39" s="11"/>
      <c r="G39" s="3"/>
      <c r="H39" s="3"/>
      <c r="I39" s="3"/>
      <c r="J39" s="3"/>
    </row>
    <row r="40" spans="1:10">
      <c r="A40" s="3"/>
      <c r="B40" s="14"/>
      <c r="C40" s="9"/>
      <c r="D40" s="10"/>
      <c r="E40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40" s="11">
        <f>((WEEKNUM(Tabla343567891011121314151617181920212223242526272829303132333461[[#This Row],[FECHA Y HORA DE INICIO]])))</f>
        <v>0</v>
      </c>
      <c r="G40" s="3"/>
      <c r="H40" s="3"/>
      <c r="I40" s="3"/>
      <c r="J40" s="3"/>
    </row>
    <row r="41" spans="1:10">
      <c r="A41" s="3"/>
      <c r="B41" s="14"/>
      <c r="C41" s="9"/>
      <c r="D41" s="10"/>
      <c r="E41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41" s="11">
        <f>((WEEKNUM(Tabla343567891011121314151617181920212223242526272829303132333461[[#This Row],[FECHA Y HORA DE INICIO]])))</f>
        <v>0</v>
      </c>
      <c r="G41" s="3"/>
      <c r="H41" s="3"/>
      <c r="I41" s="3"/>
      <c r="J41" s="3"/>
    </row>
    <row r="42" spans="1:10">
      <c r="A42" s="3"/>
      <c r="B42" s="14"/>
      <c r="C42" s="9"/>
      <c r="D42" s="10"/>
      <c r="E42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42" s="11">
        <f>((WEEKNUM(Tabla343567891011121314151617181920212223242526272829303132333461[[#This Row],[FECHA Y HORA DE INICIO]])))</f>
        <v>0</v>
      </c>
      <c r="G42" s="3"/>
      <c r="H42" s="3"/>
      <c r="I42" s="3"/>
      <c r="J42" s="3"/>
    </row>
    <row r="43" spans="1:10">
      <c r="A43" s="3"/>
      <c r="B43" s="14"/>
      <c r="C43" s="9"/>
      <c r="D43" s="10"/>
      <c r="E43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43" s="11">
        <f>((WEEKNUM(Tabla343567891011121314151617181920212223242526272829303132333461[[#This Row],[FECHA Y HORA DE INICIO]])))</f>
        <v>0</v>
      </c>
      <c r="G43" s="3"/>
      <c r="H43" s="3"/>
      <c r="I43" s="3"/>
      <c r="J43" s="3"/>
    </row>
    <row r="44" spans="1:10">
      <c r="A44" s="3"/>
      <c r="B44" s="14"/>
      <c r="C44" s="9"/>
      <c r="D44" s="10"/>
      <c r="E44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44" s="11">
        <f>((WEEKNUM(Tabla343567891011121314151617181920212223242526272829303132333461[[#This Row],[FECHA Y HORA DE INICIO]])))</f>
        <v>0</v>
      </c>
      <c r="G44" s="3"/>
      <c r="H44" s="3"/>
      <c r="I44" s="3"/>
      <c r="J44" s="3"/>
    </row>
    <row r="45" spans="1:10">
      <c r="A45" s="3"/>
      <c r="B45" s="14"/>
      <c r="C45" s="9"/>
      <c r="D45" s="10"/>
      <c r="E45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45" s="11">
        <f>((WEEKNUM(Tabla343567891011121314151617181920212223242526272829303132333461[[#This Row],[FECHA Y HORA DE INICIO]])))</f>
        <v>0</v>
      </c>
      <c r="G45" s="3"/>
      <c r="H45" s="3"/>
      <c r="I45" s="3"/>
      <c r="J45" s="3"/>
    </row>
    <row r="46" spans="1:10">
      <c r="A46" s="3"/>
      <c r="B46" s="14"/>
      <c r="C46" s="9"/>
      <c r="D46" s="10"/>
      <c r="E46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46" s="11">
        <f>((WEEKNUM(Tabla343567891011121314151617181920212223242526272829303132333461[[#This Row],[FECHA Y HORA DE INICIO]])))</f>
        <v>0</v>
      </c>
      <c r="G46" s="3"/>
      <c r="H46" s="3"/>
      <c r="I46" s="3"/>
      <c r="J46" s="3"/>
    </row>
    <row r="47" spans="1:10">
      <c r="A47" s="3"/>
      <c r="B47" s="14"/>
      <c r="C47" s="9"/>
      <c r="D47" s="10"/>
      <c r="E47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47" s="11">
        <f>((WEEKNUM(Tabla343567891011121314151617181920212223242526272829303132333461[[#This Row],[FECHA Y HORA DE INICIO]])))</f>
        <v>0</v>
      </c>
      <c r="G47" s="3"/>
      <c r="H47" s="3"/>
      <c r="I47" s="3"/>
      <c r="J47" s="3"/>
    </row>
    <row r="48" spans="1:10">
      <c r="A48" s="3"/>
      <c r="B48" s="14"/>
      <c r="C48" s="9"/>
      <c r="D48" s="10"/>
      <c r="E48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48" s="11">
        <f>((WEEKNUM(Tabla343567891011121314151617181920212223242526272829303132333461[[#This Row],[FECHA Y HORA DE INICIO]])))</f>
        <v>0</v>
      </c>
      <c r="G48" s="3"/>
      <c r="H48" s="3"/>
      <c r="I48" s="3"/>
      <c r="J48" s="3"/>
    </row>
    <row r="49" spans="1:10">
      <c r="A49" s="3"/>
      <c r="B49" s="14"/>
      <c r="C49" s="9"/>
      <c r="D49" s="10"/>
      <c r="E49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49" s="11">
        <f>((WEEKNUM(Tabla343567891011121314151617181920212223242526272829303132333461[[#This Row],[FECHA Y HORA DE INICIO]])))</f>
        <v>0</v>
      </c>
      <c r="G49" s="3"/>
      <c r="H49" s="3"/>
      <c r="I49" s="3"/>
      <c r="J49" s="3"/>
    </row>
    <row r="50" spans="1:10">
      <c r="A50" s="3"/>
      <c r="B50" s="14"/>
      <c r="C50" s="9"/>
      <c r="D50" s="10"/>
      <c r="E50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50" s="11">
        <f>((WEEKNUM(Tabla343567891011121314151617181920212223242526272829303132333461[[#This Row],[FECHA Y HORA DE INICIO]])))</f>
        <v>0</v>
      </c>
      <c r="G50" s="3"/>
      <c r="H50" s="3"/>
      <c r="I50" s="3"/>
      <c r="J50" s="3"/>
    </row>
    <row r="51" spans="1:10">
      <c r="A51" s="3"/>
      <c r="B51" s="14"/>
      <c r="C51" s="9"/>
      <c r="D51" s="10"/>
      <c r="E51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51" s="11">
        <f>((WEEKNUM(Tabla343567891011121314151617181920212223242526272829303132333461[[#This Row],[FECHA Y HORA DE INICIO]])))</f>
        <v>0</v>
      </c>
      <c r="G51" s="3"/>
      <c r="H51" s="3"/>
      <c r="I51" s="3"/>
      <c r="J51" s="3"/>
    </row>
    <row r="52" spans="1:10">
      <c r="A52" s="3"/>
      <c r="B52" s="14"/>
      <c r="C52" s="9"/>
      <c r="D52" s="10"/>
      <c r="E52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52" s="11">
        <f>((WEEKNUM(Tabla343567891011121314151617181920212223242526272829303132333461[[#This Row],[FECHA Y HORA DE INICIO]])))</f>
        <v>0</v>
      </c>
      <c r="G52" s="3"/>
      <c r="H52" s="3"/>
      <c r="I52" s="3"/>
      <c r="J52" s="3"/>
    </row>
    <row r="53" spans="1:10">
      <c r="A53" s="3"/>
      <c r="B53" s="14"/>
      <c r="C53" s="9"/>
      <c r="D53" s="10"/>
      <c r="E53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53" s="11">
        <f>((WEEKNUM(Tabla343567891011121314151617181920212223242526272829303132333461[[#This Row],[FECHA Y HORA DE INICIO]])))</f>
        <v>0</v>
      </c>
      <c r="G53" s="3"/>
      <c r="H53" s="3"/>
      <c r="I53" s="3"/>
      <c r="J53" s="3"/>
    </row>
    <row r="54" spans="1:10">
      <c r="A54" s="3"/>
      <c r="B54" s="14"/>
      <c r="C54" s="9"/>
      <c r="D54" s="10"/>
      <c r="E54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54" s="11">
        <f>((WEEKNUM(Tabla343567891011121314151617181920212223242526272829303132333461[[#This Row],[FECHA Y HORA DE INICIO]])))</f>
        <v>0</v>
      </c>
      <c r="G54" s="3"/>
      <c r="H54" s="3"/>
      <c r="I54" s="3"/>
      <c r="J54" s="3"/>
    </row>
    <row r="55" spans="1:10">
      <c r="A55" s="3"/>
      <c r="B55" s="14"/>
      <c r="C55" s="9"/>
      <c r="D55" s="10"/>
      <c r="E55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55" s="11">
        <f>((WEEKNUM(Tabla343567891011121314151617181920212223242526272829303132333461[[#This Row],[FECHA Y HORA DE INICIO]])))</f>
        <v>0</v>
      </c>
      <c r="G55" s="3"/>
      <c r="H55" s="3"/>
      <c r="I55" s="3"/>
      <c r="J55" s="3"/>
    </row>
    <row r="56" spans="1:10">
      <c r="A56" s="3"/>
      <c r="B56" s="14"/>
      <c r="C56" s="9"/>
      <c r="D56" s="10"/>
      <c r="E56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56" s="11">
        <f>((WEEKNUM(Tabla343567891011121314151617181920212223242526272829303132333461[[#This Row],[FECHA Y HORA DE INICIO]])))</f>
        <v>0</v>
      </c>
      <c r="G56" s="3"/>
      <c r="H56" s="3"/>
      <c r="I56" s="3"/>
      <c r="J56" s="3"/>
    </row>
    <row r="57" spans="1:10">
      <c r="A57" s="3"/>
      <c r="B57" s="14"/>
      <c r="C57" s="9"/>
      <c r="D57" s="10"/>
      <c r="E57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57" s="11">
        <f>((WEEKNUM(Tabla343567891011121314151617181920212223242526272829303132333461[[#This Row],[FECHA Y HORA DE INICIO]])))</f>
        <v>0</v>
      </c>
      <c r="G57" s="3"/>
      <c r="H57" s="3"/>
      <c r="I57" s="3"/>
      <c r="J57" s="3"/>
    </row>
    <row r="58" spans="1:10">
      <c r="A58" s="3"/>
      <c r="B58" s="14"/>
      <c r="C58" s="9"/>
      <c r="D58" s="10"/>
      <c r="E58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58" s="11">
        <f>((WEEKNUM(Tabla343567891011121314151617181920212223242526272829303132333461[[#This Row],[FECHA Y HORA DE INICIO]])))</f>
        <v>0</v>
      </c>
      <c r="G58" s="3"/>
      <c r="H58" s="3"/>
      <c r="I58" s="3"/>
      <c r="J58" s="3"/>
    </row>
    <row r="59" spans="1:10">
      <c r="A59" s="3"/>
      <c r="B59" s="14"/>
      <c r="C59" s="9"/>
      <c r="D59" s="10"/>
      <c r="E59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59" s="11">
        <f>((WEEKNUM(Tabla343567891011121314151617181920212223242526272829303132333461[[#This Row],[FECHA Y HORA DE INICIO]])))</f>
        <v>0</v>
      </c>
      <c r="G59" s="3"/>
      <c r="H59" s="3"/>
      <c r="I59" s="3"/>
      <c r="J59" s="3"/>
    </row>
    <row r="60" spans="1:10">
      <c r="A60" s="3"/>
      <c r="B60" s="14"/>
      <c r="C60" s="9"/>
      <c r="D60" s="10"/>
      <c r="E60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60" s="11">
        <f>((WEEKNUM(Tabla343567891011121314151617181920212223242526272829303132333461[[#This Row],[FECHA Y HORA DE INICIO]])))</f>
        <v>0</v>
      </c>
      <c r="G60" s="3"/>
      <c r="H60" s="3"/>
      <c r="I60" s="3"/>
      <c r="J60" s="3"/>
    </row>
    <row r="61" spans="1:10">
      <c r="A61" s="3"/>
      <c r="B61" s="14"/>
      <c r="C61" s="9"/>
      <c r="D61" s="10"/>
      <c r="E61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61" s="11">
        <f>((WEEKNUM(Tabla343567891011121314151617181920212223242526272829303132333461[[#This Row],[FECHA Y HORA DE INICIO]])))</f>
        <v>0</v>
      </c>
      <c r="G61" s="3"/>
      <c r="H61" s="3"/>
      <c r="I61" s="3"/>
      <c r="J61" s="3"/>
    </row>
    <row r="62" spans="1:10">
      <c r="A62" s="3"/>
      <c r="B62" s="14"/>
      <c r="C62" s="9"/>
      <c r="D62" s="10"/>
      <c r="E62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62" s="11">
        <f>((WEEKNUM(Tabla343567891011121314151617181920212223242526272829303132333461[[#This Row],[FECHA Y HORA DE INICIO]])))</f>
        <v>0</v>
      </c>
      <c r="G62" s="3"/>
      <c r="H62" s="3"/>
      <c r="I62" s="3"/>
      <c r="J62" s="3"/>
    </row>
    <row r="63" spans="1:10">
      <c r="A63" s="3"/>
      <c r="B63" s="14"/>
      <c r="C63" s="9"/>
      <c r="D63" s="10"/>
      <c r="E63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63" s="11">
        <f>((WEEKNUM(Tabla343567891011121314151617181920212223242526272829303132333461[[#This Row],[FECHA Y HORA DE INICIO]])))</f>
        <v>0</v>
      </c>
      <c r="G63" s="3"/>
      <c r="H63" s="3"/>
      <c r="I63" s="3"/>
      <c r="J63" s="3"/>
    </row>
    <row r="64" spans="1:10">
      <c r="A64" s="3"/>
      <c r="B64" s="14"/>
      <c r="C64" s="9"/>
      <c r="D64" s="10"/>
      <c r="E64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64" s="11">
        <f>((WEEKNUM(Tabla343567891011121314151617181920212223242526272829303132333461[[#This Row],[FECHA Y HORA DE INICIO]])))</f>
        <v>0</v>
      </c>
      <c r="G64" s="3"/>
      <c r="H64" s="3"/>
      <c r="I64" s="3"/>
      <c r="J64" s="3"/>
    </row>
    <row r="65" spans="1:10">
      <c r="A65" s="3"/>
      <c r="B65" s="14"/>
      <c r="C65" s="9"/>
      <c r="D65" s="10"/>
      <c r="E65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65" s="11">
        <f>((WEEKNUM(Tabla343567891011121314151617181920212223242526272829303132333461[[#This Row],[FECHA Y HORA DE INICIO]])))</f>
        <v>0</v>
      </c>
      <c r="G65" s="3"/>
      <c r="H65" s="3"/>
      <c r="I65" s="3"/>
      <c r="J65" s="3"/>
    </row>
    <row r="66" spans="1:10">
      <c r="A66" s="3"/>
      <c r="B66" s="14"/>
      <c r="C66" s="9"/>
      <c r="D66" s="10"/>
      <c r="E66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66" s="11">
        <f>((WEEKNUM(Tabla343567891011121314151617181920212223242526272829303132333461[[#This Row],[FECHA Y HORA DE INICIO]])))</f>
        <v>0</v>
      </c>
      <c r="G66" s="3"/>
      <c r="H66" s="3"/>
      <c r="I66" s="3"/>
      <c r="J66" s="3"/>
    </row>
    <row r="67" spans="1:10">
      <c r="A67" s="3"/>
      <c r="B67" s="14"/>
      <c r="C67" s="9"/>
      <c r="D67" s="10"/>
      <c r="E67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67" s="11">
        <f>((WEEKNUM(Tabla343567891011121314151617181920212223242526272829303132333461[[#This Row],[FECHA Y HORA DE INICIO]])))</f>
        <v>0</v>
      </c>
      <c r="G67" s="3"/>
      <c r="H67" s="3"/>
      <c r="I67" s="3"/>
      <c r="J67" s="3"/>
    </row>
    <row r="68" spans="1:10">
      <c r="A68" s="3"/>
      <c r="B68" s="14"/>
      <c r="C68" s="9"/>
      <c r="D68" s="10"/>
      <c r="E68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68" s="11">
        <f>((WEEKNUM(Tabla343567891011121314151617181920212223242526272829303132333461[[#This Row],[FECHA Y HORA DE INICIO]])))</f>
        <v>0</v>
      </c>
      <c r="G68" s="3"/>
      <c r="H68" s="3"/>
      <c r="I68" s="3"/>
      <c r="J68" s="3"/>
    </row>
    <row r="69" spans="1:10">
      <c r="A69" s="3"/>
      <c r="B69" s="14"/>
      <c r="C69" s="9"/>
      <c r="D69" s="10"/>
      <c r="E69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69" s="11">
        <f>((WEEKNUM(Tabla343567891011121314151617181920212223242526272829303132333461[[#This Row],[FECHA Y HORA DE INICIO]])))</f>
        <v>0</v>
      </c>
      <c r="G69" s="3"/>
      <c r="H69" s="3"/>
      <c r="I69" s="3"/>
      <c r="J69" s="3"/>
    </row>
    <row r="70" spans="1:10">
      <c r="A70" s="3"/>
      <c r="B70" s="6"/>
      <c r="C70" s="9"/>
      <c r="D70" s="10"/>
      <c r="E70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70" s="11">
        <f>((WEEKNUM(Tabla343567891011121314151617181920212223242526272829303132333461[[#This Row],[FECHA Y HORA DE INICIO]])))</f>
        <v>0</v>
      </c>
      <c r="G70" s="3"/>
      <c r="H70" s="3"/>
      <c r="I70" s="3"/>
      <c r="J70" s="3"/>
    </row>
    <row r="71" spans="1:10">
      <c r="A71" s="3"/>
      <c r="B71" s="6"/>
      <c r="C71" s="9"/>
      <c r="D71" s="10"/>
      <c r="E71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71" s="11">
        <f>((WEEKNUM(Tabla343567891011121314151617181920212223242526272829303132333461[[#This Row],[FECHA Y HORA DE INICIO]])))</f>
        <v>0</v>
      </c>
      <c r="G71" s="3"/>
      <c r="H71" s="3"/>
      <c r="I71" s="3"/>
      <c r="J71" s="3"/>
    </row>
    <row r="72" spans="1:10">
      <c r="A72" s="3"/>
      <c r="B72" s="6"/>
      <c r="C72" s="9"/>
      <c r="D72" s="10"/>
      <c r="E72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72" s="11">
        <f>((WEEKNUM(Tabla343567891011121314151617181920212223242526272829303132333461[[#This Row],[FECHA Y HORA DE INICIO]])))</f>
        <v>0</v>
      </c>
      <c r="G72" s="3"/>
      <c r="H72" s="3"/>
      <c r="I72" s="3"/>
      <c r="J72" s="3"/>
    </row>
    <row r="73" spans="1:10">
      <c r="A73" s="3"/>
      <c r="B73" s="6"/>
      <c r="C73" s="9"/>
      <c r="D73" s="10"/>
      <c r="E73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73" s="11">
        <f>((WEEKNUM(Tabla343567891011121314151617181920212223242526272829303132333461[[#This Row],[FECHA Y HORA DE INICIO]])))</f>
        <v>0</v>
      </c>
      <c r="G73" s="3"/>
      <c r="H73" s="3"/>
      <c r="I73" s="3"/>
      <c r="J73" s="3"/>
    </row>
    <row r="74" spans="1:10">
      <c r="A74" s="3"/>
      <c r="B74" s="6"/>
      <c r="C74" s="9"/>
      <c r="D74" s="10"/>
      <c r="E74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74" s="11">
        <f>((WEEKNUM(Tabla343567891011121314151617181920212223242526272829303132333461[[#This Row],[FECHA Y HORA DE INICIO]])))</f>
        <v>0</v>
      </c>
      <c r="G74" s="3"/>
      <c r="H74" s="3"/>
      <c r="I74" s="3"/>
      <c r="J74" s="3"/>
    </row>
    <row r="75" spans="1:10">
      <c r="A75" s="3"/>
      <c r="B75" s="6"/>
      <c r="C75" s="9"/>
      <c r="D75" s="10"/>
      <c r="E75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75" s="11">
        <f>((WEEKNUM(Tabla343567891011121314151617181920212223242526272829303132333461[[#This Row],[FECHA Y HORA DE INICIO]])))</f>
        <v>0</v>
      </c>
      <c r="G75" s="3"/>
      <c r="H75" s="3"/>
      <c r="I75" s="3"/>
      <c r="J75" s="3"/>
    </row>
    <row r="76" spans="1:10">
      <c r="A76" s="3"/>
      <c r="B76" s="6"/>
      <c r="C76" s="9"/>
      <c r="D76" s="10"/>
      <c r="E76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76" s="11">
        <f>((WEEKNUM(Tabla343567891011121314151617181920212223242526272829303132333461[[#This Row],[FECHA Y HORA DE INICIO]])))</f>
        <v>0</v>
      </c>
      <c r="G76" s="3"/>
      <c r="H76" s="3"/>
      <c r="I76" s="3"/>
      <c r="J76" s="3"/>
    </row>
    <row r="77" spans="1:10">
      <c r="A77" s="3"/>
      <c r="B77" s="6"/>
      <c r="C77" s="9"/>
      <c r="D77" s="10"/>
      <c r="E77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77" s="11">
        <f>((WEEKNUM(Tabla343567891011121314151617181920212223242526272829303132333461[[#This Row],[FECHA Y HORA DE INICIO]])))</f>
        <v>0</v>
      </c>
      <c r="G77" s="3"/>
      <c r="H77" s="3"/>
      <c r="I77" s="3"/>
      <c r="J77" s="3"/>
    </row>
    <row r="78" spans="1:10">
      <c r="A78" s="3"/>
      <c r="B78" s="6"/>
      <c r="C78" s="9"/>
      <c r="D78" s="10"/>
      <c r="E78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78" s="11">
        <f>((WEEKNUM(Tabla343567891011121314151617181920212223242526272829303132333461[[#This Row],[FECHA Y HORA DE INICIO]])))</f>
        <v>0</v>
      </c>
      <c r="G78" s="3"/>
      <c r="H78" s="3"/>
      <c r="I78" s="3"/>
      <c r="J78" s="3"/>
    </row>
    <row r="79" spans="1:10">
      <c r="A79" s="3"/>
      <c r="B79" s="6"/>
      <c r="C79" s="9"/>
      <c r="D79" s="10"/>
      <c r="E79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79" s="11">
        <f>((WEEKNUM(Tabla343567891011121314151617181920212223242526272829303132333461[[#This Row],[FECHA Y HORA DE INICIO]])))</f>
        <v>0</v>
      </c>
      <c r="G79" s="3"/>
      <c r="H79" s="3"/>
      <c r="I79" s="3"/>
      <c r="J79" s="3"/>
    </row>
    <row r="80" spans="1:10">
      <c r="A80" s="3"/>
      <c r="B80" s="6"/>
      <c r="C80" s="9"/>
      <c r="D80" s="10"/>
      <c r="E80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80" s="11">
        <f>((WEEKNUM(Tabla343567891011121314151617181920212223242526272829303132333461[[#This Row],[FECHA Y HORA DE INICIO]])))</f>
        <v>0</v>
      </c>
      <c r="G80" s="3"/>
      <c r="H80" s="3"/>
      <c r="I80" s="3"/>
      <c r="J80" s="3"/>
    </row>
    <row r="81" spans="1:10">
      <c r="A81" s="3"/>
      <c r="B81" s="6"/>
      <c r="C81" s="9"/>
      <c r="D81" s="10"/>
      <c r="E81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81" s="11">
        <f>((WEEKNUM(Tabla343567891011121314151617181920212223242526272829303132333461[[#This Row],[FECHA Y HORA DE INICIO]])))</f>
        <v>0</v>
      </c>
      <c r="G81" s="3"/>
      <c r="H81" s="3"/>
      <c r="I81" s="3"/>
      <c r="J81" s="3"/>
    </row>
    <row r="82" spans="1:10">
      <c r="A82" s="3"/>
      <c r="B82" s="6"/>
      <c r="C82" s="9"/>
      <c r="D82" s="10"/>
      <c r="E82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82" s="11">
        <f>((WEEKNUM(Tabla343567891011121314151617181920212223242526272829303132333461[[#This Row],[FECHA Y HORA DE INICIO]])))</f>
        <v>0</v>
      </c>
      <c r="G82" s="3"/>
      <c r="H82" s="3"/>
      <c r="I82" s="3"/>
      <c r="J82" s="3"/>
    </row>
    <row r="83" spans="1:10">
      <c r="A83" s="3"/>
      <c r="B83" s="6"/>
      <c r="C83" s="9"/>
      <c r="D83" s="10"/>
      <c r="E83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83" s="11">
        <f>((WEEKNUM(Tabla343567891011121314151617181920212223242526272829303132333461[[#This Row],[FECHA Y HORA DE INICIO]])))</f>
        <v>0</v>
      </c>
      <c r="G83" s="3"/>
      <c r="H83" s="3"/>
      <c r="I83" s="3"/>
      <c r="J83" s="3"/>
    </row>
    <row r="84" spans="1:10">
      <c r="A84" s="3"/>
      <c r="B84" s="6"/>
      <c r="C84" s="9"/>
      <c r="D84" s="10"/>
      <c r="E84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84" s="11">
        <f>((WEEKNUM(Tabla343567891011121314151617181920212223242526272829303132333461[[#This Row],[FECHA Y HORA DE INICIO]])))</f>
        <v>0</v>
      </c>
      <c r="G84" s="3"/>
      <c r="H84" s="3"/>
      <c r="I84" s="3"/>
      <c r="J84" s="3"/>
    </row>
    <row r="85" spans="1:10">
      <c r="A85" s="3"/>
      <c r="B85" s="6"/>
      <c r="C85" s="9"/>
      <c r="D85" s="10"/>
      <c r="E85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85" s="11">
        <f>((WEEKNUM(Tabla343567891011121314151617181920212223242526272829303132333461[[#This Row],[FECHA Y HORA DE INICIO]])))</f>
        <v>0</v>
      </c>
      <c r="G85" s="3"/>
      <c r="H85" s="3"/>
      <c r="I85" s="3"/>
      <c r="J85" s="3"/>
    </row>
    <row r="86" spans="1:10">
      <c r="A86" s="3"/>
      <c r="B86" s="6"/>
      <c r="C86" s="9"/>
      <c r="D86" s="10"/>
      <c r="E86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86" s="11">
        <f>((WEEKNUM(Tabla343567891011121314151617181920212223242526272829303132333461[[#This Row],[FECHA Y HORA DE INICIO]])))</f>
        <v>0</v>
      </c>
      <c r="G86" s="3"/>
      <c r="H86" s="3"/>
      <c r="I86" s="3"/>
      <c r="J86" s="3"/>
    </row>
    <row r="87" spans="1:10">
      <c r="A87" s="3"/>
      <c r="B87" s="6"/>
      <c r="C87" s="9"/>
      <c r="D87" s="10"/>
      <c r="E87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87" s="11">
        <f>((WEEKNUM(Tabla343567891011121314151617181920212223242526272829303132333461[[#This Row],[FECHA Y HORA DE INICIO]])))</f>
        <v>0</v>
      </c>
      <c r="G87" s="3"/>
      <c r="H87" s="3"/>
      <c r="I87" s="3"/>
      <c r="J87" s="3"/>
    </row>
    <row r="88" spans="1:10">
      <c r="A88" s="3"/>
      <c r="B88" s="6"/>
      <c r="C88" s="9"/>
      <c r="D88" s="10"/>
      <c r="E88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88" s="11">
        <f>((WEEKNUM(Tabla343567891011121314151617181920212223242526272829303132333461[[#This Row],[FECHA Y HORA DE INICIO]])))</f>
        <v>0</v>
      </c>
      <c r="G88" s="3"/>
      <c r="H88" s="3"/>
      <c r="I88" s="3"/>
      <c r="J88" s="3"/>
    </row>
    <row r="89" spans="1:10">
      <c r="A89" s="3"/>
      <c r="B89" s="6"/>
      <c r="C89" s="9"/>
      <c r="D89" s="10"/>
      <c r="E89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89" s="11">
        <f>((WEEKNUM(Tabla343567891011121314151617181920212223242526272829303132333461[[#This Row],[FECHA Y HORA DE INICIO]])))</f>
        <v>0</v>
      </c>
      <c r="G89" s="3"/>
      <c r="H89" s="3"/>
      <c r="I89" s="3"/>
      <c r="J89" s="3"/>
    </row>
    <row r="90" spans="1:10">
      <c r="A90" s="3"/>
      <c r="B90" s="6"/>
      <c r="C90" s="9"/>
      <c r="D90" s="10"/>
      <c r="E90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90" s="11">
        <f>((WEEKNUM(Tabla343567891011121314151617181920212223242526272829303132333461[[#This Row],[FECHA Y HORA DE INICIO]])))</f>
        <v>0</v>
      </c>
      <c r="G90" s="3"/>
      <c r="H90" s="3"/>
      <c r="I90" s="3"/>
      <c r="J90" s="3"/>
    </row>
    <row r="91" spans="1:10">
      <c r="A91" s="3"/>
      <c r="B91" s="6"/>
      <c r="C91" s="9"/>
      <c r="D91" s="10"/>
      <c r="E91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91" s="11">
        <f>((WEEKNUM(Tabla343567891011121314151617181920212223242526272829303132333461[[#This Row],[FECHA Y HORA DE INICIO]])))</f>
        <v>0</v>
      </c>
      <c r="G91" s="3"/>
      <c r="H91" s="3"/>
      <c r="I91" s="3"/>
      <c r="J91" s="3"/>
    </row>
    <row r="92" spans="1:10">
      <c r="A92" s="3"/>
      <c r="B92" s="6"/>
      <c r="C92" s="9"/>
      <c r="D92" s="10"/>
      <c r="E92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92" s="11">
        <f>((WEEKNUM(Tabla343567891011121314151617181920212223242526272829303132333461[[#This Row],[FECHA Y HORA DE INICIO]])))</f>
        <v>0</v>
      </c>
      <c r="G92" s="3"/>
      <c r="H92" s="3"/>
      <c r="I92" s="3"/>
      <c r="J92" s="3"/>
    </row>
    <row r="93" spans="1:10">
      <c r="A93" s="3"/>
      <c r="B93" s="6"/>
      <c r="C93" s="9"/>
      <c r="D93" s="10"/>
      <c r="E93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93" s="11">
        <f>((WEEKNUM(Tabla343567891011121314151617181920212223242526272829303132333461[[#This Row],[FECHA Y HORA DE INICIO]])))</f>
        <v>0</v>
      </c>
      <c r="G93" s="3"/>
      <c r="H93" s="3"/>
      <c r="I93" s="3"/>
      <c r="J93" s="3"/>
    </row>
    <row r="94" spans="1:10">
      <c r="A94" s="3"/>
      <c r="B94" s="6"/>
      <c r="C94" s="9"/>
      <c r="D94" s="10"/>
      <c r="E94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94" s="11">
        <f>((WEEKNUM(Tabla343567891011121314151617181920212223242526272829303132333461[[#This Row],[FECHA Y HORA DE INICIO]])))</f>
        <v>0</v>
      </c>
      <c r="G94" s="3"/>
      <c r="H94" s="3"/>
      <c r="I94" s="3"/>
      <c r="J94" s="3"/>
    </row>
    <row r="95" spans="1:10">
      <c r="A95" s="3"/>
      <c r="B95" s="6"/>
      <c r="C95" s="9"/>
      <c r="D95" s="10"/>
      <c r="E95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95" s="11">
        <f>((WEEKNUM(Tabla343567891011121314151617181920212223242526272829303132333461[[#This Row],[FECHA Y HORA DE INICIO]])))</f>
        <v>0</v>
      </c>
      <c r="G95" s="3"/>
      <c r="H95" s="3"/>
      <c r="I95" s="3"/>
      <c r="J95" s="3"/>
    </row>
    <row r="96" spans="1:10">
      <c r="A96" s="3"/>
      <c r="B96" s="6"/>
      <c r="C96" s="9"/>
      <c r="D96" s="10"/>
      <c r="E96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96" s="11">
        <f>((WEEKNUM(Tabla343567891011121314151617181920212223242526272829303132333461[[#This Row],[FECHA Y HORA DE INICIO]])))</f>
        <v>0</v>
      </c>
      <c r="G96" s="3"/>
      <c r="H96" s="3"/>
      <c r="I96" s="3"/>
      <c r="J96" s="3"/>
    </row>
    <row r="97" spans="1:10">
      <c r="A97" s="3"/>
      <c r="B97" s="6"/>
      <c r="C97" s="9"/>
      <c r="D97" s="10"/>
      <c r="E97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97" s="11">
        <f>((WEEKNUM(Tabla343567891011121314151617181920212223242526272829303132333461[[#This Row],[FECHA Y HORA DE INICIO]])))</f>
        <v>0</v>
      </c>
      <c r="G97" s="3"/>
      <c r="H97" s="3"/>
      <c r="I97" s="3"/>
      <c r="J97" s="3"/>
    </row>
    <row r="98" spans="1:10">
      <c r="A98" s="3"/>
      <c r="B98" s="6"/>
      <c r="C98" s="9"/>
      <c r="D98" s="10"/>
      <c r="E98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98" s="11">
        <f>((WEEKNUM(Tabla343567891011121314151617181920212223242526272829303132333461[[#This Row],[FECHA Y HORA DE INICIO]])))</f>
        <v>0</v>
      </c>
      <c r="G98" s="3"/>
      <c r="H98" s="3"/>
      <c r="I98" s="3"/>
      <c r="J98" s="3"/>
    </row>
    <row r="99" spans="1:10">
      <c r="A99" s="3"/>
      <c r="B99" s="6"/>
      <c r="C99" s="9"/>
      <c r="D99" s="10"/>
      <c r="E99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99" s="11">
        <f>((WEEKNUM(Tabla343567891011121314151617181920212223242526272829303132333461[[#This Row],[FECHA Y HORA DE INICIO]])))</f>
        <v>0</v>
      </c>
      <c r="G99" s="3"/>
      <c r="H99" s="3"/>
      <c r="I99" s="3"/>
      <c r="J99" s="3"/>
    </row>
    <row r="100" spans="1:10">
      <c r="A100" s="3"/>
      <c r="B100" s="6"/>
      <c r="C100" s="9"/>
      <c r="D100" s="10"/>
      <c r="E100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00" s="11">
        <f>((WEEKNUM(Tabla343567891011121314151617181920212223242526272829303132333461[[#This Row],[FECHA Y HORA DE INICIO]])))</f>
        <v>0</v>
      </c>
      <c r="G100" s="3"/>
      <c r="H100" s="3"/>
      <c r="I100" s="3"/>
      <c r="J100" s="3"/>
    </row>
    <row r="101" spans="1:10">
      <c r="A101" s="3"/>
      <c r="B101" s="6"/>
      <c r="C101" s="9"/>
      <c r="D101" s="10"/>
      <c r="E101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01" s="11">
        <f>((WEEKNUM(Tabla343567891011121314151617181920212223242526272829303132333461[[#This Row],[FECHA Y HORA DE INICIO]])))</f>
        <v>0</v>
      </c>
      <c r="G101" s="3"/>
      <c r="H101" s="3"/>
      <c r="I101" s="3"/>
      <c r="J101" s="3"/>
    </row>
    <row r="102" spans="1:10">
      <c r="A102" s="3"/>
      <c r="B102" s="6"/>
      <c r="C102" s="9"/>
      <c r="D102" s="10"/>
      <c r="E102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02" s="11">
        <f>((WEEKNUM(Tabla343567891011121314151617181920212223242526272829303132333461[[#This Row],[FECHA Y HORA DE INICIO]])))</f>
        <v>0</v>
      </c>
      <c r="G102" s="3"/>
      <c r="H102" s="3"/>
      <c r="I102" s="3"/>
      <c r="J102" s="3"/>
    </row>
    <row r="103" spans="1:10">
      <c r="A103" s="3"/>
      <c r="B103" s="6"/>
      <c r="C103" s="9"/>
      <c r="D103" s="10"/>
      <c r="E103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03" s="11">
        <f>((WEEKNUM(Tabla343567891011121314151617181920212223242526272829303132333461[[#This Row],[FECHA Y HORA DE INICIO]])))</f>
        <v>0</v>
      </c>
      <c r="G103" s="3"/>
      <c r="H103" s="3"/>
      <c r="I103" s="3"/>
      <c r="J103" s="3"/>
    </row>
    <row r="104" spans="1:10">
      <c r="A104" s="3"/>
      <c r="B104" s="6"/>
      <c r="C104" s="9"/>
      <c r="D104" s="10"/>
      <c r="E104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04" s="11">
        <f>((WEEKNUM(Tabla343567891011121314151617181920212223242526272829303132333461[[#This Row],[FECHA Y HORA DE INICIO]])))</f>
        <v>0</v>
      </c>
      <c r="G104" s="3"/>
      <c r="H104" s="3"/>
      <c r="I104" s="3"/>
      <c r="J104" s="3"/>
    </row>
    <row r="105" spans="1:10">
      <c r="A105" s="3"/>
      <c r="B105" s="6"/>
      <c r="C105" s="9"/>
      <c r="D105" s="10"/>
      <c r="E105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05" s="11">
        <f>((WEEKNUM(Tabla343567891011121314151617181920212223242526272829303132333461[[#This Row],[FECHA Y HORA DE INICIO]])))</f>
        <v>0</v>
      </c>
      <c r="G105" s="3"/>
      <c r="H105" s="3"/>
      <c r="I105" s="3"/>
      <c r="J105" s="3"/>
    </row>
    <row r="106" spans="1:10">
      <c r="A106" s="3"/>
      <c r="B106" s="6"/>
      <c r="C106" s="9"/>
      <c r="D106" s="10"/>
      <c r="E106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06" s="11">
        <f>((WEEKNUM(Tabla343567891011121314151617181920212223242526272829303132333461[[#This Row],[FECHA Y HORA DE INICIO]])))</f>
        <v>0</v>
      </c>
      <c r="G106" s="3"/>
      <c r="H106" s="3"/>
      <c r="I106" s="3"/>
      <c r="J106" s="3"/>
    </row>
    <row r="107" spans="1:10">
      <c r="A107" s="3"/>
      <c r="B107" s="6"/>
      <c r="C107" s="9"/>
      <c r="D107" s="10"/>
      <c r="E107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07" s="11">
        <f>((WEEKNUM(Tabla343567891011121314151617181920212223242526272829303132333461[[#This Row],[FECHA Y HORA DE INICIO]])))</f>
        <v>0</v>
      </c>
      <c r="G107" s="3"/>
      <c r="H107" s="3"/>
      <c r="I107" s="3"/>
      <c r="J107" s="3"/>
    </row>
    <row r="108" spans="1:10">
      <c r="A108" s="3"/>
      <c r="B108" s="6"/>
      <c r="C108" s="9"/>
      <c r="D108" s="10"/>
      <c r="E108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08" s="11">
        <f>((WEEKNUM(Tabla343567891011121314151617181920212223242526272829303132333461[[#This Row],[FECHA Y HORA DE INICIO]])))</f>
        <v>0</v>
      </c>
      <c r="G108" s="3"/>
      <c r="H108" s="3"/>
      <c r="I108" s="3"/>
      <c r="J108" s="3"/>
    </row>
    <row r="109" spans="1:10">
      <c r="A109" s="3"/>
      <c r="B109" s="6"/>
      <c r="C109" s="9"/>
      <c r="D109" s="10"/>
      <c r="E109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09" s="11">
        <f>((WEEKNUM(Tabla343567891011121314151617181920212223242526272829303132333461[[#This Row],[FECHA Y HORA DE INICIO]])))</f>
        <v>0</v>
      </c>
      <c r="G109" s="3"/>
      <c r="H109" s="3"/>
      <c r="I109" s="3"/>
      <c r="J109" s="3"/>
    </row>
    <row r="110" spans="1:10">
      <c r="A110" s="3"/>
      <c r="B110" s="6"/>
      <c r="C110" s="9"/>
      <c r="D110" s="10"/>
      <c r="E110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10" s="11">
        <f>((WEEKNUM(Tabla343567891011121314151617181920212223242526272829303132333461[[#This Row],[FECHA Y HORA DE INICIO]])))</f>
        <v>0</v>
      </c>
      <c r="G110" s="3"/>
      <c r="H110" s="3"/>
      <c r="I110" s="3"/>
      <c r="J110" s="3"/>
    </row>
    <row r="111" spans="1:10">
      <c r="A111" s="3"/>
      <c r="B111" s="6"/>
      <c r="C111" s="9"/>
      <c r="D111" s="10"/>
      <c r="E111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11" s="11">
        <f>((WEEKNUM(Tabla343567891011121314151617181920212223242526272829303132333461[[#This Row],[FECHA Y HORA DE INICIO]])))</f>
        <v>0</v>
      </c>
      <c r="G111" s="3"/>
      <c r="H111" s="3"/>
      <c r="I111" s="3"/>
      <c r="J111" s="3"/>
    </row>
    <row r="112" spans="1:10">
      <c r="A112" s="3"/>
      <c r="B112" s="6"/>
      <c r="C112" s="9"/>
      <c r="D112" s="10"/>
      <c r="E112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12" s="11">
        <f>((WEEKNUM(Tabla343567891011121314151617181920212223242526272829303132333461[[#This Row],[FECHA Y HORA DE INICIO]])))</f>
        <v>0</v>
      </c>
      <c r="G112" s="3"/>
      <c r="H112" s="3"/>
      <c r="I112" s="3"/>
      <c r="J112" s="3"/>
    </row>
    <row r="113" spans="1:10">
      <c r="A113" s="3"/>
      <c r="B113" s="6"/>
      <c r="C113" s="9"/>
      <c r="D113" s="10"/>
      <c r="E113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13" s="11">
        <f>((WEEKNUM(Tabla343567891011121314151617181920212223242526272829303132333461[[#This Row],[FECHA Y HORA DE INICIO]])))</f>
        <v>0</v>
      </c>
      <c r="G113" s="3"/>
      <c r="H113" s="3"/>
      <c r="I113" s="3"/>
      <c r="J113" s="3"/>
    </row>
    <row r="114" spans="1:10">
      <c r="A114" s="3"/>
      <c r="B114" s="6"/>
      <c r="C114" s="9"/>
      <c r="D114" s="10"/>
      <c r="E114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14" s="11">
        <f>((WEEKNUM(Tabla343567891011121314151617181920212223242526272829303132333461[[#This Row],[FECHA Y HORA DE INICIO]])))</f>
        <v>0</v>
      </c>
      <c r="G114" s="3"/>
      <c r="H114" s="3"/>
      <c r="I114" s="3"/>
      <c r="J114" s="3"/>
    </row>
    <row r="115" spans="1:10">
      <c r="A115" s="3"/>
      <c r="B115" s="6"/>
      <c r="C115" s="9"/>
      <c r="D115" s="10"/>
      <c r="E115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15" s="11">
        <f>((WEEKNUM(Tabla343567891011121314151617181920212223242526272829303132333461[[#This Row],[FECHA Y HORA DE INICIO]])))</f>
        <v>0</v>
      </c>
      <c r="G115" s="3"/>
      <c r="H115" s="3"/>
      <c r="I115" s="3"/>
      <c r="J115" s="3"/>
    </row>
    <row r="116" spans="1:10">
      <c r="A116" s="3"/>
      <c r="B116" s="6"/>
      <c r="C116" s="9"/>
      <c r="D116" s="10"/>
      <c r="E116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16" s="11">
        <f>((WEEKNUM(Tabla343567891011121314151617181920212223242526272829303132333461[[#This Row],[FECHA Y HORA DE INICIO]])))</f>
        <v>0</v>
      </c>
      <c r="G116" s="3"/>
      <c r="H116" s="3"/>
      <c r="I116" s="3"/>
      <c r="J116" s="3"/>
    </row>
    <row r="117" spans="1:10">
      <c r="A117" s="3"/>
      <c r="B117" s="6"/>
      <c r="C117" s="9"/>
      <c r="D117" s="10"/>
      <c r="E117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17" s="11">
        <f>((WEEKNUM(Tabla343567891011121314151617181920212223242526272829303132333461[[#This Row],[FECHA Y HORA DE INICIO]])))</f>
        <v>0</v>
      </c>
      <c r="G117" s="3"/>
      <c r="H117" s="3"/>
      <c r="I117" s="3"/>
      <c r="J117" s="3"/>
    </row>
    <row r="118" spans="1:10">
      <c r="A118" s="3"/>
      <c r="B118" s="6"/>
      <c r="C118" s="9"/>
      <c r="D118" s="10"/>
      <c r="E118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18" s="11">
        <f>((WEEKNUM(Tabla343567891011121314151617181920212223242526272829303132333461[[#This Row],[FECHA Y HORA DE INICIO]])))</f>
        <v>0</v>
      </c>
      <c r="G118" s="3"/>
      <c r="H118" s="3"/>
      <c r="I118" s="3"/>
      <c r="J118" s="3"/>
    </row>
    <row r="119" spans="1:10">
      <c r="A119" s="3"/>
      <c r="B119" s="6"/>
      <c r="C119" s="9"/>
      <c r="D119" s="10"/>
      <c r="E119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19" s="11">
        <f>((WEEKNUM(Tabla343567891011121314151617181920212223242526272829303132333461[[#This Row],[FECHA Y HORA DE INICIO]])))</f>
        <v>0</v>
      </c>
      <c r="G119" s="3"/>
      <c r="H119" s="3"/>
      <c r="I119" s="3"/>
      <c r="J119" s="3"/>
    </row>
    <row r="120" spans="1:10">
      <c r="A120" s="3"/>
      <c r="B120" s="6"/>
      <c r="C120" s="9"/>
      <c r="D120" s="10"/>
      <c r="E120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20" s="11">
        <f>((WEEKNUM(Tabla343567891011121314151617181920212223242526272829303132333461[[#This Row],[FECHA Y HORA DE INICIO]])))</f>
        <v>0</v>
      </c>
      <c r="G120" s="3"/>
      <c r="H120" s="3"/>
      <c r="I120" s="3"/>
      <c r="J120" s="3"/>
    </row>
    <row r="121" spans="1:10">
      <c r="A121" s="3"/>
      <c r="B121" s="6"/>
      <c r="C121" s="9"/>
      <c r="D121" s="10"/>
      <c r="E121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21" s="11">
        <f>((WEEKNUM(Tabla343567891011121314151617181920212223242526272829303132333461[[#This Row],[FECHA Y HORA DE INICIO]])))</f>
        <v>0</v>
      </c>
      <c r="G121" s="3"/>
      <c r="H121" s="3"/>
      <c r="I121" s="3"/>
      <c r="J121" s="3"/>
    </row>
    <row r="122" spans="1:10">
      <c r="A122" s="3"/>
      <c r="B122" s="6"/>
      <c r="C122" s="9"/>
      <c r="D122" s="10"/>
      <c r="E122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22" s="11">
        <f>((WEEKNUM(Tabla343567891011121314151617181920212223242526272829303132333461[[#This Row],[FECHA Y HORA DE INICIO]])))</f>
        <v>0</v>
      </c>
      <c r="G122" s="3"/>
      <c r="H122" s="3"/>
      <c r="I122" s="3"/>
      <c r="J122" s="3"/>
    </row>
    <row r="123" spans="1:10">
      <c r="A123" s="3"/>
      <c r="B123" s="6"/>
      <c r="C123" s="9"/>
      <c r="D123" s="10"/>
      <c r="E123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23" s="11">
        <f>((WEEKNUM(Tabla343567891011121314151617181920212223242526272829303132333461[[#This Row],[FECHA Y HORA DE INICIO]])))</f>
        <v>0</v>
      </c>
      <c r="G123" s="3"/>
      <c r="H123" s="3"/>
      <c r="I123" s="3"/>
      <c r="J123" s="3"/>
    </row>
    <row r="124" spans="1:10">
      <c r="A124" s="3"/>
      <c r="B124" s="6"/>
      <c r="C124" s="9"/>
      <c r="D124" s="10"/>
      <c r="E124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24" s="11">
        <f>((WEEKNUM(Tabla343567891011121314151617181920212223242526272829303132333461[[#This Row],[FECHA Y HORA DE INICIO]])))</f>
        <v>0</v>
      </c>
      <c r="G124" s="3"/>
      <c r="H124" s="3"/>
      <c r="I124" s="3"/>
      <c r="J124" s="3"/>
    </row>
    <row r="125" spans="1:10">
      <c r="A125" s="3"/>
      <c r="B125" s="6"/>
      <c r="C125" s="9"/>
      <c r="D125" s="10"/>
      <c r="E125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25" s="11">
        <f>((WEEKNUM(Tabla343567891011121314151617181920212223242526272829303132333461[[#This Row],[FECHA Y HORA DE INICIO]])))</f>
        <v>0</v>
      </c>
      <c r="G125" s="3"/>
      <c r="H125" s="3"/>
      <c r="I125" s="3"/>
      <c r="J125" s="3"/>
    </row>
    <row r="126" spans="1:10">
      <c r="A126" s="3"/>
      <c r="B126" s="6"/>
      <c r="C126" s="9"/>
      <c r="D126" s="10"/>
      <c r="E126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26" s="11">
        <f>((WEEKNUM(Tabla343567891011121314151617181920212223242526272829303132333461[[#This Row],[FECHA Y HORA DE INICIO]])))</f>
        <v>0</v>
      </c>
      <c r="G126" s="3"/>
      <c r="H126" s="3"/>
      <c r="I126" s="3"/>
      <c r="J126" s="3"/>
    </row>
    <row r="127" spans="1:10">
      <c r="A127" s="3"/>
      <c r="B127" s="6"/>
      <c r="C127" s="9"/>
      <c r="D127" s="10"/>
      <c r="E127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27" s="11">
        <f>((WEEKNUM(Tabla343567891011121314151617181920212223242526272829303132333461[[#This Row],[FECHA Y HORA DE INICIO]])))</f>
        <v>0</v>
      </c>
      <c r="G127" s="3"/>
      <c r="H127" s="3"/>
      <c r="I127" s="3"/>
      <c r="J127" s="3"/>
    </row>
    <row r="128" spans="1:10">
      <c r="A128" s="3"/>
      <c r="B128" s="6"/>
      <c r="C128" s="9"/>
      <c r="D128" s="10"/>
      <c r="E128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28" s="11">
        <f>((WEEKNUM(Tabla343567891011121314151617181920212223242526272829303132333461[[#This Row],[FECHA Y HORA DE INICIO]])))</f>
        <v>0</v>
      </c>
      <c r="G128" s="3"/>
      <c r="H128" s="3"/>
      <c r="I128" s="3"/>
      <c r="J128" s="3"/>
    </row>
    <row r="129" spans="1:10">
      <c r="A129" s="3"/>
      <c r="B129" s="6"/>
      <c r="C129" s="9"/>
      <c r="D129" s="10"/>
      <c r="E129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29" s="11">
        <f>((WEEKNUM(Tabla343567891011121314151617181920212223242526272829303132333461[[#This Row],[FECHA Y HORA DE INICIO]])))</f>
        <v>0</v>
      </c>
      <c r="G129" s="3"/>
      <c r="H129" s="3"/>
      <c r="I129" s="3"/>
      <c r="J129" s="3"/>
    </row>
    <row r="130" spans="1:10">
      <c r="A130" s="3"/>
      <c r="B130" s="6"/>
      <c r="C130" s="9"/>
      <c r="D130" s="10"/>
      <c r="E130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30" s="11">
        <f>((WEEKNUM(Tabla343567891011121314151617181920212223242526272829303132333461[[#This Row],[FECHA Y HORA DE INICIO]])))</f>
        <v>0</v>
      </c>
      <c r="G130" s="3"/>
      <c r="H130" s="3"/>
      <c r="I130" s="3"/>
      <c r="J130" s="3"/>
    </row>
    <row r="131" spans="1:10">
      <c r="A131" s="3"/>
      <c r="B131" s="6"/>
      <c r="C131" s="9"/>
      <c r="D131" s="10"/>
      <c r="E131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31" s="11">
        <f>((WEEKNUM(Tabla343567891011121314151617181920212223242526272829303132333461[[#This Row],[FECHA Y HORA DE INICIO]])))</f>
        <v>0</v>
      </c>
      <c r="G131" s="3"/>
      <c r="H131" s="3"/>
      <c r="I131" s="3"/>
      <c r="J131" s="3"/>
    </row>
    <row r="132" spans="1:10">
      <c r="A132" s="3"/>
      <c r="B132" s="6"/>
      <c r="C132" s="9"/>
      <c r="D132" s="10"/>
      <c r="E132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32" s="11">
        <f>((WEEKNUM(Tabla343567891011121314151617181920212223242526272829303132333461[[#This Row],[FECHA Y HORA DE INICIO]])))</f>
        <v>0</v>
      </c>
      <c r="G132" s="3"/>
      <c r="H132" s="3"/>
      <c r="I132" s="3"/>
      <c r="J132" s="3"/>
    </row>
    <row r="133" spans="1:10">
      <c r="A133" s="3"/>
      <c r="B133" s="6"/>
      <c r="C133" s="9"/>
      <c r="D133" s="10"/>
      <c r="E133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33" s="11">
        <f>((WEEKNUM(Tabla343567891011121314151617181920212223242526272829303132333461[[#This Row],[FECHA Y HORA DE INICIO]])))</f>
        <v>0</v>
      </c>
      <c r="G133" s="3"/>
      <c r="H133" s="3"/>
      <c r="I133" s="3"/>
      <c r="J133" s="3"/>
    </row>
    <row r="134" spans="1:10">
      <c r="A134" s="3"/>
      <c r="B134" s="6"/>
      <c r="C134" s="9"/>
      <c r="D134" s="10"/>
      <c r="E134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34" s="11">
        <f>((WEEKNUM(Tabla343567891011121314151617181920212223242526272829303132333461[[#This Row],[FECHA Y HORA DE INICIO]])))</f>
        <v>0</v>
      </c>
      <c r="G134" s="3"/>
      <c r="H134" s="3"/>
      <c r="I134" s="3"/>
      <c r="J134" s="3"/>
    </row>
    <row r="135" spans="1:10">
      <c r="A135" s="3"/>
      <c r="B135" s="6"/>
      <c r="C135" s="9"/>
      <c r="D135" s="10"/>
      <c r="E135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35" s="11">
        <f>((WEEKNUM(Tabla343567891011121314151617181920212223242526272829303132333461[[#This Row],[FECHA Y HORA DE INICIO]])))</f>
        <v>0</v>
      </c>
      <c r="G135" s="3"/>
      <c r="H135" s="3"/>
      <c r="I135" s="3"/>
      <c r="J135" s="3"/>
    </row>
    <row r="136" spans="1:10">
      <c r="A136" s="3"/>
      <c r="B136" s="6"/>
      <c r="C136" s="9"/>
      <c r="D136" s="10"/>
      <c r="E136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36" s="11">
        <f>((WEEKNUM(Tabla343567891011121314151617181920212223242526272829303132333461[[#This Row],[FECHA Y HORA DE INICIO]])))</f>
        <v>0</v>
      </c>
      <c r="G136" s="3"/>
      <c r="H136" s="3"/>
      <c r="I136" s="3"/>
      <c r="J136" s="3"/>
    </row>
    <row r="137" spans="1:10">
      <c r="A137" s="3"/>
      <c r="B137" s="6"/>
      <c r="C137" s="9"/>
      <c r="D137" s="10"/>
      <c r="E137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37" s="11">
        <f>((WEEKNUM(Tabla343567891011121314151617181920212223242526272829303132333461[[#This Row],[FECHA Y HORA DE INICIO]])))</f>
        <v>0</v>
      </c>
      <c r="G137" s="3"/>
      <c r="H137" s="3"/>
      <c r="I137" s="3"/>
      <c r="J137" s="3"/>
    </row>
    <row r="138" spans="1:10">
      <c r="A138" s="3"/>
      <c r="B138" s="6"/>
      <c r="C138" s="9"/>
      <c r="D138" s="10"/>
      <c r="E138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38" s="11">
        <f>((WEEKNUM(Tabla343567891011121314151617181920212223242526272829303132333461[[#This Row],[FECHA Y HORA DE INICIO]])))</f>
        <v>0</v>
      </c>
      <c r="G138" s="3"/>
      <c r="H138" s="3"/>
      <c r="I138" s="3"/>
      <c r="J138" s="3"/>
    </row>
    <row r="139" spans="1:10">
      <c r="A139" s="3"/>
      <c r="B139" s="6"/>
      <c r="C139" s="9"/>
      <c r="D139" s="10"/>
      <c r="E139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39" s="11">
        <f>((WEEKNUM(Tabla343567891011121314151617181920212223242526272829303132333461[[#This Row],[FECHA Y HORA DE INICIO]])))</f>
        <v>0</v>
      </c>
      <c r="G139" s="3"/>
      <c r="H139" s="3"/>
      <c r="I139" s="3"/>
      <c r="J139" s="3"/>
    </row>
    <row r="140" spans="1:10">
      <c r="A140" s="3"/>
      <c r="B140" s="6"/>
      <c r="C140" s="9"/>
      <c r="D140" s="10"/>
      <c r="E140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40" s="11">
        <f>((WEEKNUM(Tabla343567891011121314151617181920212223242526272829303132333461[[#This Row],[FECHA Y HORA DE INICIO]])))</f>
        <v>0</v>
      </c>
      <c r="G140" s="3"/>
      <c r="H140" s="3"/>
      <c r="I140" s="3"/>
      <c r="J140" s="3"/>
    </row>
    <row r="141" spans="1:10">
      <c r="A141" s="3"/>
      <c r="B141" s="6"/>
      <c r="C141" s="9"/>
      <c r="D141" s="10"/>
      <c r="E141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41" s="11">
        <f>((WEEKNUM(Tabla343567891011121314151617181920212223242526272829303132333461[[#This Row],[FECHA Y HORA DE INICIO]])))</f>
        <v>0</v>
      </c>
      <c r="G141" s="3"/>
      <c r="H141" s="3"/>
      <c r="I141" s="3"/>
      <c r="J141" s="3"/>
    </row>
    <row r="142" spans="1:10">
      <c r="A142" s="3"/>
      <c r="B142" s="6"/>
      <c r="C142" s="9"/>
      <c r="D142" s="10"/>
      <c r="E142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42" s="11">
        <f>((WEEKNUM(Tabla343567891011121314151617181920212223242526272829303132333461[[#This Row],[FECHA Y HORA DE INICIO]])))</f>
        <v>0</v>
      </c>
      <c r="G142" s="3"/>
      <c r="H142" s="3"/>
      <c r="I142" s="3"/>
      <c r="J142" s="3"/>
    </row>
    <row r="143" spans="1:10">
      <c r="A143" s="3"/>
      <c r="B143" s="6"/>
      <c r="C143" s="9"/>
      <c r="D143" s="10"/>
      <c r="E143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43" s="11">
        <f>((WEEKNUM(Tabla343567891011121314151617181920212223242526272829303132333461[[#This Row],[FECHA Y HORA DE INICIO]])))</f>
        <v>0</v>
      </c>
      <c r="G143" s="3"/>
      <c r="H143" s="3"/>
      <c r="I143" s="3"/>
      <c r="J143" s="3"/>
    </row>
    <row r="144" spans="1:10">
      <c r="A144" s="3"/>
      <c r="B144" s="6"/>
      <c r="C144" s="9"/>
      <c r="D144" s="10"/>
      <c r="E144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44" s="11">
        <f>((WEEKNUM(Tabla343567891011121314151617181920212223242526272829303132333461[[#This Row],[FECHA Y HORA DE INICIO]])))</f>
        <v>0</v>
      </c>
      <c r="G144" s="3"/>
      <c r="H144" s="3"/>
      <c r="I144" s="3"/>
      <c r="J144" s="3"/>
    </row>
    <row r="145" spans="1:10">
      <c r="A145" s="3"/>
      <c r="B145" s="6"/>
      <c r="C145" s="9"/>
      <c r="D145" s="10"/>
      <c r="E145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45" s="11">
        <f>((WEEKNUM(Tabla343567891011121314151617181920212223242526272829303132333461[[#This Row],[FECHA Y HORA DE INICIO]])))</f>
        <v>0</v>
      </c>
      <c r="G145" s="3"/>
      <c r="H145" s="3"/>
      <c r="I145" s="3"/>
      <c r="J145" s="3"/>
    </row>
    <row r="146" spans="1:10">
      <c r="A146" s="3"/>
      <c r="B146" s="6"/>
      <c r="C146" s="9"/>
      <c r="D146" s="10"/>
      <c r="E146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46" s="11">
        <f>((WEEKNUM(Tabla343567891011121314151617181920212223242526272829303132333461[[#This Row],[FECHA Y HORA DE INICIO]])))</f>
        <v>0</v>
      </c>
      <c r="G146" s="3"/>
      <c r="H146" s="3"/>
      <c r="I146" s="3"/>
      <c r="J146" s="3"/>
    </row>
    <row r="147" spans="1:10">
      <c r="A147" s="3"/>
      <c r="B147" s="6"/>
      <c r="C147" s="9"/>
      <c r="D147" s="10"/>
      <c r="E147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47" s="11">
        <f>((WEEKNUM(Tabla343567891011121314151617181920212223242526272829303132333461[[#This Row],[FECHA Y HORA DE INICIO]])))</f>
        <v>0</v>
      </c>
      <c r="G147" s="3"/>
      <c r="H147" s="3"/>
      <c r="I147" s="3"/>
      <c r="J147" s="3"/>
    </row>
    <row r="148" spans="1:10">
      <c r="A148" s="3"/>
      <c r="B148" s="6"/>
      <c r="C148" s="9"/>
      <c r="D148" s="10"/>
      <c r="E148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48" s="11">
        <f>((WEEKNUM(Tabla343567891011121314151617181920212223242526272829303132333461[[#This Row],[FECHA Y HORA DE INICIO]])))</f>
        <v>0</v>
      </c>
      <c r="G148" s="3"/>
      <c r="H148" s="3"/>
      <c r="I148" s="3"/>
      <c r="J148" s="3"/>
    </row>
    <row r="149" spans="1:10">
      <c r="A149" s="3"/>
      <c r="B149" s="6"/>
      <c r="C149" s="9"/>
      <c r="D149" s="10"/>
      <c r="E149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49" s="11">
        <f>((WEEKNUM(Tabla343567891011121314151617181920212223242526272829303132333461[[#This Row],[FECHA Y HORA DE INICIO]])))</f>
        <v>0</v>
      </c>
      <c r="G149" s="3"/>
      <c r="H149" s="3"/>
      <c r="I149" s="3"/>
      <c r="J149" s="3"/>
    </row>
    <row r="150" spans="1:10">
      <c r="A150" s="3"/>
      <c r="B150" s="6"/>
      <c r="C150" s="9"/>
      <c r="D150" s="10"/>
      <c r="E150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50" s="11">
        <f>((WEEKNUM(Tabla343567891011121314151617181920212223242526272829303132333461[[#This Row],[FECHA Y HORA DE INICIO]])))</f>
        <v>0</v>
      </c>
      <c r="G150" s="3"/>
      <c r="H150" s="3"/>
      <c r="I150" s="3"/>
      <c r="J150" s="3"/>
    </row>
    <row r="151" spans="1:10">
      <c r="A151" s="3"/>
      <c r="B151" s="6"/>
      <c r="C151" s="9"/>
      <c r="D151" s="10"/>
      <c r="E151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51" s="11">
        <f>((WEEKNUM(Tabla343567891011121314151617181920212223242526272829303132333461[[#This Row],[FECHA Y HORA DE INICIO]])))</f>
        <v>0</v>
      </c>
      <c r="G151" s="3"/>
      <c r="H151" s="3"/>
      <c r="I151" s="3"/>
      <c r="J151" s="3"/>
    </row>
    <row r="152" spans="1:10">
      <c r="A152" s="3"/>
      <c r="B152" s="6"/>
      <c r="C152" s="9"/>
      <c r="D152" s="10"/>
      <c r="E152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52" s="11">
        <f>((WEEKNUM(Tabla343567891011121314151617181920212223242526272829303132333461[[#This Row],[FECHA Y HORA DE INICIO]])))</f>
        <v>0</v>
      </c>
      <c r="G152" s="3"/>
      <c r="H152" s="3"/>
      <c r="I152" s="3"/>
      <c r="J152" s="3"/>
    </row>
    <row r="153" spans="1:10">
      <c r="A153" s="3"/>
      <c r="B153" s="6"/>
      <c r="C153" s="9"/>
      <c r="D153" s="10"/>
      <c r="E153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53" s="11">
        <f>((WEEKNUM(Tabla343567891011121314151617181920212223242526272829303132333461[[#This Row],[FECHA Y HORA DE INICIO]])))</f>
        <v>0</v>
      </c>
      <c r="G153" s="3"/>
      <c r="H153" s="3"/>
      <c r="I153" s="3"/>
      <c r="J153" s="3"/>
    </row>
    <row r="154" spans="1:10">
      <c r="A154" s="3"/>
      <c r="B154" s="6"/>
      <c r="C154" s="9"/>
      <c r="D154" s="10"/>
      <c r="E154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54" s="11">
        <f>((WEEKNUM(Tabla343567891011121314151617181920212223242526272829303132333461[[#This Row],[FECHA Y HORA DE INICIO]])))</f>
        <v>0</v>
      </c>
      <c r="G154" s="3"/>
      <c r="H154" s="3"/>
      <c r="I154" s="3"/>
      <c r="J154" s="3"/>
    </row>
    <row r="155" spans="1:10">
      <c r="A155" s="3"/>
      <c r="B155" s="6"/>
      <c r="C155" s="9"/>
      <c r="D155" s="10"/>
      <c r="E155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55" s="11">
        <f>((WEEKNUM(Tabla343567891011121314151617181920212223242526272829303132333461[[#This Row],[FECHA Y HORA DE INICIO]])))</f>
        <v>0</v>
      </c>
      <c r="G155" s="3"/>
      <c r="H155" s="3"/>
      <c r="I155" s="3"/>
      <c r="J155" s="3"/>
    </row>
    <row r="156" spans="1:10">
      <c r="A156" s="3"/>
      <c r="B156" s="6"/>
      <c r="C156" s="9"/>
      <c r="D156" s="10"/>
      <c r="E156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56" s="11">
        <f>((WEEKNUM(Tabla343567891011121314151617181920212223242526272829303132333461[[#This Row],[FECHA Y HORA DE INICIO]])))</f>
        <v>0</v>
      </c>
      <c r="G156" s="3"/>
      <c r="H156" s="3"/>
      <c r="I156" s="3"/>
      <c r="J156" s="3"/>
    </row>
    <row r="157" spans="1:10">
      <c r="A157" s="3"/>
      <c r="B157" s="6"/>
      <c r="C157" s="9"/>
      <c r="D157" s="10"/>
      <c r="E157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57" s="11">
        <f>((WEEKNUM(Tabla343567891011121314151617181920212223242526272829303132333461[[#This Row],[FECHA Y HORA DE INICIO]])))</f>
        <v>0</v>
      </c>
      <c r="G157" s="3"/>
      <c r="H157" s="3"/>
      <c r="I157" s="3"/>
      <c r="J157" s="3"/>
    </row>
    <row r="158" spans="1:10">
      <c r="A158" s="3"/>
      <c r="B158" s="6"/>
      <c r="C158" s="9"/>
      <c r="D158" s="10"/>
      <c r="E158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58" s="11">
        <f>((WEEKNUM(Tabla343567891011121314151617181920212223242526272829303132333461[[#This Row],[FECHA Y HORA DE INICIO]])))</f>
        <v>0</v>
      </c>
      <c r="G158" s="3"/>
      <c r="H158" s="3"/>
      <c r="I158" s="3"/>
      <c r="J158" s="3"/>
    </row>
    <row r="159" spans="1:10">
      <c r="A159" s="3"/>
      <c r="B159" s="6"/>
      <c r="C159" s="9"/>
      <c r="D159" s="10"/>
      <c r="E159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59" s="11">
        <f>((WEEKNUM(Tabla343567891011121314151617181920212223242526272829303132333461[[#This Row],[FECHA Y HORA DE INICIO]])))</f>
        <v>0</v>
      </c>
      <c r="G159" s="3"/>
      <c r="H159" s="3"/>
      <c r="I159" s="3"/>
      <c r="J159" s="3"/>
    </row>
    <row r="160" spans="1:10">
      <c r="A160" s="3"/>
      <c r="B160" s="6"/>
      <c r="C160" s="9"/>
      <c r="D160" s="10"/>
      <c r="E160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60" s="11">
        <f>((WEEKNUM(Tabla343567891011121314151617181920212223242526272829303132333461[[#This Row],[FECHA Y HORA DE INICIO]])))</f>
        <v>0</v>
      </c>
      <c r="G160" s="3"/>
      <c r="H160" s="3"/>
      <c r="I160" s="3"/>
      <c r="J160" s="3"/>
    </row>
    <row r="161" spans="1:10">
      <c r="A161" s="3"/>
      <c r="B161" s="6"/>
      <c r="C161" s="9"/>
      <c r="D161" s="10"/>
      <c r="E161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61" s="11">
        <f>((WEEKNUM(Tabla343567891011121314151617181920212223242526272829303132333461[[#This Row],[FECHA Y HORA DE INICIO]])))</f>
        <v>0</v>
      </c>
      <c r="G161" s="3"/>
      <c r="H161" s="3"/>
      <c r="I161" s="3"/>
      <c r="J161" s="3"/>
    </row>
    <row r="162" spans="1:10">
      <c r="A162" s="3"/>
      <c r="B162" s="6"/>
      <c r="C162" s="9"/>
      <c r="D162" s="10"/>
      <c r="E162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62" s="11">
        <f>((WEEKNUM(Tabla343567891011121314151617181920212223242526272829303132333461[[#This Row],[FECHA Y HORA DE INICIO]])))</f>
        <v>0</v>
      </c>
      <c r="G162" s="3"/>
      <c r="H162" s="3"/>
      <c r="I162" s="3"/>
      <c r="J162" s="3"/>
    </row>
    <row r="163" spans="1:10">
      <c r="A163" s="3"/>
      <c r="B163" s="6"/>
      <c r="C163" s="9"/>
      <c r="D163" s="10"/>
      <c r="E163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63" s="11">
        <f>((WEEKNUM(Tabla343567891011121314151617181920212223242526272829303132333461[[#This Row],[FECHA Y HORA DE INICIO]])))</f>
        <v>0</v>
      </c>
      <c r="G163" s="3"/>
      <c r="H163" s="3"/>
      <c r="I163" s="3"/>
      <c r="J163" s="3"/>
    </row>
    <row r="164" spans="1:10">
      <c r="A164" s="3"/>
      <c r="B164" s="6"/>
      <c r="C164" s="9"/>
      <c r="D164" s="10"/>
      <c r="E164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64" s="11">
        <f>((WEEKNUM(Tabla343567891011121314151617181920212223242526272829303132333461[[#This Row],[FECHA Y HORA DE INICIO]])))</f>
        <v>0</v>
      </c>
      <c r="G164" s="3"/>
      <c r="H164" s="3"/>
      <c r="I164" s="3"/>
      <c r="J164" s="3"/>
    </row>
    <row r="165" spans="1:10">
      <c r="A165" s="3"/>
      <c r="B165" s="6"/>
      <c r="C165" s="9"/>
      <c r="D165" s="10"/>
      <c r="E165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65" s="11">
        <f>((WEEKNUM(Tabla343567891011121314151617181920212223242526272829303132333461[[#This Row],[FECHA Y HORA DE INICIO]])))</f>
        <v>0</v>
      </c>
      <c r="G165" s="3"/>
      <c r="H165" s="3"/>
      <c r="I165" s="3"/>
      <c r="J165" s="3"/>
    </row>
    <row r="166" spans="1:10">
      <c r="A166" s="3"/>
      <c r="B166" s="6"/>
      <c r="C166" s="9"/>
      <c r="D166" s="10"/>
      <c r="E166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66" s="11">
        <f>((WEEKNUM(Tabla343567891011121314151617181920212223242526272829303132333461[[#This Row],[FECHA Y HORA DE INICIO]])))</f>
        <v>0</v>
      </c>
      <c r="G166" s="3"/>
      <c r="H166" s="3"/>
      <c r="I166" s="3"/>
      <c r="J166" s="3"/>
    </row>
    <row r="167" spans="1:10">
      <c r="A167" s="3"/>
      <c r="B167" s="6"/>
      <c r="C167" s="9"/>
      <c r="D167" s="10"/>
      <c r="E167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67" s="11">
        <f>((WEEKNUM(Tabla343567891011121314151617181920212223242526272829303132333461[[#This Row],[FECHA Y HORA DE INICIO]])))</f>
        <v>0</v>
      </c>
      <c r="G167" s="3"/>
      <c r="H167" s="3"/>
      <c r="I167" s="3"/>
      <c r="J167" s="3"/>
    </row>
    <row r="168" spans="1:10">
      <c r="A168" s="3"/>
      <c r="B168" s="6"/>
      <c r="C168" s="9"/>
      <c r="D168" s="10"/>
      <c r="E168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68" s="11">
        <f>((WEEKNUM(Tabla343567891011121314151617181920212223242526272829303132333461[[#This Row],[FECHA Y HORA DE INICIO]])))</f>
        <v>0</v>
      </c>
      <c r="G168" s="3"/>
      <c r="H168" s="3"/>
      <c r="I168" s="3"/>
      <c r="J168" s="3"/>
    </row>
    <row r="169" spans="1:10">
      <c r="A169" s="3"/>
      <c r="B169" s="6"/>
      <c r="C169" s="9"/>
      <c r="D169" s="10"/>
      <c r="E169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69" s="11">
        <f>((WEEKNUM(Tabla343567891011121314151617181920212223242526272829303132333461[[#This Row],[FECHA Y HORA DE INICIO]])))</f>
        <v>0</v>
      </c>
      <c r="G169" s="3"/>
      <c r="H169" s="3"/>
      <c r="I169" s="3"/>
      <c r="J169" s="3"/>
    </row>
    <row r="170" spans="1:10">
      <c r="A170" s="3"/>
      <c r="B170" s="6"/>
      <c r="C170" s="9"/>
      <c r="D170" s="10"/>
      <c r="E170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70" s="11">
        <f>((WEEKNUM(Tabla343567891011121314151617181920212223242526272829303132333461[[#This Row],[FECHA Y HORA DE INICIO]])))</f>
        <v>0</v>
      </c>
      <c r="G170" s="3"/>
      <c r="H170" s="3"/>
      <c r="I170" s="3"/>
      <c r="J170" s="3"/>
    </row>
    <row r="171" spans="1:10">
      <c r="A171" s="3"/>
      <c r="B171" s="6"/>
      <c r="C171" s="9"/>
      <c r="D171" s="10"/>
      <c r="E171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71" s="11">
        <f>((WEEKNUM(Tabla343567891011121314151617181920212223242526272829303132333461[[#This Row],[FECHA Y HORA DE INICIO]])))</f>
        <v>0</v>
      </c>
      <c r="G171" s="3"/>
      <c r="H171" s="3"/>
      <c r="I171" s="3"/>
      <c r="J171" s="3"/>
    </row>
    <row r="172" spans="1:10">
      <c r="A172" s="3"/>
      <c r="B172" s="6"/>
      <c r="C172" s="9"/>
      <c r="D172" s="10"/>
      <c r="E172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72" s="11">
        <f>((WEEKNUM(Tabla343567891011121314151617181920212223242526272829303132333461[[#This Row],[FECHA Y HORA DE INICIO]])))</f>
        <v>0</v>
      </c>
      <c r="G172" s="3"/>
      <c r="H172" s="3"/>
      <c r="I172" s="3"/>
      <c r="J172" s="3"/>
    </row>
    <row r="173" spans="1:10">
      <c r="A173" s="3"/>
      <c r="B173" s="6"/>
      <c r="C173" s="9"/>
      <c r="D173" s="10"/>
      <c r="E173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73" s="11">
        <f>((WEEKNUM(Tabla343567891011121314151617181920212223242526272829303132333461[[#This Row],[FECHA Y HORA DE INICIO]])))</f>
        <v>0</v>
      </c>
      <c r="G173" s="3"/>
      <c r="H173" s="3"/>
      <c r="I173" s="3"/>
      <c r="J173" s="3"/>
    </row>
    <row r="174" spans="1:10">
      <c r="A174" s="3"/>
      <c r="B174" s="6"/>
      <c r="C174" s="9"/>
      <c r="D174" s="10"/>
      <c r="E174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74" s="11">
        <f>((WEEKNUM(Tabla343567891011121314151617181920212223242526272829303132333461[[#This Row],[FECHA Y HORA DE INICIO]])))</f>
        <v>0</v>
      </c>
      <c r="G174" s="3"/>
      <c r="H174" s="3"/>
      <c r="I174" s="3"/>
      <c r="J174" s="3"/>
    </row>
    <row r="175" spans="1:10">
      <c r="A175" s="3"/>
      <c r="B175" s="6"/>
      <c r="C175" s="9"/>
      <c r="D175" s="10"/>
      <c r="E175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75" s="11">
        <f>((WEEKNUM(Tabla343567891011121314151617181920212223242526272829303132333461[[#This Row],[FECHA Y HORA DE INICIO]])))</f>
        <v>0</v>
      </c>
      <c r="G175" s="3"/>
      <c r="H175" s="3"/>
      <c r="I175" s="3"/>
      <c r="J175" s="3"/>
    </row>
    <row r="176" spans="1:10">
      <c r="A176" s="3"/>
      <c r="B176" s="6"/>
      <c r="C176" s="9"/>
      <c r="D176" s="10"/>
      <c r="E176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76" s="11">
        <f>((WEEKNUM(Tabla343567891011121314151617181920212223242526272829303132333461[[#This Row],[FECHA Y HORA DE INICIO]])))</f>
        <v>0</v>
      </c>
      <c r="G176" s="3"/>
      <c r="H176" s="3"/>
      <c r="I176" s="3"/>
      <c r="J176" s="3"/>
    </row>
    <row r="177" spans="1:10">
      <c r="A177" s="3"/>
      <c r="B177" s="6"/>
      <c r="C177" s="9"/>
      <c r="D177" s="10"/>
      <c r="E177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77" s="11">
        <f>((WEEKNUM(Tabla343567891011121314151617181920212223242526272829303132333461[[#This Row],[FECHA Y HORA DE INICIO]])))</f>
        <v>0</v>
      </c>
      <c r="G177" s="3"/>
      <c r="H177" s="3"/>
      <c r="I177" s="3"/>
      <c r="J177" s="3"/>
    </row>
    <row r="178" spans="1:10">
      <c r="A178" s="3"/>
      <c r="B178" s="6"/>
      <c r="C178" s="9"/>
      <c r="D178" s="10"/>
      <c r="E178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78" s="11">
        <f>((WEEKNUM(Tabla343567891011121314151617181920212223242526272829303132333461[[#This Row],[FECHA Y HORA DE INICIO]])))</f>
        <v>0</v>
      </c>
      <c r="G178" s="3"/>
      <c r="H178" s="3"/>
      <c r="I178" s="3"/>
      <c r="J178" s="3"/>
    </row>
    <row r="179" spans="1:10">
      <c r="A179" s="3"/>
      <c r="B179" s="6"/>
      <c r="C179" s="9"/>
      <c r="D179" s="10"/>
      <c r="E179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79" s="11">
        <f>((WEEKNUM(Tabla343567891011121314151617181920212223242526272829303132333461[[#This Row],[FECHA Y HORA DE INICIO]])))</f>
        <v>0</v>
      </c>
      <c r="G179" s="3"/>
      <c r="H179" s="3"/>
      <c r="I179" s="3"/>
      <c r="J179" s="3"/>
    </row>
    <row r="180" spans="1:10">
      <c r="A180" s="3"/>
      <c r="B180" s="6"/>
      <c r="C180" s="9"/>
      <c r="D180" s="10"/>
      <c r="E180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80" s="11">
        <f>((WEEKNUM(Tabla343567891011121314151617181920212223242526272829303132333461[[#This Row],[FECHA Y HORA DE INICIO]])))</f>
        <v>0</v>
      </c>
      <c r="G180" s="3"/>
      <c r="H180" s="3"/>
      <c r="I180" s="3"/>
      <c r="J180" s="3"/>
    </row>
    <row r="181" spans="1:10">
      <c r="A181" s="3"/>
      <c r="B181" s="6"/>
      <c r="C181" s="9"/>
      <c r="D181" s="10"/>
      <c r="E181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81" s="11">
        <f>((WEEKNUM(Tabla343567891011121314151617181920212223242526272829303132333461[[#This Row],[FECHA Y HORA DE INICIO]])))</f>
        <v>0</v>
      </c>
      <c r="G181" s="3"/>
      <c r="H181" s="3"/>
      <c r="I181" s="3"/>
      <c r="J181" s="3"/>
    </row>
    <row r="182" spans="1:10">
      <c r="A182" s="3"/>
      <c r="B182" s="6"/>
      <c r="C182" s="9"/>
      <c r="D182" s="10"/>
      <c r="E182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82" s="11">
        <f>((WEEKNUM(Tabla343567891011121314151617181920212223242526272829303132333461[[#This Row],[FECHA Y HORA DE INICIO]])))</f>
        <v>0</v>
      </c>
      <c r="G182" s="3"/>
      <c r="H182" s="3"/>
      <c r="I182" s="3"/>
      <c r="J182" s="3"/>
    </row>
    <row r="183" spans="1:10">
      <c r="A183" s="3"/>
      <c r="B183" s="6"/>
      <c r="C183" s="9"/>
      <c r="D183" s="10"/>
      <c r="E183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83" s="11">
        <f>((WEEKNUM(Tabla343567891011121314151617181920212223242526272829303132333461[[#This Row],[FECHA Y HORA DE INICIO]])))</f>
        <v>0</v>
      </c>
      <c r="G183" s="3"/>
      <c r="H183" s="3"/>
      <c r="I183" s="3"/>
      <c r="J183" s="3"/>
    </row>
    <row r="184" spans="1:10">
      <c r="A184" s="3"/>
      <c r="B184" s="6"/>
      <c r="C184" s="9"/>
      <c r="D184" s="10"/>
      <c r="E184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84" s="11">
        <f>((WEEKNUM(Tabla343567891011121314151617181920212223242526272829303132333461[[#This Row],[FECHA Y HORA DE INICIO]])))</f>
        <v>0</v>
      </c>
      <c r="G184" s="3"/>
      <c r="H184" s="3"/>
      <c r="I184" s="3"/>
      <c r="J184" s="3"/>
    </row>
    <row r="185" spans="1:10">
      <c r="A185" s="3"/>
      <c r="B185" s="6"/>
      <c r="C185" s="9"/>
      <c r="D185" s="10"/>
      <c r="E185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85" s="11">
        <f>((WEEKNUM(Tabla343567891011121314151617181920212223242526272829303132333461[[#This Row],[FECHA Y HORA DE INICIO]])))</f>
        <v>0</v>
      </c>
      <c r="G185" s="3"/>
      <c r="H185" s="3"/>
      <c r="I185" s="3"/>
      <c r="J185" s="3"/>
    </row>
    <row r="186" spans="1:10">
      <c r="A186" s="3"/>
      <c r="B186" s="6"/>
      <c r="C186" s="9"/>
      <c r="D186" s="10"/>
      <c r="E186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86" s="11">
        <f>((WEEKNUM(Tabla343567891011121314151617181920212223242526272829303132333461[[#This Row],[FECHA Y HORA DE INICIO]])))</f>
        <v>0</v>
      </c>
      <c r="G186" s="3"/>
      <c r="H186" s="3"/>
      <c r="I186" s="3"/>
      <c r="J186" s="3"/>
    </row>
    <row r="187" spans="1:10">
      <c r="A187" s="3"/>
      <c r="B187" s="6"/>
      <c r="C187" s="9"/>
      <c r="D187" s="10"/>
      <c r="E187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87" s="11">
        <f>((WEEKNUM(Tabla343567891011121314151617181920212223242526272829303132333461[[#This Row],[FECHA Y HORA DE INICIO]])))</f>
        <v>0</v>
      </c>
      <c r="G187" s="3"/>
      <c r="H187" s="3"/>
      <c r="I187" s="3"/>
      <c r="J187" s="3"/>
    </row>
    <row r="188" spans="1:10">
      <c r="A188" s="3"/>
      <c r="B188" s="6"/>
      <c r="C188" s="9"/>
      <c r="D188" s="10"/>
      <c r="E188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88" s="11">
        <f>((WEEKNUM(Tabla343567891011121314151617181920212223242526272829303132333461[[#This Row],[FECHA Y HORA DE INICIO]])))</f>
        <v>0</v>
      </c>
      <c r="G188" s="3"/>
      <c r="H188" s="3"/>
      <c r="I188" s="3"/>
      <c r="J188" s="3"/>
    </row>
    <row r="189" spans="1:10">
      <c r="A189" s="3"/>
      <c r="B189" s="6"/>
      <c r="C189" s="9"/>
      <c r="D189" s="10"/>
      <c r="E189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89" s="11">
        <f>((WEEKNUM(Tabla343567891011121314151617181920212223242526272829303132333461[[#This Row],[FECHA Y HORA DE INICIO]])))</f>
        <v>0</v>
      </c>
      <c r="G189" s="3"/>
      <c r="H189" s="3"/>
      <c r="I189" s="3"/>
      <c r="J189" s="3"/>
    </row>
    <row r="190" spans="1:10">
      <c r="A190" s="3"/>
      <c r="B190" s="6"/>
      <c r="C190" s="9"/>
      <c r="D190" s="10"/>
      <c r="E190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90" s="11">
        <f>((WEEKNUM(Tabla343567891011121314151617181920212223242526272829303132333461[[#This Row],[FECHA Y HORA DE INICIO]])))</f>
        <v>0</v>
      </c>
      <c r="G190" s="3"/>
      <c r="H190" s="3"/>
      <c r="I190" s="3"/>
      <c r="J190" s="3"/>
    </row>
    <row r="191" spans="1:10">
      <c r="A191" s="3"/>
      <c r="B191" s="6"/>
      <c r="C191" s="9"/>
      <c r="D191" s="10"/>
      <c r="E191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91" s="11">
        <f>((WEEKNUM(Tabla343567891011121314151617181920212223242526272829303132333461[[#This Row],[FECHA Y HORA DE INICIO]])))</f>
        <v>0</v>
      </c>
      <c r="G191" s="3"/>
      <c r="H191" s="3"/>
      <c r="I191" s="3"/>
      <c r="J191" s="3"/>
    </row>
    <row r="192" spans="1:10">
      <c r="A192" s="3"/>
      <c r="B192" s="6"/>
      <c r="C192" s="9"/>
      <c r="D192" s="10"/>
      <c r="E192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92" s="11">
        <f>((WEEKNUM(Tabla343567891011121314151617181920212223242526272829303132333461[[#This Row],[FECHA Y HORA DE INICIO]])))</f>
        <v>0</v>
      </c>
      <c r="G192" s="3"/>
      <c r="H192" s="3"/>
      <c r="I192" s="3"/>
      <c r="J192" s="3"/>
    </row>
    <row r="193" spans="1:10">
      <c r="A193" s="3"/>
      <c r="B193" s="6"/>
      <c r="C193" s="9"/>
      <c r="D193" s="10"/>
      <c r="E193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93" s="11">
        <f>((WEEKNUM(Tabla343567891011121314151617181920212223242526272829303132333461[[#This Row],[FECHA Y HORA DE INICIO]])))</f>
        <v>0</v>
      </c>
      <c r="G193" s="3"/>
      <c r="H193" s="3"/>
      <c r="I193" s="3"/>
      <c r="J193" s="3"/>
    </row>
    <row r="194" spans="1:10">
      <c r="A194" s="3"/>
      <c r="B194" s="6"/>
      <c r="C194" s="9"/>
      <c r="D194" s="10"/>
      <c r="E194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94" s="11">
        <f>((WEEKNUM(Tabla343567891011121314151617181920212223242526272829303132333461[[#This Row],[FECHA Y HORA DE INICIO]])))</f>
        <v>0</v>
      </c>
      <c r="G194" s="3"/>
      <c r="H194" s="3"/>
      <c r="I194" s="3"/>
      <c r="J194" s="3"/>
    </row>
    <row r="195" spans="1:10">
      <c r="A195" s="3"/>
      <c r="B195" s="6"/>
      <c r="C195" s="9"/>
      <c r="D195" s="10"/>
      <c r="E195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95" s="11">
        <f>((WEEKNUM(Tabla343567891011121314151617181920212223242526272829303132333461[[#This Row],[FECHA Y HORA DE INICIO]])))</f>
        <v>0</v>
      </c>
      <c r="G195" s="3"/>
      <c r="H195" s="3"/>
      <c r="I195" s="3"/>
      <c r="J195" s="3"/>
    </row>
    <row r="196" spans="1:10">
      <c r="A196" s="3"/>
      <c r="B196" s="6"/>
      <c r="C196" s="9"/>
      <c r="D196" s="10"/>
      <c r="E196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96" s="11">
        <f>((WEEKNUM(Tabla343567891011121314151617181920212223242526272829303132333461[[#This Row],[FECHA Y HORA DE INICIO]])))</f>
        <v>0</v>
      </c>
      <c r="G196" s="3"/>
      <c r="H196" s="3"/>
      <c r="I196" s="3"/>
      <c r="J196" s="3"/>
    </row>
    <row r="197" spans="1:10">
      <c r="A197" s="3"/>
      <c r="B197" s="6"/>
      <c r="C197" s="9"/>
      <c r="D197" s="10"/>
      <c r="E197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97" s="11">
        <f>((WEEKNUM(Tabla343567891011121314151617181920212223242526272829303132333461[[#This Row],[FECHA Y HORA DE INICIO]])))</f>
        <v>0</v>
      </c>
      <c r="G197" s="3"/>
      <c r="H197" s="3"/>
      <c r="I197" s="3"/>
      <c r="J197" s="3"/>
    </row>
    <row r="198" spans="1:10">
      <c r="A198" s="3"/>
      <c r="B198" s="6"/>
      <c r="C198" s="9"/>
      <c r="D198" s="10"/>
      <c r="E198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98" s="11">
        <f>((WEEKNUM(Tabla343567891011121314151617181920212223242526272829303132333461[[#This Row],[FECHA Y HORA DE INICIO]])))</f>
        <v>0</v>
      </c>
      <c r="G198" s="3"/>
      <c r="H198" s="3"/>
      <c r="I198" s="3"/>
      <c r="J198" s="3"/>
    </row>
    <row r="199" spans="1:10">
      <c r="A199" s="3"/>
      <c r="B199" s="6"/>
      <c r="C199" s="9"/>
      <c r="D199" s="10"/>
      <c r="E199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199" s="11">
        <f>((WEEKNUM(Tabla343567891011121314151617181920212223242526272829303132333461[[#This Row],[FECHA Y HORA DE INICIO]])))</f>
        <v>0</v>
      </c>
      <c r="G199" s="3"/>
      <c r="H199" s="3"/>
      <c r="I199" s="3"/>
      <c r="J199" s="3"/>
    </row>
    <row r="200" spans="1:10">
      <c r="A200" s="3"/>
      <c r="B200" s="6"/>
      <c r="C200" s="9"/>
      <c r="D200" s="10"/>
      <c r="E200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200" s="11">
        <f>((WEEKNUM(Tabla343567891011121314151617181920212223242526272829303132333461[[#This Row],[FECHA Y HORA DE INICIO]])))</f>
        <v>0</v>
      </c>
      <c r="G200" s="3"/>
      <c r="H200" s="3"/>
      <c r="I200" s="3"/>
      <c r="J200" s="3"/>
    </row>
    <row r="201" spans="1:10">
      <c r="A201" s="3"/>
      <c r="B201" s="6"/>
      <c r="C201" s="9"/>
      <c r="D201" s="10"/>
      <c r="E201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201" s="11">
        <f>((WEEKNUM(Tabla343567891011121314151617181920212223242526272829303132333461[[#This Row],[FECHA Y HORA DE INICIO]])))</f>
        <v>0</v>
      </c>
      <c r="G201" s="3"/>
      <c r="H201" s="3"/>
      <c r="I201" s="3"/>
      <c r="J201" s="3"/>
    </row>
    <row r="202" spans="1:10">
      <c r="A202" s="3"/>
      <c r="B202" s="6"/>
      <c r="C202" s="9"/>
      <c r="D202" s="10"/>
      <c r="E202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202" s="11">
        <f>((WEEKNUM(Tabla343567891011121314151617181920212223242526272829303132333461[[#This Row],[FECHA Y HORA DE INICIO]])))</f>
        <v>0</v>
      </c>
      <c r="G202" s="3"/>
      <c r="H202" s="3"/>
      <c r="I202" s="3"/>
      <c r="J202" s="3"/>
    </row>
    <row r="203" spans="1:10">
      <c r="A203" s="3"/>
      <c r="B203" s="9"/>
      <c r="C203" s="9"/>
      <c r="D203" s="10"/>
      <c r="E203" s="7">
        <f>IF((Tabla343567891011121314151617181920212223242526272829303132333461[[#This Row],[FECHA Y HORA DE TERMINACIÓN ]]-Tabla343567891011121314151617181920212223242526272829303132333461[[#This Row],[FECHA Y HORA DE INICIO]])&lt;0,0,((Tabla343567891011121314151617181920212223242526272829303132333461[[#This Row],[FECHA Y HORA DE TERMINACIÓN ]]-Tabla343567891011121314151617181920212223242526272829303132333461[[#This Row],[FECHA Y HORA DE INICIO]])*24))</f>
        <v>0</v>
      </c>
      <c r="F203" s="11">
        <f>((WEEKNUM(Tabla343567891011121314151617181920212223242526272829303132333461[[#This Row],[FECHA Y HORA DE INICIO]])))</f>
        <v>0</v>
      </c>
      <c r="G203" s="3"/>
      <c r="H203" s="3"/>
      <c r="I203" s="3"/>
      <c r="J203" s="3"/>
    </row>
    <row r="204" spans="1:10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spans="1:10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spans="1:10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spans="1:10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spans="1:10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spans="1:10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spans="1:10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spans="1:10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spans="1:10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spans="1:10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spans="1:10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spans="1:10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spans="1:10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spans="1:10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spans="1:10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spans="1:10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spans="1:10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spans="1:10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spans="1:10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spans="1:10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spans="1:10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spans="1:10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spans="1:10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spans="1:10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spans="1:10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spans="1:10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spans="1:10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spans="1:10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spans="1:10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spans="1:10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spans="1:10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spans="1:10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spans="1:10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spans="1:10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spans="1:10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spans="1:10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spans="1:10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spans="1:10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spans="1:10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spans="1:10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spans="1:10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spans="1:10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spans="1:10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spans="1:10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spans="1:10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spans="1:10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spans="1:10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spans="1:10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spans="1:10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spans="1:10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spans="1:10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spans="1:10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spans="1:10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spans="1:10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spans="1:10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spans="1:10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spans="1:10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spans="1:10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spans="1:10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spans="1:10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spans="1:10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spans="1:10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spans="1:10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spans="1:10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spans="1:10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spans="1:10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spans="1:10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spans="1:10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spans="1:10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spans="1:10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spans="1:10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spans="1:10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spans="1:10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spans="1:10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spans="1:10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spans="1:10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spans="1:10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spans="1:10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spans="1:10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spans="1:10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spans="1:10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spans="1:10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spans="1:10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spans="1:10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spans="1:10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spans="1:10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spans="1:10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spans="1:10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spans="1:10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spans="1:10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spans="1:10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spans="1:10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spans="1:10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spans="1:10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spans="1:10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spans="1:10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spans="1:10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spans="1:10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spans="1:10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spans="1:10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spans="1:10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spans="1:10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spans="1:10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spans="1:10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spans="1:10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spans="1:10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spans="1:10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spans="1:10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spans="1:10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spans="1:10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spans="1:10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spans="1:10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spans="1:10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spans="1:10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spans="1:10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spans="1:10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spans="1:10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spans="1:10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spans="1:10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spans="1:10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spans="1:10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spans="1:10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spans="1:10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spans="1:10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spans="1:10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spans="1:10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spans="1:10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spans="1:10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spans="1:10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spans="1:10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spans="1:10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spans="1:10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spans="1:10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spans="1:10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spans="1:10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spans="1:10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spans="1:10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spans="1:10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spans="1:10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spans="1:10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spans="1:10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spans="1:10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spans="1:10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spans="1:10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spans="1:10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spans="1:10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spans="1:10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spans="1:10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spans="1:10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spans="1:10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spans="1:10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spans="1:10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spans="1:10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spans="1:10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spans="1:10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spans="1:10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spans="1:10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spans="1:10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spans="1:10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spans="1:10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spans="1:10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spans="1:10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spans="1:10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spans="1:10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spans="1:10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spans="1:10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spans="1:10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spans="1:10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spans="1:10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spans="1:10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spans="1:10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spans="1:10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spans="1:10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spans="1:10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spans="1:10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spans="1:10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spans="1:10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spans="1:10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spans="1:10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spans="1:10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spans="1:10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spans="1:10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spans="1:10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spans="1:10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spans="1:10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spans="1:10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spans="1:10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spans="1:10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spans="1:10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spans="1:10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spans="1:10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spans="1:10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spans="1:10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spans="1:10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spans="1:10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spans="1:10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spans="1:10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spans="1:10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spans="1:10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spans="1:10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spans="1:10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spans="1:10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spans="1:10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spans="1:10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spans="1:10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spans="1:10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spans="1:10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spans="1:10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spans="1:10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spans="1:10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spans="1:10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spans="1:10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spans="1:10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spans="1:10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spans="1:10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spans="1:10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spans="1:10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spans="1:10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spans="1:10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spans="1:10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spans="1:10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spans="1:10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spans="1:10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spans="1:10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spans="1:10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spans="1:10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spans="1:10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spans="1:10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spans="1:10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spans="1:10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spans="1:10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spans="1:10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spans="1:10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spans="1:10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spans="1:10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spans="1:10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spans="1:10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spans="1:10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spans="1:10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spans="1:10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spans="1:10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spans="1:10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spans="1:10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spans="1:10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spans="1:10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spans="1:10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spans="1:10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spans="1:10">
      <c r="A451" s="3"/>
      <c r="B451" s="3"/>
      <c r="C451" s="3"/>
      <c r="D451" s="3"/>
      <c r="E451" s="3"/>
      <c r="F451" s="3"/>
      <c r="G451" s="3"/>
      <c r="H451" s="3"/>
      <c r="I451" s="3"/>
      <c r="J451" s="3"/>
    </row>
  </sheetData>
  <mergeCells count="1">
    <mergeCell ref="B7:F7"/>
  </mergeCells>
  <pageMargins left="0.7" right="0.7" top="0.75" bottom="0.75" header="0.3" footer="0.3"/>
  <tableParts count="1">
    <tablePart r:id="rId1"/>
  </tableParts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92D050"/>
  </sheetPr>
  <dimension ref="A1:L197"/>
  <sheetViews>
    <sheetView workbookViewId="0">
      <selection activeCell="J3" sqref="J3"/>
    </sheetView>
  </sheetViews>
  <sheetFormatPr defaultColWidth="11.42578125" defaultRowHeight="14.45"/>
  <cols>
    <col min="1" max="1" width="9" customWidth="1"/>
    <col min="2" max="2" width="14" customWidth="1"/>
    <col min="3" max="3" width="18.7109375" customWidth="1"/>
    <col min="4" max="4" width="17.85546875" customWidth="1"/>
  </cols>
  <sheetData>
    <row r="1" spans="1:10">
      <c r="A1" s="3"/>
      <c r="B1" s="1" t="s">
        <v>0</v>
      </c>
      <c r="C1" s="2">
        <v>1198</v>
      </c>
      <c r="D1" s="3"/>
      <c r="E1" s="3"/>
      <c r="F1" s="3"/>
      <c r="G1" s="40" t="s">
        <v>1</v>
      </c>
      <c r="H1" s="41"/>
      <c r="I1" s="42" t="s">
        <v>2</v>
      </c>
      <c r="J1" s="3"/>
    </row>
    <row r="2" spans="1:10">
      <c r="A2" s="3"/>
      <c r="B2" s="1" t="s">
        <v>4</v>
      </c>
      <c r="C2" s="2" t="s">
        <v>5</v>
      </c>
      <c r="D2" s="3"/>
      <c r="E2" s="3"/>
      <c r="F2" s="3"/>
      <c r="G2" s="40" t="s">
        <v>6</v>
      </c>
      <c r="H2" s="41">
        <v>18</v>
      </c>
      <c r="I2" s="42" t="s">
        <v>7</v>
      </c>
      <c r="J2" s="3"/>
    </row>
    <row r="3" spans="1:10">
      <c r="A3" s="3"/>
      <c r="B3" s="1" t="s">
        <v>8</v>
      </c>
      <c r="C3" s="2" t="s">
        <v>57</v>
      </c>
      <c r="D3" s="3"/>
      <c r="E3" s="3"/>
      <c r="F3" s="3"/>
      <c r="G3" s="40" t="s">
        <v>10</v>
      </c>
      <c r="H3" s="47" t="s">
        <v>287</v>
      </c>
      <c r="I3" s="42" t="s">
        <v>12</v>
      </c>
      <c r="J3" s="3" t="s">
        <v>288</v>
      </c>
    </row>
    <row r="4" spans="1:10">
      <c r="A4" s="3"/>
      <c r="B4" s="1" t="s">
        <v>13</v>
      </c>
      <c r="C4" s="2">
        <v>4</v>
      </c>
      <c r="D4" s="38" t="s">
        <v>290</v>
      </c>
      <c r="E4" s="3"/>
      <c r="F4" s="3"/>
      <c r="G4" s="38" t="s">
        <v>15</v>
      </c>
      <c r="H4" s="3"/>
      <c r="I4" s="3"/>
      <c r="J4" s="3"/>
    </row>
    <row r="5" spans="1:10">
      <c r="A5" s="3"/>
      <c r="B5" s="1" t="s">
        <v>16</v>
      </c>
      <c r="C5" s="2">
        <v>20</v>
      </c>
      <c r="D5" s="3"/>
      <c r="E5" s="3"/>
      <c r="F5" s="3"/>
      <c r="G5" s="3"/>
      <c r="H5" s="3"/>
      <c r="I5" s="3"/>
      <c r="J5" s="3"/>
    </row>
    <row r="6" spans="1:10">
      <c r="A6" s="3"/>
      <c r="B6" s="1"/>
      <c r="C6" s="1"/>
      <c r="D6" s="3"/>
      <c r="E6" s="3"/>
      <c r="F6" s="3"/>
      <c r="G6" s="3"/>
      <c r="H6" s="3"/>
      <c r="I6" s="3"/>
      <c r="J6" s="3"/>
    </row>
    <row r="7" spans="1:10">
      <c r="A7" s="3"/>
      <c r="B7" s="76" t="s">
        <v>17</v>
      </c>
      <c r="C7" s="77"/>
      <c r="D7" s="77"/>
      <c r="E7" s="77"/>
      <c r="F7" s="77"/>
      <c r="G7" s="3"/>
      <c r="H7" s="12">
        <v>2022</v>
      </c>
      <c r="I7" s="13"/>
      <c r="J7" s="3"/>
    </row>
    <row r="8" spans="1:10">
      <c r="A8" s="3"/>
      <c r="B8" s="4"/>
      <c r="C8" s="4"/>
      <c r="D8" s="4"/>
      <c r="E8" s="4"/>
      <c r="F8" s="3"/>
      <c r="G8" s="3"/>
      <c r="H8" s="3"/>
      <c r="I8" s="3"/>
      <c r="J8" s="3"/>
    </row>
    <row r="9" spans="1:10" ht="52.5">
      <c r="A9" s="3"/>
      <c r="B9" s="5" t="s">
        <v>18</v>
      </c>
      <c r="C9" s="5" t="s">
        <v>19</v>
      </c>
      <c r="D9" s="5" t="s">
        <v>20</v>
      </c>
      <c r="E9" s="5" t="s">
        <v>31</v>
      </c>
      <c r="F9" s="5" t="s">
        <v>22</v>
      </c>
      <c r="G9" s="3"/>
      <c r="H9" s="12" t="s">
        <v>23</v>
      </c>
      <c r="I9" s="13">
        <f>SUM(E10:E203)</f>
        <v>0</v>
      </c>
      <c r="J9" s="3"/>
    </row>
    <row r="10" spans="1:10">
      <c r="A10" s="3"/>
      <c r="B10" s="14" t="s">
        <v>63</v>
      </c>
      <c r="C10" s="14">
        <v>45170.402777777781</v>
      </c>
      <c r="D10" s="6">
        <v>45171.541666666664</v>
      </c>
      <c r="E10" s="7"/>
      <c r="F10" s="11">
        <v>34</v>
      </c>
      <c r="G10" s="3"/>
      <c r="H10" s="3"/>
      <c r="I10" s="3"/>
      <c r="J10" s="3"/>
    </row>
    <row r="11" spans="1:10" ht="21">
      <c r="A11" s="3"/>
      <c r="B11" s="14" t="s">
        <v>62</v>
      </c>
      <c r="C11" s="6">
        <v>45201.034722222219</v>
      </c>
      <c r="D11" s="6">
        <v>45203.527777777781</v>
      </c>
      <c r="E11" s="7"/>
      <c r="F11" s="11"/>
      <c r="G11" s="3"/>
      <c r="H11" s="12" t="s">
        <v>24</v>
      </c>
      <c r="I11" s="13">
        <f>I9+I7</f>
        <v>0</v>
      </c>
      <c r="J11" s="3"/>
    </row>
    <row r="12" spans="1:10">
      <c r="A12" s="3"/>
      <c r="B12" s="14" t="s">
        <v>34</v>
      </c>
      <c r="C12" s="14">
        <v>45204.194444444445</v>
      </c>
      <c r="D12" s="6">
        <v>45206.020833333336</v>
      </c>
      <c r="E12" s="7"/>
      <c r="F12" s="11"/>
      <c r="G12" s="3"/>
      <c r="H12" s="3"/>
      <c r="I12" s="3"/>
      <c r="J12" s="3"/>
    </row>
    <row r="13" spans="1:10">
      <c r="A13" s="3"/>
      <c r="B13" s="14" t="s">
        <v>63</v>
      </c>
      <c r="C13" s="6">
        <v>45208.027777777781</v>
      </c>
      <c r="D13" s="6">
        <v>45208.201388888891</v>
      </c>
      <c r="E13" s="7"/>
      <c r="F13" s="11"/>
      <c r="G13" s="3"/>
      <c r="H13" s="3"/>
      <c r="I13" s="3"/>
      <c r="J13" s="3"/>
    </row>
    <row r="14" spans="1:10">
      <c r="A14" s="3"/>
      <c r="B14" s="14" t="s">
        <v>63</v>
      </c>
      <c r="C14" s="6">
        <v>45208.322916666664</v>
      </c>
      <c r="D14" s="6">
        <v>45211.034722222219</v>
      </c>
      <c r="E14" s="7"/>
      <c r="F14" s="11"/>
      <c r="G14" s="3"/>
      <c r="H14" s="3"/>
      <c r="I14" s="3"/>
      <c r="J14" s="3"/>
    </row>
    <row r="15" spans="1:10">
      <c r="A15" s="3"/>
      <c r="B15" s="14" t="s">
        <v>34</v>
      </c>
      <c r="C15" s="6">
        <v>45230.638888888891</v>
      </c>
      <c r="D15" s="6">
        <v>45233.430555555555</v>
      </c>
      <c r="E15" s="7"/>
      <c r="F15" s="11"/>
      <c r="G15" s="3"/>
      <c r="H15" s="3"/>
      <c r="I15" s="3"/>
      <c r="J15" s="3"/>
    </row>
    <row r="16" spans="1:10">
      <c r="A16" s="3"/>
      <c r="B16" s="14" t="s">
        <v>34</v>
      </c>
      <c r="C16" s="9">
        <v>45233.684027777781</v>
      </c>
      <c r="D16" s="10">
        <v>45234.190972222219</v>
      </c>
      <c r="E16" s="7"/>
      <c r="F16" s="11"/>
      <c r="G16" s="3"/>
      <c r="H16" s="3"/>
      <c r="I16" s="3"/>
      <c r="J16" s="3"/>
    </row>
    <row r="17" spans="1:12">
      <c r="A17" s="3"/>
      <c r="B17" s="14" t="s">
        <v>63</v>
      </c>
      <c r="C17" s="9">
        <v>45274.291666666664</v>
      </c>
      <c r="D17" s="10">
        <v>45275.298611111109</v>
      </c>
      <c r="E17" s="7"/>
      <c r="F17" s="11"/>
      <c r="G17" s="3"/>
      <c r="H17" s="3"/>
      <c r="I17" s="3"/>
      <c r="J17" s="3"/>
    </row>
    <row r="18" spans="1:12">
      <c r="A18" s="3"/>
      <c r="B18" s="14" t="s">
        <v>34</v>
      </c>
      <c r="C18" s="9">
        <v>45225.267361111109</v>
      </c>
      <c r="D18" s="10">
        <v>45288.798611111109</v>
      </c>
      <c r="E18" s="7"/>
      <c r="F18" s="11"/>
      <c r="G18" s="3"/>
      <c r="H18" s="3"/>
      <c r="I18" s="3"/>
      <c r="J18" s="3"/>
    </row>
    <row r="19" spans="1:12">
      <c r="A19" s="3"/>
      <c r="B19" s="22" t="s">
        <v>63</v>
      </c>
      <c r="C19" s="6">
        <v>45325.190972222219</v>
      </c>
      <c r="D19" s="10">
        <v>45325.645833333336</v>
      </c>
      <c r="E19" s="7"/>
      <c r="F19" s="11"/>
      <c r="G19" s="3"/>
      <c r="H19" s="3"/>
      <c r="I19" s="3"/>
      <c r="J19" s="3"/>
    </row>
    <row r="20" spans="1:12">
      <c r="A20" s="3"/>
      <c r="B20" s="14" t="s">
        <v>34</v>
      </c>
      <c r="C20" s="9">
        <v>45337.600694444445</v>
      </c>
      <c r="D20" s="10">
        <v>45339.076388888891</v>
      </c>
      <c r="E20" s="7"/>
      <c r="F20" s="11"/>
      <c r="G20" s="3"/>
      <c r="H20" s="3"/>
      <c r="I20" s="3"/>
      <c r="J20" s="3"/>
    </row>
    <row r="21" spans="1:12">
      <c r="A21" s="3"/>
      <c r="B21" s="14"/>
      <c r="C21" s="9"/>
      <c r="D21" s="10"/>
      <c r="E21" s="7"/>
      <c r="F21" s="11"/>
      <c r="G21" s="3"/>
      <c r="H21" s="3"/>
      <c r="I21" s="3"/>
      <c r="J21" s="3"/>
    </row>
    <row r="22" spans="1:12">
      <c r="A22" s="3"/>
      <c r="B22" s="14"/>
      <c r="C22" s="9"/>
      <c r="D22" s="10"/>
      <c r="E22" s="7"/>
      <c r="F22" s="11"/>
      <c r="G22" s="3"/>
      <c r="H22" s="3"/>
      <c r="I22" s="3"/>
      <c r="J22" s="3"/>
      <c r="L22">
        <v>11</v>
      </c>
    </row>
    <row r="23" spans="1:12">
      <c r="A23" s="3"/>
      <c r="B23" s="14"/>
      <c r="C23" s="9"/>
      <c r="D23" s="10"/>
      <c r="E23" s="7"/>
      <c r="F23" s="11"/>
      <c r="G23" s="3"/>
      <c r="H23" s="3"/>
      <c r="I23" s="3"/>
      <c r="J23" s="3"/>
    </row>
    <row r="24" spans="1:12">
      <c r="A24" s="3"/>
      <c r="B24" s="14"/>
      <c r="C24" s="9"/>
      <c r="D24" s="10"/>
      <c r="E24" s="7"/>
      <c r="F24" s="11"/>
      <c r="G24" s="3"/>
      <c r="H24" s="3"/>
      <c r="I24" s="3"/>
      <c r="J24" s="3"/>
    </row>
    <row r="25" spans="1:12">
      <c r="A25" s="3"/>
      <c r="B25" s="14"/>
      <c r="C25" s="9"/>
      <c r="D25" s="10"/>
      <c r="E25" s="7"/>
      <c r="F25" s="11"/>
      <c r="G25" s="3"/>
      <c r="H25" s="3"/>
      <c r="I25" s="3"/>
      <c r="J25" s="3"/>
    </row>
    <row r="26" spans="1:12">
      <c r="A26" s="3"/>
      <c r="B26" s="14"/>
      <c r="C26" s="9"/>
      <c r="D26" s="10"/>
      <c r="E26" s="7"/>
      <c r="F26" s="11"/>
      <c r="G26" s="3"/>
      <c r="H26" s="3"/>
      <c r="I26" s="3"/>
      <c r="J26" s="3"/>
    </row>
    <row r="27" spans="1:12">
      <c r="A27" s="3"/>
      <c r="B27" s="14"/>
      <c r="C27" s="9"/>
      <c r="D27" s="10"/>
      <c r="E27" s="7"/>
      <c r="F27" s="11"/>
      <c r="G27" s="3"/>
      <c r="H27" s="3"/>
      <c r="I27" s="3"/>
      <c r="J27" s="3"/>
    </row>
    <row r="28" spans="1:12">
      <c r="A28" s="3"/>
      <c r="B28" s="14"/>
      <c r="C28" s="9"/>
      <c r="D28" s="10"/>
      <c r="E28" s="7"/>
      <c r="F28" s="11"/>
      <c r="G28" s="3"/>
      <c r="H28" s="3"/>
      <c r="I28" s="3"/>
      <c r="J28" s="3"/>
    </row>
    <row r="29" spans="1:12">
      <c r="A29" s="3"/>
      <c r="B29" s="14"/>
      <c r="C29" s="9"/>
      <c r="D29" s="10"/>
      <c r="E29" s="7"/>
      <c r="F29" s="11"/>
      <c r="G29" s="3"/>
      <c r="H29" s="3"/>
      <c r="I29" s="3"/>
      <c r="J29" s="3"/>
    </row>
    <row r="30" spans="1:12">
      <c r="A30" s="3"/>
      <c r="B30" s="14"/>
      <c r="C30" s="9"/>
      <c r="D30" s="10"/>
      <c r="E30" s="7"/>
      <c r="F30" s="11"/>
      <c r="G30" s="3"/>
      <c r="H30" s="3"/>
      <c r="I30" s="3"/>
      <c r="J30" s="3"/>
    </row>
    <row r="31" spans="1:12">
      <c r="A31" s="3"/>
      <c r="B31" s="14"/>
      <c r="C31" s="9"/>
      <c r="D31" s="10"/>
      <c r="E31" s="7"/>
      <c r="F31" s="11"/>
      <c r="G31" s="3"/>
      <c r="H31" s="3"/>
      <c r="I31" s="3"/>
      <c r="J31" s="3"/>
    </row>
    <row r="32" spans="1:12">
      <c r="A32" s="3"/>
      <c r="B32" s="14"/>
      <c r="C32" s="9"/>
      <c r="D32" s="10"/>
      <c r="E32" s="7"/>
      <c r="F32" s="11"/>
      <c r="G32" s="3"/>
      <c r="H32" s="3"/>
      <c r="I32" s="3"/>
      <c r="J32" s="3"/>
    </row>
    <row r="33" spans="1:10">
      <c r="A33" s="3"/>
      <c r="B33" s="14"/>
      <c r="C33" s="9"/>
      <c r="D33" s="10"/>
      <c r="E33" s="7"/>
      <c r="F33" s="11"/>
      <c r="G33" s="3"/>
      <c r="H33" s="3"/>
      <c r="I33" s="3"/>
      <c r="J33" s="3"/>
    </row>
    <row r="34" spans="1:10">
      <c r="A34" s="3"/>
      <c r="B34" s="14"/>
      <c r="C34" s="9"/>
      <c r="D34" s="10"/>
      <c r="E34" s="7"/>
      <c r="F34" s="11"/>
      <c r="G34" s="3"/>
      <c r="H34" s="3"/>
      <c r="I34" s="3"/>
      <c r="J34" s="3"/>
    </row>
    <row r="35" spans="1:10">
      <c r="A35" s="3"/>
      <c r="B35" s="14"/>
      <c r="C35" s="9"/>
      <c r="D35" s="10"/>
      <c r="E35" s="7"/>
      <c r="F35" s="11"/>
      <c r="G35" s="3"/>
      <c r="H35" s="3"/>
      <c r="I35" s="3"/>
      <c r="J35" s="3"/>
    </row>
    <row r="36" spans="1:10">
      <c r="A36" s="3"/>
      <c r="B36" s="14"/>
      <c r="C36" s="9"/>
      <c r="D36" s="10"/>
      <c r="E36" s="7"/>
      <c r="F36" s="11"/>
      <c r="G36" s="3"/>
      <c r="H36" s="3"/>
      <c r="I36" s="3"/>
      <c r="J36" s="3"/>
    </row>
    <row r="37" spans="1:10">
      <c r="A37" s="3"/>
      <c r="B37" s="14"/>
      <c r="C37" s="9"/>
      <c r="D37" s="10"/>
      <c r="E37" s="7"/>
      <c r="F37" s="11"/>
      <c r="G37" s="3"/>
      <c r="H37" s="3"/>
      <c r="I37" s="3"/>
      <c r="J37" s="3"/>
    </row>
    <row r="38" spans="1:10">
      <c r="A38" s="3"/>
      <c r="B38" s="14"/>
      <c r="C38" s="9"/>
      <c r="D38" s="10"/>
      <c r="E38" s="7"/>
      <c r="F38" s="11"/>
      <c r="G38" s="3"/>
      <c r="H38" s="3"/>
      <c r="I38" s="3"/>
      <c r="J38" s="3"/>
    </row>
    <row r="39" spans="1:10">
      <c r="A39" s="3"/>
      <c r="B39" s="14"/>
      <c r="C39" s="9"/>
      <c r="D39" s="10"/>
      <c r="E39" s="7"/>
      <c r="F39" s="11"/>
      <c r="G39" s="3"/>
      <c r="H39" s="3"/>
      <c r="I39" s="3"/>
      <c r="J39" s="3"/>
    </row>
    <row r="40" spans="1:10">
      <c r="A40" s="3"/>
      <c r="B40" s="14"/>
      <c r="C40" s="9"/>
      <c r="D40" s="10"/>
      <c r="E40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40" s="11">
        <f>((WEEKNUM(Tabla34356789101112131415161718192021222324252627282930313233346163[[#This Row],[FECHA Y HORA DE INICIO]])))</f>
        <v>0</v>
      </c>
      <c r="G40" s="3"/>
      <c r="H40" s="3"/>
      <c r="I40" s="3"/>
      <c r="J40" s="3"/>
    </row>
    <row r="41" spans="1:10">
      <c r="A41" s="3"/>
      <c r="B41" s="14"/>
      <c r="C41" s="9"/>
      <c r="D41" s="10"/>
      <c r="E41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41" s="11">
        <f>((WEEKNUM(Tabla34356789101112131415161718192021222324252627282930313233346163[[#This Row],[FECHA Y HORA DE INICIO]])))</f>
        <v>0</v>
      </c>
      <c r="G41" s="3"/>
      <c r="H41" s="3"/>
      <c r="I41" s="3"/>
      <c r="J41" s="3"/>
    </row>
    <row r="42" spans="1:10">
      <c r="A42" s="3"/>
      <c r="B42" s="14"/>
      <c r="C42" s="9"/>
      <c r="D42" s="10"/>
      <c r="E42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42" s="11">
        <f>((WEEKNUM(Tabla34356789101112131415161718192021222324252627282930313233346163[[#This Row],[FECHA Y HORA DE INICIO]])))</f>
        <v>0</v>
      </c>
      <c r="G42" s="3"/>
      <c r="H42" s="3"/>
      <c r="I42" s="3"/>
      <c r="J42" s="3"/>
    </row>
    <row r="43" spans="1:10">
      <c r="A43" s="3"/>
      <c r="B43" s="14"/>
      <c r="C43" s="9"/>
      <c r="D43" s="10"/>
      <c r="E43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43" s="11">
        <f>((WEEKNUM(Tabla34356789101112131415161718192021222324252627282930313233346163[[#This Row],[FECHA Y HORA DE INICIO]])))</f>
        <v>0</v>
      </c>
      <c r="G43" s="3"/>
      <c r="H43" s="3"/>
      <c r="I43" s="3"/>
      <c r="J43" s="3"/>
    </row>
    <row r="44" spans="1:10">
      <c r="A44" s="3"/>
      <c r="B44" s="14"/>
      <c r="C44" s="9"/>
      <c r="D44" s="10"/>
      <c r="E44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44" s="11">
        <f>((WEEKNUM(Tabla34356789101112131415161718192021222324252627282930313233346163[[#This Row],[FECHA Y HORA DE INICIO]])))</f>
        <v>0</v>
      </c>
      <c r="G44" s="3"/>
      <c r="H44" s="3"/>
      <c r="I44" s="3"/>
      <c r="J44" s="3"/>
    </row>
    <row r="45" spans="1:10">
      <c r="A45" s="3"/>
      <c r="B45" s="14"/>
      <c r="C45" s="9"/>
      <c r="D45" s="10"/>
      <c r="E45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45" s="11">
        <f>((WEEKNUM(Tabla34356789101112131415161718192021222324252627282930313233346163[[#This Row],[FECHA Y HORA DE INICIO]])))</f>
        <v>0</v>
      </c>
      <c r="G45" s="3"/>
      <c r="H45" s="3"/>
      <c r="I45" s="3"/>
      <c r="J45" s="3"/>
    </row>
    <row r="46" spans="1:10">
      <c r="A46" s="3"/>
      <c r="B46" s="14"/>
      <c r="C46" s="9"/>
      <c r="D46" s="10"/>
      <c r="E46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46" s="11">
        <f>((WEEKNUM(Tabla34356789101112131415161718192021222324252627282930313233346163[[#This Row],[FECHA Y HORA DE INICIO]])))</f>
        <v>0</v>
      </c>
      <c r="G46" s="3"/>
      <c r="H46" s="3"/>
      <c r="I46" s="3"/>
      <c r="J46" s="3"/>
    </row>
    <row r="47" spans="1:10">
      <c r="A47" s="3"/>
      <c r="B47" s="14"/>
      <c r="C47" s="9"/>
      <c r="D47" s="10"/>
      <c r="E47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47" s="11">
        <f>((WEEKNUM(Tabla34356789101112131415161718192021222324252627282930313233346163[[#This Row],[FECHA Y HORA DE INICIO]])))</f>
        <v>0</v>
      </c>
      <c r="G47" s="3"/>
      <c r="H47" s="3"/>
      <c r="I47" s="3"/>
      <c r="J47" s="3"/>
    </row>
    <row r="48" spans="1:10">
      <c r="A48" s="3"/>
      <c r="B48" s="14"/>
      <c r="C48" s="9"/>
      <c r="D48" s="10"/>
      <c r="E48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48" s="11">
        <f>((WEEKNUM(Tabla34356789101112131415161718192021222324252627282930313233346163[[#This Row],[FECHA Y HORA DE INICIO]])))</f>
        <v>0</v>
      </c>
      <c r="G48" s="3"/>
      <c r="H48" s="3"/>
      <c r="I48" s="3"/>
      <c r="J48" s="3"/>
    </row>
    <row r="49" spans="1:10">
      <c r="A49" s="3"/>
      <c r="B49" s="14"/>
      <c r="C49" s="9"/>
      <c r="D49" s="10"/>
      <c r="E49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49" s="11">
        <f>((WEEKNUM(Tabla34356789101112131415161718192021222324252627282930313233346163[[#This Row],[FECHA Y HORA DE INICIO]])))</f>
        <v>0</v>
      </c>
      <c r="G49" s="3"/>
      <c r="H49" s="3"/>
      <c r="I49" s="3"/>
      <c r="J49" s="3"/>
    </row>
    <row r="50" spans="1:10">
      <c r="A50" s="3"/>
      <c r="B50" s="14"/>
      <c r="C50" s="9"/>
      <c r="D50" s="10"/>
      <c r="E50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50" s="11">
        <f>((WEEKNUM(Tabla34356789101112131415161718192021222324252627282930313233346163[[#This Row],[FECHA Y HORA DE INICIO]])))</f>
        <v>0</v>
      </c>
      <c r="G50" s="3"/>
      <c r="H50" s="3"/>
      <c r="I50" s="3"/>
      <c r="J50" s="3"/>
    </row>
    <row r="51" spans="1:10">
      <c r="A51" s="3"/>
      <c r="B51" s="14"/>
      <c r="C51" s="9"/>
      <c r="D51" s="10"/>
      <c r="E51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51" s="11">
        <f>((WEEKNUM(Tabla34356789101112131415161718192021222324252627282930313233346163[[#This Row],[FECHA Y HORA DE INICIO]])))</f>
        <v>0</v>
      </c>
      <c r="G51" s="3"/>
      <c r="H51" s="3"/>
      <c r="I51" s="3"/>
      <c r="J51" s="3"/>
    </row>
    <row r="52" spans="1:10">
      <c r="A52" s="3"/>
      <c r="B52" s="14"/>
      <c r="C52" s="9"/>
      <c r="D52" s="10"/>
      <c r="E52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52" s="11">
        <f>((WEEKNUM(Tabla34356789101112131415161718192021222324252627282930313233346163[[#This Row],[FECHA Y HORA DE INICIO]])))</f>
        <v>0</v>
      </c>
      <c r="G52" s="3"/>
      <c r="H52" s="3"/>
      <c r="I52" s="3"/>
      <c r="J52" s="3"/>
    </row>
    <row r="53" spans="1:10">
      <c r="A53" s="3"/>
      <c r="B53" s="14"/>
      <c r="C53" s="9"/>
      <c r="D53" s="10"/>
      <c r="E53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53" s="11">
        <f>((WEEKNUM(Tabla34356789101112131415161718192021222324252627282930313233346163[[#This Row],[FECHA Y HORA DE INICIO]])))</f>
        <v>0</v>
      </c>
      <c r="G53" s="3"/>
      <c r="H53" s="3"/>
      <c r="I53" s="3"/>
      <c r="J53" s="3"/>
    </row>
    <row r="54" spans="1:10">
      <c r="A54" s="3"/>
      <c r="B54" s="14"/>
      <c r="C54" s="9"/>
      <c r="D54" s="10"/>
      <c r="E54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54" s="11">
        <f>((WEEKNUM(Tabla34356789101112131415161718192021222324252627282930313233346163[[#This Row],[FECHA Y HORA DE INICIO]])))</f>
        <v>0</v>
      </c>
      <c r="G54" s="3"/>
      <c r="H54" s="3"/>
      <c r="I54" s="3"/>
      <c r="J54" s="3"/>
    </row>
    <row r="55" spans="1:10">
      <c r="A55" s="3"/>
      <c r="B55" s="14"/>
      <c r="C55" s="9"/>
      <c r="D55" s="10"/>
      <c r="E55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55" s="11">
        <f>((WEEKNUM(Tabla34356789101112131415161718192021222324252627282930313233346163[[#This Row],[FECHA Y HORA DE INICIO]])))</f>
        <v>0</v>
      </c>
      <c r="G55" s="3"/>
      <c r="H55" s="3"/>
      <c r="I55" s="3"/>
      <c r="J55" s="3"/>
    </row>
    <row r="56" spans="1:10">
      <c r="A56" s="3"/>
      <c r="B56" s="14"/>
      <c r="C56" s="9"/>
      <c r="D56" s="10"/>
      <c r="E56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56" s="11">
        <f>((WEEKNUM(Tabla34356789101112131415161718192021222324252627282930313233346163[[#This Row],[FECHA Y HORA DE INICIO]])))</f>
        <v>0</v>
      </c>
      <c r="G56" s="3"/>
      <c r="H56" s="3"/>
      <c r="I56" s="3"/>
      <c r="J56" s="3"/>
    </row>
    <row r="57" spans="1:10">
      <c r="A57" s="3"/>
      <c r="B57" s="14"/>
      <c r="C57" s="9"/>
      <c r="D57" s="10"/>
      <c r="E57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57" s="11">
        <f>((WEEKNUM(Tabla34356789101112131415161718192021222324252627282930313233346163[[#This Row],[FECHA Y HORA DE INICIO]])))</f>
        <v>0</v>
      </c>
      <c r="G57" s="3"/>
      <c r="H57" s="3"/>
      <c r="I57" s="3"/>
      <c r="J57" s="3"/>
    </row>
    <row r="58" spans="1:10">
      <c r="A58" s="3"/>
      <c r="B58" s="14"/>
      <c r="C58" s="9"/>
      <c r="D58" s="10"/>
      <c r="E58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58" s="11">
        <f>((WEEKNUM(Tabla34356789101112131415161718192021222324252627282930313233346163[[#This Row],[FECHA Y HORA DE INICIO]])))</f>
        <v>0</v>
      </c>
      <c r="G58" s="3"/>
      <c r="H58" s="3"/>
      <c r="I58" s="3"/>
      <c r="J58" s="3"/>
    </row>
    <row r="59" spans="1:10">
      <c r="A59" s="3"/>
      <c r="B59" s="14"/>
      <c r="C59" s="9"/>
      <c r="D59" s="10"/>
      <c r="E59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59" s="11">
        <f>((WEEKNUM(Tabla34356789101112131415161718192021222324252627282930313233346163[[#This Row],[FECHA Y HORA DE INICIO]])))</f>
        <v>0</v>
      </c>
      <c r="G59" s="3"/>
      <c r="H59" s="3"/>
      <c r="I59" s="3"/>
      <c r="J59" s="3"/>
    </row>
    <row r="60" spans="1:10">
      <c r="A60" s="3"/>
      <c r="B60" s="14"/>
      <c r="C60" s="9"/>
      <c r="D60" s="10"/>
      <c r="E60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60" s="11">
        <f>((WEEKNUM(Tabla34356789101112131415161718192021222324252627282930313233346163[[#This Row],[FECHA Y HORA DE INICIO]])))</f>
        <v>0</v>
      </c>
      <c r="G60" s="3"/>
      <c r="H60" s="3"/>
      <c r="I60" s="3"/>
      <c r="J60" s="3"/>
    </row>
    <row r="61" spans="1:10">
      <c r="A61" s="3"/>
      <c r="B61" s="14"/>
      <c r="C61" s="9"/>
      <c r="D61" s="10"/>
      <c r="E61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61" s="11">
        <f>((WEEKNUM(Tabla34356789101112131415161718192021222324252627282930313233346163[[#This Row],[FECHA Y HORA DE INICIO]])))</f>
        <v>0</v>
      </c>
      <c r="G61" s="3"/>
      <c r="H61" s="3"/>
      <c r="I61" s="3"/>
      <c r="J61" s="3"/>
    </row>
    <row r="62" spans="1:10">
      <c r="A62" s="3"/>
      <c r="B62" s="14"/>
      <c r="C62" s="9"/>
      <c r="D62" s="10"/>
      <c r="E62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62" s="11">
        <f>((WEEKNUM(Tabla34356789101112131415161718192021222324252627282930313233346163[[#This Row],[FECHA Y HORA DE INICIO]])))</f>
        <v>0</v>
      </c>
      <c r="G62" s="3"/>
      <c r="H62" s="3"/>
      <c r="I62" s="3"/>
      <c r="J62" s="3"/>
    </row>
    <row r="63" spans="1:10">
      <c r="A63" s="3"/>
      <c r="B63" s="14"/>
      <c r="C63" s="9"/>
      <c r="D63" s="10"/>
      <c r="E63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63" s="11">
        <f>((WEEKNUM(Tabla34356789101112131415161718192021222324252627282930313233346163[[#This Row],[FECHA Y HORA DE INICIO]])))</f>
        <v>0</v>
      </c>
      <c r="G63" s="3"/>
      <c r="H63" s="3"/>
      <c r="I63" s="3"/>
      <c r="J63" s="3"/>
    </row>
    <row r="64" spans="1:10">
      <c r="A64" s="3"/>
      <c r="B64" s="14"/>
      <c r="C64" s="9"/>
      <c r="D64" s="10"/>
      <c r="E64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64" s="11">
        <f>((WEEKNUM(Tabla34356789101112131415161718192021222324252627282930313233346163[[#This Row],[FECHA Y HORA DE INICIO]])))</f>
        <v>0</v>
      </c>
      <c r="G64" s="3"/>
      <c r="H64" s="3"/>
      <c r="I64" s="3"/>
      <c r="J64" s="3"/>
    </row>
    <row r="65" spans="1:10">
      <c r="A65" s="3"/>
      <c r="B65" s="14"/>
      <c r="C65" s="9"/>
      <c r="D65" s="10"/>
      <c r="E65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65" s="11">
        <f>((WEEKNUM(Tabla34356789101112131415161718192021222324252627282930313233346163[[#This Row],[FECHA Y HORA DE INICIO]])))</f>
        <v>0</v>
      </c>
      <c r="G65" s="3"/>
      <c r="H65" s="3"/>
      <c r="I65" s="3"/>
      <c r="J65" s="3"/>
    </row>
    <row r="66" spans="1:10">
      <c r="A66" s="3"/>
      <c r="B66" s="14"/>
      <c r="C66" s="9"/>
      <c r="D66" s="10"/>
      <c r="E66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66" s="11">
        <f>((WEEKNUM(Tabla34356789101112131415161718192021222324252627282930313233346163[[#This Row],[FECHA Y HORA DE INICIO]])))</f>
        <v>0</v>
      </c>
      <c r="G66" s="3"/>
      <c r="H66" s="3"/>
      <c r="I66" s="3"/>
      <c r="J66" s="3"/>
    </row>
    <row r="67" spans="1:10">
      <c r="A67" s="3"/>
      <c r="B67" s="14"/>
      <c r="C67" s="9"/>
      <c r="D67" s="10"/>
      <c r="E67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67" s="11">
        <f>((WEEKNUM(Tabla34356789101112131415161718192021222324252627282930313233346163[[#This Row],[FECHA Y HORA DE INICIO]])))</f>
        <v>0</v>
      </c>
      <c r="G67" s="3"/>
      <c r="H67" s="3"/>
      <c r="I67" s="3"/>
      <c r="J67" s="3"/>
    </row>
    <row r="68" spans="1:10">
      <c r="A68" s="3"/>
      <c r="B68" s="14"/>
      <c r="C68" s="9"/>
      <c r="D68" s="10"/>
      <c r="E68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68" s="11">
        <f>((WEEKNUM(Tabla34356789101112131415161718192021222324252627282930313233346163[[#This Row],[FECHA Y HORA DE INICIO]])))</f>
        <v>0</v>
      </c>
      <c r="G68" s="3"/>
      <c r="H68" s="3"/>
      <c r="I68" s="3"/>
      <c r="J68" s="3"/>
    </row>
    <row r="69" spans="1:10">
      <c r="A69" s="3"/>
      <c r="B69" s="14"/>
      <c r="C69" s="9"/>
      <c r="D69" s="10"/>
      <c r="E69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69" s="11">
        <f>((WEEKNUM(Tabla34356789101112131415161718192021222324252627282930313233346163[[#This Row],[FECHA Y HORA DE INICIO]])))</f>
        <v>0</v>
      </c>
      <c r="G69" s="3"/>
      <c r="H69" s="3"/>
      <c r="I69" s="3"/>
      <c r="J69" s="3"/>
    </row>
    <row r="70" spans="1:10">
      <c r="A70" s="3"/>
      <c r="B70" s="6"/>
      <c r="C70" s="9"/>
      <c r="D70" s="10"/>
      <c r="E70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70" s="11">
        <f>((WEEKNUM(Tabla34356789101112131415161718192021222324252627282930313233346163[[#This Row],[FECHA Y HORA DE INICIO]])))</f>
        <v>0</v>
      </c>
      <c r="G70" s="3"/>
      <c r="H70" s="3"/>
      <c r="I70" s="3"/>
      <c r="J70" s="3"/>
    </row>
    <row r="71" spans="1:10">
      <c r="A71" s="3"/>
      <c r="B71" s="6"/>
      <c r="C71" s="9"/>
      <c r="D71" s="10"/>
      <c r="E71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71" s="11">
        <f>((WEEKNUM(Tabla34356789101112131415161718192021222324252627282930313233346163[[#This Row],[FECHA Y HORA DE INICIO]])))</f>
        <v>0</v>
      </c>
      <c r="G71" s="3"/>
      <c r="H71" s="3"/>
      <c r="I71" s="3"/>
      <c r="J71" s="3"/>
    </row>
    <row r="72" spans="1:10">
      <c r="A72" s="3"/>
      <c r="B72" s="6"/>
      <c r="C72" s="9"/>
      <c r="D72" s="10"/>
      <c r="E72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72" s="11">
        <f>((WEEKNUM(Tabla34356789101112131415161718192021222324252627282930313233346163[[#This Row],[FECHA Y HORA DE INICIO]])))</f>
        <v>0</v>
      </c>
      <c r="G72" s="3"/>
      <c r="H72" s="3"/>
      <c r="I72" s="3"/>
      <c r="J72" s="3"/>
    </row>
    <row r="73" spans="1:10">
      <c r="A73" s="3"/>
      <c r="B73" s="6"/>
      <c r="C73" s="9"/>
      <c r="D73" s="10"/>
      <c r="E73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73" s="11">
        <f>((WEEKNUM(Tabla34356789101112131415161718192021222324252627282930313233346163[[#This Row],[FECHA Y HORA DE INICIO]])))</f>
        <v>0</v>
      </c>
      <c r="G73" s="3"/>
      <c r="H73" s="3"/>
      <c r="I73" s="3"/>
      <c r="J73" s="3"/>
    </row>
    <row r="74" spans="1:10">
      <c r="A74" s="3"/>
      <c r="B74" s="6"/>
      <c r="C74" s="9"/>
      <c r="D74" s="10"/>
      <c r="E74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74" s="11">
        <f>((WEEKNUM(Tabla34356789101112131415161718192021222324252627282930313233346163[[#This Row],[FECHA Y HORA DE INICIO]])))</f>
        <v>0</v>
      </c>
      <c r="G74" s="3"/>
      <c r="H74" s="3"/>
      <c r="I74" s="3"/>
      <c r="J74" s="3"/>
    </row>
    <row r="75" spans="1:10">
      <c r="A75" s="3"/>
      <c r="B75" s="6"/>
      <c r="C75" s="9"/>
      <c r="D75" s="10"/>
      <c r="E75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75" s="11">
        <f>((WEEKNUM(Tabla34356789101112131415161718192021222324252627282930313233346163[[#This Row],[FECHA Y HORA DE INICIO]])))</f>
        <v>0</v>
      </c>
      <c r="G75" s="3"/>
      <c r="H75" s="3"/>
      <c r="I75" s="3"/>
      <c r="J75" s="3"/>
    </row>
    <row r="76" spans="1:10">
      <c r="A76" s="3"/>
      <c r="B76" s="6"/>
      <c r="C76" s="9"/>
      <c r="D76" s="10"/>
      <c r="E76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76" s="11">
        <f>((WEEKNUM(Tabla34356789101112131415161718192021222324252627282930313233346163[[#This Row],[FECHA Y HORA DE INICIO]])))</f>
        <v>0</v>
      </c>
      <c r="G76" s="3"/>
      <c r="H76" s="3"/>
      <c r="I76" s="3"/>
      <c r="J76" s="3"/>
    </row>
    <row r="77" spans="1:10">
      <c r="A77" s="3"/>
      <c r="B77" s="6"/>
      <c r="C77" s="9"/>
      <c r="D77" s="10"/>
      <c r="E77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77" s="11">
        <f>((WEEKNUM(Tabla34356789101112131415161718192021222324252627282930313233346163[[#This Row],[FECHA Y HORA DE INICIO]])))</f>
        <v>0</v>
      </c>
      <c r="G77" s="3"/>
      <c r="H77" s="3"/>
      <c r="I77" s="3"/>
      <c r="J77" s="3"/>
    </row>
    <row r="78" spans="1:10">
      <c r="A78" s="3"/>
      <c r="B78" s="6"/>
      <c r="C78" s="9"/>
      <c r="D78" s="10"/>
      <c r="E78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78" s="11">
        <f>((WEEKNUM(Tabla34356789101112131415161718192021222324252627282930313233346163[[#This Row],[FECHA Y HORA DE INICIO]])))</f>
        <v>0</v>
      </c>
      <c r="G78" s="3"/>
      <c r="H78" s="3"/>
      <c r="I78" s="3"/>
      <c r="J78" s="3"/>
    </row>
    <row r="79" spans="1:10">
      <c r="A79" s="3"/>
      <c r="B79" s="6"/>
      <c r="C79" s="9"/>
      <c r="D79" s="10"/>
      <c r="E79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79" s="11">
        <f>((WEEKNUM(Tabla34356789101112131415161718192021222324252627282930313233346163[[#This Row],[FECHA Y HORA DE INICIO]])))</f>
        <v>0</v>
      </c>
      <c r="G79" s="3"/>
      <c r="H79" s="3"/>
      <c r="I79" s="3"/>
      <c r="J79" s="3"/>
    </row>
    <row r="80" spans="1:10">
      <c r="A80" s="3"/>
      <c r="B80" s="6"/>
      <c r="C80" s="9"/>
      <c r="D80" s="10"/>
      <c r="E80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80" s="11">
        <f>((WEEKNUM(Tabla34356789101112131415161718192021222324252627282930313233346163[[#This Row],[FECHA Y HORA DE INICIO]])))</f>
        <v>0</v>
      </c>
      <c r="G80" s="3"/>
      <c r="H80" s="3"/>
      <c r="I80" s="3"/>
      <c r="J80" s="3"/>
    </row>
    <row r="81" spans="1:10">
      <c r="A81" s="3"/>
      <c r="B81" s="6"/>
      <c r="C81" s="9"/>
      <c r="D81" s="10"/>
      <c r="E81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81" s="11">
        <f>((WEEKNUM(Tabla34356789101112131415161718192021222324252627282930313233346163[[#This Row],[FECHA Y HORA DE INICIO]])))</f>
        <v>0</v>
      </c>
      <c r="G81" s="3"/>
      <c r="H81" s="3"/>
      <c r="I81" s="3"/>
      <c r="J81" s="3"/>
    </row>
    <row r="82" spans="1:10">
      <c r="A82" s="3"/>
      <c r="B82" s="6"/>
      <c r="C82" s="9"/>
      <c r="D82" s="10"/>
      <c r="E82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82" s="11">
        <f>((WEEKNUM(Tabla34356789101112131415161718192021222324252627282930313233346163[[#This Row],[FECHA Y HORA DE INICIO]])))</f>
        <v>0</v>
      </c>
      <c r="G82" s="3"/>
      <c r="H82" s="3"/>
      <c r="I82" s="3"/>
      <c r="J82" s="3"/>
    </row>
    <row r="83" spans="1:10">
      <c r="A83" s="3"/>
      <c r="B83" s="6"/>
      <c r="C83" s="9"/>
      <c r="D83" s="10"/>
      <c r="E83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83" s="11">
        <f>((WEEKNUM(Tabla34356789101112131415161718192021222324252627282930313233346163[[#This Row],[FECHA Y HORA DE INICIO]])))</f>
        <v>0</v>
      </c>
      <c r="G83" s="3"/>
      <c r="H83" s="3"/>
      <c r="I83" s="3"/>
      <c r="J83" s="3"/>
    </row>
    <row r="84" spans="1:10">
      <c r="A84" s="3"/>
      <c r="B84" s="6"/>
      <c r="C84" s="9"/>
      <c r="D84" s="10"/>
      <c r="E84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84" s="11">
        <f>((WEEKNUM(Tabla34356789101112131415161718192021222324252627282930313233346163[[#This Row],[FECHA Y HORA DE INICIO]])))</f>
        <v>0</v>
      </c>
      <c r="G84" s="3"/>
      <c r="H84" s="3"/>
      <c r="I84" s="3"/>
      <c r="J84" s="3"/>
    </row>
    <row r="85" spans="1:10">
      <c r="A85" s="3"/>
      <c r="B85" s="6"/>
      <c r="C85" s="9"/>
      <c r="D85" s="10"/>
      <c r="E85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85" s="11">
        <f>((WEEKNUM(Tabla34356789101112131415161718192021222324252627282930313233346163[[#This Row],[FECHA Y HORA DE INICIO]])))</f>
        <v>0</v>
      </c>
      <c r="G85" s="3"/>
      <c r="H85" s="3"/>
      <c r="I85" s="3"/>
      <c r="J85" s="3"/>
    </row>
    <row r="86" spans="1:10">
      <c r="A86" s="3"/>
      <c r="B86" s="6"/>
      <c r="C86" s="9"/>
      <c r="D86" s="10"/>
      <c r="E86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86" s="11">
        <f>((WEEKNUM(Tabla34356789101112131415161718192021222324252627282930313233346163[[#This Row],[FECHA Y HORA DE INICIO]])))</f>
        <v>0</v>
      </c>
      <c r="G86" s="3"/>
      <c r="H86" s="3"/>
      <c r="I86" s="3"/>
      <c r="J86" s="3"/>
    </row>
    <row r="87" spans="1:10">
      <c r="A87" s="3"/>
      <c r="B87" s="6"/>
      <c r="C87" s="9"/>
      <c r="D87" s="10"/>
      <c r="E87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87" s="11">
        <f>((WEEKNUM(Tabla34356789101112131415161718192021222324252627282930313233346163[[#This Row],[FECHA Y HORA DE INICIO]])))</f>
        <v>0</v>
      </c>
      <c r="G87" s="3"/>
      <c r="H87" s="3"/>
      <c r="I87" s="3"/>
      <c r="J87" s="3"/>
    </row>
    <row r="88" spans="1:10">
      <c r="A88" s="3"/>
      <c r="B88" s="6"/>
      <c r="C88" s="9"/>
      <c r="D88" s="10"/>
      <c r="E88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88" s="11">
        <f>((WEEKNUM(Tabla34356789101112131415161718192021222324252627282930313233346163[[#This Row],[FECHA Y HORA DE INICIO]])))</f>
        <v>0</v>
      </c>
      <c r="G88" s="3"/>
      <c r="H88" s="3"/>
      <c r="I88" s="3"/>
      <c r="J88" s="3"/>
    </row>
    <row r="89" spans="1:10">
      <c r="A89" s="3"/>
      <c r="B89" s="6"/>
      <c r="C89" s="9"/>
      <c r="D89" s="10"/>
      <c r="E89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89" s="11">
        <f>((WEEKNUM(Tabla34356789101112131415161718192021222324252627282930313233346163[[#This Row],[FECHA Y HORA DE INICIO]])))</f>
        <v>0</v>
      </c>
      <c r="G89" s="3"/>
      <c r="H89" s="3"/>
      <c r="I89" s="3"/>
      <c r="J89" s="3"/>
    </row>
    <row r="90" spans="1:10">
      <c r="A90" s="3"/>
      <c r="B90" s="6"/>
      <c r="C90" s="9"/>
      <c r="D90" s="10"/>
      <c r="E90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90" s="11">
        <f>((WEEKNUM(Tabla34356789101112131415161718192021222324252627282930313233346163[[#This Row],[FECHA Y HORA DE INICIO]])))</f>
        <v>0</v>
      </c>
      <c r="G90" s="3"/>
      <c r="H90" s="3"/>
      <c r="I90" s="3"/>
      <c r="J90" s="3"/>
    </row>
    <row r="91" spans="1:10">
      <c r="A91" s="3"/>
      <c r="B91" s="6"/>
      <c r="C91" s="9"/>
      <c r="D91" s="10"/>
      <c r="E91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91" s="11">
        <f>((WEEKNUM(Tabla34356789101112131415161718192021222324252627282930313233346163[[#This Row],[FECHA Y HORA DE INICIO]])))</f>
        <v>0</v>
      </c>
      <c r="G91" s="3"/>
      <c r="H91" s="3"/>
      <c r="I91" s="3"/>
      <c r="J91" s="3"/>
    </row>
    <row r="92" spans="1:10">
      <c r="A92" s="3"/>
      <c r="B92" s="6"/>
      <c r="C92" s="9"/>
      <c r="D92" s="10"/>
      <c r="E92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92" s="11">
        <f>((WEEKNUM(Tabla34356789101112131415161718192021222324252627282930313233346163[[#This Row],[FECHA Y HORA DE INICIO]])))</f>
        <v>0</v>
      </c>
      <c r="G92" s="3"/>
      <c r="H92" s="3"/>
      <c r="I92" s="3"/>
      <c r="J92" s="3"/>
    </row>
    <row r="93" spans="1:10">
      <c r="A93" s="3"/>
      <c r="B93" s="6"/>
      <c r="C93" s="9"/>
      <c r="D93" s="10"/>
      <c r="E93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93" s="11">
        <f>((WEEKNUM(Tabla34356789101112131415161718192021222324252627282930313233346163[[#This Row],[FECHA Y HORA DE INICIO]])))</f>
        <v>0</v>
      </c>
      <c r="G93" s="3"/>
      <c r="H93" s="3"/>
      <c r="I93" s="3"/>
      <c r="J93" s="3"/>
    </row>
    <row r="94" spans="1:10">
      <c r="A94" s="3"/>
      <c r="B94" s="6"/>
      <c r="C94" s="9"/>
      <c r="D94" s="10"/>
      <c r="E94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94" s="11">
        <f>((WEEKNUM(Tabla34356789101112131415161718192021222324252627282930313233346163[[#This Row],[FECHA Y HORA DE INICIO]])))</f>
        <v>0</v>
      </c>
      <c r="G94" s="3"/>
      <c r="H94" s="3"/>
      <c r="I94" s="3"/>
      <c r="J94" s="3"/>
    </row>
    <row r="95" spans="1:10">
      <c r="A95" s="3"/>
      <c r="B95" s="6"/>
      <c r="C95" s="9"/>
      <c r="D95" s="10"/>
      <c r="E95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95" s="11">
        <f>((WEEKNUM(Tabla34356789101112131415161718192021222324252627282930313233346163[[#This Row],[FECHA Y HORA DE INICIO]])))</f>
        <v>0</v>
      </c>
      <c r="G95" s="3"/>
      <c r="H95" s="3"/>
      <c r="I95" s="3"/>
      <c r="J95" s="3"/>
    </row>
    <row r="96" spans="1:10">
      <c r="A96" s="3"/>
      <c r="B96" s="6"/>
      <c r="C96" s="9"/>
      <c r="D96" s="10"/>
      <c r="E96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96" s="11">
        <f>((WEEKNUM(Tabla34356789101112131415161718192021222324252627282930313233346163[[#This Row],[FECHA Y HORA DE INICIO]])))</f>
        <v>0</v>
      </c>
      <c r="G96" s="3"/>
      <c r="H96" s="3"/>
      <c r="I96" s="3"/>
      <c r="J96" s="3"/>
    </row>
    <row r="97" spans="1:10">
      <c r="A97" s="3"/>
      <c r="B97" s="6"/>
      <c r="C97" s="9"/>
      <c r="D97" s="10"/>
      <c r="E97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97" s="11">
        <f>((WEEKNUM(Tabla34356789101112131415161718192021222324252627282930313233346163[[#This Row],[FECHA Y HORA DE INICIO]])))</f>
        <v>0</v>
      </c>
      <c r="G97" s="3"/>
      <c r="H97" s="3"/>
      <c r="I97" s="3"/>
      <c r="J97" s="3"/>
    </row>
    <row r="98" spans="1:10">
      <c r="A98" s="3"/>
      <c r="B98" s="6"/>
      <c r="C98" s="9"/>
      <c r="D98" s="10"/>
      <c r="E98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98" s="11">
        <f>((WEEKNUM(Tabla34356789101112131415161718192021222324252627282930313233346163[[#This Row],[FECHA Y HORA DE INICIO]])))</f>
        <v>0</v>
      </c>
      <c r="G98" s="3"/>
      <c r="H98" s="3"/>
      <c r="I98" s="3"/>
      <c r="J98" s="3"/>
    </row>
    <row r="99" spans="1:10">
      <c r="A99" s="3"/>
      <c r="B99" s="6"/>
      <c r="C99" s="9"/>
      <c r="D99" s="10"/>
      <c r="E99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99" s="11">
        <f>((WEEKNUM(Tabla34356789101112131415161718192021222324252627282930313233346163[[#This Row],[FECHA Y HORA DE INICIO]])))</f>
        <v>0</v>
      </c>
      <c r="G99" s="3"/>
      <c r="H99" s="3"/>
      <c r="I99" s="3"/>
      <c r="J99" s="3"/>
    </row>
    <row r="100" spans="1:10">
      <c r="A100" s="3"/>
      <c r="B100" s="6"/>
      <c r="C100" s="9"/>
      <c r="D100" s="10"/>
      <c r="E100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00" s="11">
        <f>((WEEKNUM(Tabla34356789101112131415161718192021222324252627282930313233346163[[#This Row],[FECHA Y HORA DE INICIO]])))</f>
        <v>0</v>
      </c>
      <c r="G100" s="3"/>
      <c r="H100" s="3"/>
      <c r="I100" s="3"/>
      <c r="J100" s="3"/>
    </row>
    <row r="101" spans="1:10">
      <c r="A101" s="3"/>
      <c r="B101" s="6"/>
      <c r="C101" s="9"/>
      <c r="D101" s="10"/>
      <c r="E101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01" s="11">
        <f>((WEEKNUM(Tabla34356789101112131415161718192021222324252627282930313233346163[[#This Row],[FECHA Y HORA DE INICIO]])))</f>
        <v>0</v>
      </c>
      <c r="G101" s="3"/>
      <c r="H101" s="3"/>
      <c r="I101" s="3"/>
      <c r="J101" s="3"/>
    </row>
    <row r="102" spans="1:10">
      <c r="A102" s="3"/>
      <c r="B102" s="6"/>
      <c r="C102" s="9"/>
      <c r="D102" s="10"/>
      <c r="E102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02" s="11">
        <f>((WEEKNUM(Tabla34356789101112131415161718192021222324252627282930313233346163[[#This Row],[FECHA Y HORA DE INICIO]])))</f>
        <v>0</v>
      </c>
      <c r="G102" s="3"/>
      <c r="H102" s="3"/>
      <c r="I102" s="3"/>
      <c r="J102" s="3"/>
    </row>
    <row r="103" spans="1:10">
      <c r="A103" s="3"/>
      <c r="B103" s="6"/>
      <c r="C103" s="9"/>
      <c r="D103" s="10"/>
      <c r="E103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03" s="11">
        <f>((WEEKNUM(Tabla34356789101112131415161718192021222324252627282930313233346163[[#This Row],[FECHA Y HORA DE INICIO]])))</f>
        <v>0</v>
      </c>
      <c r="G103" s="3"/>
      <c r="H103" s="3"/>
      <c r="I103" s="3"/>
      <c r="J103" s="3"/>
    </row>
    <row r="104" spans="1:10">
      <c r="A104" s="3"/>
      <c r="B104" s="6"/>
      <c r="C104" s="9"/>
      <c r="D104" s="10"/>
      <c r="E104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04" s="11">
        <f>((WEEKNUM(Tabla34356789101112131415161718192021222324252627282930313233346163[[#This Row],[FECHA Y HORA DE INICIO]])))</f>
        <v>0</v>
      </c>
      <c r="G104" s="3"/>
      <c r="H104" s="3"/>
      <c r="I104" s="3"/>
      <c r="J104" s="3"/>
    </row>
    <row r="105" spans="1:10">
      <c r="A105" s="3"/>
      <c r="B105" s="6"/>
      <c r="C105" s="9"/>
      <c r="D105" s="10"/>
      <c r="E105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05" s="11">
        <f>((WEEKNUM(Tabla34356789101112131415161718192021222324252627282930313233346163[[#This Row],[FECHA Y HORA DE INICIO]])))</f>
        <v>0</v>
      </c>
      <c r="G105" s="3"/>
      <c r="H105" s="3"/>
      <c r="I105" s="3"/>
      <c r="J105" s="3"/>
    </row>
    <row r="106" spans="1:10">
      <c r="A106" s="3"/>
      <c r="B106" s="6"/>
      <c r="C106" s="9"/>
      <c r="D106" s="10"/>
      <c r="E106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06" s="11">
        <f>((WEEKNUM(Tabla34356789101112131415161718192021222324252627282930313233346163[[#This Row],[FECHA Y HORA DE INICIO]])))</f>
        <v>0</v>
      </c>
      <c r="G106" s="3"/>
      <c r="H106" s="3"/>
      <c r="I106" s="3"/>
      <c r="J106" s="3"/>
    </row>
    <row r="107" spans="1:10">
      <c r="A107" s="3"/>
      <c r="B107" s="6"/>
      <c r="C107" s="9"/>
      <c r="D107" s="10"/>
      <c r="E107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07" s="11">
        <f>((WEEKNUM(Tabla34356789101112131415161718192021222324252627282930313233346163[[#This Row],[FECHA Y HORA DE INICIO]])))</f>
        <v>0</v>
      </c>
      <c r="G107" s="3"/>
      <c r="H107" s="3"/>
      <c r="I107" s="3"/>
      <c r="J107" s="3"/>
    </row>
    <row r="108" spans="1:10">
      <c r="A108" s="3"/>
      <c r="B108" s="6"/>
      <c r="C108" s="9"/>
      <c r="D108" s="10"/>
      <c r="E108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08" s="11">
        <f>((WEEKNUM(Tabla34356789101112131415161718192021222324252627282930313233346163[[#This Row],[FECHA Y HORA DE INICIO]])))</f>
        <v>0</v>
      </c>
      <c r="G108" s="3"/>
      <c r="H108" s="3"/>
      <c r="I108" s="3"/>
      <c r="J108" s="3"/>
    </row>
    <row r="109" spans="1:10">
      <c r="A109" s="3"/>
      <c r="B109" s="6"/>
      <c r="C109" s="9"/>
      <c r="D109" s="10"/>
      <c r="E109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09" s="11">
        <f>((WEEKNUM(Tabla34356789101112131415161718192021222324252627282930313233346163[[#This Row],[FECHA Y HORA DE INICIO]])))</f>
        <v>0</v>
      </c>
      <c r="G109" s="3"/>
      <c r="H109" s="3"/>
      <c r="I109" s="3"/>
      <c r="J109" s="3"/>
    </row>
    <row r="110" spans="1:10">
      <c r="A110" s="3"/>
      <c r="B110" s="6"/>
      <c r="C110" s="9"/>
      <c r="D110" s="10"/>
      <c r="E110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10" s="11">
        <f>((WEEKNUM(Tabla34356789101112131415161718192021222324252627282930313233346163[[#This Row],[FECHA Y HORA DE INICIO]])))</f>
        <v>0</v>
      </c>
      <c r="G110" s="3"/>
      <c r="H110" s="3"/>
      <c r="I110" s="3"/>
      <c r="J110" s="3"/>
    </row>
    <row r="111" spans="1:10">
      <c r="A111" s="3"/>
      <c r="B111" s="6"/>
      <c r="C111" s="9"/>
      <c r="D111" s="10"/>
      <c r="E111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11" s="11">
        <f>((WEEKNUM(Tabla34356789101112131415161718192021222324252627282930313233346163[[#This Row],[FECHA Y HORA DE INICIO]])))</f>
        <v>0</v>
      </c>
      <c r="G111" s="3"/>
      <c r="H111" s="3"/>
      <c r="I111" s="3"/>
      <c r="J111" s="3"/>
    </row>
    <row r="112" spans="1:10">
      <c r="A112" s="3"/>
      <c r="B112" s="6"/>
      <c r="C112" s="9"/>
      <c r="D112" s="10"/>
      <c r="E112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12" s="11">
        <f>((WEEKNUM(Tabla34356789101112131415161718192021222324252627282930313233346163[[#This Row],[FECHA Y HORA DE INICIO]])))</f>
        <v>0</v>
      </c>
      <c r="G112" s="3"/>
      <c r="H112" s="3"/>
      <c r="I112" s="3"/>
      <c r="J112" s="3"/>
    </row>
    <row r="113" spans="1:10">
      <c r="A113" s="3"/>
      <c r="B113" s="6"/>
      <c r="C113" s="9"/>
      <c r="D113" s="10"/>
      <c r="E113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13" s="11">
        <f>((WEEKNUM(Tabla34356789101112131415161718192021222324252627282930313233346163[[#This Row],[FECHA Y HORA DE INICIO]])))</f>
        <v>0</v>
      </c>
      <c r="G113" s="3"/>
      <c r="H113" s="3"/>
      <c r="I113" s="3"/>
      <c r="J113" s="3"/>
    </row>
    <row r="114" spans="1:10">
      <c r="A114" s="3"/>
      <c r="B114" s="6"/>
      <c r="C114" s="9"/>
      <c r="D114" s="10"/>
      <c r="E114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14" s="11">
        <f>((WEEKNUM(Tabla34356789101112131415161718192021222324252627282930313233346163[[#This Row],[FECHA Y HORA DE INICIO]])))</f>
        <v>0</v>
      </c>
      <c r="G114" s="3"/>
      <c r="H114" s="3"/>
      <c r="I114" s="3"/>
      <c r="J114" s="3"/>
    </row>
    <row r="115" spans="1:10">
      <c r="A115" s="3"/>
      <c r="B115" s="6"/>
      <c r="C115" s="9"/>
      <c r="D115" s="10"/>
      <c r="E115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15" s="11">
        <f>((WEEKNUM(Tabla34356789101112131415161718192021222324252627282930313233346163[[#This Row],[FECHA Y HORA DE INICIO]])))</f>
        <v>0</v>
      </c>
      <c r="G115" s="3"/>
      <c r="H115" s="3"/>
      <c r="I115" s="3"/>
      <c r="J115" s="3"/>
    </row>
    <row r="116" spans="1:10">
      <c r="A116" s="3"/>
      <c r="B116" s="6"/>
      <c r="C116" s="9"/>
      <c r="D116" s="10"/>
      <c r="E116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16" s="11">
        <f>((WEEKNUM(Tabla34356789101112131415161718192021222324252627282930313233346163[[#This Row],[FECHA Y HORA DE INICIO]])))</f>
        <v>0</v>
      </c>
      <c r="G116" s="3"/>
      <c r="H116" s="3"/>
      <c r="I116" s="3"/>
      <c r="J116" s="3"/>
    </row>
    <row r="117" spans="1:10">
      <c r="A117" s="3"/>
      <c r="B117" s="6"/>
      <c r="C117" s="9"/>
      <c r="D117" s="10"/>
      <c r="E117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17" s="11">
        <f>((WEEKNUM(Tabla34356789101112131415161718192021222324252627282930313233346163[[#This Row],[FECHA Y HORA DE INICIO]])))</f>
        <v>0</v>
      </c>
      <c r="G117" s="3"/>
      <c r="H117" s="3"/>
      <c r="I117" s="3"/>
      <c r="J117" s="3"/>
    </row>
    <row r="118" spans="1:10">
      <c r="A118" s="3"/>
      <c r="B118" s="6"/>
      <c r="C118" s="9"/>
      <c r="D118" s="10"/>
      <c r="E118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18" s="11">
        <f>((WEEKNUM(Tabla34356789101112131415161718192021222324252627282930313233346163[[#This Row],[FECHA Y HORA DE INICIO]])))</f>
        <v>0</v>
      </c>
      <c r="G118" s="3"/>
      <c r="H118" s="3"/>
      <c r="I118" s="3"/>
      <c r="J118" s="3"/>
    </row>
    <row r="119" spans="1:10">
      <c r="A119" s="3"/>
      <c r="B119" s="6"/>
      <c r="C119" s="9"/>
      <c r="D119" s="10"/>
      <c r="E119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19" s="11">
        <f>((WEEKNUM(Tabla34356789101112131415161718192021222324252627282930313233346163[[#This Row],[FECHA Y HORA DE INICIO]])))</f>
        <v>0</v>
      </c>
      <c r="G119" s="3"/>
      <c r="H119" s="3"/>
      <c r="I119" s="3"/>
      <c r="J119" s="3"/>
    </row>
    <row r="120" spans="1:10">
      <c r="A120" s="3"/>
      <c r="B120" s="6"/>
      <c r="C120" s="9"/>
      <c r="D120" s="10"/>
      <c r="E120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20" s="11">
        <f>((WEEKNUM(Tabla34356789101112131415161718192021222324252627282930313233346163[[#This Row],[FECHA Y HORA DE INICIO]])))</f>
        <v>0</v>
      </c>
      <c r="G120" s="3"/>
      <c r="H120" s="3"/>
      <c r="I120" s="3"/>
      <c r="J120" s="3"/>
    </row>
    <row r="121" spans="1:10">
      <c r="A121" s="3"/>
      <c r="B121" s="6"/>
      <c r="C121" s="9"/>
      <c r="D121" s="10"/>
      <c r="E121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21" s="11">
        <f>((WEEKNUM(Tabla34356789101112131415161718192021222324252627282930313233346163[[#This Row],[FECHA Y HORA DE INICIO]])))</f>
        <v>0</v>
      </c>
      <c r="G121" s="3"/>
      <c r="H121" s="3"/>
      <c r="I121" s="3"/>
      <c r="J121" s="3"/>
    </row>
    <row r="122" spans="1:10">
      <c r="A122" s="3"/>
      <c r="B122" s="6"/>
      <c r="C122" s="9"/>
      <c r="D122" s="10"/>
      <c r="E122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22" s="11">
        <f>((WEEKNUM(Tabla34356789101112131415161718192021222324252627282930313233346163[[#This Row],[FECHA Y HORA DE INICIO]])))</f>
        <v>0</v>
      </c>
      <c r="G122" s="3"/>
      <c r="H122" s="3"/>
      <c r="I122" s="3"/>
      <c r="J122" s="3"/>
    </row>
    <row r="123" spans="1:10">
      <c r="A123" s="3"/>
      <c r="B123" s="6"/>
      <c r="C123" s="9"/>
      <c r="D123" s="10"/>
      <c r="E123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23" s="11">
        <f>((WEEKNUM(Tabla34356789101112131415161718192021222324252627282930313233346163[[#This Row],[FECHA Y HORA DE INICIO]])))</f>
        <v>0</v>
      </c>
      <c r="G123" s="3"/>
      <c r="H123" s="3"/>
      <c r="I123" s="3"/>
      <c r="J123" s="3"/>
    </row>
    <row r="124" spans="1:10">
      <c r="A124" s="3"/>
      <c r="B124" s="6"/>
      <c r="C124" s="9"/>
      <c r="D124" s="10"/>
      <c r="E124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24" s="11">
        <f>((WEEKNUM(Tabla34356789101112131415161718192021222324252627282930313233346163[[#This Row],[FECHA Y HORA DE INICIO]])))</f>
        <v>0</v>
      </c>
      <c r="G124" s="3"/>
      <c r="H124" s="3"/>
      <c r="I124" s="3"/>
      <c r="J124" s="3"/>
    </row>
    <row r="125" spans="1:10">
      <c r="A125" s="3"/>
      <c r="B125" s="6"/>
      <c r="C125" s="9"/>
      <c r="D125" s="10"/>
      <c r="E125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25" s="11">
        <f>((WEEKNUM(Tabla34356789101112131415161718192021222324252627282930313233346163[[#This Row],[FECHA Y HORA DE INICIO]])))</f>
        <v>0</v>
      </c>
      <c r="G125" s="3"/>
      <c r="H125" s="3"/>
      <c r="I125" s="3"/>
      <c r="J125" s="3"/>
    </row>
    <row r="126" spans="1:10">
      <c r="A126" s="3"/>
      <c r="B126" s="6"/>
      <c r="C126" s="9"/>
      <c r="D126" s="10"/>
      <c r="E126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26" s="11">
        <f>((WEEKNUM(Tabla34356789101112131415161718192021222324252627282930313233346163[[#This Row],[FECHA Y HORA DE INICIO]])))</f>
        <v>0</v>
      </c>
      <c r="G126" s="3"/>
      <c r="H126" s="3"/>
      <c r="I126" s="3"/>
      <c r="J126" s="3"/>
    </row>
    <row r="127" spans="1:10">
      <c r="A127" s="3"/>
      <c r="B127" s="6"/>
      <c r="C127" s="9"/>
      <c r="D127" s="10"/>
      <c r="E127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27" s="11">
        <f>((WEEKNUM(Tabla34356789101112131415161718192021222324252627282930313233346163[[#This Row],[FECHA Y HORA DE INICIO]])))</f>
        <v>0</v>
      </c>
      <c r="G127" s="3"/>
      <c r="H127" s="3"/>
      <c r="I127" s="3"/>
      <c r="J127" s="3"/>
    </row>
    <row r="128" spans="1:10">
      <c r="A128" s="3"/>
      <c r="B128" s="6"/>
      <c r="C128" s="9"/>
      <c r="D128" s="10"/>
      <c r="E128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28" s="11">
        <f>((WEEKNUM(Tabla34356789101112131415161718192021222324252627282930313233346163[[#This Row],[FECHA Y HORA DE INICIO]])))</f>
        <v>0</v>
      </c>
      <c r="G128" s="3"/>
      <c r="H128" s="3"/>
      <c r="I128" s="3"/>
      <c r="J128" s="3"/>
    </row>
    <row r="129" spans="1:10">
      <c r="A129" s="3"/>
      <c r="B129" s="6"/>
      <c r="C129" s="9"/>
      <c r="D129" s="10"/>
      <c r="E129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29" s="11">
        <f>((WEEKNUM(Tabla34356789101112131415161718192021222324252627282930313233346163[[#This Row],[FECHA Y HORA DE INICIO]])))</f>
        <v>0</v>
      </c>
      <c r="G129" s="3"/>
      <c r="H129" s="3"/>
      <c r="I129" s="3"/>
      <c r="J129" s="3"/>
    </row>
    <row r="130" spans="1:10">
      <c r="A130" s="3"/>
      <c r="B130" s="6"/>
      <c r="C130" s="9"/>
      <c r="D130" s="10"/>
      <c r="E130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30" s="11">
        <f>((WEEKNUM(Tabla34356789101112131415161718192021222324252627282930313233346163[[#This Row],[FECHA Y HORA DE INICIO]])))</f>
        <v>0</v>
      </c>
      <c r="G130" s="3"/>
      <c r="H130" s="3"/>
      <c r="I130" s="3"/>
      <c r="J130" s="3"/>
    </row>
    <row r="131" spans="1:10">
      <c r="A131" s="3"/>
      <c r="B131" s="6"/>
      <c r="C131" s="9"/>
      <c r="D131" s="10"/>
      <c r="E131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31" s="11">
        <f>((WEEKNUM(Tabla34356789101112131415161718192021222324252627282930313233346163[[#This Row],[FECHA Y HORA DE INICIO]])))</f>
        <v>0</v>
      </c>
      <c r="G131" s="3"/>
      <c r="H131" s="3"/>
      <c r="I131" s="3"/>
      <c r="J131" s="3"/>
    </row>
    <row r="132" spans="1:10">
      <c r="A132" s="3"/>
      <c r="B132" s="6"/>
      <c r="C132" s="9"/>
      <c r="D132" s="10"/>
      <c r="E132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32" s="11">
        <f>((WEEKNUM(Tabla34356789101112131415161718192021222324252627282930313233346163[[#This Row],[FECHA Y HORA DE INICIO]])))</f>
        <v>0</v>
      </c>
      <c r="G132" s="3"/>
      <c r="H132" s="3"/>
      <c r="I132" s="3"/>
      <c r="J132" s="3"/>
    </row>
    <row r="133" spans="1:10">
      <c r="A133" s="3"/>
      <c r="B133" s="6"/>
      <c r="C133" s="9"/>
      <c r="D133" s="10"/>
      <c r="E133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33" s="11">
        <f>((WEEKNUM(Tabla34356789101112131415161718192021222324252627282930313233346163[[#This Row],[FECHA Y HORA DE INICIO]])))</f>
        <v>0</v>
      </c>
      <c r="G133" s="3"/>
      <c r="H133" s="3"/>
      <c r="I133" s="3"/>
      <c r="J133" s="3"/>
    </row>
    <row r="134" spans="1:10">
      <c r="A134" s="3"/>
      <c r="B134" s="6"/>
      <c r="C134" s="9"/>
      <c r="D134" s="10"/>
      <c r="E134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34" s="11">
        <f>((WEEKNUM(Tabla34356789101112131415161718192021222324252627282930313233346163[[#This Row],[FECHA Y HORA DE INICIO]])))</f>
        <v>0</v>
      </c>
      <c r="G134" s="3"/>
      <c r="H134" s="3"/>
      <c r="I134" s="3"/>
      <c r="J134" s="3"/>
    </row>
    <row r="135" spans="1:10">
      <c r="A135" s="3"/>
      <c r="B135" s="6"/>
      <c r="C135" s="9"/>
      <c r="D135" s="10"/>
      <c r="E135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35" s="11">
        <f>((WEEKNUM(Tabla34356789101112131415161718192021222324252627282930313233346163[[#This Row],[FECHA Y HORA DE INICIO]])))</f>
        <v>0</v>
      </c>
      <c r="G135" s="3"/>
      <c r="H135" s="3"/>
      <c r="I135" s="3"/>
      <c r="J135" s="3"/>
    </row>
    <row r="136" spans="1:10">
      <c r="A136" s="3"/>
      <c r="B136" s="6"/>
      <c r="C136" s="9"/>
      <c r="D136" s="10"/>
      <c r="E136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36" s="11">
        <f>((WEEKNUM(Tabla34356789101112131415161718192021222324252627282930313233346163[[#This Row],[FECHA Y HORA DE INICIO]])))</f>
        <v>0</v>
      </c>
      <c r="G136" s="3"/>
      <c r="H136" s="3"/>
      <c r="I136" s="3"/>
      <c r="J136" s="3"/>
    </row>
    <row r="137" spans="1:10">
      <c r="A137" s="3"/>
      <c r="B137" s="6"/>
      <c r="C137" s="9"/>
      <c r="D137" s="10"/>
      <c r="E137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37" s="11">
        <f>((WEEKNUM(Tabla34356789101112131415161718192021222324252627282930313233346163[[#This Row],[FECHA Y HORA DE INICIO]])))</f>
        <v>0</v>
      </c>
      <c r="G137" s="3"/>
      <c r="H137" s="3"/>
      <c r="I137" s="3"/>
      <c r="J137" s="3"/>
    </row>
    <row r="138" spans="1:10">
      <c r="A138" s="3"/>
      <c r="B138" s="6"/>
      <c r="C138" s="9"/>
      <c r="D138" s="10"/>
      <c r="E138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38" s="11">
        <f>((WEEKNUM(Tabla34356789101112131415161718192021222324252627282930313233346163[[#This Row],[FECHA Y HORA DE INICIO]])))</f>
        <v>0</v>
      </c>
      <c r="G138" s="3"/>
      <c r="H138" s="3"/>
      <c r="I138" s="3"/>
      <c r="J138" s="3"/>
    </row>
    <row r="139" spans="1:10">
      <c r="A139" s="3"/>
      <c r="B139" s="6"/>
      <c r="C139" s="9"/>
      <c r="D139" s="10"/>
      <c r="E139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39" s="11">
        <f>((WEEKNUM(Tabla34356789101112131415161718192021222324252627282930313233346163[[#This Row],[FECHA Y HORA DE INICIO]])))</f>
        <v>0</v>
      </c>
      <c r="G139" s="3"/>
      <c r="H139" s="3"/>
      <c r="I139" s="3"/>
      <c r="J139" s="3"/>
    </row>
    <row r="140" spans="1:10">
      <c r="A140" s="3"/>
      <c r="B140" s="6"/>
      <c r="C140" s="9"/>
      <c r="D140" s="10"/>
      <c r="E140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40" s="11">
        <f>((WEEKNUM(Tabla34356789101112131415161718192021222324252627282930313233346163[[#This Row],[FECHA Y HORA DE INICIO]])))</f>
        <v>0</v>
      </c>
      <c r="G140" s="3"/>
      <c r="H140" s="3"/>
      <c r="I140" s="3"/>
      <c r="J140" s="3"/>
    </row>
    <row r="141" spans="1:10">
      <c r="A141" s="3"/>
      <c r="B141" s="6"/>
      <c r="C141" s="9"/>
      <c r="D141" s="10"/>
      <c r="E141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41" s="11">
        <f>((WEEKNUM(Tabla34356789101112131415161718192021222324252627282930313233346163[[#This Row],[FECHA Y HORA DE INICIO]])))</f>
        <v>0</v>
      </c>
      <c r="G141" s="3"/>
      <c r="H141" s="3"/>
      <c r="I141" s="3"/>
      <c r="J141" s="3"/>
    </row>
    <row r="142" spans="1:10">
      <c r="A142" s="3"/>
      <c r="B142" s="6"/>
      <c r="C142" s="9"/>
      <c r="D142" s="10"/>
      <c r="E142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42" s="11">
        <f>((WEEKNUM(Tabla34356789101112131415161718192021222324252627282930313233346163[[#This Row],[FECHA Y HORA DE INICIO]])))</f>
        <v>0</v>
      </c>
      <c r="G142" s="3"/>
      <c r="H142" s="3"/>
      <c r="I142" s="3"/>
      <c r="J142" s="3"/>
    </row>
    <row r="143" spans="1:10">
      <c r="A143" s="3"/>
      <c r="B143" s="6"/>
      <c r="C143" s="9"/>
      <c r="D143" s="10"/>
      <c r="E143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43" s="11">
        <f>((WEEKNUM(Tabla34356789101112131415161718192021222324252627282930313233346163[[#This Row],[FECHA Y HORA DE INICIO]])))</f>
        <v>0</v>
      </c>
      <c r="G143" s="3"/>
      <c r="H143" s="3"/>
      <c r="I143" s="3"/>
      <c r="J143" s="3"/>
    </row>
    <row r="144" spans="1:10">
      <c r="A144" s="3"/>
      <c r="B144" s="6"/>
      <c r="C144" s="9"/>
      <c r="D144" s="10"/>
      <c r="E144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44" s="11">
        <f>((WEEKNUM(Tabla34356789101112131415161718192021222324252627282930313233346163[[#This Row],[FECHA Y HORA DE INICIO]])))</f>
        <v>0</v>
      </c>
      <c r="G144" s="3"/>
      <c r="H144" s="3"/>
      <c r="I144" s="3"/>
      <c r="J144" s="3"/>
    </row>
    <row r="145" spans="1:10">
      <c r="A145" s="3"/>
      <c r="B145" s="6"/>
      <c r="C145" s="9"/>
      <c r="D145" s="10"/>
      <c r="E145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45" s="11">
        <f>((WEEKNUM(Tabla34356789101112131415161718192021222324252627282930313233346163[[#This Row],[FECHA Y HORA DE INICIO]])))</f>
        <v>0</v>
      </c>
      <c r="G145" s="3"/>
      <c r="H145" s="3"/>
      <c r="I145" s="3"/>
      <c r="J145" s="3"/>
    </row>
    <row r="146" spans="1:10">
      <c r="A146" s="3"/>
      <c r="B146" s="6"/>
      <c r="C146" s="9"/>
      <c r="D146" s="10"/>
      <c r="E146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46" s="11">
        <f>((WEEKNUM(Tabla34356789101112131415161718192021222324252627282930313233346163[[#This Row],[FECHA Y HORA DE INICIO]])))</f>
        <v>0</v>
      </c>
      <c r="G146" s="3"/>
      <c r="H146" s="3"/>
      <c r="I146" s="3"/>
      <c r="J146" s="3"/>
    </row>
    <row r="147" spans="1:10">
      <c r="A147" s="3"/>
      <c r="B147" s="6"/>
      <c r="C147" s="9"/>
      <c r="D147" s="10"/>
      <c r="E147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47" s="11">
        <f>((WEEKNUM(Tabla34356789101112131415161718192021222324252627282930313233346163[[#This Row],[FECHA Y HORA DE INICIO]])))</f>
        <v>0</v>
      </c>
      <c r="G147" s="3"/>
      <c r="H147" s="3"/>
      <c r="I147" s="3"/>
      <c r="J147" s="3"/>
    </row>
    <row r="148" spans="1:10">
      <c r="A148" s="3"/>
      <c r="B148" s="6"/>
      <c r="C148" s="9"/>
      <c r="D148" s="10"/>
      <c r="E148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48" s="11">
        <f>((WEEKNUM(Tabla34356789101112131415161718192021222324252627282930313233346163[[#This Row],[FECHA Y HORA DE INICIO]])))</f>
        <v>0</v>
      </c>
      <c r="G148" s="3"/>
      <c r="H148" s="3"/>
      <c r="I148" s="3"/>
      <c r="J148" s="3"/>
    </row>
    <row r="149" spans="1:10">
      <c r="A149" s="3"/>
      <c r="B149" s="6"/>
      <c r="C149" s="9"/>
      <c r="D149" s="10"/>
      <c r="E149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49" s="11">
        <f>((WEEKNUM(Tabla34356789101112131415161718192021222324252627282930313233346163[[#This Row],[FECHA Y HORA DE INICIO]])))</f>
        <v>0</v>
      </c>
      <c r="G149" s="3"/>
      <c r="H149" s="3"/>
      <c r="I149" s="3"/>
      <c r="J149" s="3"/>
    </row>
    <row r="150" spans="1:10">
      <c r="A150" s="3"/>
      <c r="B150" s="6"/>
      <c r="C150" s="9"/>
      <c r="D150" s="10"/>
      <c r="E150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50" s="11">
        <f>((WEEKNUM(Tabla34356789101112131415161718192021222324252627282930313233346163[[#This Row],[FECHA Y HORA DE INICIO]])))</f>
        <v>0</v>
      </c>
      <c r="G150" s="3"/>
      <c r="H150" s="3"/>
      <c r="I150" s="3"/>
      <c r="J150" s="3"/>
    </row>
    <row r="151" spans="1:10">
      <c r="A151" s="3"/>
      <c r="B151" s="6"/>
      <c r="C151" s="9"/>
      <c r="D151" s="10"/>
      <c r="E151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51" s="11">
        <f>((WEEKNUM(Tabla34356789101112131415161718192021222324252627282930313233346163[[#This Row],[FECHA Y HORA DE INICIO]])))</f>
        <v>0</v>
      </c>
      <c r="G151" s="3"/>
      <c r="H151" s="3"/>
      <c r="I151" s="3"/>
      <c r="J151" s="3"/>
    </row>
    <row r="152" spans="1:10">
      <c r="A152" s="3"/>
      <c r="B152" s="6"/>
      <c r="C152" s="9"/>
      <c r="D152" s="10"/>
      <c r="E152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52" s="11">
        <f>((WEEKNUM(Tabla34356789101112131415161718192021222324252627282930313233346163[[#This Row],[FECHA Y HORA DE INICIO]])))</f>
        <v>0</v>
      </c>
      <c r="G152" s="3"/>
      <c r="H152" s="3"/>
      <c r="I152" s="3"/>
      <c r="J152" s="3"/>
    </row>
    <row r="153" spans="1:10">
      <c r="A153" s="3"/>
      <c r="B153" s="6"/>
      <c r="C153" s="9"/>
      <c r="D153" s="10"/>
      <c r="E153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53" s="11">
        <f>((WEEKNUM(Tabla34356789101112131415161718192021222324252627282930313233346163[[#This Row],[FECHA Y HORA DE INICIO]])))</f>
        <v>0</v>
      </c>
      <c r="G153" s="3"/>
      <c r="H153" s="3"/>
      <c r="I153" s="3"/>
      <c r="J153" s="3"/>
    </row>
    <row r="154" spans="1:10">
      <c r="A154" s="3"/>
      <c r="B154" s="6"/>
      <c r="C154" s="9"/>
      <c r="D154" s="10"/>
      <c r="E154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54" s="11">
        <f>((WEEKNUM(Tabla34356789101112131415161718192021222324252627282930313233346163[[#This Row],[FECHA Y HORA DE INICIO]])))</f>
        <v>0</v>
      </c>
      <c r="G154" s="3"/>
      <c r="H154" s="3"/>
      <c r="I154" s="3"/>
      <c r="J154" s="3"/>
    </row>
    <row r="155" spans="1:10">
      <c r="A155" s="3"/>
      <c r="B155" s="6"/>
      <c r="C155" s="9"/>
      <c r="D155" s="10"/>
      <c r="E155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55" s="11">
        <f>((WEEKNUM(Tabla34356789101112131415161718192021222324252627282930313233346163[[#This Row],[FECHA Y HORA DE INICIO]])))</f>
        <v>0</v>
      </c>
      <c r="G155" s="3"/>
      <c r="H155" s="3"/>
      <c r="I155" s="3"/>
      <c r="J155" s="3"/>
    </row>
    <row r="156" spans="1:10">
      <c r="A156" s="3"/>
      <c r="B156" s="6"/>
      <c r="C156" s="9"/>
      <c r="D156" s="10"/>
      <c r="E156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56" s="11">
        <f>((WEEKNUM(Tabla34356789101112131415161718192021222324252627282930313233346163[[#This Row],[FECHA Y HORA DE INICIO]])))</f>
        <v>0</v>
      </c>
      <c r="G156" s="3"/>
      <c r="H156" s="3"/>
      <c r="I156" s="3"/>
      <c r="J156" s="3"/>
    </row>
    <row r="157" spans="1:10">
      <c r="A157" s="3"/>
      <c r="B157" s="6"/>
      <c r="C157" s="9"/>
      <c r="D157" s="10"/>
      <c r="E157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57" s="11">
        <f>((WEEKNUM(Tabla34356789101112131415161718192021222324252627282930313233346163[[#This Row],[FECHA Y HORA DE INICIO]])))</f>
        <v>0</v>
      </c>
      <c r="G157" s="3"/>
      <c r="H157" s="3"/>
      <c r="I157" s="3"/>
      <c r="J157" s="3"/>
    </row>
    <row r="158" spans="1:10">
      <c r="A158" s="3"/>
      <c r="B158" s="6"/>
      <c r="C158" s="9"/>
      <c r="D158" s="10"/>
      <c r="E158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58" s="11">
        <f>((WEEKNUM(Tabla34356789101112131415161718192021222324252627282930313233346163[[#This Row],[FECHA Y HORA DE INICIO]])))</f>
        <v>0</v>
      </c>
      <c r="G158" s="3"/>
      <c r="H158" s="3"/>
      <c r="I158" s="3"/>
      <c r="J158" s="3"/>
    </row>
    <row r="159" spans="1:10">
      <c r="A159" s="3"/>
      <c r="B159" s="6"/>
      <c r="C159" s="9"/>
      <c r="D159" s="10"/>
      <c r="E159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59" s="11">
        <f>((WEEKNUM(Tabla34356789101112131415161718192021222324252627282930313233346163[[#This Row],[FECHA Y HORA DE INICIO]])))</f>
        <v>0</v>
      </c>
      <c r="G159" s="3"/>
      <c r="H159" s="3"/>
      <c r="I159" s="3"/>
      <c r="J159" s="3"/>
    </row>
    <row r="160" spans="1:10">
      <c r="A160" s="3"/>
      <c r="B160" s="6"/>
      <c r="C160" s="9"/>
      <c r="D160" s="10"/>
      <c r="E160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60" s="11">
        <f>((WEEKNUM(Tabla34356789101112131415161718192021222324252627282930313233346163[[#This Row],[FECHA Y HORA DE INICIO]])))</f>
        <v>0</v>
      </c>
      <c r="G160" s="3"/>
      <c r="H160" s="3"/>
      <c r="I160" s="3"/>
      <c r="J160" s="3"/>
    </row>
    <row r="161" spans="1:10">
      <c r="A161" s="3"/>
      <c r="B161" s="6"/>
      <c r="C161" s="9"/>
      <c r="D161" s="10"/>
      <c r="E161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61" s="11">
        <f>((WEEKNUM(Tabla34356789101112131415161718192021222324252627282930313233346163[[#This Row],[FECHA Y HORA DE INICIO]])))</f>
        <v>0</v>
      </c>
      <c r="G161" s="3"/>
      <c r="H161" s="3"/>
      <c r="I161" s="3"/>
      <c r="J161" s="3"/>
    </row>
    <row r="162" spans="1:10">
      <c r="A162" s="3"/>
      <c r="B162" s="6"/>
      <c r="C162" s="9"/>
      <c r="D162" s="10"/>
      <c r="E162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62" s="11">
        <f>((WEEKNUM(Tabla34356789101112131415161718192021222324252627282930313233346163[[#This Row],[FECHA Y HORA DE INICIO]])))</f>
        <v>0</v>
      </c>
      <c r="G162" s="3"/>
      <c r="H162" s="3"/>
      <c r="I162" s="3"/>
      <c r="J162" s="3"/>
    </row>
    <row r="163" spans="1:10">
      <c r="A163" s="3"/>
      <c r="B163" s="6"/>
      <c r="C163" s="9"/>
      <c r="D163" s="10"/>
      <c r="E163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63" s="11">
        <f>((WEEKNUM(Tabla34356789101112131415161718192021222324252627282930313233346163[[#This Row],[FECHA Y HORA DE INICIO]])))</f>
        <v>0</v>
      </c>
      <c r="G163" s="3"/>
      <c r="H163" s="3"/>
      <c r="I163" s="3"/>
      <c r="J163" s="3"/>
    </row>
    <row r="164" spans="1:10">
      <c r="A164" s="3"/>
      <c r="B164" s="6"/>
      <c r="C164" s="9"/>
      <c r="D164" s="10"/>
      <c r="E164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64" s="11">
        <f>((WEEKNUM(Tabla34356789101112131415161718192021222324252627282930313233346163[[#This Row],[FECHA Y HORA DE INICIO]])))</f>
        <v>0</v>
      </c>
      <c r="G164" s="3"/>
      <c r="H164" s="3"/>
      <c r="I164" s="3"/>
      <c r="J164" s="3"/>
    </row>
    <row r="165" spans="1:10">
      <c r="A165" s="3"/>
      <c r="B165" s="6"/>
      <c r="C165" s="9"/>
      <c r="D165" s="10"/>
      <c r="E165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65" s="11">
        <f>((WEEKNUM(Tabla34356789101112131415161718192021222324252627282930313233346163[[#This Row],[FECHA Y HORA DE INICIO]])))</f>
        <v>0</v>
      </c>
      <c r="G165" s="3"/>
      <c r="H165" s="3"/>
      <c r="I165" s="3"/>
      <c r="J165" s="3"/>
    </row>
    <row r="166" spans="1:10">
      <c r="A166" s="3"/>
      <c r="B166" s="6"/>
      <c r="C166" s="9"/>
      <c r="D166" s="10"/>
      <c r="E166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66" s="11">
        <f>((WEEKNUM(Tabla34356789101112131415161718192021222324252627282930313233346163[[#This Row],[FECHA Y HORA DE INICIO]])))</f>
        <v>0</v>
      </c>
      <c r="G166" s="3"/>
      <c r="H166" s="3"/>
      <c r="I166" s="3"/>
      <c r="J166" s="3"/>
    </row>
    <row r="167" spans="1:10">
      <c r="A167" s="3"/>
      <c r="B167" s="6"/>
      <c r="C167" s="9"/>
      <c r="D167" s="10"/>
      <c r="E167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67" s="11">
        <f>((WEEKNUM(Tabla34356789101112131415161718192021222324252627282930313233346163[[#This Row],[FECHA Y HORA DE INICIO]])))</f>
        <v>0</v>
      </c>
      <c r="G167" s="3"/>
      <c r="H167" s="3"/>
      <c r="I167" s="3"/>
      <c r="J167" s="3"/>
    </row>
    <row r="168" spans="1:10">
      <c r="A168" s="3"/>
      <c r="B168" s="6"/>
      <c r="C168" s="9"/>
      <c r="D168" s="10"/>
      <c r="E168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68" s="11">
        <f>((WEEKNUM(Tabla34356789101112131415161718192021222324252627282930313233346163[[#This Row],[FECHA Y HORA DE INICIO]])))</f>
        <v>0</v>
      </c>
      <c r="G168" s="3"/>
      <c r="H168" s="3"/>
      <c r="I168" s="3"/>
      <c r="J168" s="3"/>
    </row>
    <row r="169" spans="1:10">
      <c r="A169" s="3"/>
      <c r="B169" s="6"/>
      <c r="C169" s="9"/>
      <c r="D169" s="10"/>
      <c r="E169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69" s="11">
        <f>((WEEKNUM(Tabla34356789101112131415161718192021222324252627282930313233346163[[#This Row],[FECHA Y HORA DE INICIO]])))</f>
        <v>0</v>
      </c>
      <c r="G169" s="3"/>
      <c r="H169" s="3"/>
      <c r="I169" s="3"/>
      <c r="J169" s="3"/>
    </row>
    <row r="170" spans="1:10">
      <c r="A170" s="3"/>
      <c r="B170" s="6"/>
      <c r="C170" s="9"/>
      <c r="D170" s="10"/>
      <c r="E170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70" s="11">
        <f>((WEEKNUM(Tabla34356789101112131415161718192021222324252627282930313233346163[[#This Row],[FECHA Y HORA DE INICIO]])))</f>
        <v>0</v>
      </c>
      <c r="G170" s="3"/>
      <c r="H170" s="3"/>
      <c r="I170" s="3"/>
      <c r="J170" s="3"/>
    </row>
    <row r="171" spans="1:10">
      <c r="A171" s="3"/>
      <c r="B171" s="6"/>
      <c r="C171" s="9"/>
      <c r="D171" s="10"/>
      <c r="E171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71" s="11">
        <f>((WEEKNUM(Tabla34356789101112131415161718192021222324252627282930313233346163[[#This Row],[FECHA Y HORA DE INICIO]])))</f>
        <v>0</v>
      </c>
      <c r="G171" s="3"/>
      <c r="H171" s="3"/>
      <c r="I171" s="3"/>
      <c r="J171" s="3"/>
    </row>
    <row r="172" spans="1:10">
      <c r="A172" s="3"/>
      <c r="B172" s="6"/>
      <c r="C172" s="9"/>
      <c r="D172" s="10"/>
      <c r="E172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72" s="11">
        <f>((WEEKNUM(Tabla34356789101112131415161718192021222324252627282930313233346163[[#This Row],[FECHA Y HORA DE INICIO]])))</f>
        <v>0</v>
      </c>
      <c r="G172" s="3"/>
      <c r="H172" s="3"/>
      <c r="I172" s="3"/>
      <c r="J172" s="3"/>
    </row>
    <row r="173" spans="1:10">
      <c r="A173" s="3"/>
      <c r="B173" s="6"/>
      <c r="C173" s="9"/>
      <c r="D173" s="10"/>
      <c r="E173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73" s="11">
        <f>((WEEKNUM(Tabla34356789101112131415161718192021222324252627282930313233346163[[#This Row],[FECHA Y HORA DE INICIO]])))</f>
        <v>0</v>
      </c>
      <c r="G173" s="3"/>
      <c r="H173" s="3"/>
      <c r="I173" s="3"/>
      <c r="J173" s="3"/>
    </row>
    <row r="174" spans="1:10">
      <c r="A174" s="3"/>
      <c r="B174" s="6"/>
      <c r="C174" s="9"/>
      <c r="D174" s="10"/>
      <c r="E174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74" s="11">
        <f>((WEEKNUM(Tabla34356789101112131415161718192021222324252627282930313233346163[[#This Row],[FECHA Y HORA DE INICIO]])))</f>
        <v>0</v>
      </c>
      <c r="G174" s="3"/>
      <c r="H174" s="3"/>
      <c r="I174" s="3"/>
      <c r="J174" s="3"/>
    </row>
    <row r="175" spans="1:10">
      <c r="A175" s="3"/>
      <c r="B175" s="6"/>
      <c r="C175" s="9"/>
      <c r="D175" s="10"/>
      <c r="E175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75" s="11">
        <f>((WEEKNUM(Tabla34356789101112131415161718192021222324252627282930313233346163[[#This Row],[FECHA Y HORA DE INICIO]])))</f>
        <v>0</v>
      </c>
      <c r="G175" s="3"/>
      <c r="H175" s="3"/>
      <c r="I175" s="3"/>
      <c r="J175" s="3"/>
    </row>
    <row r="176" spans="1:10">
      <c r="A176" s="3"/>
      <c r="B176" s="6"/>
      <c r="C176" s="9"/>
      <c r="D176" s="10"/>
      <c r="E176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76" s="11">
        <f>((WEEKNUM(Tabla34356789101112131415161718192021222324252627282930313233346163[[#This Row],[FECHA Y HORA DE INICIO]])))</f>
        <v>0</v>
      </c>
      <c r="G176" s="3"/>
      <c r="H176" s="3"/>
      <c r="I176" s="3"/>
      <c r="J176" s="3"/>
    </row>
    <row r="177" spans="1:10">
      <c r="A177" s="3"/>
      <c r="B177" s="6"/>
      <c r="C177" s="9"/>
      <c r="D177" s="10"/>
      <c r="E177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77" s="11">
        <f>((WEEKNUM(Tabla34356789101112131415161718192021222324252627282930313233346163[[#This Row],[FECHA Y HORA DE INICIO]])))</f>
        <v>0</v>
      </c>
      <c r="G177" s="3"/>
      <c r="H177" s="3"/>
      <c r="I177" s="3"/>
      <c r="J177" s="3"/>
    </row>
    <row r="178" spans="1:10">
      <c r="A178" s="3"/>
      <c r="B178" s="6"/>
      <c r="C178" s="9"/>
      <c r="D178" s="10"/>
      <c r="E178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78" s="11">
        <f>((WEEKNUM(Tabla34356789101112131415161718192021222324252627282930313233346163[[#This Row],[FECHA Y HORA DE INICIO]])))</f>
        <v>0</v>
      </c>
      <c r="G178" s="3"/>
      <c r="H178" s="3"/>
      <c r="I178" s="3"/>
      <c r="J178" s="3"/>
    </row>
    <row r="179" spans="1:10">
      <c r="A179" s="3"/>
      <c r="B179" s="6"/>
      <c r="C179" s="9"/>
      <c r="D179" s="10"/>
      <c r="E179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79" s="11">
        <f>((WEEKNUM(Tabla34356789101112131415161718192021222324252627282930313233346163[[#This Row],[FECHA Y HORA DE INICIO]])))</f>
        <v>0</v>
      </c>
      <c r="G179" s="3"/>
      <c r="H179" s="3"/>
      <c r="I179" s="3"/>
      <c r="J179" s="3"/>
    </row>
    <row r="180" spans="1:10">
      <c r="A180" s="3"/>
      <c r="B180" s="6"/>
      <c r="C180" s="9"/>
      <c r="D180" s="10"/>
      <c r="E180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80" s="11">
        <f>((WEEKNUM(Tabla34356789101112131415161718192021222324252627282930313233346163[[#This Row],[FECHA Y HORA DE INICIO]])))</f>
        <v>0</v>
      </c>
      <c r="G180" s="3"/>
      <c r="H180" s="3"/>
      <c r="I180" s="3"/>
      <c r="J180" s="3"/>
    </row>
    <row r="181" spans="1:10">
      <c r="A181" s="3"/>
      <c r="B181" s="6"/>
      <c r="C181" s="9"/>
      <c r="D181" s="10"/>
      <c r="E181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81" s="11">
        <f>((WEEKNUM(Tabla34356789101112131415161718192021222324252627282930313233346163[[#This Row],[FECHA Y HORA DE INICIO]])))</f>
        <v>0</v>
      </c>
      <c r="G181" s="3"/>
      <c r="H181" s="3"/>
      <c r="I181" s="3"/>
      <c r="J181" s="3"/>
    </row>
    <row r="182" spans="1:10">
      <c r="A182" s="3"/>
      <c r="B182" s="6"/>
      <c r="C182" s="9"/>
      <c r="D182" s="10"/>
      <c r="E182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82" s="11">
        <f>((WEEKNUM(Tabla34356789101112131415161718192021222324252627282930313233346163[[#This Row],[FECHA Y HORA DE INICIO]])))</f>
        <v>0</v>
      </c>
      <c r="G182" s="3"/>
      <c r="H182" s="3"/>
      <c r="I182" s="3"/>
      <c r="J182" s="3"/>
    </row>
    <row r="183" spans="1:10">
      <c r="A183" s="3"/>
      <c r="B183" s="6"/>
      <c r="C183" s="9"/>
      <c r="D183" s="10"/>
      <c r="E183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83" s="11">
        <f>((WEEKNUM(Tabla34356789101112131415161718192021222324252627282930313233346163[[#This Row],[FECHA Y HORA DE INICIO]])))</f>
        <v>0</v>
      </c>
      <c r="G183" s="3"/>
      <c r="H183" s="3"/>
      <c r="I183" s="3"/>
      <c r="J183" s="3"/>
    </row>
    <row r="184" spans="1:10">
      <c r="A184" s="3"/>
      <c r="B184" s="6"/>
      <c r="C184" s="9"/>
      <c r="D184" s="10"/>
      <c r="E184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84" s="11">
        <f>((WEEKNUM(Tabla34356789101112131415161718192021222324252627282930313233346163[[#This Row],[FECHA Y HORA DE INICIO]])))</f>
        <v>0</v>
      </c>
      <c r="G184" s="3"/>
      <c r="H184" s="3"/>
      <c r="I184" s="3"/>
      <c r="J184" s="3"/>
    </row>
    <row r="185" spans="1:10">
      <c r="A185" s="3"/>
      <c r="B185" s="6"/>
      <c r="C185" s="9"/>
      <c r="D185" s="10"/>
      <c r="E185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85" s="11">
        <f>((WEEKNUM(Tabla34356789101112131415161718192021222324252627282930313233346163[[#This Row],[FECHA Y HORA DE INICIO]])))</f>
        <v>0</v>
      </c>
      <c r="G185" s="3"/>
      <c r="H185" s="3"/>
      <c r="I185" s="3"/>
      <c r="J185" s="3"/>
    </row>
    <row r="186" spans="1:10">
      <c r="A186" s="3"/>
      <c r="B186" s="6"/>
      <c r="C186" s="9"/>
      <c r="D186" s="10"/>
      <c r="E186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86" s="11">
        <f>((WEEKNUM(Tabla34356789101112131415161718192021222324252627282930313233346163[[#This Row],[FECHA Y HORA DE INICIO]])))</f>
        <v>0</v>
      </c>
      <c r="G186" s="3"/>
      <c r="H186" s="3"/>
      <c r="I186" s="3"/>
      <c r="J186" s="3"/>
    </row>
    <row r="187" spans="1:10">
      <c r="A187" s="3"/>
      <c r="B187" s="6"/>
      <c r="C187" s="9"/>
      <c r="D187" s="10"/>
      <c r="E187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87" s="11">
        <f>((WEEKNUM(Tabla34356789101112131415161718192021222324252627282930313233346163[[#This Row],[FECHA Y HORA DE INICIO]])))</f>
        <v>0</v>
      </c>
      <c r="G187" s="3"/>
      <c r="H187" s="3"/>
      <c r="I187" s="3"/>
      <c r="J187" s="3"/>
    </row>
    <row r="188" spans="1:10">
      <c r="A188" s="3"/>
      <c r="B188" s="6"/>
      <c r="C188" s="9"/>
      <c r="D188" s="10"/>
      <c r="E188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88" s="11">
        <f>((WEEKNUM(Tabla34356789101112131415161718192021222324252627282930313233346163[[#This Row],[FECHA Y HORA DE INICIO]])))</f>
        <v>0</v>
      </c>
      <c r="G188" s="3"/>
      <c r="H188" s="3"/>
      <c r="I188" s="3"/>
      <c r="J188" s="3"/>
    </row>
    <row r="189" spans="1:10">
      <c r="A189" s="3"/>
      <c r="B189" s="6"/>
      <c r="C189" s="9"/>
      <c r="D189" s="10"/>
      <c r="E189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89" s="11">
        <f>((WEEKNUM(Tabla34356789101112131415161718192021222324252627282930313233346163[[#This Row],[FECHA Y HORA DE INICIO]])))</f>
        <v>0</v>
      </c>
      <c r="G189" s="3"/>
      <c r="H189" s="3"/>
      <c r="I189" s="3"/>
      <c r="J189" s="3"/>
    </row>
    <row r="190" spans="1:10">
      <c r="A190" s="3"/>
      <c r="B190" s="6"/>
      <c r="C190" s="9"/>
      <c r="D190" s="10"/>
      <c r="E190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90" s="11">
        <f>((WEEKNUM(Tabla34356789101112131415161718192021222324252627282930313233346163[[#This Row],[FECHA Y HORA DE INICIO]])))</f>
        <v>0</v>
      </c>
      <c r="G190" s="3"/>
      <c r="H190" s="3"/>
      <c r="I190" s="3"/>
      <c r="J190" s="3"/>
    </row>
    <row r="191" spans="1:10">
      <c r="A191" s="3"/>
      <c r="B191" s="6"/>
      <c r="C191" s="9"/>
      <c r="D191" s="10"/>
      <c r="E191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91" s="11">
        <f>((WEEKNUM(Tabla34356789101112131415161718192021222324252627282930313233346163[[#This Row],[FECHA Y HORA DE INICIO]])))</f>
        <v>0</v>
      </c>
      <c r="G191" s="3"/>
      <c r="H191" s="3"/>
      <c r="I191" s="3"/>
      <c r="J191" s="3"/>
    </row>
    <row r="192" spans="1:10">
      <c r="A192" s="3"/>
      <c r="B192" s="6"/>
      <c r="C192" s="9"/>
      <c r="D192" s="10"/>
      <c r="E192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92" s="11">
        <f>((WEEKNUM(Tabla34356789101112131415161718192021222324252627282930313233346163[[#This Row],[FECHA Y HORA DE INICIO]])))</f>
        <v>0</v>
      </c>
      <c r="G192" s="3"/>
      <c r="H192" s="3"/>
      <c r="I192" s="3"/>
      <c r="J192" s="3"/>
    </row>
    <row r="193" spans="1:10">
      <c r="A193" s="3"/>
      <c r="B193" s="6"/>
      <c r="C193" s="9"/>
      <c r="D193" s="10"/>
      <c r="E193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93" s="11">
        <f>((WEEKNUM(Tabla34356789101112131415161718192021222324252627282930313233346163[[#This Row],[FECHA Y HORA DE INICIO]])))</f>
        <v>0</v>
      </c>
      <c r="G193" s="3"/>
      <c r="H193" s="3"/>
      <c r="I193" s="3"/>
      <c r="J193" s="3"/>
    </row>
    <row r="194" spans="1:10">
      <c r="A194" s="3"/>
      <c r="B194" s="6"/>
      <c r="C194" s="9"/>
      <c r="D194" s="10"/>
      <c r="E194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94" s="11">
        <f>((WEEKNUM(Tabla34356789101112131415161718192021222324252627282930313233346163[[#This Row],[FECHA Y HORA DE INICIO]])))</f>
        <v>0</v>
      </c>
      <c r="G194" s="3"/>
      <c r="H194" s="3"/>
      <c r="I194" s="3"/>
      <c r="J194" s="3"/>
    </row>
    <row r="195" spans="1:10">
      <c r="A195" s="3"/>
      <c r="B195" s="6"/>
      <c r="C195" s="9"/>
      <c r="D195" s="10"/>
      <c r="E195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95" s="11">
        <f>((WEEKNUM(Tabla34356789101112131415161718192021222324252627282930313233346163[[#This Row],[FECHA Y HORA DE INICIO]])))</f>
        <v>0</v>
      </c>
      <c r="G195" s="3"/>
      <c r="H195" s="3"/>
      <c r="I195" s="3"/>
      <c r="J195" s="3"/>
    </row>
    <row r="196" spans="1:10">
      <c r="A196" s="3"/>
      <c r="B196" s="6"/>
      <c r="C196" s="9"/>
      <c r="D196" s="10"/>
      <c r="E196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96" s="11">
        <f>((WEEKNUM(Tabla34356789101112131415161718192021222324252627282930313233346163[[#This Row],[FECHA Y HORA DE INICIO]])))</f>
        <v>0</v>
      </c>
      <c r="G196" s="3"/>
      <c r="H196" s="3"/>
      <c r="I196" s="3"/>
      <c r="J196" s="3"/>
    </row>
    <row r="197" spans="1:10">
      <c r="A197" s="3"/>
      <c r="B197" s="6"/>
      <c r="C197" s="9"/>
      <c r="D197" s="10"/>
      <c r="E197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97" s="11">
        <f>((WEEKNUM(Tabla34356789101112131415161718192021222324252627282930313233346163[[#This Row],[FECHA Y HORA DE INICIO]])))</f>
        <v>0</v>
      </c>
      <c r="G197" s="3"/>
      <c r="H197" s="3"/>
      <c r="I197" s="3"/>
      <c r="J197" s="3"/>
    </row>
  </sheetData>
  <autoFilter ref="B9:F20" xr:uid="{00000000-0001-0000-4000-000000000000}"/>
  <mergeCells count="1">
    <mergeCell ref="B7:F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rgb="FFC00000"/>
  </sheetPr>
  <dimension ref="A1:J451"/>
  <sheetViews>
    <sheetView workbookViewId="0">
      <selection activeCell="J4" sqref="J4"/>
    </sheetView>
  </sheetViews>
  <sheetFormatPr defaultColWidth="11.42578125" defaultRowHeight="14.45"/>
  <cols>
    <col min="2" max="2" width="14.140625" customWidth="1"/>
    <col min="3" max="3" width="18.85546875" customWidth="1"/>
    <col min="4" max="4" width="22.5703125" customWidth="1"/>
  </cols>
  <sheetData>
    <row r="1" spans="1:10">
      <c r="A1" s="3"/>
      <c r="B1" s="1" t="s">
        <v>0</v>
      </c>
      <c r="C1" s="2">
        <v>1199</v>
      </c>
      <c r="D1" s="3"/>
      <c r="E1" s="3"/>
      <c r="F1" s="3"/>
      <c r="G1" s="40" t="s">
        <v>1</v>
      </c>
      <c r="H1" s="41"/>
      <c r="I1" s="42" t="s">
        <v>2</v>
      </c>
      <c r="J1" s="3"/>
    </row>
    <row r="2" spans="1:10">
      <c r="A2" s="3"/>
      <c r="B2" s="1" t="s">
        <v>4</v>
      </c>
      <c r="C2" s="2" t="s">
        <v>5</v>
      </c>
      <c r="D2" s="3"/>
      <c r="E2" s="3"/>
      <c r="F2" s="3"/>
      <c r="G2" s="40" t="s">
        <v>6</v>
      </c>
      <c r="H2" s="41">
        <v>159</v>
      </c>
      <c r="I2" s="42" t="s">
        <v>7</v>
      </c>
      <c r="J2" s="3"/>
    </row>
    <row r="3" spans="1:10">
      <c r="A3" s="3"/>
      <c r="B3" s="1" t="s">
        <v>8</v>
      </c>
      <c r="C3" s="2" t="s">
        <v>142</v>
      </c>
      <c r="D3" s="3"/>
      <c r="E3" s="3"/>
      <c r="F3" s="3"/>
      <c r="G3" s="40" t="s">
        <v>10</v>
      </c>
      <c r="H3" s="47" t="s">
        <v>291</v>
      </c>
      <c r="I3" s="42" t="s">
        <v>12</v>
      </c>
      <c r="J3" s="3" t="s">
        <v>292</v>
      </c>
    </row>
    <row r="4" spans="1:10">
      <c r="A4" s="3"/>
      <c r="B4" s="1" t="s">
        <v>13</v>
      </c>
      <c r="C4" s="2">
        <v>2</v>
      </c>
      <c r="D4" s="38" t="s">
        <v>293</v>
      </c>
      <c r="E4" s="3"/>
      <c r="F4" s="3"/>
      <c r="G4" s="38" t="s">
        <v>15</v>
      </c>
      <c r="H4" s="3"/>
      <c r="I4" s="3"/>
      <c r="J4" s="3"/>
    </row>
    <row r="5" spans="1:10">
      <c r="A5" s="3"/>
      <c r="B5" s="1" t="s">
        <v>16</v>
      </c>
      <c r="C5" s="2">
        <v>20</v>
      </c>
      <c r="D5" s="3"/>
      <c r="E5" s="3"/>
      <c r="F5" s="3"/>
      <c r="G5" s="3"/>
      <c r="H5" s="3"/>
      <c r="I5" s="3"/>
      <c r="J5" s="3"/>
    </row>
    <row r="6" spans="1:10">
      <c r="A6" s="3"/>
      <c r="B6" s="1"/>
      <c r="C6" s="1"/>
      <c r="D6" s="3"/>
      <c r="E6" s="3"/>
      <c r="F6" s="3"/>
      <c r="G6" s="3"/>
      <c r="H6" s="3"/>
      <c r="I6" s="3"/>
      <c r="J6" s="3"/>
    </row>
    <row r="7" spans="1:10">
      <c r="A7" s="3"/>
      <c r="B7" s="76" t="s">
        <v>17</v>
      </c>
      <c r="C7" s="77"/>
      <c r="D7" s="77"/>
      <c r="E7" s="77"/>
      <c r="F7" s="77"/>
      <c r="G7" s="3"/>
      <c r="H7" s="12">
        <v>2022</v>
      </c>
      <c r="I7" s="13"/>
      <c r="J7" s="3"/>
    </row>
    <row r="8" spans="1:10">
      <c r="A8" s="3"/>
      <c r="B8" s="4"/>
      <c r="C8" s="4"/>
      <c r="D8" s="4"/>
      <c r="E8" s="4"/>
      <c r="F8" s="3"/>
      <c r="G8" s="3"/>
      <c r="H8" s="3"/>
      <c r="I8" s="3"/>
      <c r="J8" s="3"/>
    </row>
    <row r="9" spans="1:10" ht="52.5">
      <c r="A9" s="3"/>
      <c r="B9" s="5" t="s">
        <v>18</v>
      </c>
      <c r="C9" s="5" t="s">
        <v>19</v>
      </c>
      <c r="D9" s="5" t="s">
        <v>20</v>
      </c>
      <c r="E9" s="5" t="s">
        <v>31</v>
      </c>
      <c r="F9" s="5" t="s">
        <v>22</v>
      </c>
      <c r="G9" s="19" t="s">
        <v>32</v>
      </c>
      <c r="H9" s="12" t="s">
        <v>23</v>
      </c>
      <c r="I9" s="13">
        <f>SUM(E10:E203)</f>
        <v>3.75</v>
      </c>
      <c r="J9" s="3"/>
    </row>
    <row r="10" spans="1:10">
      <c r="A10" s="3"/>
      <c r="B10" s="14" t="s">
        <v>74</v>
      </c>
      <c r="C10" s="6">
        <v>45254.388888888891</v>
      </c>
      <c r="D10" s="6">
        <v>45254.545138888891</v>
      </c>
      <c r="E10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3.75</v>
      </c>
      <c r="F10" s="11">
        <f>((WEEKNUM(Tabla34356789101112131415161718192021222324252627282930313233346163[[#This Row],[FECHA Y HORA DE INICIO]])))</f>
        <v>47</v>
      </c>
      <c r="G10" s="39"/>
      <c r="H10" s="3"/>
      <c r="I10" s="3"/>
      <c r="J10" s="3"/>
    </row>
    <row r="11" spans="1:10" ht="21" customHeight="1">
      <c r="A11" s="3"/>
      <c r="B11" s="14"/>
      <c r="C11" s="6"/>
      <c r="D11" s="6"/>
      <c r="E11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1" s="11">
        <f>((WEEKNUM(Tabla34356789101112131415161718192021222324252627282930313233346163[[#This Row],[FECHA Y HORA DE INICIO]])))</f>
        <v>0</v>
      </c>
      <c r="G11" s="39"/>
      <c r="H11" s="12" t="s">
        <v>24</v>
      </c>
      <c r="I11" s="13"/>
      <c r="J11" s="3"/>
    </row>
    <row r="12" spans="1:10">
      <c r="A12" s="3"/>
      <c r="B12" s="14"/>
      <c r="C12" s="14"/>
      <c r="D12" s="6"/>
      <c r="E12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2" s="11">
        <f>((WEEKNUM(Tabla34356789101112131415161718192021222324252627282930313233346163[[#This Row],[FECHA Y HORA DE INICIO]])))</f>
        <v>0</v>
      </c>
      <c r="G12" s="3"/>
      <c r="H12" s="3"/>
      <c r="I12" s="3"/>
      <c r="J12" s="3"/>
    </row>
    <row r="13" spans="1:10">
      <c r="A13" s="3"/>
      <c r="B13" s="14"/>
      <c r="C13" s="6"/>
      <c r="D13" s="6"/>
      <c r="E13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3" s="11">
        <f>((WEEKNUM(Tabla34356789101112131415161718192021222324252627282930313233346163[[#This Row],[FECHA Y HORA DE INICIO]])))</f>
        <v>0</v>
      </c>
      <c r="G13" s="3"/>
      <c r="H13" s="3"/>
      <c r="I13" s="3"/>
      <c r="J13" s="3"/>
    </row>
    <row r="14" spans="1:10">
      <c r="A14" s="3"/>
      <c r="B14" s="14"/>
      <c r="C14" s="6"/>
      <c r="D14" s="6"/>
      <c r="E14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4" s="11">
        <f>((WEEKNUM(Tabla34356789101112131415161718192021222324252627282930313233346163[[#This Row],[FECHA Y HORA DE INICIO]])))</f>
        <v>0</v>
      </c>
      <c r="G14" s="3"/>
      <c r="H14" s="3"/>
      <c r="I14" s="3"/>
      <c r="J14" s="3"/>
    </row>
    <row r="15" spans="1:10">
      <c r="A15" s="3"/>
      <c r="B15" s="14"/>
      <c r="C15" s="6"/>
      <c r="D15" s="6"/>
      <c r="E15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5" s="11">
        <f>((WEEKNUM(Tabla34356789101112131415161718192021222324252627282930313233346163[[#This Row],[FECHA Y HORA DE INICIO]])))</f>
        <v>0</v>
      </c>
      <c r="G15" s="3"/>
      <c r="H15" s="3"/>
      <c r="I15" s="3"/>
      <c r="J15" s="3"/>
    </row>
    <row r="16" spans="1:10">
      <c r="A16" s="3"/>
      <c r="B16" s="14"/>
      <c r="C16" s="9"/>
      <c r="D16" s="10"/>
      <c r="E16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6" s="11">
        <f>((WEEKNUM(Tabla34356789101112131415161718192021222324252627282930313233346163[[#This Row],[FECHA Y HORA DE INICIO]])))</f>
        <v>0</v>
      </c>
      <c r="G16" s="3"/>
      <c r="H16" s="3"/>
      <c r="I16" s="3"/>
      <c r="J16" s="3"/>
    </row>
    <row r="17" spans="1:10">
      <c r="A17" s="3"/>
      <c r="B17" s="14"/>
      <c r="C17" s="9"/>
      <c r="D17" s="10"/>
      <c r="E17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7" s="11">
        <f>((WEEKNUM(Tabla34356789101112131415161718192021222324252627282930313233346163[[#This Row],[FECHA Y HORA DE INICIO]])))</f>
        <v>0</v>
      </c>
      <c r="G17" s="3"/>
      <c r="H17" s="3"/>
      <c r="I17" s="3"/>
      <c r="J17" s="3"/>
    </row>
    <row r="18" spans="1:10">
      <c r="A18" s="3"/>
      <c r="B18" s="14"/>
      <c r="C18" s="9"/>
      <c r="D18" s="10"/>
      <c r="E18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8" s="11">
        <f>((WEEKNUM(Tabla34356789101112131415161718192021222324252627282930313233346163[[#This Row],[FECHA Y HORA DE INICIO]])))</f>
        <v>0</v>
      </c>
      <c r="G18" s="3"/>
      <c r="H18" s="3"/>
      <c r="I18" s="3"/>
      <c r="J18" s="3"/>
    </row>
    <row r="19" spans="1:10">
      <c r="A19" s="3"/>
      <c r="B19" s="14"/>
      <c r="C19" s="9"/>
      <c r="D19" s="10"/>
      <c r="E19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9" s="11">
        <f>((WEEKNUM(Tabla34356789101112131415161718192021222324252627282930313233346163[[#This Row],[FECHA Y HORA DE INICIO]])))</f>
        <v>0</v>
      </c>
      <c r="G19" s="3"/>
      <c r="H19" s="3"/>
      <c r="I19" s="3"/>
      <c r="J19" s="3"/>
    </row>
    <row r="20" spans="1:10">
      <c r="A20" s="3"/>
      <c r="B20" s="14"/>
      <c r="C20" s="9"/>
      <c r="D20" s="10"/>
      <c r="E20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20" s="11">
        <f>((WEEKNUM(Tabla34356789101112131415161718192021222324252627282930313233346163[[#This Row],[FECHA Y HORA DE INICIO]])))</f>
        <v>0</v>
      </c>
      <c r="G20" s="3"/>
      <c r="H20" s="3"/>
      <c r="I20" s="3"/>
      <c r="J20" s="3"/>
    </row>
    <row r="21" spans="1:10">
      <c r="A21" s="3"/>
      <c r="B21" s="14"/>
      <c r="C21" s="9"/>
      <c r="D21" s="10"/>
      <c r="E21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21" s="11">
        <f>((WEEKNUM(Tabla34356789101112131415161718192021222324252627282930313233346163[[#This Row],[FECHA Y HORA DE INICIO]])))</f>
        <v>0</v>
      </c>
      <c r="G21" s="3"/>
      <c r="H21" s="3"/>
      <c r="I21" s="3"/>
      <c r="J21" s="3"/>
    </row>
    <row r="22" spans="1:10">
      <c r="A22" s="3"/>
      <c r="B22" s="14"/>
      <c r="C22" s="9"/>
      <c r="D22" s="10"/>
      <c r="E22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22" s="11">
        <f>((WEEKNUM(Tabla34356789101112131415161718192021222324252627282930313233346163[[#This Row],[FECHA Y HORA DE INICIO]])))</f>
        <v>0</v>
      </c>
      <c r="G22" s="3"/>
      <c r="H22" s="3"/>
      <c r="I22" s="3"/>
      <c r="J22" s="3"/>
    </row>
    <row r="23" spans="1:10">
      <c r="A23" s="3"/>
      <c r="B23" s="14"/>
      <c r="C23" s="9"/>
      <c r="D23" s="10"/>
      <c r="E23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23" s="11">
        <f>((WEEKNUM(Tabla34356789101112131415161718192021222324252627282930313233346163[[#This Row],[FECHA Y HORA DE INICIO]])))</f>
        <v>0</v>
      </c>
      <c r="G23" s="3"/>
      <c r="H23" s="3"/>
      <c r="I23" s="3"/>
      <c r="J23" s="3"/>
    </row>
    <row r="24" spans="1:10">
      <c r="A24" s="3"/>
      <c r="B24" s="14"/>
      <c r="C24" s="9"/>
      <c r="D24" s="10"/>
      <c r="E24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24" s="11">
        <f>((WEEKNUM(Tabla34356789101112131415161718192021222324252627282930313233346163[[#This Row],[FECHA Y HORA DE INICIO]])))</f>
        <v>0</v>
      </c>
      <c r="G24" s="3"/>
      <c r="H24" s="3"/>
      <c r="I24" s="3"/>
      <c r="J24" s="3"/>
    </row>
    <row r="25" spans="1:10">
      <c r="A25" s="3"/>
      <c r="B25" s="14"/>
      <c r="C25" s="9"/>
      <c r="D25" s="10"/>
      <c r="E25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25" s="11">
        <f>((WEEKNUM(Tabla34356789101112131415161718192021222324252627282930313233346163[[#This Row],[FECHA Y HORA DE INICIO]])))</f>
        <v>0</v>
      </c>
      <c r="G25" s="3"/>
      <c r="H25" s="3"/>
      <c r="I25" s="3"/>
      <c r="J25" s="3"/>
    </row>
    <row r="26" spans="1:10">
      <c r="A26" s="3"/>
      <c r="B26" s="14"/>
      <c r="C26" s="9"/>
      <c r="D26" s="10"/>
      <c r="E26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26" s="11">
        <f>((WEEKNUM(Tabla34356789101112131415161718192021222324252627282930313233346163[[#This Row],[FECHA Y HORA DE INICIO]])))</f>
        <v>0</v>
      </c>
      <c r="G26" s="3"/>
      <c r="H26" s="3"/>
      <c r="I26" s="3"/>
      <c r="J26" s="3"/>
    </row>
    <row r="27" spans="1:10">
      <c r="A27" s="3"/>
      <c r="B27" s="14"/>
      <c r="C27" s="9"/>
      <c r="D27" s="10"/>
      <c r="E27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27" s="11">
        <f>((WEEKNUM(Tabla34356789101112131415161718192021222324252627282930313233346163[[#This Row],[FECHA Y HORA DE INICIO]])))</f>
        <v>0</v>
      </c>
      <c r="G27" s="3"/>
      <c r="H27" s="3"/>
      <c r="I27" s="3"/>
      <c r="J27" s="3"/>
    </row>
    <row r="28" spans="1:10">
      <c r="A28" s="3"/>
      <c r="B28" s="14"/>
      <c r="C28" s="9"/>
      <c r="D28" s="10"/>
      <c r="E28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28" s="11">
        <f>((WEEKNUM(Tabla34356789101112131415161718192021222324252627282930313233346163[[#This Row],[FECHA Y HORA DE INICIO]])))</f>
        <v>0</v>
      </c>
      <c r="G28" s="3"/>
      <c r="H28" s="3"/>
      <c r="I28" s="3"/>
      <c r="J28" s="3"/>
    </row>
    <row r="29" spans="1:10">
      <c r="A29" s="3"/>
      <c r="B29" s="14"/>
      <c r="C29" s="9"/>
      <c r="D29" s="10"/>
      <c r="E29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29" s="11">
        <f>((WEEKNUM(Tabla34356789101112131415161718192021222324252627282930313233346163[[#This Row],[FECHA Y HORA DE INICIO]])))</f>
        <v>0</v>
      </c>
      <c r="G29" s="3"/>
      <c r="H29" s="3"/>
      <c r="I29" s="3"/>
      <c r="J29" s="3"/>
    </row>
    <row r="30" spans="1:10">
      <c r="A30" s="3"/>
      <c r="B30" s="14"/>
      <c r="C30" s="9"/>
      <c r="D30" s="10"/>
      <c r="E30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30" s="11">
        <f>((WEEKNUM(Tabla34356789101112131415161718192021222324252627282930313233346163[[#This Row],[FECHA Y HORA DE INICIO]])))</f>
        <v>0</v>
      </c>
      <c r="G30" s="3"/>
      <c r="H30" s="3"/>
      <c r="I30" s="3"/>
      <c r="J30" s="3"/>
    </row>
    <row r="31" spans="1:10">
      <c r="A31" s="3"/>
      <c r="B31" s="14"/>
      <c r="C31" s="9"/>
      <c r="D31" s="10"/>
      <c r="E31" s="7"/>
      <c r="F31" s="11"/>
      <c r="G31" s="3"/>
      <c r="H31" s="3"/>
      <c r="I31" s="3"/>
      <c r="J31" s="3"/>
    </row>
    <row r="32" spans="1:10">
      <c r="A32" s="3"/>
      <c r="B32" s="14"/>
      <c r="C32" s="9"/>
      <c r="D32" s="10"/>
      <c r="E32" s="7"/>
      <c r="F32" s="11"/>
      <c r="G32" s="3"/>
      <c r="H32" s="3"/>
      <c r="I32" s="3"/>
      <c r="J32" s="3"/>
    </row>
    <row r="33" spans="1:10">
      <c r="A33" s="3"/>
      <c r="B33" s="14"/>
      <c r="C33" s="9"/>
      <c r="D33" s="10"/>
      <c r="E33" s="7"/>
      <c r="F33" s="11"/>
      <c r="G33" s="3"/>
      <c r="H33" s="3"/>
      <c r="I33" s="3"/>
      <c r="J33" s="3"/>
    </row>
    <row r="34" spans="1:10">
      <c r="A34" s="3"/>
      <c r="B34" s="14"/>
      <c r="C34" s="9"/>
      <c r="D34" s="10"/>
      <c r="E34" s="7"/>
      <c r="F34" s="11"/>
      <c r="G34" s="3"/>
      <c r="H34" s="3"/>
      <c r="I34" s="3"/>
      <c r="J34" s="3"/>
    </row>
    <row r="35" spans="1:10">
      <c r="A35" s="3"/>
      <c r="B35" s="14"/>
      <c r="C35" s="9"/>
      <c r="D35" s="10"/>
      <c r="E35" s="7"/>
      <c r="F35" s="11"/>
      <c r="G35" s="3"/>
      <c r="H35" s="3"/>
      <c r="I35" s="3"/>
      <c r="J35" s="3"/>
    </row>
    <row r="36" spans="1:10">
      <c r="A36" s="3"/>
      <c r="B36" s="14"/>
      <c r="C36" s="9"/>
      <c r="D36" s="10"/>
      <c r="E36" s="7"/>
      <c r="F36" s="11"/>
      <c r="G36" s="3"/>
      <c r="H36" s="3"/>
      <c r="I36" s="3"/>
      <c r="J36" s="3"/>
    </row>
    <row r="37" spans="1:10">
      <c r="A37" s="3"/>
      <c r="B37" s="14"/>
      <c r="C37" s="9"/>
      <c r="D37" s="10"/>
      <c r="E37" s="7"/>
      <c r="F37" s="11"/>
      <c r="G37" s="3"/>
      <c r="H37" s="3"/>
      <c r="I37" s="3"/>
      <c r="J37" s="3"/>
    </row>
    <row r="38" spans="1:10">
      <c r="A38" s="3"/>
      <c r="B38" s="14"/>
      <c r="C38" s="9"/>
      <c r="D38" s="10"/>
      <c r="E38" s="7"/>
      <c r="F38" s="11"/>
      <c r="G38" s="3"/>
      <c r="H38" s="3"/>
      <c r="I38" s="3"/>
      <c r="J38" s="3"/>
    </row>
    <row r="39" spans="1:10">
      <c r="A39" s="3"/>
      <c r="B39" s="14"/>
      <c r="C39" s="9"/>
      <c r="D39" s="10"/>
      <c r="E39" s="7"/>
      <c r="F39" s="11"/>
      <c r="G39" s="3"/>
      <c r="H39" s="3"/>
      <c r="I39" s="3"/>
      <c r="J39" s="3"/>
    </row>
    <row r="40" spans="1:10">
      <c r="A40" s="3"/>
      <c r="B40" s="14"/>
      <c r="C40" s="9"/>
      <c r="D40" s="10"/>
      <c r="E40" s="7"/>
      <c r="F40" s="11"/>
      <c r="G40" s="3"/>
      <c r="H40" s="3"/>
      <c r="I40" s="3"/>
      <c r="J40" s="3"/>
    </row>
    <row r="41" spans="1:10">
      <c r="A41" s="3"/>
      <c r="B41" s="14"/>
      <c r="C41" s="9"/>
      <c r="D41" s="10"/>
      <c r="E41" s="7"/>
      <c r="F41" s="11"/>
      <c r="G41" s="3"/>
      <c r="H41" s="3"/>
      <c r="I41" s="3"/>
      <c r="J41" s="3"/>
    </row>
    <row r="42" spans="1:10">
      <c r="A42" s="3"/>
      <c r="B42" s="14"/>
      <c r="C42" s="9"/>
      <c r="D42" s="10"/>
      <c r="E42" s="7"/>
      <c r="F42" s="11"/>
      <c r="G42" s="3"/>
      <c r="H42" s="3"/>
      <c r="I42" s="3"/>
      <c r="J42" s="3"/>
    </row>
    <row r="43" spans="1:10">
      <c r="A43" s="3"/>
      <c r="B43" s="14"/>
      <c r="C43" s="9"/>
      <c r="D43" s="10"/>
      <c r="E43" s="7"/>
      <c r="F43" s="11"/>
      <c r="G43" s="3"/>
      <c r="H43" s="3"/>
      <c r="I43" s="3"/>
      <c r="J43" s="3"/>
    </row>
    <row r="44" spans="1:10">
      <c r="A44" s="3"/>
      <c r="B44" s="14"/>
      <c r="C44" s="9"/>
      <c r="D44" s="10"/>
      <c r="E44" s="7"/>
      <c r="F44" s="11"/>
      <c r="G44" s="3"/>
      <c r="H44" s="3"/>
      <c r="I44" s="3"/>
      <c r="J44" s="3"/>
    </row>
    <row r="45" spans="1:10">
      <c r="A45" s="3"/>
      <c r="B45" s="14"/>
      <c r="C45" s="9"/>
      <c r="D45" s="10"/>
      <c r="E45" s="7"/>
      <c r="F45" s="11"/>
      <c r="G45" s="3"/>
      <c r="H45" s="3"/>
      <c r="I45" s="3"/>
      <c r="J45" s="3"/>
    </row>
    <row r="46" spans="1:10">
      <c r="A46" s="3"/>
      <c r="B46" s="14"/>
      <c r="C46" s="9"/>
      <c r="D46" s="10"/>
      <c r="E46" s="7"/>
      <c r="F46" s="11"/>
      <c r="G46" s="3"/>
      <c r="H46" s="3"/>
      <c r="I46" s="3"/>
      <c r="J46" s="3"/>
    </row>
    <row r="47" spans="1:10">
      <c r="A47" s="3"/>
      <c r="B47" s="14"/>
      <c r="C47" s="9"/>
      <c r="D47" s="10"/>
      <c r="E47" s="7"/>
      <c r="F47" s="11"/>
      <c r="G47" s="3"/>
      <c r="H47" s="3"/>
      <c r="I47" s="3"/>
      <c r="J47" s="3"/>
    </row>
    <row r="48" spans="1:10">
      <c r="A48" s="3"/>
      <c r="B48" s="14"/>
      <c r="C48" s="9"/>
      <c r="D48" s="10"/>
      <c r="E48" s="7"/>
      <c r="F48" s="11"/>
      <c r="G48" s="3"/>
      <c r="H48" s="3"/>
      <c r="I48" s="3"/>
      <c r="J48" s="3"/>
    </row>
    <row r="49" spans="1:10">
      <c r="A49" s="3"/>
      <c r="B49" s="14"/>
      <c r="C49" s="9"/>
      <c r="D49" s="10"/>
      <c r="E49" s="7"/>
      <c r="F49" s="11"/>
      <c r="G49" s="3"/>
      <c r="H49" s="3"/>
      <c r="I49" s="3"/>
      <c r="J49" s="3"/>
    </row>
    <row r="50" spans="1:10">
      <c r="A50" s="3"/>
      <c r="B50" s="14"/>
      <c r="C50" s="9"/>
      <c r="D50" s="10"/>
      <c r="E50" s="7"/>
      <c r="F50" s="11"/>
      <c r="G50" s="3"/>
      <c r="H50" s="3"/>
      <c r="I50" s="3"/>
      <c r="J50" s="3"/>
    </row>
    <row r="51" spans="1:10">
      <c r="A51" s="3"/>
      <c r="B51" s="14"/>
      <c r="C51" s="9"/>
      <c r="D51" s="10"/>
      <c r="E51" s="7"/>
      <c r="F51" s="11"/>
      <c r="G51" s="3"/>
      <c r="H51" s="3"/>
      <c r="I51" s="3"/>
      <c r="J51" s="3"/>
    </row>
    <row r="52" spans="1:10">
      <c r="A52" s="3"/>
      <c r="B52" s="14"/>
      <c r="C52" s="9"/>
      <c r="D52" s="10"/>
      <c r="E52" s="7"/>
      <c r="F52" s="11"/>
      <c r="G52" s="3"/>
      <c r="H52" s="3"/>
      <c r="I52" s="3"/>
      <c r="J52" s="3"/>
    </row>
    <row r="53" spans="1:10">
      <c r="A53" s="3"/>
      <c r="B53" s="14"/>
      <c r="C53" s="9"/>
      <c r="D53" s="10"/>
      <c r="E53" s="7"/>
      <c r="F53" s="11"/>
      <c r="G53" s="3"/>
      <c r="H53" s="3"/>
      <c r="I53" s="3"/>
      <c r="J53" s="3"/>
    </row>
    <row r="54" spans="1:10">
      <c r="A54" s="3"/>
      <c r="B54" s="14"/>
      <c r="C54" s="9"/>
      <c r="D54" s="10"/>
      <c r="E54" s="7"/>
      <c r="F54" s="11"/>
      <c r="G54" s="3"/>
      <c r="H54" s="3"/>
      <c r="I54" s="3"/>
      <c r="J54" s="3"/>
    </row>
    <row r="55" spans="1:10">
      <c r="A55" s="3"/>
      <c r="B55" s="14"/>
      <c r="C55" s="9"/>
      <c r="D55" s="10"/>
      <c r="E55" s="7"/>
      <c r="F55" s="11"/>
      <c r="G55" s="3"/>
      <c r="H55" s="3"/>
      <c r="I55" s="3"/>
      <c r="J55" s="3"/>
    </row>
    <row r="56" spans="1:10">
      <c r="A56" s="3"/>
      <c r="B56" s="14"/>
      <c r="C56" s="9"/>
      <c r="D56" s="10"/>
      <c r="E56" s="7"/>
      <c r="F56" s="11"/>
      <c r="G56" s="3"/>
      <c r="H56" s="3"/>
      <c r="I56" s="3"/>
      <c r="J56" s="3"/>
    </row>
    <row r="57" spans="1:10">
      <c r="A57" s="3"/>
      <c r="B57" s="14"/>
      <c r="C57" s="9"/>
      <c r="D57" s="10"/>
      <c r="E57" s="7"/>
      <c r="F57" s="11"/>
      <c r="G57" s="3"/>
      <c r="H57" s="3"/>
      <c r="I57" s="3"/>
      <c r="J57" s="3"/>
    </row>
    <row r="58" spans="1:10">
      <c r="A58" s="3"/>
      <c r="B58" s="14"/>
      <c r="C58" s="9"/>
      <c r="D58" s="10"/>
      <c r="E58" s="7"/>
      <c r="F58" s="11"/>
      <c r="G58" s="3"/>
      <c r="H58" s="3"/>
      <c r="I58" s="3"/>
      <c r="J58" s="3"/>
    </row>
    <row r="59" spans="1:10">
      <c r="A59" s="3"/>
      <c r="B59" s="14"/>
      <c r="C59" s="9"/>
      <c r="D59" s="10"/>
      <c r="E59" s="7"/>
      <c r="F59" s="11"/>
      <c r="G59" s="3"/>
      <c r="H59" s="3"/>
      <c r="I59" s="3"/>
      <c r="J59" s="3"/>
    </row>
    <row r="60" spans="1:10">
      <c r="A60" s="3"/>
      <c r="B60" s="14"/>
      <c r="C60" s="9"/>
      <c r="D60" s="10"/>
      <c r="E60" s="7"/>
      <c r="F60" s="11"/>
      <c r="G60" s="3"/>
      <c r="H60" s="3"/>
      <c r="I60" s="3"/>
      <c r="J60" s="3"/>
    </row>
    <row r="61" spans="1:10">
      <c r="A61" s="3"/>
      <c r="B61" s="14"/>
      <c r="C61" s="9"/>
      <c r="D61" s="10"/>
      <c r="E61" s="7"/>
      <c r="F61" s="11"/>
      <c r="G61" s="3"/>
      <c r="H61" s="3"/>
      <c r="I61" s="3"/>
      <c r="J61" s="3"/>
    </row>
    <row r="62" spans="1:10">
      <c r="A62" s="3"/>
      <c r="B62" s="14"/>
      <c r="C62" s="9"/>
      <c r="D62" s="10"/>
      <c r="E62" s="7"/>
      <c r="F62" s="11"/>
      <c r="G62" s="3"/>
      <c r="H62" s="3"/>
      <c r="I62" s="3"/>
      <c r="J62" s="3"/>
    </row>
    <row r="63" spans="1:10">
      <c r="A63" s="3"/>
      <c r="B63" s="14"/>
      <c r="C63" s="9"/>
      <c r="D63" s="10"/>
      <c r="E63" s="7"/>
      <c r="F63" s="11"/>
      <c r="G63" s="3"/>
      <c r="H63" s="3"/>
      <c r="I63" s="3"/>
      <c r="J63" s="3"/>
    </row>
    <row r="64" spans="1:10">
      <c r="A64" s="3"/>
      <c r="B64" s="14"/>
      <c r="C64" s="9"/>
      <c r="D64" s="10"/>
      <c r="E64" s="7"/>
      <c r="F64" s="11"/>
      <c r="G64" s="3"/>
      <c r="H64" s="3"/>
      <c r="I64" s="3"/>
      <c r="J64" s="3"/>
    </row>
    <row r="65" spans="1:10">
      <c r="A65" s="3"/>
      <c r="B65" s="14"/>
      <c r="C65" s="9"/>
      <c r="D65" s="10"/>
      <c r="E65" s="7"/>
      <c r="F65" s="11"/>
      <c r="G65" s="3"/>
      <c r="H65" s="3"/>
      <c r="I65" s="3"/>
      <c r="J65" s="3"/>
    </row>
    <row r="66" spans="1:10">
      <c r="A66" s="3"/>
      <c r="B66" s="14"/>
      <c r="C66" s="9"/>
      <c r="D66" s="10"/>
      <c r="E66" s="7"/>
      <c r="F66" s="11"/>
      <c r="G66" s="3"/>
      <c r="H66" s="3"/>
      <c r="I66" s="3"/>
      <c r="J66" s="3"/>
    </row>
    <row r="67" spans="1:10">
      <c r="A67" s="3"/>
      <c r="B67" s="14"/>
      <c r="C67" s="9"/>
      <c r="D67" s="10"/>
      <c r="E67" s="7"/>
      <c r="F67" s="11"/>
      <c r="G67" s="3"/>
      <c r="H67" s="3"/>
      <c r="I67" s="3"/>
      <c r="J67" s="3"/>
    </row>
    <row r="68" spans="1:10">
      <c r="A68" s="3"/>
      <c r="B68" s="14"/>
      <c r="C68" s="9"/>
      <c r="D68" s="10"/>
      <c r="E68" s="7"/>
      <c r="F68" s="11"/>
      <c r="G68" s="3"/>
      <c r="H68" s="3"/>
      <c r="I68" s="3"/>
      <c r="J68" s="3"/>
    </row>
    <row r="69" spans="1:10">
      <c r="A69" s="3"/>
      <c r="B69" s="14"/>
      <c r="C69" s="9"/>
      <c r="D69" s="10"/>
      <c r="E69" s="7"/>
      <c r="F69" s="11"/>
      <c r="G69" s="3"/>
      <c r="H69" s="3"/>
      <c r="I69" s="3"/>
      <c r="J69" s="3"/>
    </row>
    <row r="70" spans="1:10">
      <c r="A70" s="3"/>
      <c r="B70" s="6"/>
      <c r="C70" s="9"/>
      <c r="D70" s="10"/>
      <c r="E70" s="7"/>
      <c r="F70" s="11"/>
      <c r="G70" s="3"/>
      <c r="H70" s="3"/>
      <c r="I70" s="3"/>
      <c r="J70" s="3"/>
    </row>
    <row r="71" spans="1:10">
      <c r="A71" s="3"/>
      <c r="B71" s="6"/>
      <c r="C71" s="9"/>
      <c r="D71" s="10"/>
      <c r="E71" s="7"/>
      <c r="F71" s="11"/>
      <c r="G71" s="3"/>
      <c r="H71" s="3"/>
      <c r="I71" s="3"/>
      <c r="J71" s="3"/>
    </row>
    <row r="72" spans="1:10">
      <c r="A72" s="3"/>
      <c r="B72" s="6"/>
      <c r="C72" s="9"/>
      <c r="D72" s="10"/>
      <c r="E72" s="7"/>
      <c r="F72" s="11"/>
      <c r="G72" s="3"/>
      <c r="H72" s="3"/>
      <c r="I72" s="3"/>
      <c r="J72" s="3"/>
    </row>
    <row r="73" spans="1:10">
      <c r="A73" s="3"/>
      <c r="B73" s="6"/>
      <c r="C73" s="9"/>
      <c r="D73" s="10"/>
      <c r="E73" s="7"/>
      <c r="F73" s="11"/>
      <c r="G73" s="3"/>
      <c r="H73" s="3"/>
      <c r="I73" s="3"/>
      <c r="J73" s="3"/>
    </row>
    <row r="74" spans="1:10">
      <c r="A74" s="3"/>
      <c r="B74" s="6"/>
      <c r="C74" s="9"/>
      <c r="D74" s="10"/>
      <c r="E74" s="7"/>
      <c r="F74" s="11"/>
      <c r="G74" s="3"/>
      <c r="H74" s="3"/>
      <c r="I74" s="3"/>
      <c r="J74" s="3"/>
    </row>
    <row r="75" spans="1:10">
      <c r="A75" s="3"/>
      <c r="B75" s="6"/>
      <c r="C75" s="9"/>
      <c r="D75" s="10"/>
      <c r="E75" s="7"/>
      <c r="F75" s="11"/>
      <c r="G75" s="3"/>
      <c r="H75" s="3"/>
      <c r="I75" s="3"/>
      <c r="J75" s="3"/>
    </row>
    <row r="76" spans="1:10">
      <c r="A76" s="3"/>
      <c r="B76" s="6"/>
      <c r="C76" s="9"/>
      <c r="D76" s="10"/>
      <c r="E76" s="7"/>
      <c r="F76" s="11"/>
      <c r="G76" s="3"/>
      <c r="H76" s="3"/>
      <c r="I76" s="3"/>
      <c r="J76" s="3"/>
    </row>
    <row r="77" spans="1:10">
      <c r="A77" s="3"/>
      <c r="B77" s="6"/>
      <c r="C77" s="9"/>
      <c r="D77" s="10"/>
      <c r="E77" s="7"/>
      <c r="F77" s="11"/>
      <c r="G77" s="3"/>
      <c r="H77" s="3"/>
      <c r="I77" s="3"/>
      <c r="J77" s="3"/>
    </row>
    <row r="78" spans="1:10">
      <c r="A78" s="3"/>
      <c r="B78" s="6"/>
      <c r="C78" s="9"/>
      <c r="D78" s="10"/>
      <c r="E78" s="7"/>
      <c r="F78" s="11"/>
      <c r="G78" s="3"/>
      <c r="H78" s="3"/>
      <c r="I78" s="3"/>
      <c r="J78" s="3"/>
    </row>
    <row r="79" spans="1:10">
      <c r="A79" s="3"/>
      <c r="B79" s="6"/>
      <c r="C79" s="9"/>
      <c r="D79" s="10"/>
      <c r="E79" s="7"/>
      <c r="F79" s="11"/>
      <c r="G79" s="3"/>
      <c r="H79" s="3"/>
      <c r="I79" s="3"/>
      <c r="J79" s="3"/>
    </row>
    <row r="80" spans="1:10">
      <c r="A80" s="3"/>
      <c r="B80" s="6"/>
      <c r="C80" s="9"/>
      <c r="D80" s="10"/>
      <c r="E80" s="7"/>
      <c r="F80" s="11"/>
      <c r="G80" s="3"/>
      <c r="H80" s="3"/>
      <c r="I80" s="3"/>
      <c r="J80" s="3"/>
    </row>
    <row r="81" spans="1:10">
      <c r="A81" s="3"/>
      <c r="B81" s="6"/>
      <c r="C81" s="9"/>
      <c r="D81" s="10"/>
      <c r="E81" s="7"/>
      <c r="F81" s="11"/>
      <c r="G81" s="3"/>
      <c r="H81" s="3"/>
      <c r="I81" s="3"/>
      <c r="J81" s="3"/>
    </row>
    <row r="82" spans="1:10">
      <c r="A82" s="3"/>
      <c r="B82" s="6"/>
      <c r="C82" s="9"/>
      <c r="D82" s="10"/>
      <c r="E82" s="7"/>
      <c r="F82" s="11"/>
      <c r="G82" s="3"/>
      <c r="H82" s="3"/>
      <c r="I82" s="3"/>
      <c r="J82" s="3"/>
    </row>
    <row r="83" spans="1:10">
      <c r="A83" s="3"/>
      <c r="B83" s="6"/>
      <c r="C83" s="9"/>
      <c r="D83" s="10"/>
      <c r="E83" s="7"/>
      <c r="F83" s="11"/>
      <c r="G83" s="3"/>
      <c r="H83" s="3"/>
      <c r="I83" s="3"/>
      <c r="J83" s="3"/>
    </row>
    <row r="84" spans="1:10">
      <c r="A84" s="3"/>
      <c r="B84" s="6"/>
      <c r="C84" s="9"/>
      <c r="D84" s="10"/>
      <c r="E84" s="7"/>
      <c r="F84" s="11"/>
      <c r="G84" s="3"/>
      <c r="H84" s="3"/>
      <c r="I84" s="3"/>
      <c r="J84" s="3"/>
    </row>
    <row r="85" spans="1:10">
      <c r="A85" s="3"/>
      <c r="B85" s="6"/>
      <c r="C85" s="9"/>
      <c r="D85" s="10"/>
      <c r="E85" s="7"/>
      <c r="F85" s="11"/>
      <c r="G85" s="3"/>
      <c r="H85" s="3"/>
      <c r="I85" s="3"/>
      <c r="J85" s="3"/>
    </row>
    <row r="86" spans="1:10">
      <c r="A86" s="3"/>
      <c r="B86" s="6"/>
      <c r="C86" s="9"/>
      <c r="D86" s="10"/>
      <c r="E86" s="7"/>
      <c r="F86" s="11"/>
      <c r="G86" s="3"/>
      <c r="H86" s="3"/>
      <c r="I86" s="3"/>
      <c r="J86" s="3"/>
    </row>
    <row r="87" spans="1:10">
      <c r="A87" s="3"/>
      <c r="B87" s="6"/>
      <c r="C87" s="9"/>
      <c r="D87" s="10"/>
      <c r="E87" s="7"/>
      <c r="F87" s="11"/>
      <c r="G87" s="3"/>
      <c r="H87" s="3"/>
      <c r="I87" s="3"/>
      <c r="J87" s="3"/>
    </row>
    <row r="88" spans="1:10">
      <c r="A88" s="3"/>
      <c r="B88" s="6"/>
      <c r="C88" s="9"/>
      <c r="D88" s="10"/>
      <c r="E88" s="7"/>
      <c r="F88" s="11"/>
      <c r="G88" s="3"/>
      <c r="H88" s="3"/>
      <c r="I88" s="3"/>
      <c r="J88" s="3"/>
    </row>
    <row r="89" spans="1:10">
      <c r="A89" s="3"/>
      <c r="B89" s="6"/>
      <c r="C89" s="9"/>
      <c r="D89" s="10"/>
      <c r="E89" s="7"/>
      <c r="F89" s="11"/>
      <c r="G89" s="3"/>
      <c r="H89" s="3"/>
      <c r="I89" s="3"/>
      <c r="J89" s="3"/>
    </row>
    <row r="90" spans="1:10">
      <c r="A90" s="3"/>
      <c r="B90" s="6"/>
      <c r="C90" s="9"/>
      <c r="D90" s="10"/>
      <c r="E90" s="7"/>
      <c r="F90" s="11"/>
      <c r="G90" s="3"/>
      <c r="H90" s="3"/>
      <c r="I90" s="3"/>
      <c r="J90" s="3"/>
    </row>
    <row r="91" spans="1:10">
      <c r="A91" s="3"/>
      <c r="B91" s="6"/>
      <c r="C91" s="9"/>
      <c r="D91" s="10"/>
      <c r="E91" s="7"/>
      <c r="F91" s="11"/>
      <c r="G91" s="3"/>
      <c r="H91" s="3"/>
      <c r="I91" s="3"/>
      <c r="J91" s="3"/>
    </row>
    <row r="92" spans="1:10">
      <c r="A92" s="3"/>
      <c r="B92" s="6"/>
      <c r="C92" s="9"/>
      <c r="D92" s="10"/>
      <c r="E92" s="7"/>
      <c r="F92" s="11"/>
      <c r="G92" s="3"/>
      <c r="H92" s="3"/>
      <c r="I92" s="3"/>
      <c r="J92" s="3"/>
    </row>
    <row r="93" spans="1:10">
      <c r="A93" s="3"/>
      <c r="B93" s="6"/>
      <c r="C93" s="9"/>
      <c r="D93" s="10"/>
      <c r="E93" s="7"/>
      <c r="F93" s="11"/>
      <c r="G93" s="3"/>
      <c r="H93" s="3"/>
      <c r="I93" s="3"/>
      <c r="J93" s="3"/>
    </row>
    <row r="94" spans="1:10">
      <c r="A94" s="3"/>
      <c r="B94" s="6"/>
      <c r="C94" s="9"/>
      <c r="D94" s="10"/>
      <c r="E94" s="7"/>
      <c r="F94" s="11"/>
      <c r="G94" s="3"/>
      <c r="H94" s="3"/>
      <c r="I94" s="3"/>
      <c r="J94" s="3"/>
    </row>
    <row r="95" spans="1:10">
      <c r="A95" s="3"/>
      <c r="B95" s="6"/>
      <c r="C95" s="9"/>
      <c r="D95" s="10"/>
      <c r="E95" s="7"/>
      <c r="F95" s="11"/>
      <c r="G95" s="3"/>
      <c r="H95" s="3"/>
      <c r="I95" s="3"/>
      <c r="J95" s="3"/>
    </row>
    <row r="96" spans="1:10">
      <c r="A96" s="3"/>
      <c r="B96" s="6"/>
      <c r="C96" s="9"/>
      <c r="D96" s="10"/>
      <c r="E96" s="7"/>
      <c r="F96" s="11"/>
      <c r="G96" s="3"/>
      <c r="H96" s="3"/>
      <c r="I96" s="3"/>
      <c r="J96" s="3"/>
    </row>
    <row r="97" spans="1:10">
      <c r="A97" s="3"/>
      <c r="B97" s="6"/>
      <c r="C97" s="9"/>
      <c r="D97" s="10"/>
      <c r="E97" s="7"/>
      <c r="F97" s="11"/>
      <c r="G97" s="3"/>
      <c r="H97" s="3"/>
      <c r="I97" s="3"/>
      <c r="J97" s="3"/>
    </row>
    <row r="98" spans="1:10">
      <c r="A98" s="3"/>
      <c r="B98" s="6"/>
      <c r="C98" s="9"/>
      <c r="D98" s="10"/>
      <c r="E98" s="7"/>
      <c r="F98" s="11"/>
      <c r="G98" s="3"/>
      <c r="H98" s="3"/>
      <c r="I98" s="3"/>
      <c r="J98" s="3"/>
    </row>
    <row r="99" spans="1:10">
      <c r="A99" s="3"/>
      <c r="B99" s="6"/>
      <c r="C99" s="9"/>
      <c r="D99" s="10"/>
      <c r="E99" s="7"/>
      <c r="F99" s="11"/>
      <c r="G99" s="3"/>
      <c r="H99" s="3"/>
      <c r="I99" s="3"/>
      <c r="J99" s="3"/>
    </row>
    <row r="100" spans="1:10">
      <c r="A100" s="3"/>
      <c r="B100" s="6"/>
      <c r="C100" s="9"/>
      <c r="D100" s="10"/>
      <c r="E100" s="7"/>
      <c r="F100" s="11"/>
      <c r="G100" s="3"/>
      <c r="H100" s="3"/>
      <c r="I100" s="3"/>
      <c r="J100" s="3"/>
    </row>
    <row r="101" spans="1:10">
      <c r="A101" s="3"/>
      <c r="B101" s="6"/>
      <c r="C101" s="9"/>
      <c r="D101" s="10"/>
      <c r="E101" s="7"/>
      <c r="F101" s="11"/>
      <c r="G101" s="3"/>
      <c r="H101" s="3"/>
      <c r="I101" s="3"/>
      <c r="J101" s="3"/>
    </row>
    <row r="102" spans="1:10">
      <c r="A102" s="3"/>
      <c r="B102" s="6"/>
      <c r="C102" s="9"/>
      <c r="D102" s="10"/>
      <c r="E102" s="7"/>
      <c r="F102" s="11"/>
      <c r="G102" s="3"/>
      <c r="H102" s="3"/>
      <c r="I102" s="3"/>
      <c r="J102" s="3"/>
    </row>
    <row r="103" spans="1:10">
      <c r="A103" s="3"/>
      <c r="B103" s="6"/>
      <c r="C103" s="9"/>
      <c r="D103" s="10"/>
      <c r="E103" s="7"/>
      <c r="F103" s="11"/>
      <c r="G103" s="3"/>
      <c r="H103" s="3"/>
      <c r="I103" s="3"/>
      <c r="J103" s="3"/>
    </row>
    <row r="104" spans="1:10">
      <c r="A104" s="3"/>
      <c r="B104" s="6"/>
      <c r="C104" s="9"/>
      <c r="D104" s="10"/>
      <c r="E104" s="7"/>
      <c r="F104" s="11"/>
      <c r="G104" s="3"/>
      <c r="H104" s="3"/>
      <c r="I104" s="3"/>
      <c r="J104" s="3"/>
    </row>
    <row r="105" spans="1:10">
      <c r="A105" s="3"/>
      <c r="B105" s="6"/>
      <c r="C105" s="9"/>
      <c r="D105" s="10"/>
      <c r="E105" s="7"/>
      <c r="F105" s="11"/>
      <c r="G105" s="3"/>
      <c r="H105" s="3"/>
      <c r="I105" s="3"/>
      <c r="J105" s="3"/>
    </row>
    <row r="106" spans="1:10">
      <c r="A106" s="3"/>
      <c r="B106" s="6"/>
      <c r="C106" s="9"/>
      <c r="D106" s="10"/>
      <c r="E106" s="7"/>
      <c r="F106" s="11"/>
      <c r="G106" s="3"/>
      <c r="H106" s="3"/>
      <c r="I106" s="3"/>
      <c r="J106" s="3"/>
    </row>
    <row r="107" spans="1:10">
      <c r="A107" s="3"/>
      <c r="B107" s="6"/>
      <c r="C107" s="9"/>
      <c r="D107" s="10"/>
      <c r="E107" s="7"/>
      <c r="F107" s="11"/>
      <c r="G107" s="3"/>
      <c r="H107" s="3"/>
      <c r="I107" s="3"/>
      <c r="J107" s="3"/>
    </row>
    <row r="108" spans="1:10">
      <c r="A108" s="3"/>
      <c r="B108" s="6"/>
      <c r="C108" s="9"/>
      <c r="D108" s="10"/>
      <c r="E108" s="7"/>
      <c r="F108" s="11"/>
      <c r="G108" s="3"/>
      <c r="H108" s="3"/>
      <c r="I108" s="3"/>
      <c r="J108" s="3"/>
    </row>
    <row r="109" spans="1:10">
      <c r="A109" s="3"/>
      <c r="B109" s="6"/>
      <c r="C109" s="9"/>
      <c r="D109" s="10"/>
      <c r="E109" s="7"/>
      <c r="F109" s="11"/>
      <c r="G109" s="3"/>
      <c r="H109" s="3"/>
      <c r="I109" s="3"/>
      <c r="J109" s="3"/>
    </row>
    <row r="110" spans="1:10">
      <c r="A110" s="3"/>
      <c r="B110" s="6"/>
      <c r="C110" s="9"/>
      <c r="D110" s="10"/>
      <c r="E110" s="7"/>
      <c r="F110" s="11"/>
      <c r="G110" s="3"/>
      <c r="H110" s="3"/>
      <c r="I110" s="3"/>
      <c r="J110" s="3"/>
    </row>
    <row r="111" spans="1:10">
      <c r="A111" s="3"/>
      <c r="B111" s="6"/>
      <c r="C111" s="9"/>
      <c r="D111" s="10"/>
      <c r="E111" s="7"/>
      <c r="F111" s="11"/>
      <c r="G111" s="3"/>
      <c r="H111" s="3"/>
      <c r="I111" s="3"/>
      <c r="J111" s="3"/>
    </row>
    <row r="112" spans="1:10">
      <c r="A112" s="3"/>
      <c r="B112" s="6"/>
      <c r="C112" s="9"/>
      <c r="D112" s="10"/>
      <c r="E112" s="7"/>
      <c r="F112" s="11"/>
      <c r="G112" s="3"/>
      <c r="H112" s="3"/>
      <c r="I112" s="3"/>
      <c r="J112" s="3"/>
    </row>
    <row r="113" spans="1:10">
      <c r="A113" s="3"/>
      <c r="B113" s="6"/>
      <c r="C113" s="9"/>
      <c r="D113" s="10"/>
      <c r="E113" s="7"/>
      <c r="F113" s="11"/>
      <c r="G113" s="3"/>
      <c r="H113" s="3"/>
      <c r="I113" s="3"/>
      <c r="J113" s="3"/>
    </row>
    <row r="114" spans="1:10">
      <c r="A114" s="3"/>
      <c r="B114" s="6"/>
      <c r="C114" s="9"/>
      <c r="D114" s="10"/>
      <c r="E114" s="7"/>
      <c r="F114" s="11"/>
      <c r="G114" s="3"/>
      <c r="H114" s="3"/>
      <c r="I114" s="3"/>
      <c r="J114" s="3"/>
    </row>
    <row r="115" spans="1:10">
      <c r="A115" s="3"/>
      <c r="B115" s="6"/>
      <c r="C115" s="9"/>
      <c r="D115" s="10"/>
      <c r="E115" s="7"/>
      <c r="F115" s="11"/>
      <c r="G115" s="3"/>
      <c r="H115" s="3"/>
      <c r="I115" s="3"/>
      <c r="J115" s="3"/>
    </row>
    <row r="116" spans="1:10">
      <c r="A116" s="3"/>
      <c r="B116" s="6"/>
      <c r="C116" s="9"/>
      <c r="D116" s="10"/>
      <c r="E116" s="7"/>
      <c r="F116" s="11"/>
      <c r="G116" s="3"/>
      <c r="H116" s="3"/>
      <c r="I116" s="3"/>
      <c r="J116" s="3"/>
    </row>
    <row r="117" spans="1:10">
      <c r="A117" s="3"/>
      <c r="B117" s="6"/>
      <c r="C117" s="9"/>
      <c r="D117" s="10"/>
      <c r="E117" s="7"/>
      <c r="F117" s="11"/>
      <c r="G117" s="3"/>
      <c r="H117" s="3"/>
      <c r="I117" s="3"/>
      <c r="J117" s="3"/>
    </row>
    <row r="118" spans="1:10">
      <c r="A118" s="3"/>
      <c r="B118" s="6"/>
      <c r="C118" s="9"/>
      <c r="D118" s="10"/>
      <c r="E118" s="7"/>
      <c r="F118" s="11"/>
      <c r="G118" s="3"/>
      <c r="H118" s="3"/>
      <c r="I118" s="3"/>
      <c r="J118" s="3"/>
    </row>
    <row r="119" spans="1:10">
      <c r="A119" s="3"/>
      <c r="B119" s="6"/>
      <c r="C119" s="9"/>
      <c r="D119" s="10"/>
      <c r="E119" s="7"/>
      <c r="F119" s="11"/>
      <c r="G119" s="3"/>
      <c r="H119" s="3"/>
      <c r="I119" s="3"/>
      <c r="J119" s="3"/>
    </row>
    <row r="120" spans="1:10">
      <c r="A120" s="3"/>
      <c r="B120" s="6"/>
      <c r="C120" s="9"/>
      <c r="D120" s="10"/>
      <c r="E120" s="7"/>
      <c r="F120" s="11"/>
      <c r="G120" s="3"/>
      <c r="H120" s="3"/>
      <c r="I120" s="3"/>
      <c r="J120" s="3"/>
    </row>
    <row r="121" spans="1:10">
      <c r="A121" s="3"/>
      <c r="B121" s="6"/>
      <c r="C121" s="9"/>
      <c r="D121" s="10"/>
      <c r="E121" s="7"/>
      <c r="F121" s="11"/>
      <c r="G121" s="3"/>
      <c r="H121" s="3"/>
      <c r="I121" s="3"/>
      <c r="J121" s="3"/>
    </row>
    <row r="122" spans="1:10">
      <c r="A122" s="3"/>
      <c r="B122" s="6"/>
      <c r="C122" s="9"/>
      <c r="D122" s="10"/>
      <c r="E122" s="7"/>
      <c r="F122" s="11"/>
      <c r="G122" s="3"/>
      <c r="H122" s="3"/>
      <c r="I122" s="3"/>
      <c r="J122" s="3"/>
    </row>
    <row r="123" spans="1:10">
      <c r="A123" s="3"/>
      <c r="B123" s="6"/>
      <c r="C123" s="9"/>
      <c r="D123" s="10"/>
      <c r="E123" s="7"/>
      <c r="F123" s="11"/>
      <c r="G123" s="3"/>
      <c r="H123" s="3"/>
      <c r="I123" s="3"/>
      <c r="J123" s="3"/>
    </row>
    <row r="124" spans="1:10">
      <c r="A124" s="3"/>
      <c r="B124" s="6"/>
      <c r="C124" s="9"/>
      <c r="D124" s="10"/>
      <c r="E124" s="7"/>
      <c r="F124" s="11"/>
      <c r="G124" s="3"/>
      <c r="H124" s="3"/>
      <c r="I124" s="3"/>
      <c r="J124" s="3"/>
    </row>
    <row r="125" spans="1:10">
      <c r="A125" s="3"/>
      <c r="B125" s="6"/>
      <c r="C125" s="9"/>
      <c r="D125" s="10"/>
      <c r="E125" s="7"/>
      <c r="F125" s="11"/>
      <c r="G125" s="3"/>
      <c r="H125" s="3"/>
      <c r="I125" s="3"/>
      <c r="J125" s="3"/>
    </row>
    <row r="126" spans="1:10">
      <c r="A126" s="3"/>
      <c r="B126" s="6"/>
      <c r="C126" s="9"/>
      <c r="D126" s="10"/>
      <c r="E126" s="7"/>
      <c r="F126" s="11"/>
      <c r="G126" s="3"/>
      <c r="H126" s="3"/>
      <c r="I126" s="3"/>
      <c r="J126" s="3"/>
    </row>
    <row r="127" spans="1:10">
      <c r="A127" s="3"/>
      <c r="B127" s="6"/>
      <c r="C127" s="9"/>
      <c r="D127" s="10"/>
      <c r="E127" s="7"/>
      <c r="F127" s="11"/>
      <c r="G127" s="3"/>
      <c r="H127" s="3"/>
      <c r="I127" s="3"/>
      <c r="J127" s="3"/>
    </row>
    <row r="128" spans="1:10">
      <c r="A128" s="3"/>
      <c r="B128" s="6"/>
      <c r="C128" s="9"/>
      <c r="D128" s="10"/>
      <c r="E128" s="7"/>
      <c r="F128" s="11"/>
      <c r="G128" s="3"/>
      <c r="H128" s="3"/>
      <c r="I128" s="3"/>
      <c r="J128" s="3"/>
    </row>
    <row r="129" spans="1:10">
      <c r="A129" s="3"/>
      <c r="B129" s="6"/>
      <c r="C129" s="9"/>
      <c r="D129" s="10"/>
      <c r="E129" s="7"/>
      <c r="F129" s="11"/>
      <c r="G129" s="3"/>
      <c r="H129" s="3"/>
      <c r="I129" s="3"/>
      <c r="J129" s="3"/>
    </row>
    <row r="130" spans="1:10">
      <c r="A130" s="3"/>
      <c r="B130" s="6"/>
      <c r="C130" s="9"/>
      <c r="D130" s="10"/>
      <c r="E130" s="7"/>
      <c r="F130" s="11"/>
      <c r="G130" s="3"/>
      <c r="H130" s="3"/>
      <c r="I130" s="3"/>
      <c r="J130" s="3"/>
    </row>
    <row r="131" spans="1:10">
      <c r="A131" s="3"/>
      <c r="B131" s="6"/>
      <c r="C131" s="9"/>
      <c r="D131" s="10"/>
      <c r="E131" s="7"/>
      <c r="F131" s="11"/>
      <c r="G131" s="3"/>
      <c r="H131" s="3"/>
      <c r="I131" s="3"/>
      <c r="J131" s="3"/>
    </row>
    <row r="132" spans="1:10">
      <c r="A132" s="3"/>
      <c r="B132" s="6"/>
      <c r="C132" s="9"/>
      <c r="D132" s="10"/>
      <c r="E132" s="7"/>
      <c r="F132" s="11"/>
      <c r="G132" s="3"/>
      <c r="H132" s="3"/>
      <c r="I132" s="3"/>
      <c r="J132" s="3"/>
    </row>
    <row r="133" spans="1:10">
      <c r="A133" s="3"/>
      <c r="B133" s="6"/>
      <c r="C133" s="9"/>
      <c r="D133" s="10"/>
      <c r="E133" s="7"/>
      <c r="F133" s="11"/>
      <c r="G133" s="3"/>
      <c r="H133" s="3"/>
      <c r="I133" s="3"/>
      <c r="J133" s="3"/>
    </row>
    <row r="134" spans="1:10">
      <c r="A134" s="3"/>
      <c r="B134" s="6"/>
      <c r="C134" s="9"/>
      <c r="D134" s="10"/>
      <c r="E134" s="7"/>
      <c r="F134" s="11"/>
      <c r="G134" s="3"/>
      <c r="H134" s="3"/>
      <c r="I134" s="3"/>
      <c r="J134" s="3"/>
    </row>
    <row r="135" spans="1:10">
      <c r="A135" s="3"/>
      <c r="B135" s="6"/>
      <c r="C135" s="9"/>
      <c r="D135" s="10"/>
      <c r="E135" s="7"/>
      <c r="F135" s="11"/>
      <c r="G135" s="3"/>
      <c r="H135" s="3"/>
      <c r="I135" s="3"/>
      <c r="J135" s="3"/>
    </row>
    <row r="136" spans="1:10">
      <c r="A136" s="3"/>
      <c r="B136" s="6"/>
      <c r="C136" s="9"/>
      <c r="D136" s="10"/>
      <c r="E136" s="7"/>
      <c r="F136" s="11"/>
      <c r="G136" s="3"/>
      <c r="H136" s="3"/>
      <c r="I136" s="3"/>
      <c r="J136" s="3"/>
    </row>
    <row r="137" spans="1:10">
      <c r="A137" s="3"/>
      <c r="B137" s="6"/>
      <c r="C137" s="9"/>
      <c r="D137" s="10"/>
      <c r="E137" s="7"/>
      <c r="F137" s="11"/>
      <c r="G137" s="3"/>
      <c r="H137" s="3"/>
      <c r="I137" s="3"/>
      <c r="J137" s="3"/>
    </row>
    <row r="138" spans="1:10">
      <c r="A138" s="3"/>
      <c r="B138" s="6"/>
      <c r="C138" s="9"/>
      <c r="D138" s="10"/>
      <c r="E138" s="7"/>
      <c r="F138" s="11"/>
      <c r="G138" s="3"/>
      <c r="H138" s="3"/>
      <c r="I138" s="3"/>
      <c r="J138" s="3"/>
    </row>
    <row r="139" spans="1:10">
      <c r="A139" s="3"/>
      <c r="B139" s="6"/>
      <c r="C139" s="9"/>
      <c r="D139" s="10"/>
      <c r="E139" s="7"/>
      <c r="F139" s="11"/>
      <c r="G139" s="3"/>
      <c r="H139" s="3"/>
      <c r="I139" s="3"/>
      <c r="J139" s="3"/>
    </row>
    <row r="140" spans="1:10">
      <c r="A140" s="3"/>
      <c r="B140" s="6"/>
      <c r="C140" s="9"/>
      <c r="D140" s="10"/>
      <c r="E140" s="7"/>
      <c r="F140" s="11"/>
      <c r="G140" s="3"/>
      <c r="H140" s="3"/>
      <c r="I140" s="3"/>
      <c r="J140" s="3"/>
    </row>
    <row r="141" spans="1:10">
      <c r="A141" s="3"/>
      <c r="B141" s="6"/>
      <c r="C141" s="9"/>
      <c r="D141" s="10"/>
      <c r="E141" s="7"/>
      <c r="F141" s="11"/>
      <c r="G141" s="3"/>
      <c r="H141" s="3"/>
      <c r="I141" s="3"/>
      <c r="J141" s="3"/>
    </row>
    <row r="142" spans="1:10">
      <c r="A142" s="3"/>
      <c r="B142" s="6"/>
      <c r="C142" s="9"/>
      <c r="D142" s="10"/>
      <c r="E142" s="7"/>
      <c r="F142" s="11"/>
      <c r="G142" s="3"/>
      <c r="H142" s="3"/>
      <c r="I142" s="3"/>
      <c r="J142" s="3"/>
    </row>
    <row r="143" spans="1:10">
      <c r="A143" s="3"/>
      <c r="B143" s="6"/>
      <c r="C143" s="9"/>
      <c r="D143" s="10"/>
      <c r="E143" s="7"/>
      <c r="F143" s="11"/>
      <c r="G143" s="3"/>
      <c r="H143" s="3"/>
      <c r="I143" s="3"/>
      <c r="J143" s="3"/>
    </row>
    <row r="144" spans="1:10">
      <c r="A144" s="3"/>
      <c r="B144" s="6"/>
      <c r="C144" s="9"/>
      <c r="D144" s="10"/>
      <c r="E144" s="7"/>
      <c r="F144" s="11"/>
      <c r="G144" s="3"/>
      <c r="H144" s="3"/>
      <c r="I144" s="3"/>
      <c r="J144" s="3"/>
    </row>
    <row r="145" spans="1:10">
      <c r="A145" s="3"/>
      <c r="B145" s="6"/>
      <c r="C145" s="9"/>
      <c r="D145" s="10"/>
      <c r="E145" s="7"/>
      <c r="F145" s="11"/>
      <c r="G145" s="3"/>
      <c r="H145" s="3"/>
      <c r="I145" s="3"/>
      <c r="J145" s="3"/>
    </row>
    <row r="146" spans="1:10">
      <c r="A146" s="3"/>
      <c r="B146" s="6"/>
      <c r="C146" s="9"/>
      <c r="D146" s="10"/>
      <c r="E146" s="7"/>
      <c r="F146" s="11"/>
      <c r="G146" s="3"/>
      <c r="H146" s="3"/>
      <c r="I146" s="3"/>
      <c r="J146" s="3"/>
    </row>
    <row r="147" spans="1:10">
      <c r="A147" s="3"/>
      <c r="B147" s="6"/>
      <c r="C147" s="9"/>
      <c r="D147" s="10"/>
      <c r="E147" s="7"/>
      <c r="F147" s="11"/>
      <c r="G147" s="3"/>
      <c r="H147" s="3"/>
      <c r="I147" s="3"/>
      <c r="J147" s="3"/>
    </row>
    <row r="148" spans="1:10">
      <c r="A148" s="3"/>
      <c r="B148" s="6"/>
      <c r="C148" s="9"/>
      <c r="D148" s="10"/>
      <c r="E148" s="7"/>
      <c r="F148" s="11"/>
      <c r="G148" s="3"/>
      <c r="H148" s="3"/>
      <c r="I148" s="3"/>
      <c r="J148" s="3"/>
    </row>
    <row r="149" spans="1:10">
      <c r="A149" s="3"/>
      <c r="B149" s="6"/>
      <c r="C149" s="9"/>
      <c r="D149" s="10"/>
      <c r="E149" s="7"/>
      <c r="F149" s="11"/>
      <c r="G149" s="3"/>
      <c r="H149" s="3"/>
      <c r="I149" s="3"/>
      <c r="J149" s="3"/>
    </row>
    <row r="150" spans="1:10">
      <c r="A150" s="3"/>
      <c r="B150" s="6"/>
      <c r="C150" s="9"/>
      <c r="D150" s="10"/>
      <c r="E150" s="7"/>
      <c r="F150" s="11"/>
      <c r="G150" s="3"/>
      <c r="H150" s="3"/>
      <c r="I150" s="3"/>
      <c r="J150" s="3"/>
    </row>
    <row r="151" spans="1:10">
      <c r="A151" s="3"/>
      <c r="B151" s="6"/>
      <c r="C151" s="9"/>
      <c r="D151" s="10"/>
      <c r="E151" s="7"/>
      <c r="F151" s="11"/>
      <c r="G151" s="3"/>
      <c r="H151" s="3"/>
      <c r="I151" s="3"/>
      <c r="J151" s="3"/>
    </row>
    <row r="152" spans="1:10">
      <c r="A152" s="3"/>
      <c r="B152" s="6"/>
      <c r="C152" s="9"/>
      <c r="D152" s="10"/>
      <c r="E152" s="7"/>
      <c r="F152" s="11"/>
      <c r="G152" s="3"/>
      <c r="H152" s="3"/>
      <c r="I152" s="3"/>
      <c r="J152" s="3"/>
    </row>
    <row r="153" spans="1:10">
      <c r="A153" s="3"/>
      <c r="B153" s="6"/>
      <c r="C153" s="9"/>
      <c r="D153" s="10"/>
      <c r="E153" s="7"/>
      <c r="F153" s="11"/>
      <c r="G153" s="3"/>
      <c r="H153" s="3"/>
      <c r="I153" s="3"/>
      <c r="J153" s="3"/>
    </row>
    <row r="154" spans="1:10">
      <c r="A154" s="3"/>
      <c r="B154" s="6"/>
      <c r="C154" s="9"/>
      <c r="D154" s="10"/>
      <c r="E154" s="7"/>
      <c r="F154" s="11"/>
      <c r="G154" s="3"/>
      <c r="H154" s="3"/>
      <c r="I154" s="3"/>
      <c r="J154" s="3"/>
    </row>
    <row r="155" spans="1:10">
      <c r="A155" s="3"/>
      <c r="B155" s="6"/>
      <c r="C155" s="9"/>
      <c r="D155" s="10"/>
      <c r="E155" s="7"/>
      <c r="F155" s="11"/>
      <c r="G155" s="3"/>
      <c r="H155" s="3"/>
      <c r="I155" s="3"/>
      <c r="J155" s="3"/>
    </row>
    <row r="156" spans="1:10">
      <c r="A156" s="3"/>
      <c r="B156" s="6"/>
      <c r="C156" s="9"/>
      <c r="D156" s="10"/>
      <c r="E156" s="7"/>
      <c r="F156" s="11"/>
      <c r="G156" s="3"/>
      <c r="H156" s="3"/>
      <c r="I156" s="3"/>
      <c r="J156" s="3"/>
    </row>
    <row r="157" spans="1:10">
      <c r="A157" s="3"/>
      <c r="B157" s="6"/>
      <c r="C157" s="9"/>
      <c r="D157" s="10"/>
      <c r="E157" s="7"/>
      <c r="F157" s="11"/>
      <c r="G157" s="3"/>
      <c r="H157" s="3"/>
      <c r="I157" s="3"/>
      <c r="J157" s="3"/>
    </row>
    <row r="158" spans="1:10">
      <c r="A158" s="3"/>
      <c r="B158" s="6"/>
      <c r="C158" s="9"/>
      <c r="D158" s="10"/>
      <c r="E158" s="7"/>
      <c r="F158" s="11"/>
      <c r="G158" s="3"/>
      <c r="H158" s="3"/>
      <c r="I158" s="3"/>
      <c r="J158" s="3"/>
    </row>
    <row r="159" spans="1:10">
      <c r="A159" s="3"/>
      <c r="B159" s="6"/>
      <c r="C159" s="9"/>
      <c r="D159" s="10"/>
      <c r="E159" s="7"/>
      <c r="F159" s="11"/>
      <c r="G159" s="3"/>
      <c r="H159" s="3"/>
      <c r="I159" s="3"/>
      <c r="J159" s="3"/>
    </row>
    <row r="160" spans="1:10">
      <c r="A160" s="3"/>
      <c r="B160" s="6"/>
      <c r="C160" s="9"/>
      <c r="D160" s="10"/>
      <c r="E160" s="7"/>
      <c r="F160" s="11"/>
      <c r="G160" s="3"/>
      <c r="H160" s="3"/>
      <c r="I160" s="3"/>
      <c r="J160" s="3"/>
    </row>
    <row r="161" spans="1:10">
      <c r="A161" s="3"/>
      <c r="B161" s="6"/>
      <c r="C161" s="9"/>
      <c r="D161" s="10"/>
      <c r="E161" s="7"/>
      <c r="F161" s="11"/>
      <c r="G161" s="3"/>
      <c r="H161" s="3"/>
      <c r="I161" s="3"/>
      <c r="J161" s="3"/>
    </row>
    <row r="162" spans="1:10">
      <c r="A162" s="3"/>
      <c r="B162" s="6"/>
      <c r="C162" s="9"/>
      <c r="D162" s="10"/>
      <c r="E162" s="7"/>
      <c r="F162" s="11"/>
      <c r="G162" s="3"/>
      <c r="H162" s="3"/>
      <c r="I162" s="3"/>
      <c r="J162" s="3"/>
    </row>
    <row r="163" spans="1:10">
      <c r="A163" s="3"/>
      <c r="B163" s="6"/>
      <c r="C163" s="9"/>
      <c r="D163" s="10"/>
      <c r="E163" s="7"/>
      <c r="F163" s="11"/>
      <c r="G163" s="3"/>
      <c r="H163" s="3"/>
      <c r="I163" s="3"/>
      <c r="J163" s="3"/>
    </row>
    <row r="164" spans="1:10">
      <c r="A164" s="3"/>
      <c r="B164" s="6"/>
      <c r="C164" s="9"/>
      <c r="D164" s="10"/>
      <c r="E164" s="7"/>
      <c r="F164" s="11"/>
      <c r="G164" s="3"/>
      <c r="H164" s="3"/>
      <c r="I164" s="3"/>
      <c r="J164" s="3"/>
    </row>
    <row r="165" spans="1:10">
      <c r="A165" s="3"/>
      <c r="B165" s="6"/>
      <c r="C165" s="9"/>
      <c r="D165" s="10"/>
      <c r="E165" s="7"/>
      <c r="F165" s="11"/>
      <c r="G165" s="3"/>
      <c r="H165" s="3"/>
      <c r="I165" s="3"/>
      <c r="J165" s="3"/>
    </row>
    <row r="166" spans="1:10">
      <c r="A166" s="3"/>
      <c r="B166" s="6"/>
      <c r="C166" s="9"/>
      <c r="D166" s="10"/>
      <c r="E166" s="7"/>
      <c r="F166" s="11"/>
      <c r="G166" s="3"/>
      <c r="H166" s="3"/>
      <c r="I166" s="3"/>
      <c r="J166" s="3"/>
    </row>
    <row r="167" spans="1:10">
      <c r="A167" s="3"/>
      <c r="B167" s="6"/>
      <c r="C167" s="9"/>
      <c r="D167" s="10"/>
      <c r="E167" s="7"/>
      <c r="F167" s="11"/>
      <c r="G167" s="3"/>
      <c r="H167" s="3"/>
      <c r="I167" s="3"/>
      <c r="J167" s="3"/>
    </row>
    <row r="168" spans="1:10">
      <c r="A168" s="3"/>
      <c r="B168" s="6"/>
      <c r="C168" s="9"/>
      <c r="D168" s="10"/>
      <c r="E168" s="7"/>
      <c r="F168" s="11"/>
      <c r="G168" s="3"/>
      <c r="H168" s="3"/>
      <c r="I168" s="3"/>
      <c r="J168" s="3"/>
    </row>
    <row r="169" spans="1:10">
      <c r="A169" s="3"/>
      <c r="B169" s="6"/>
      <c r="C169" s="9"/>
      <c r="D169" s="10"/>
      <c r="E169" s="7"/>
      <c r="F169" s="11"/>
      <c r="G169" s="3"/>
      <c r="H169" s="3"/>
      <c r="I169" s="3"/>
      <c r="J169" s="3"/>
    </row>
    <row r="170" spans="1:10">
      <c r="A170" s="3"/>
      <c r="B170" s="6"/>
      <c r="C170" s="9"/>
      <c r="D170" s="10"/>
      <c r="E170" s="7"/>
      <c r="F170" s="11"/>
      <c r="G170" s="3"/>
      <c r="H170" s="3"/>
      <c r="I170" s="3"/>
      <c r="J170" s="3"/>
    </row>
    <row r="171" spans="1:10">
      <c r="A171" s="3"/>
      <c r="B171" s="6"/>
      <c r="C171" s="9"/>
      <c r="D171" s="10"/>
      <c r="E171" s="7"/>
      <c r="F171" s="11"/>
      <c r="G171" s="3"/>
      <c r="H171" s="3"/>
      <c r="I171" s="3"/>
      <c r="J171" s="3"/>
    </row>
    <row r="172" spans="1:10">
      <c r="A172" s="3"/>
      <c r="B172" s="6"/>
      <c r="C172" s="9"/>
      <c r="D172" s="10"/>
      <c r="E172" s="7"/>
      <c r="F172" s="11"/>
      <c r="G172" s="3"/>
      <c r="H172" s="3"/>
      <c r="I172" s="3"/>
      <c r="J172" s="3"/>
    </row>
    <row r="173" spans="1:10">
      <c r="A173" s="3"/>
      <c r="B173" s="6"/>
      <c r="C173" s="9"/>
      <c r="D173" s="10"/>
      <c r="E173" s="7"/>
      <c r="F173" s="11"/>
      <c r="G173" s="3"/>
      <c r="H173" s="3"/>
      <c r="I173" s="3"/>
      <c r="J173" s="3"/>
    </row>
    <row r="174" spans="1:10">
      <c r="A174" s="3"/>
      <c r="B174" s="6"/>
      <c r="C174" s="9"/>
      <c r="D174" s="10"/>
      <c r="E174" s="7"/>
      <c r="F174" s="11"/>
      <c r="G174" s="3"/>
      <c r="H174" s="3"/>
      <c r="I174" s="3"/>
      <c r="J174" s="3"/>
    </row>
    <row r="175" spans="1:10">
      <c r="A175" s="3"/>
      <c r="B175" s="6"/>
      <c r="C175" s="9"/>
      <c r="D175" s="10"/>
      <c r="E175" s="7"/>
      <c r="F175" s="11"/>
      <c r="G175" s="3"/>
      <c r="H175" s="3"/>
      <c r="I175" s="3"/>
      <c r="J175" s="3"/>
    </row>
    <row r="176" spans="1:10">
      <c r="A176" s="3"/>
      <c r="B176" s="6"/>
      <c r="C176" s="9"/>
      <c r="D176" s="10"/>
      <c r="E176" s="7"/>
      <c r="F176" s="11"/>
      <c r="G176" s="3"/>
      <c r="H176" s="3"/>
      <c r="I176" s="3"/>
      <c r="J176" s="3"/>
    </row>
    <row r="177" spans="1:10">
      <c r="A177" s="3"/>
      <c r="B177" s="6"/>
      <c r="C177" s="9"/>
      <c r="D177" s="10"/>
      <c r="E177" s="7"/>
      <c r="F177" s="11"/>
      <c r="G177" s="3"/>
      <c r="H177" s="3"/>
      <c r="I177" s="3"/>
      <c r="J177" s="3"/>
    </row>
    <row r="178" spans="1:10">
      <c r="A178" s="3"/>
      <c r="B178" s="6"/>
      <c r="C178" s="9"/>
      <c r="D178" s="10"/>
      <c r="E178" s="7"/>
      <c r="F178" s="11"/>
      <c r="G178" s="3"/>
      <c r="H178" s="3"/>
      <c r="I178" s="3"/>
      <c r="J178" s="3"/>
    </row>
    <row r="179" spans="1:10">
      <c r="A179" s="3"/>
      <c r="B179" s="6"/>
      <c r="C179" s="9"/>
      <c r="D179" s="10"/>
      <c r="E179" s="7"/>
      <c r="F179" s="11"/>
      <c r="G179" s="3"/>
      <c r="H179" s="3"/>
      <c r="I179" s="3"/>
      <c r="J179" s="3"/>
    </row>
    <row r="180" spans="1:10">
      <c r="A180" s="3"/>
      <c r="B180" s="6"/>
      <c r="C180" s="9"/>
      <c r="D180" s="10"/>
      <c r="E180" s="7"/>
      <c r="F180" s="11"/>
      <c r="G180" s="3"/>
      <c r="H180" s="3"/>
      <c r="I180" s="3"/>
      <c r="J180" s="3"/>
    </row>
    <row r="181" spans="1:10">
      <c r="A181" s="3"/>
      <c r="B181" s="6"/>
      <c r="C181" s="9"/>
      <c r="D181" s="10"/>
      <c r="E181" s="7"/>
      <c r="F181" s="11"/>
      <c r="G181" s="3"/>
      <c r="H181" s="3"/>
      <c r="I181" s="3"/>
      <c r="J181" s="3"/>
    </row>
    <row r="182" spans="1:10">
      <c r="A182" s="3"/>
      <c r="B182" s="6"/>
      <c r="C182" s="9"/>
      <c r="D182" s="10"/>
      <c r="E182" s="7"/>
      <c r="F182" s="11"/>
      <c r="G182" s="3"/>
      <c r="H182" s="3"/>
      <c r="I182" s="3"/>
      <c r="J182" s="3"/>
    </row>
    <row r="183" spans="1:10">
      <c r="A183" s="3"/>
      <c r="B183" s="6"/>
      <c r="C183" s="9"/>
      <c r="D183" s="10"/>
      <c r="E183" s="7"/>
      <c r="F183" s="11"/>
      <c r="G183" s="3"/>
      <c r="H183" s="3"/>
      <c r="I183" s="3"/>
      <c r="J183" s="3"/>
    </row>
    <row r="184" spans="1:10">
      <c r="A184" s="3"/>
      <c r="B184" s="6"/>
      <c r="C184" s="9"/>
      <c r="D184" s="10"/>
      <c r="E184" s="7"/>
      <c r="F184" s="11"/>
      <c r="G184" s="3"/>
      <c r="H184" s="3"/>
      <c r="I184" s="3"/>
      <c r="J184" s="3"/>
    </row>
    <row r="185" spans="1:10">
      <c r="A185" s="3"/>
      <c r="B185" s="6"/>
      <c r="C185" s="9"/>
      <c r="D185" s="10"/>
      <c r="E185" s="7"/>
      <c r="F185" s="11"/>
      <c r="G185" s="3"/>
      <c r="H185" s="3"/>
      <c r="I185" s="3"/>
      <c r="J185" s="3"/>
    </row>
    <row r="186" spans="1:10">
      <c r="A186" s="3"/>
      <c r="B186" s="6"/>
      <c r="C186" s="9"/>
      <c r="D186" s="10"/>
      <c r="E186" s="7"/>
      <c r="F186" s="11"/>
      <c r="G186" s="3"/>
      <c r="H186" s="3"/>
      <c r="I186" s="3"/>
      <c r="J186" s="3"/>
    </row>
    <row r="187" spans="1:10">
      <c r="A187" s="3"/>
      <c r="B187" s="6"/>
      <c r="C187" s="9"/>
      <c r="D187" s="10"/>
      <c r="E187" s="7"/>
      <c r="F187" s="11"/>
      <c r="G187" s="3"/>
      <c r="H187" s="3"/>
      <c r="I187" s="3"/>
      <c r="J187" s="3"/>
    </row>
    <row r="188" spans="1:10">
      <c r="A188" s="3"/>
      <c r="B188" s="6"/>
      <c r="C188" s="9"/>
      <c r="D188" s="10"/>
      <c r="E188" s="7"/>
      <c r="F188" s="11"/>
      <c r="G188" s="3"/>
      <c r="H188" s="3"/>
      <c r="I188" s="3"/>
      <c r="J188" s="3"/>
    </row>
    <row r="189" spans="1:10">
      <c r="A189" s="3"/>
      <c r="B189" s="6"/>
      <c r="C189" s="9"/>
      <c r="D189" s="10"/>
      <c r="E189" s="7"/>
      <c r="F189" s="11"/>
      <c r="G189" s="3"/>
      <c r="H189" s="3"/>
      <c r="I189" s="3"/>
      <c r="J189" s="3"/>
    </row>
    <row r="190" spans="1:10">
      <c r="A190" s="3"/>
      <c r="B190" s="6"/>
      <c r="C190" s="9"/>
      <c r="D190" s="10"/>
      <c r="E190" s="7"/>
      <c r="F190" s="11"/>
      <c r="G190" s="3"/>
      <c r="H190" s="3"/>
      <c r="I190" s="3"/>
      <c r="J190" s="3"/>
    </row>
    <row r="191" spans="1:10">
      <c r="A191" s="3"/>
      <c r="B191" s="6"/>
      <c r="C191" s="9"/>
      <c r="D191" s="10"/>
      <c r="E191" s="7"/>
      <c r="F191" s="11"/>
      <c r="G191" s="3"/>
      <c r="H191" s="3"/>
      <c r="I191" s="3"/>
      <c r="J191" s="3"/>
    </row>
    <row r="192" spans="1:10">
      <c r="A192" s="3"/>
      <c r="B192" s="6"/>
      <c r="C192" s="9"/>
      <c r="D192" s="10"/>
      <c r="E192" s="7"/>
      <c r="F192" s="11"/>
      <c r="G192" s="3"/>
      <c r="H192" s="3"/>
      <c r="I192" s="3"/>
      <c r="J192" s="3"/>
    </row>
    <row r="193" spans="1:10">
      <c r="A193" s="3"/>
      <c r="B193" s="6"/>
      <c r="C193" s="9"/>
      <c r="D193" s="10"/>
      <c r="E193" s="7"/>
      <c r="F193" s="11"/>
      <c r="G193" s="3"/>
      <c r="H193" s="3"/>
      <c r="I193" s="3"/>
      <c r="J193" s="3"/>
    </row>
    <row r="194" spans="1:10">
      <c r="A194" s="3"/>
      <c r="B194" s="6"/>
      <c r="C194" s="9"/>
      <c r="D194" s="10"/>
      <c r="E194" s="7"/>
      <c r="F194" s="11"/>
      <c r="G194" s="3"/>
      <c r="H194" s="3"/>
      <c r="I194" s="3"/>
      <c r="J194" s="3"/>
    </row>
    <row r="195" spans="1:10">
      <c r="A195" s="3"/>
      <c r="B195" s="6"/>
      <c r="C195" s="9"/>
      <c r="D195" s="10"/>
      <c r="E195" s="7"/>
      <c r="F195" s="11"/>
      <c r="G195" s="3"/>
      <c r="H195" s="3"/>
      <c r="I195" s="3"/>
      <c r="J195" s="3"/>
    </row>
    <row r="196" spans="1:10">
      <c r="A196" s="3"/>
      <c r="B196" s="6"/>
      <c r="C196" s="9"/>
      <c r="D196" s="10"/>
      <c r="E196" s="7"/>
      <c r="F196" s="11"/>
      <c r="G196" s="3"/>
      <c r="H196" s="3"/>
      <c r="I196" s="3"/>
      <c r="J196" s="3"/>
    </row>
    <row r="197" spans="1:10">
      <c r="A197" s="3"/>
      <c r="B197" s="6"/>
      <c r="C197" s="9"/>
      <c r="D197" s="10"/>
      <c r="E197" s="7"/>
      <c r="F197" s="11"/>
      <c r="G197" s="3"/>
      <c r="H197" s="3"/>
      <c r="I197" s="3"/>
      <c r="J197" s="3"/>
    </row>
    <row r="198" spans="1:10">
      <c r="A198" s="3"/>
      <c r="B198" s="6"/>
      <c r="C198" s="9"/>
      <c r="D198" s="10"/>
      <c r="E198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98" s="11">
        <f>((WEEKNUM(Tabla34356789101112131415161718192021222324252627282930313233346163[[#This Row],[FECHA Y HORA DE INICIO]])))</f>
        <v>0</v>
      </c>
      <c r="G198" s="3"/>
      <c r="H198" s="3"/>
      <c r="I198" s="3"/>
      <c r="J198" s="3"/>
    </row>
    <row r="199" spans="1:10">
      <c r="A199" s="3"/>
      <c r="B199" s="6"/>
      <c r="C199" s="9"/>
      <c r="D199" s="10"/>
      <c r="E199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99" s="11">
        <f>((WEEKNUM(Tabla34356789101112131415161718192021222324252627282930313233346163[[#This Row],[FECHA Y HORA DE INICIO]])))</f>
        <v>0</v>
      </c>
      <c r="G199" s="3"/>
      <c r="H199" s="3"/>
      <c r="I199" s="3"/>
      <c r="J199" s="3"/>
    </row>
    <row r="200" spans="1:10">
      <c r="A200" s="3"/>
      <c r="B200" s="6"/>
      <c r="C200" s="9"/>
      <c r="D200" s="10"/>
      <c r="E200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200" s="11">
        <f>((WEEKNUM(Tabla34356789101112131415161718192021222324252627282930313233346163[[#This Row],[FECHA Y HORA DE INICIO]])))</f>
        <v>0</v>
      </c>
      <c r="G200" s="3"/>
      <c r="H200" s="3"/>
      <c r="I200" s="3"/>
      <c r="J200" s="3"/>
    </row>
    <row r="201" spans="1:10">
      <c r="A201" s="3"/>
      <c r="B201" s="6"/>
      <c r="C201" s="9"/>
      <c r="D201" s="10"/>
      <c r="E201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201" s="11">
        <f>((WEEKNUM(Tabla34356789101112131415161718192021222324252627282930313233346163[[#This Row],[FECHA Y HORA DE INICIO]])))</f>
        <v>0</v>
      </c>
      <c r="G201" s="3"/>
      <c r="H201" s="3"/>
      <c r="I201" s="3"/>
      <c r="J201" s="3"/>
    </row>
    <row r="202" spans="1:10">
      <c r="A202" s="3"/>
      <c r="B202" s="6"/>
      <c r="C202" s="9"/>
      <c r="D202" s="10"/>
      <c r="E202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202" s="11">
        <f>((WEEKNUM(Tabla34356789101112131415161718192021222324252627282930313233346163[[#This Row],[FECHA Y HORA DE INICIO]])))</f>
        <v>0</v>
      </c>
      <c r="G202" s="3"/>
      <c r="H202" s="3"/>
      <c r="I202" s="3"/>
      <c r="J202" s="3"/>
    </row>
    <row r="203" spans="1:10">
      <c r="A203" s="3"/>
      <c r="B203" s="9"/>
      <c r="C203" s="9"/>
      <c r="D203" s="10"/>
      <c r="E203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203" s="11">
        <f>((WEEKNUM(Tabla34356789101112131415161718192021222324252627282930313233346163[[#This Row],[FECHA Y HORA DE INICIO]])))</f>
        <v>0</v>
      </c>
      <c r="G203" s="3"/>
      <c r="H203" s="3"/>
      <c r="I203" s="3"/>
      <c r="J203" s="3"/>
    </row>
    <row r="204" spans="1:10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spans="1:10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spans="1:10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spans="1:10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spans="1:10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spans="1:10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spans="1:10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spans="1:10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spans="1:10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spans="1:10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spans="1:10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spans="1:10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spans="1:10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spans="1:10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spans="1:10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spans="1:10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spans="1:10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spans="1:10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spans="1:10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spans="1:10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spans="1:10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spans="1:10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spans="1:10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spans="1:10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spans="1:10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spans="1:10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spans="1:10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spans="1:10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spans="1:10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spans="1:10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spans="1:10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spans="1:10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spans="1:10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spans="1:10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spans="1:10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spans="1:10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spans="1:10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spans="1:10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spans="1:10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spans="1:10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spans="1:10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spans="1:10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spans="1:10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spans="1:10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spans="1:10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spans="1:10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spans="1:10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spans="1:10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spans="1:10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spans="1:10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spans="1:10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spans="1:10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spans="1:10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spans="1:10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spans="1:10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spans="1:10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spans="1:10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spans="1:10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spans="1:10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spans="1:10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spans="1:10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spans="1:10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spans="1:10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spans="1:10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spans="1:10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spans="1:10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spans="1:10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spans="1:10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spans="1:10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spans="1:10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spans="1:10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spans="1:10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spans="1:10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spans="1:10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spans="1:10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spans="1:10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spans="1:10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spans="1:10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spans="1:10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spans="1:10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spans="1:10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spans="1:10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spans="1:10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spans="1:10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spans="1:10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spans="1:10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spans="1:10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spans="1:10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spans="1:10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spans="1:10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spans="1:10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spans="1:10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spans="1:10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spans="1:10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spans="1:10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spans="1:10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spans="1:10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spans="1:10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spans="1:10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spans="1:10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spans="1:10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spans="1:10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spans="1:10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spans="1:10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spans="1:10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spans="1:10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spans="1:10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spans="1:10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spans="1:10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spans="1:10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spans="1:10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spans="1:10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spans="1:10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spans="1:10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spans="1:10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spans="1:10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spans="1:10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spans="1:10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spans="1:10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spans="1:10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spans="1:10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spans="1:10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spans="1:10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spans="1:10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spans="1:10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spans="1:10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spans="1:10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spans="1:10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spans="1:10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spans="1:10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spans="1:10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spans="1:10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spans="1:10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spans="1:10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spans="1:10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spans="1:10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spans="1:10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spans="1:10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spans="1:10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spans="1:10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spans="1:10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spans="1:10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spans="1:10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spans="1:10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spans="1:10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spans="1:10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spans="1:10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spans="1:10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spans="1:10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spans="1:10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spans="1:10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spans="1:10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spans="1:10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spans="1:10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spans="1:10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spans="1:10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spans="1:10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spans="1:10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spans="1:10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spans="1:10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spans="1:10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spans="1:10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spans="1:10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spans="1:10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spans="1:10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spans="1:10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spans="1:10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spans="1:10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spans="1:10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spans="1:10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spans="1:10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spans="1:10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spans="1:10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spans="1:10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spans="1:10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spans="1:10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spans="1:10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spans="1:10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spans="1:10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spans="1:10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spans="1:10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spans="1:10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spans="1:10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spans="1:10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spans="1:10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spans="1:10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spans="1:10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spans="1:10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spans="1:10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spans="1:10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spans="1:10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spans="1:10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spans="1:10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spans="1:10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spans="1:10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spans="1:10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spans="1:10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spans="1:10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spans="1:10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spans="1:10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spans="1:10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spans="1:10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spans="1:10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spans="1:10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spans="1:10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spans="1:10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spans="1:10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spans="1:10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spans="1:10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spans="1:10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spans="1:10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spans="1:10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spans="1:10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spans="1:10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spans="1:10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spans="1:10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spans="1:10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spans="1:10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spans="1:10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spans="1:10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spans="1:10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spans="1:10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spans="1:10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spans="1:10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spans="1:10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spans="1:10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spans="1:10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spans="1:10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spans="1:10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spans="1:10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spans="1:10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spans="1:10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spans="1:10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spans="1:10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spans="1:10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spans="1:10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spans="1:10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spans="1:10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spans="1:10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spans="1:10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spans="1:10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spans="1:10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spans="1:10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spans="1:10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spans="1:10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spans="1:10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spans="1:10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spans="1:10">
      <c r="A451" s="3"/>
      <c r="B451" s="3"/>
      <c r="C451" s="3"/>
      <c r="D451" s="3"/>
      <c r="E451" s="3"/>
      <c r="F451" s="3"/>
      <c r="G451" s="3"/>
      <c r="H451" s="3"/>
      <c r="I451" s="3"/>
      <c r="J451" s="3"/>
    </row>
  </sheetData>
  <mergeCells count="1">
    <mergeCell ref="B7:F7"/>
  </mergeCells>
  <pageMargins left="0.7" right="0.7" top="0.75" bottom="0.75" header="0.3" footer="0.3"/>
  <tableParts count="1">
    <tablePart r:id="rId1"/>
  </tableParts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C537D-FFC2-4733-A2F3-04B33D1F326A}">
  <sheetPr>
    <tabColor rgb="FFC00000"/>
  </sheetPr>
  <dimension ref="A1:L197"/>
  <sheetViews>
    <sheetView workbookViewId="0">
      <selection activeCell="J4" sqref="J4"/>
    </sheetView>
  </sheetViews>
  <sheetFormatPr defaultColWidth="11.42578125" defaultRowHeight="14.45"/>
  <cols>
    <col min="1" max="1" width="9" customWidth="1"/>
    <col min="2" max="2" width="14" customWidth="1"/>
    <col min="3" max="3" width="18.7109375" customWidth="1"/>
    <col min="4" max="4" width="17.85546875" customWidth="1"/>
  </cols>
  <sheetData>
    <row r="1" spans="1:10">
      <c r="A1" s="3"/>
      <c r="B1" s="1" t="s">
        <v>0</v>
      </c>
      <c r="C1" s="2">
        <v>1200</v>
      </c>
      <c r="D1" s="3"/>
      <c r="E1" s="3"/>
      <c r="F1" s="3"/>
      <c r="G1" s="40" t="s">
        <v>1</v>
      </c>
      <c r="H1" s="41"/>
      <c r="I1" s="42" t="s">
        <v>2</v>
      </c>
      <c r="J1" s="3" t="s">
        <v>205</v>
      </c>
    </row>
    <row r="2" spans="1:10">
      <c r="A2" s="3"/>
      <c r="B2" s="1" t="s">
        <v>4</v>
      </c>
      <c r="C2" s="2" t="s">
        <v>5</v>
      </c>
      <c r="D2" s="3"/>
      <c r="E2" s="3"/>
      <c r="F2" s="3"/>
      <c r="G2" s="40" t="s">
        <v>6</v>
      </c>
      <c r="H2" s="41">
        <v>51</v>
      </c>
      <c r="I2" s="42" t="s">
        <v>7</v>
      </c>
      <c r="J2" s="3"/>
    </row>
    <row r="3" spans="1:10">
      <c r="A3" s="3"/>
      <c r="B3" s="1" t="s">
        <v>8</v>
      </c>
      <c r="C3" s="2" t="s">
        <v>206</v>
      </c>
      <c r="D3" s="3"/>
      <c r="E3" s="3"/>
      <c r="F3" s="3"/>
      <c r="G3" s="40" t="s">
        <v>10</v>
      </c>
      <c r="H3" s="47" t="s">
        <v>294</v>
      </c>
      <c r="I3" s="42" t="s">
        <v>12</v>
      </c>
      <c r="J3" s="70" t="s">
        <v>295</v>
      </c>
    </row>
    <row r="4" spans="1:10">
      <c r="A4" s="3"/>
      <c r="B4" s="1" t="s">
        <v>13</v>
      </c>
      <c r="C4" s="2">
        <v>6</v>
      </c>
      <c r="D4" s="38" t="s">
        <v>296</v>
      </c>
      <c r="E4" s="3"/>
      <c r="F4" s="3"/>
      <c r="G4" s="38" t="s">
        <v>15</v>
      </c>
      <c r="H4" s="3"/>
      <c r="I4" s="3"/>
      <c r="J4" s="3"/>
    </row>
    <row r="5" spans="1:10">
      <c r="A5" s="3"/>
      <c r="B5" s="1" t="s">
        <v>16</v>
      </c>
      <c r="C5" s="2"/>
      <c r="D5" s="3"/>
      <c r="E5" s="3"/>
      <c r="F5" s="3"/>
      <c r="G5" s="3"/>
      <c r="H5" s="3"/>
      <c r="I5" s="3"/>
      <c r="J5" s="3"/>
    </row>
    <row r="6" spans="1:10">
      <c r="A6" s="3"/>
      <c r="B6" s="1"/>
      <c r="C6" s="1"/>
      <c r="D6" s="3"/>
      <c r="E6" s="3"/>
      <c r="F6" s="3"/>
      <c r="G6" s="3"/>
      <c r="H6" s="3"/>
      <c r="I6" s="3"/>
      <c r="J6" s="3"/>
    </row>
    <row r="7" spans="1:10">
      <c r="A7" s="3"/>
      <c r="B7" s="76" t="s">
        <v>17</v>
      </c>
      <c r="C7" s="77"/>
      <c r="D7" s="77"/>
      <c r="E7" s="77"/>
      <c r="F7" s="77"/>
      <c r="G7" s="3"/>
      <c r="H7" s="12">
        <v>2022</v>
      </c>
      <c r="I7" s="13"/>
      <c r="J7" s="3"/>
    </row>
    <row r="8" spans="1:10">
      <c r="A8" s="3"/>
      <c r="B8" s="4"/>
      <c r="C8" s="4"/>
      <c r="D8" s="4"/>
      <c r="E8" s="4"/>
      <c r="F8" s="3"/>
      <c r="G8" s="3"/>
      <c r="H8" s="3"/>
      <c r="I8" s="3"/>
      <c r="J8" s="3"/>
    </row>
    <row r="9" spans="1:10" ht="52.5">
      <c r="A9" s="3"/>
      <c r="B9" s="5" t="s">
        <v>18</v>
      </c>
      <c r="C9" s="5" t="s">
        <v>19</v>
      </c>
      <c r="D9" s="5" t="s">
        <v>20</v>
      </c>
      <c r="E9" s="5" t="s">
        <v>31</v>
      </c>
      <c r="F9" s="5" t="s">
        <v>22</v>
      </c>
      <c r="G9" s="3"/>
      <c r="H9" s="12" t="s">
        <v>23</v>
      </c>
      <c r="I9" s="13">
        <f>SUM(E10:E203)</f>
        <v>0</v>
      </c>
      <c r="J9" s="3"/>
    </row>
    <row r="10" spans="1:10">
      <c r="A10" s="3"/>
      <c r="B10" s="14"/>
      <c r="C10" s="14"/>
      <c r="D10" s="6"/>
      <c r="E10" s="7"/>
      <c r="F10" s="11"/>
      <c r="G10" s="3"/>
      <c r="H10" s="3"/>
      <c r="I10" s="3"/>
      <c r="J10" s="3"/>
    </row>
    <row r="11" spans="1:10" ht="21">
      <c r="A11" s="3"/>
      <c r="B11" s="14"/>
      <c r="C11" s="6"/>
      <c r="D11" s="6"/>
      <c r="E11" s="7"/>
      <c r="F11" s="11"/>
      <c r="G11" s="3"/>
      <c r="H11" s="12" t="s">
        <v>24</v>
      </c>
      <c r="I11" s="13">
        <f>I9+I7</f>
        <v>0</v>
      </c>
      <c r="J11" s="3"/>
    </row>
    <row r="12" spans="1:10">
      <c r="A12" s="3"/>
      <c r="B12" s="14"/>
      <c r="C12" s="14"/>
      <c r="D12" s="6"/>
      <c r="E12" s="7"/>
      <c r="F12" s="11"/>
      <c r="G12" s="3"/>
      <c r="H12" s="3"/>
      <c r="I12" s="3"/>
      <c r="J12" s="3"/>
    </row>
    <row r="13" spans="1:10">
      <c r="A13" s="3"/>
      <c r="B13" s="14"/>
      <c r="C13" s="6"/>
      <c r="D13" s="6"/>
      <c r="E13" s="7"/>
      <c r="F13" s="11"/>
      <c r="G13" s="3"/>
      <c r="H13" s="3"/>
      <c r="I13" s="3"/>
      <c r="J13" s="3"/>
    </row>
    <row r="14" spans="1:10">
      <c r="A14" s="3"/>
      <c r="B14" s="14"/>
      <c r="C14" s="6"/>
      <c r="D14" s="6"/>
      <c r="E14" s="7"/>
      <c r="F14" s="11"/>
      <c r="G14" s="3"/>
      <c r="H14" s="3"/>
      <c r="I14" s="3"/>
      <c r="J14" s="3"/>
    </row>
    <row r="15" spans="1:10">
      <c r="A15" s="3"/>
      <c r="B15" s="14"/>
      <c r="C15" s="6"/>
      <c r="D15" s="6"/>
      <c r="E15" s="7"/>
      <c r="F15" s="11"/>
      <c r="G15" s="3"/>
      <c r="H15" s="3"/>
      <c r="I15" s="3"/>
      <c r="J15" s="3"/>
    </row>
    <row r="16" spans="1:10">
      <c r="A16" s="3"/>
      <c r="B16" s="14"/>
      <c r="C16" s="9"/>
      <c r="D16" s="10"/>
      <c r="E16" s="7"/>
      <c r="F16" s="11"/>
      <c r="G16" s="3"/>
      <c r="H16" s="3"/>
      <c r="I16" s="3"/>
      <c r="J16" s="3"/>
    </row>
    <row r="17" spans="1:12">
      <c r="A17" s="3"/>
      <c r="B17" s="14"/>
      <c r="C17" s="9"/>
      <c r="D17" s="10"/>
      <c r="E17" s="7"/>
      <c r="F17" s="11"/>
      <c r="G17" s="3"/>
      <c r="H17" s="3"/>
      <c r="I17" s="3"/>
      <c r="J17" s="3"/>
    </row>
    <row r="18" spans="1:12">
      <c r="A18" s="3"/>
      <c r="B18" s="14"/>
      <c r="C18" s="9"/>
      <c r="D18" s="10"/>
      <c r="E18" s="7"/>
      <c r="F18" s="11"/>
      <c r="G18" s="3"/>
      <c r="H18" s="3"/>
      <c r="I18" s="3"/>
      <c r="J18" s="3"/>
    </row>
    <row r="19" spans="1:12">
      <c r="A19" s="3"/>
      <c r="B19" s="22"/>
      <c r="C19" s="6"/>
      <c r="D19" s="10"/>
      <c r="E19" s="7"/>
      <c r="F19" s="11"/>
      <c r="G19" s="3"/>
      <c r="H19" s="3"/>
      <c r="I19" s="3"/>
      <c r="J19" s="3"/>
    </row>
    <row r="20" spans="1:12">
      <c r="A20" s="3"/>
      <c r="B20" s="14"/>
      <c r="C20" s="9"/>
      <c r="D20" s="10"/>
      <c r="E20" s="7"/>
      <c r="F20" s="11"/>
      <c r="G20" s="3"/>
      <c r="H20" s="3"/>
      <c r="I20" s="3"/>
      <c r="J20" s="3"/>
    </row>
    <row r="21" spans="1:12">
      <c r="A21" s="3"/>
      <c r="B21" s="14"/>
      <c r="C21" s="9"/>
      <c r="D21" s="10"/>
      <c r="E21" s="7"/>
      <c r="F21" s="11"/>
      <c r="G21" s="3"/>
      <c r="H21" s="3"/>
      <c r="I21" s="3"/>
      <c r="J21" s="3"/>
    </row>
    <row r="22" spans="1:12">
      <c r="A22" s="3"/>
      <c r="B22" s="14"/>
      <c r="C22" s="9"/>
      <c r="D22" s="10"/>
      <c r="E22" s="7"/>
      <c r="F22" s="11"/>
      <c r="G22" s="3"/>
      <c r="H22" s="3"/>
      <c r="I22" s="3"/>
      <c r="J22" s="3"/>
      <c r="L22">
        <v>11</v>
      </c>
    </row>
    <row r="23" spans="1:12">
      <c r="A23" s="3"/>
      <c r="B23" s="14"/>
      <c r="C23" s="9"/>
      <c r="D23" s="10"/>
      <c r="E23" s="7"/>
      <c r="F23" s="11"/>
      <c r="G23" s="3"/>
      <c r="H23" s="3"/>
      <c r="I23" s="3"/>
      <c r="J23" s="3"/>
    </row>
    <row r="24" spans="1:12">
      <c r="A24" s="3"/>
      <c r="B24" s="14"/>
      <c r="C24" s="9"/>
      <c r="D24" s="10"/>
      <c r="E24" s="7"/>
      <c r="F24" s="11"/>
      <c r="G24" s="3"/>
      <c r="H24" s="3"/>
      <c r="I24" s="3"/>
      <c r="J24" s="3"/>
    </row>
    <row r="25" spans="1:12">
      <c r="A25" s="3"/>
      <c r="B25" s="14"/>
      <c r="C25" s="9"/>
      <c r="D25" s="10"/>
      <c r="E25" s="7"/>
      <c r="F25" s="11"/>
      <c r="G25" s="3"/>
      <c r="H25" s="3"/>
      <c r="I25" s="3"/>
      <c r="J25" s="3"/>
    </row>
    <row r="26" spans="1:12">
      <c r="A26" s="3"/>
      <c r="B26" s="14"/>
      <c r="C26" s="9"/>
      <c r="D26" s="10"/>
      <c r="E26" s="7"/>
      <c r="F26" s="11"/>
      <c r="G26" s="3"/>
      <c r="H26" s="3"/>
      <c r="I26" s="3"/>
      <c r="J26" s="3"/>
    </row>
    <row r="27" spans="1:12">
      <c r="A27" s="3"/>
      <c r="B27" s="14"/>
      <c r="C27" s="9"/>
      <c r="D27" s="10"/>
      <c r="E27" s="7"/>
      <c r="F27" s="11"/>
      <c r="G27" s="3"/>
      <c r="H27" s="3"/>
      <c r="I27" s="3"/>
      <c r="J27" s="3"/>
    </row>
    <row r="28" spans="1:12">
      <c r="A28" s="3"/>
      <c r="B28" s="14"/>
      <c r="C28" s="9"/>
      <c r="D28" s="10"/>
      <c r="E28" s="7"/>
      <c r="F28" s="11"/>
      <c r="G28" s="3"/>
      <c r="H28" s="3"/>
      <c r="I28" s="3"/>
      <c r="J28" s="3"/>
    </row>
    <row r="29" spans="1:12">
      <c r="A29" s="3"/>
      <c r="B29" s="14"/>
      <c r="C29" s="9"/>
      <c r="D29" s="10"/>
      <c r="E29" s="7"/>
      <c r="F29" s="11"/>
      <c r="G29" s="3"/>
      <c r="H29" s="3"/>
      <c r="I29" s="3"/>
      <c r="J29" s="3"/>
    </row>
    <row r="30" spans="1:12">
      <c r="A30" s="3"/>
      <c r="B30" s="14"/>
      <c r="C30" s="9"/>
      <c r="D30" s="10"/>
      <c r="E30" s="7"/>
      <c r="F30" s="11"/>
      <c r="G30" s="3"/>
      <c r="H30" s="3"/>
      <c r="I30" s="3"/>
      <c r="J30" s="3"/>
    </row>
    <row r="31" spans="1:12">
      <c r="A31" s="3"/>
      <c r="B31" s="14"/>
      <c r="C31" s="9"/>
      <c r="D31" s="10"/>
      <c r="E31" s="7"/>
      <c r="F31" s="11"/>
      <c r="G31" s="3"/>
      <c r="H31" s="3"/>
      <c r="I31" s="3"/>
      <c r="J31" s="3"/>
    </row>
    <row r="32" spans="1:12">
      <c r="A32" s="3"/>
      <c r="B32" s="14"/>
      <c r="C32" s="9"/>
      <c r="D32" s="10"/>
      <c r="E32" s="7"/>
      <c r="F32" s="11"/>
      <c r="G32" s="3"/>
      <c r="H32" s="3"/>
      <c r="I32" s="3"/>
      <c r="J32" s="3"/>
    </row>
    <row r="33" spans="1:10">
      <c r="A33" s="3"/>
      <c r="B33" s="14"/>
      <c r="C33" s="9"/>
      <c r="D33" s="10"/>
      <c r="E33" s="7"/>
      <c r="F33" s="11"/>
      <c r="G33" s="3"/>
      <c r="H33" s="3"/>
      <c r="I33" s="3"/>
      <c r="J33" s="3"/>
    </row>
    <row r="34" spans="1:10">
      <c r="A34" s="3"/>
      <c r="B34" s="14"/>
      <c r="C34" s="9"/>
      <c r="D34" s="10"/>
      <c r="E34" s="7"/>
      <c r="F34" s="11"/>
      <c r="G34" s="3"/>
      <c r="H34" s="3"/>
      <c r="I34" s="3"/>
      <c r="J34" s="3"/>
    </row>
    <row r="35" spans="1:10">
      <c r="A35" s="3"/>
      <c r="B35" s="14"/>
      <c r="C35" s="9"/>
      <c r="D35" s="10"/>
      <c r="E35" s="7"/>
      <c r="F35" s="11"/>
      <c r="G35" s="3"/>
      <c r="H35" s="3"/>
      <c r="I35" s="3"/>
      <c r="J35" s="3"/>
    </row>
    <row r="36" spans="1:10">
      <c r="A36" s="3"/>
      <c r="B36" s="14"/>
      <c r="C36" s="9"/>
      <c r="D36" s="10"/>
      <c r="E36" s="7"/>
      <c r="F36" s="11"/>
      <c r="G36" s="3"/>
      <c r="H36" s="3"/>
      <c r="I36" s="3"/>
      <c r="J36" s="3"/>
    </row>
    <row r="37" spans="1:10">
      <c r="A37" s="3"/>
      <c r="B37" s="14"/>
      <c r="C37" s="9"/>
      <c r="D37" s="10"/>
      <c r="E37" s="7"/>
      <c r="F37" s="11"/>
      <c r="G37" s="3"/>
      <c r="H37" s="3"/>
      <c r="I37" s="3"/>
      <c r="J37" s="3"/>
    </row>
    <row r="38" spans="1:10">
      <c r="A38" s="3"/>
      <c r="B38" s="14"/>
      <c r="C38" s="9"/>
      <c r="D38" s="10"/>
      <c r="E38" s="7"/>
      <c r="F38" s="11"/>
      <c r="G38" s="3"/>
      <c r="H38" s="3"/>
      <c r="I38" s="3"/>
      <c r="J38" s="3"/>
    </row>
    <row r="39" spans="1:10">
      <c r="A39" s="3"/>
      <c r="B39" s="14"/>
      <c r="C39" s="9"/>
      <c r="D39" s="10"/>
      <c r="E39" s="7"/>
      <c r="F39" s="11"/>
      <c r="G39" s="3"/>
      <c r="H39" s="3"/>
      <c r="I39" s="3"/>
      <c r="J39" s="3"/>
    </row>
    <row r="40" spans="1:10">
      <c r="A40" s="3"/>
      <c r="B40" s="14"/>
      <c r="C40" s="9"/>
      <c r="D40" s="10"/>
      <c r="E40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40" s="11">
        <f>((WEEKNUM(Tabla34356789101112131415161718192021222324252627282930313233346163[[#This Row],[FECHA Y HORA DE INICIO]])))</f>
        <v>0</v>
      </c>
      <c r="G40" s="3"/>
      <c r="H40" s="3"/>
      <c r="I40" s="3"/>
      <c r="J40" s="3"/>
    </row>
    <row r="41" spans="1:10">
      <c r="A41" s="3"/>
      <c r="B41" s="14"/>
      <c r="C41" s="9"/>
      <c r="D41" s="10"/>
      <c r="E41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41" s="11">
        <f>((WEEKNUM(Tabla34356789101112131415161718192021222324252627282930313233346163[[#This Row],[FECHA Y HORA DE INICIO]])))</f>
        <v>0</v>
      </c>
      <c r="G41" s="3"/>
      <c r="H41" s="3"/>
      <c r="I41" s="3"/>
      <c r="J41" s="3"/>
    </row>
    <row r="42" spans="1:10">
      <c r="A42" s="3"/>
      <c r="B42" s="14"/>
      <c r="C42" s="9"/>
      <c r="D42" s="10"/>
      <c r="E42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42" s="11">
        <f>((WEEKNUM(Tabla34356789101112131415161718192021222324252627282930313233346163[[#This Row],[FECHA Y HORA DE INICIO]])))</f>
        <v>0</v>
      </c>
      <c r="G42" s="3"/>
      <c r="H42" s="3"/>
      <c r="I42" s="3"/>
      <c r="J42" s="3"/>
    </row>
    <row r="43" spans="1:10">
      <c r="A43" s="3"/>
      <c r="B43" s="14"/>
      <c r="C43" s="9"/>
      <c r="D43" s="10"/>
      <c r="E43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43" s="11">
        <f>((WEEKNUM(Tabla34356789101112131415161718192021222324252627282930313233346163[[#This Row],[FECHA Y HORA DE INICIO]])))</f>
        <v>0</v>
      </c>
      <c r="G43" s="3"/>
      <c r="H43" s="3"/>
      <c r="I43" s="3"/>
      <c r="J43" s="3"/>
    </row>
    <row r="44" spans="1:10">
      <c r="A44" s="3"/>
      <c r="B44" s="14"/>
      <c r="C44" s="9"/>
      <c r="D44" s="10"/>
      <c r="E44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44" s="11">
        <f>((WEEKNUM(Tabla34356789101112131415161718192021222324252627282930313233346163[[#This Row],[FECHA Y HORA DE INICIO]])))</f>
        <v>0</v>
      </c>
      <c r="G44" s="3"/>
      <c r="H44" s="3"/>
      <c r="I44" s="3"/>
      <c r="J44" s="3"/>
    </row>
    <row r="45" spans="1:10">
      <c r="A45" s="3"/>
      <c r="B45" s="14"/>
      <c r="C45" s="9"/>
      <c r="D45" s="10"/>
      <c r="E45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45" s="11">
        <f>((WEEKNUM(Tabla34356789101112131415161718192021222324252627282930313233346163[[#This Row],[FECHA Y HORA DE INICIO]])))</f>
        <v>0</v>
      </c>
      <c r="G45" s="3"/>
      <c r="H45" s="3"/>
      <c r="I45" s="3"/>
      <c r="J45" s="3"/>
    </row>
    <row r="46" spans="1:10">
      <c r="A46" s="3"/>
      <c r="B46" s="14"/>
      <c r="C46" s="9"/>
      <c r="D46" s="10"/>
      <c r="E46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46" s="11">
        <f>((WEEKNUM(Tabla34356789101112131415161718192021222324252627282930313233346163[[#This Row],[FECHA Y HORA DE INICIO]])))</f>
        <v>0</v>
      </c>
      <c r="G46" s="3"/>
      <c r="H46" s="3"/>
      <c r="I46" s="3"/>
      <c r="J46" s="3"/>
    </row>
    <row r="47" spans="1:10">
      <c r="A47" s="3"/>
      <c r="B47" s="14"/>
      <c r="C47" s="9"/>
      <c r="D47" s="10"/>
      <c r="E47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47" s="11">
        <f>((WEEKNUM(Tabla34356789101112131415161718192021222324252627282930313233346163[[#This Row],[FECHA Y HORA DE INICIO]])))</f>
        <v>0</v>
      </c>
      <c r="G47" s="3"/>
      <c r="H47" s="3"/>
      <c r="I47" s="3"/>
      <c r="J47" s="3"/>
    </row>
    <row r="48" spans="1:10">
      <c r="A48" s="3"/>
      <c r="B48" s="14"/>
      <c r="C48" s="9"/>
      <c r="D48" s="10"/>
      <c r="E48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48" s="11">
        <f>((WEEKNUM(Tabla34356789101112131415161718192021222324252627282930313233346163[[#This Row],[FECHA Y HORA DE INICIO]])))</f>
        <v>0</v>
      </c>
      <c r="G48" s="3"/>
      <c r="H48" s="3"/>
      <c r="I48" s="3"/>
      <c r="J48" s="3"/>
    </row>
    <row r="49" spans="1:10">
      <c r="A49" s="3"/>
      <c r="B49" s="14"/>
      <c r="C49" s="9"/>
      <c r="D49" s="10"/>
      <c r="E49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49" s="11">
        <f>((WEEKNUM(Tabla34356789101112131415161718192021222324252627282930313233346163[[#This Row],[FECHA Y HORA DE INICIO]])))</f>
        <v>0</v>
      </c>
      <c r="G49" s="3"/>
      <c r="H49" s="3"/>
      <c r="I49" s="3"/>
      <c r="J49" s="3"/>
    </row>
    <row r="50" spans="1:10">
      <c r="A50" s="3"/>
      <c r="B50" s="14"/>
      <c r="C50" s="9"/>
      <c r="D50" s="10"/>
      <c r="E50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50" s="11">
        <f>((WEEKNUM(Tabla34356789101112131415161718192021222324252627282930313233346163[[#This Row],[FECHA Y HORA DE INICIO]])))</f>
        <v>0</v>
      </c>
      <c r="G50" s="3"/>
      <c r="H50" s="3"/>
      <c r="I50" s="3"/>
      <c r="J50" s="3"/>
    </row>
    <row r="51" spans="1:10">
      <c r="A51" s="3"/>
      <c r="B51" s="14"/>
      <c r="C51" s="9"/>
      <c r="D51" s="10"/>
      <c r="E51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51" s="11">
        <f>((WEEKNUM(Tabla34356789101112131415161718192021222324252627282930313233346163[[#This Row],[FECHA Y HORA DE INICIO]])))</f>
        <v>0</v>
      </c>
      <c r="G51" s="3"/>
      <c r="H51" s="3"/>
      <c r="I51" s="3"/>
      <c r="J51" s="3"/>
    </row>
    <row r="52" spans="1:10">
      <c r="A52" s="3"/>
      <c r="B52" s="14"/>
      <c r="C52" s="9"/>
      <c r="D52" s="10"/>
      <c r="E52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52" s="11">
        <f>((WEEKNUM(Tabla34356789101112131415161718192021222324252627282930313233346163[[#This Row],[FECHA Y HORA DE INICIO]])))</f>
        <v>0</v>
      </c>
      <c r="G52" s="3"/>
      <c r="H52" s="3"/>
      <c r="I52" s="3"/>
      <c r="J52" s="3"/>
    </row>
    <row r="53" spans="1:10">
      <c r="A53" s="3"/>
      <c r="B53" s="14"/>
      <c r="C53" s="9"/>
      <c r="D53" s="10"/>
      <c r="E53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53" s="11">
        <f>((WEEKNUM(Tabla34356789101112131415161718192021222324252627282930313233346163[[#This Row],[FECHA Y HORA DE INICIO]])))</f>
        <v>0</v>
      </c>
      <c r="G53" s="3"/>
      <c r="H53" s="3"/>
      <c r="I53" s="3"/>
      <c r="J53" s="3"/>
    </row>
    <row r="54" spans="1:10">
      <c r="A54" s="3"/>
      <c r="B54" s="14"/>
      <c r="C54" s="9"/>
      <c r="D54" s="10"/>
      <c r="E54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54" s="11">
        <f>((WEEKNUM(Tabla34356789101112131415161718192021222324252627282930313233346163[[#This Row],[FECHA Y HORA DE INICIO]])))</f>
        <v>0</v>
      </c>
      <c r="G54" s="3"/>
      <c r="H54" s="3"/>
      <c r="I54" s="3"/>
      <c r="J54" s="3"/>
    </row>
    <row r="55" spans="1:10">
      <c r="A55" s="3"/>
      <c r="B55" s="14"/>
      <c r="C55" s="9"/>
      <c r="D55" s="10"/>
      <c r="E55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55" s="11">
        <f>((WEEKNUM(Tabla34356789101112131415161718192021222324252627282930313233346163[[#This Row],[FECHA Y HORA DE INICIO]])))</f>
        <v>0</v>
      </c>
      <c r="G55" s="3"/>
      <c r="H55" s="3"/>
      <c r="I55" s="3"/>
      <c r="J55" s="3"/>
    </row>
    <row r="56" spans="1:10">
      <c r="A56" s="3"/>
      <c r="B56" s="14"/>
      <c r="C56" s="9"/>
      <c r="D56" s="10"/>
      <c r="E56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56" s="11">
        <f>((WEEKNUM(Tabla34356789101112131415161718192021222324252627282930313233346163[[#This Row],[FECHA Y HORA DE INICIO]])))</f>
        <v>0</v>
      </c>
      <c r="G56" s="3"/>
      <c r="H56" s="3"/>
      <c r="I56" s="3"/>
      <c r="J56" s="3"/>
    </row>
    <row r="57" spans="1:10">
      <c r="A57" s="3"/>
      <c r="B57" s="14"/>
      <c r="C57" s="9"/>
      <c r="D57" s="10"/>
      <c r="E57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57" s="11">
        <f>((WEEKNUM(Tabla34356789101112131415161718192021222324252627282930313233346163[[#This Row],[FECHA Y HORA DE INICIO]])))</f>
        <v>0</v>
      </c>
      <c r="G57" s="3"/>
      <c r="H57" s="3"/>
      <c r="I57" s="3"/>
      <c r="J57" s="3"/>
    </row>
    <row r="58" spans="1:10">
      <c r="A58" s="3"/>
      <c r="B58" s="14"/>
      <c r="C58" s="9"/>
      <c r="D58" s="10"/>
      <c r="E58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58" s="11">
        <f>((WEEKNUM(Tabla34356789101112131415161718192021222324252627282930313233346163[[#This Row],[FECHA Y HORA DE INICIO]])))</f>
        <v>0</v>
      </c>
      <c r="G58" s="3"/>
      <c r="H58" s="3"/>
      <c r="I58" s="3"/>
      <c r="J58" s="3"/>
    </row>
    <row r="59" spans="1:10">
      <c r="A59" s="3"/>
      <c r="B59" s="14"/>
      <c r="C59" s="9"/>
      <c r="D59" s="10"/>
      <c r="E59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59" s="11">
        <f>((WEEKNUM(Tabla34356789101112131415161718192021222324252627282930313233346163[[#This Row],[FECHA Y HORA DE INICIO]])))</f>
        <v>0</v>
      </c>
      <c r="G59" s="3"/>
      <c r="H59" s="3"/>
      <c r="I59" s="3"/>
      <c r="J59" s="3"/>
    </row>
    <row r="60" spans="1:10">
      <c r="A60" s="3"/>
      <c r="B60" s="14"/>
      <c r="C60" s="9"/>
      <c r="D60" s="10"/>
      <c r="E60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60" s="11">
        <f>((WEEKNUM(Tabla34356789101112131415161718192021222324252627282930313233346163[[#This Row],[FECHA Y HORA DE INICIO]])))</f>
        <v>0</v>
      </c>
      <c r="G60" s="3"/>
      <c r="H60" s="3"/>
      <c r="I60" s="3"/>
      <c r="J60" s="3"/>
    </row>
    <row r="61" spans="1:10">
      <c r="A61" s="3"/>
      <c r="B61" s="14"/>
      <c r="C61" s="9"/>
      <c r="D61" s="10"/>
      <c r="E61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61" s="11">
        <f>((WEEKNUM(Tabla34356789101112131415161718192021222324252627282930313233346163[[#This Row],[FECHA Y HORA DE INICIO]])))</f>
        <v>0</v>
      </c>
      <c r="G61" s="3"/>
      <c r="H61" s="3"/>
      <c r="I61" s="3"/>
      <c r="J61" s="3"/>
    </row>
    <row r="62" spans="1:10">
      <c r="A62" s="3"/>
      <c r="B62" s="14"/>
      <c r="C62" s="9"/>
      <c r="D62" s="10"/>
      <c r="E62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62" s="11">
        <f>((WEEKNUM(Tabla34356789101112131415161718192021222324252627282930313233346163[[#This Row],[FECHA Y HORA DE INICIO]])))</f>
        <v>0</v>
      </c>
      <c r="G62" s="3"/>
      <c r="H62" s="3"/>
      <c r="I62" s="3"/>
      <c r="J62" s="3"/>
    </row>
    <row r="63" spans="1:10">
      <c r="A63" s="3"/>
      <c r="B63" s="14"/>
      <c r="C63" s="9"/>
      <c r="D63" s="10"/>
      <c r="E63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63" s="11">
        <f>((WEEKNUM(Tabla34356789101112131415161718192021222324252627282930313233346163[[#This Row],[FECHA Y HORA DE INICIO]])))</f>
        <v>0</v>
      </c>
      <c r="G63" s="3"/>
      <c r="H63" s="3"/>
      <c r="I63" s="3"/>
      <c r="J63" s="3"/>
    </row>
    <row r="64" spans="1:10">
      <c r="A64" s="3"/>
      <c r="B64" s="14"/>
      <c r="C64" s="9"/>
      <c r="D64" s="10"/>
      <c r="E64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64" s="11">
        <f>((WEEKNUM(Tabla34356789101112131415161718192021222324252627282930313233346163[[#This Row],[FECHA Y HORA DE INICIO]])))</f>
        <v>0</v>
      </c>
      <c r="G64" s="3"/>
      <c r="H64" s="3"/>
      <c r="I64" s="3"/>
      <c r="J64" s="3"/>
    </row>
    <row r="65" spans="1:10">
      <c r="A65" s="3"/>
      <c r="B65" s="14"/>
      <c r="C65" s="9"/>
      <c r="D65" s="10"/>
      <c r="E65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65" s="11">
        <f>((WEEKNUM(Tabla34356789101112131415161718192021222324252627282930313233346163[[#This Row],[FECHA Y HORA DE INICIO]])))</f>
        <v>0</v>
      </c>
      <c r="G65" s="3"/>
      <c r="H65" s="3"/>
      <c r="I65" s="3"/>
      <c r="J65" s="3"/>
    </row>
    <row r="66" spans="1:10">
      <c r="A66" s="3"/>
      <c r="B66" s="14"/>
      <c r="C66" s="9"/>
      <c r="D66" s="10"/>
      <c r="E66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66" s="11">
        <f>((WEEKNUM(Tabla34356789101112131415161718192021222324252627282930313233346163[[#This Row],[FECHA Y HORA DE INICIO]])))</f>
        <v>0</v>
      </c>
      <c r="G66" s="3"/>
      <c r="H66" s="3"/>
      <c r="I66" s="3"/>
      <c r="J66" s="3"/>
    </row>
    <row r="67" spans="1:10">
      <c r="A67" s="3"/>
      <c r="B67" s="14"/>
      <c r="C67" s="9"/>
      <c r="D67" s="10"/>
      <c r="E67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67" s="11">
        <f>((WEEKNUM(Tabla34356789101112131415161718192021222324252627282930313233346163[[#This Row],[FECHA Y HORA DE INICIO]])))</f>
        <v>0</v>
      </c>
      <c r="G67" s="3"/>
      <c r="H67" s="3"/>
      <c r="I67" s="3"/>
      <c r="J67" s="3"/>
    </row>
    <row r="68" spans="1:10">
      <c r="A68" s="3"/>
      <c r="B68" s="14"/>
      <c r="C68" s="9"/>
      <c r="D68" s="10"/>
      <c r="E68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68" s="11">
        <f>((WEEKNUM(Tabla34356789101112131415161718192021222324252627282930313233346163[[#This Row],[FECHA Y HORA DE INICIO]])))</f>
        <v>0</v>
      </c>
      <c r="G68" s="3"/>
      <c r="H68" s="3"/>
      <c r="I68" s="3"/>
      <c r="J68" s="3"/>
    </row>
    <row r="69" spans="1:10">
      <c r="A69" s="3"/>
      <c r="B69" s="14"/>
      <c r="C69" s="9"/>
      <c r="D69" s="10"/>
      <c r="E69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69" s="11">
        <f>((WEEKNUM(Tabla34356789101112131415161718192021222324252627282930313233346163[[#This Row],[FECHA Y HORA DE INICIO]])))</f>
        <v>0</v>
      </c>
      <c r="G69" s="3"/>
      <c r="H69" s="3"/>
      <c r="I69" s="3"/>
      <c r="J69" s="3"/>
    </row>
    <row r="70" spans="1:10">
      <c r="A70" s="3"/>
      <c r="B70" s="6"/>
      <c r="C70" s="9"/>
      <c r="D70" s="10"/>
      <c r="E70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70" s="11">
        <f>((WEEKNUM(Tabla34356789101112131415161718192021222324252627282930313233346163[[#This Row],[FECHA Y HORA DE INICIO]])))</f>
        <v>0</v>
      </c>
      <c r="G70" s="3"/>
      <c r="H70" s="3"/>
      <c r="I70" s="3"/>
      <c r="J70" s="3"/>
    </row>
    <row r="71" spans="1:10">
      <c r="A71" s="3"/>
      <c r="B71" s="6"/>
      <c r="C71" s="9"/>
      <c r="D71" s="10"/>
      <c r="E71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71" s="11">
        <f>((WEEKNUM(Tabla34356789101112131415161718192021222324252627282930313233346163[[#This Row],[FECHA Y HORA DE INICIO]])))</f>
        <v>0</v>
      </c>
      <c r="G71" s="3"/>
      <c r="H71" s="3"/>
      <c r="I71" s="3"/>
      <c r="J71" s="3"/>
    </row>
    <row r="72" spans="1:10">
      <c r="A72" s="3"/>
      <c r="B72" s="6"/>
      <c r="C72" s="9"/>
      <c r="D72" s="10"/>
      <c r="E72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72" s="11">
        <f>((WEEKNUM(Tabla34356789101112131415161718192021222324252627282930313233346163[[#This Row],[FECHA Y HORA DE INICIO]])))</f>
        <v>0</v>
      </c>
      <c r="G72" s="3"/>
      <c r="H72" s="3"/>
      <c r="I72" s="3"/>
      <c r="J72" s="3"/>
    </row>
    <row r="73" spans="1:10">
      <c r="A73" s="3"/>
      <c r="B73" s="6"/>
      <c r="C73" s="9"/>
      <c r="D73" s="10"/>
      <c r="E73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73" s="11">
        <f>((WEEKNUM(Tabla34356789101112131415161718192021222324252627282930313233346163[[#This Row],[FECHA Y HORA DE INICIO]])))</f>
        <v>0</v>
      </c>
      <c r="G73" s="3"/>
      <c r="H73" s="3"/>
      <c r="I73" s="3"/>
      <c r="J73" s="3"/>
    </row>
    <row r="74" spans="1:10">
      <c r="A74" s="3"/>
      <c r="B74" s="6"/>
      <c r="C74" s="9"/>
      <c r="D74" s="10"/>
      <c r="E74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74" s="11">
        <f>((WEEKNUM(Tabla34356789101112131415161718192021222324252627282930313233346163[[#This Row],[FECHA Y HORA DE INICIO]])))</f>
        <v>0</v>
      </c>
      <c r="G74" s="3"/>
      <c r="H74" s="3"/>
      <c r="I74" s="3"/>
      <c r="J74" s="3"/>
    </row>
    <row r="75" spans="1:10">
      <c r="A75" s="3"/>
      <c r="B75" s="6"/>
      <c r="C75" s="9"/>
      <c r="D75" s="10"/>
      <c r="E75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75" s="11">
        <f>((WEEKNUM(Tabla34356789101112131415161718192021222324252627282930313233346163[[#This Row],[FECHA Y HORA DE INICIO]])))</f>
        <v>0</v>
      </c>
      <c r="G75" s="3"/>
      <c r="H75" s="3"/>
      <c r="I75" s="3"/>
      <c r="J75" s="3"/>
    </row>
    <row r="76" spans="1:10">
      <c r="A76" s="3"/>
      <c r="B76" s="6"/>
      <c r="C76" s="9"/>
      <c r="D76" s="10"/>
      <c r="E76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76" s="11">
        <f>((WEEKNUM(Tabla34356789101112131415161718192021222324252627282930313233346163[[#This Row],[FECHA Y HORA DE INICIO]])))</f>
        <v>0</v>
      </c>
      <c r="G76" s="3"/>
      <c r="H76" s="3"/>
      <c r="I76" s="3"/>
      <c r="J76" s="3"/>
    </row>
    <row r="77" spans="1:10">
      <c r="A77" s="3"/>
      <c r="B77" s="6"/>
      <c r="C77" s="9"/>
      <c r="D77" s="10"/>
      <c r="E77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77" s="11">
        <f>((WEEKNUM(Tabla34356789101112131415161718192021222324252627282930313233346163[[#This Row],[FECHA Y HORA DE INICIO]])))</f>
        <v>0</v>
      </c>
      <c r="G77" s="3"/>
      <c r="H77" s="3"/>
      <c r="I77" s="3"/>
      <c r="J77" s="3"/>
    </row>
    <row r="78" spans="1:10">
      <c r="A78" s="3"/>
      <c r="B78" s="6"/>
      <c r="C78" s="9"/>
      <c r="D78" s="10"/>
      <c r="E78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78" s="11">
        <f>((WEEKNUM(Tabla34356789101112131415161718192021222324252627282930313233346163[[#This Row],[FECHA Y HORA DE INICIO]])))</f>
        <v>0</v>
      </c>
      <c r="G78" s="3"/>
      <c r="H78" s="3"/>
      <c r="I78" s="3"/>
      <c r="J78" s="3"/>
    </row>
    <row r="79" spans="1:10">
      <c r="A79" s="3"/>
      <c r="B79" s="6"/>
      <c r="C79" s="9"/>
      <c r="D79" s="10"/>
      <c r="E79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79" s="11">
        <f>((WEEKNUM(Tabla34356789101112131415161718192021222324252627282930313233346163[[#This Row],[FECHA Y HORA DE INICIO]])))</f>
        <v>0</v>
      </c>
      <c r="G79" s="3"/>
      <c r="H79" s="3"/>
      <c r="I79" s="3"/>
      <c r="J79" s="3"/>
    </row>
    <row r="80" spans="1:10">
      <c r="A80" s="3"/>
      <c r="B80" s="6"/>
      <c r="C80" s="9"/>
      <c r="D80" s="10"/>
      <c r="E80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80" s="11">
        <f>((WEEKNUM(Tabla34356789101112131415161718192021222324252627282930313233346163[[#This Row],[FECHA Y HORA DE INICIO]])))</f>
        <v>0</v>
      </c>
      <c r="G80" s="3"/>
      <c r="H80" s="3"/>
      <c r="I80" s="3"/>
      <c r="J80" s="3"/>
    </row>
    <row r="81" spans="1:10">
      <c r="A81" s="3"/>
      <c r="B81" s="6"/>
      <c r="C81" s="9"/>
      <c r="D81" s="10"/>
      <c r="E81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81" s="11">
        <f>((WEEKNUM(Tabla34356789101112131415161718192021222324252627282930313233346163[[#This Row],[FECHA Y HORA DE INICIO]])))</f>
        <v>0</v>
      </c>
      <c r="G81" s="3"/>
      <c r="H81" s="3"/>
      <c r="I81" s="3"/>
      <c r="J81" s="3"/>
    </row>
    <row r="82" spans="1:10">
      <c r="A82" s="3"/>
      <c r="B82" s="6"/>
      <c r="C82" s="9"/>
      <c r="D82" s="10"/>
      <c r="E82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82" s="11">
        <f>((WEEKNUM(Tabla34356789101112131415161718192021222324252627282930313233346163[[#This Row],[FECHA Y HORA DE INICIO]])))</f>
        <v>0</v>
      </c>
      <c r="G82" s="3"/>
      <c r="H82" s="3"/>
      <c r="I82" s="3"/>
      <c r="J82" s="3"/>
    </row>
    <row r="83" spans="1:10">
      <c r="A83" s="3"/>
      <c r="B83" s="6"/>
      <c r="C83" s="9"/>
      <c r="D83" s="10"/>
      <c r="E83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83" s="11">
        <f>((WEEKNUM(Tabla34356789101112131415161718192021222324252627282930313233346163[[#This Row],[FECHA Y HORA DE INICIO]])))</f>
        <v>0</v>
      </c>
      <c r="G83" s="3"/>
      <c r="H83" s="3"/>
      <c r="I83" s="3"/>
      <c r="J83" s="3"/>
    </row>
    <row r="84" spans="1:10">
      <c r="A84" s="3"/>
      <c r="B84" s="6"/>
      <c r="C84" s="9"/>
      <c r="D84" s="10"/>
      <c r="E84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84" s="11">
        <f>((WEEKNUM(Tabla34356789101112131415161718192021222324252627282930313233346163[[#This Row],[FECHA Y HORA DE INICIO]])))</f>
        <v>0</v>
      </c>
      <c r="G84" s="3"/>
      <c r="H84" s="3"/>
      <c r="I84" s="3"/>
      <c r="J84" s="3"/>
    </row>
    <row r="85" spans="1:10">
      <c r="A85" s="3"/>
      <c r="B85" s="6"/>
      <c r="C85" s="9"/>
      <c r="D85" s="10"/>
      <c r="E85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85" s="11">
        <f>((WEEKNUM(Tabla34356789101112131415161718192021222324252627282930313233346163[[#This Row],[FECHA Y HORA DE INICIO]])))</f>
        <v>0</v>
      </c>
      <c r="G85" s="3"/>
      <c r="H85" s="3"/>
      <c r="I85" s="3"/>
      <c r="J85" s="3"/>
    </row>
    <row r="86" spans="1:10">
      <c r="A86" s="3"/>
      <c r="B86" s="6"/>
      <c r="C86" s="9"/>
      <c r="D86" s="10"/>
      <c r="E86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86" s="11">
        <f>((WEEKNUM(Tabla34356789101112131415161718192021222324252627282930313233346163[[#This Row],[FECHA Y HORA DE INICIO]])))</f>
        <v>0</v>
      </c>
      <c r="G86" s="3"/>
      <c r="H86" s="3"/>
      <c r="I86" s="3"/>
      <c r="J86" s="3"/>
    </row>
    <row r="87" spans="1:10">
      <c r="A87" s="3"/>
      <c r="B87" s="6"/>
      <c r="C87" s="9"/>
      <c r="D87" s="10"/>
      <c r="E87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87" s="11">
        <f>((WEEKNUM(Tabla34356789101112131415161718192021222324252627282930313233346163[[#This Row],[FECHA Y HORA DE INICIO]])))</f>
        <v>0</v>
      </c>
      <c r="G87" s="3"/>
      <c r="H87" s="3"/>
      <c r="I87" s="3"/>
      <c r="J87" s="3"/>
    </row>
    <row r="88" spans="1:10">
      <c r="A88" s="3"/>
      <c r="B88" s="6"/>
      <c r="C88" s="9"/>
      <c r="D88" s="10"/>
      <c r="E88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88" s="11">
        <f>((WEEKNUM(Tabla34356789101112131415161718192021222324252627282930313233346163[[#This Row],[FECHA Y HORA DE INICIO]])))</f>
        <v>0</v>
      </c>
      <c r="G88" s="3"/>
      <c r="H88" s="3"/>
      <c r="I88" s="3"/>
      <c r="J88" s="3"/>
    </row>
    <row r="89" spans="1:10">
      <c r="A89" s="3"/>
      <c r="B89" s="6"/>
      <c r="C89" s="9"/>
      <c r="D89" s="10"/>
      <c r="E89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89" s="11">
        <f>((WEEKNUM(Tabla34356789101112131415161718192021222324252627282930313233346163[[#This Row],[FECHA Y HORA DE INICIO]])))</f>
        <v>0</v>
      </c>
      <c r="G89" s="3"/>
      <c r="H89" s="3"/>
      <c r="I89" s="3"/>
      <c r="J89" s="3"/>
    </row>
    <row r="90" spans="1:10">
      <c r="A90" s="3"/>
      <c r="B90" s="6"/>
      <c r="C90" s="9"/>
      <c r="D90" s="10"/>
      <c r="E90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90" s="11">
        <f>((WEEKNUM(Tabla34356789101112131415161718192021222324252627282930313233346163[[#This Row],[FECHA Y HORA DE INICIO]])))</f>
        <v>0</v>
      </c>
      <c r="G90" s="3"/>
      <c r="H90" s="3"/>
      <c r="I90" s="3"/>
      <c r="J90" s="3"/>
    </row>
    <row r="91" spans="1:10">
      <c r="A91" s="3"/>
      <c r="B91" s="6"/>
      <c r="C91" s="9"/>
      <c r="D91" s="10"/>
      <c r="E91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91" s="11">
        <f>((WEEKNUM(Tabla34356789101112131415161718192021222324252627282930313233346163[[#This Row],[FECHA Y HORA DE INICIO]])))</f>
        <v>0</v>
      </c>
      <c r="G91" s="3"/>
      <c r="H91" s="3"/>
      <c r="I91" s="3"/>
      <c r="J91" s="3"/>
    </row>
    <row r="92" spans="1:10">
      <c r="A92" s="3"/>
      <c r="B92" s="6"/>
      <c r="C92" s="9"/>
      <c r="D92" s="10"/>
      <c r="E92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92" s="11">
        <f>((WEEKNUM(Tabla34356789101112131415161718192021222324252627282930313233346163[[#This Row],[FECHA Y HORA DE INICIO]])))</f>
        <v>0</v>
      </c>
      <c r="G92" s="3"/>
      <c r="H92" s="3"/>
      <c r="I92" s="3"/>
      <c r="J92" s="3"/>
    </row>
    <row r="93" spans="1:10">
      <c r="A93" s="3"/>
      <c r="B93" s="6"/>
      <c r="C93" s="9"/>
      <c r="D93" s="10"/>
      <c r="E93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93" s="11">
        <f>((WEEKNUM(Tabla34356789101112131415161718192021222324252627282930313233346163[[#This Row],[FECHA Y HORA DE INICIO]])))</f>
        <v>0</v>
      </c>
      <c r="G93" s="3"/>
      <c r="H93" s="3"/>
      <c r="I93" s="3"/>
      <c r="J93" s="3"/>
    </row>
    <row r="94" spans="1:10">
      <c r="A94" s="3"/>
      <c r="B94" s="6"/>
      <c r="C94" s="9"/>
      <c r="D94" s="10"/>
      <c r="E94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94" s="11">
        <f>((WEEKNUM(Tabla34356789101112131415161718192021222324252627282930313233346163[[#This Row],[FECHA Y HORA DE INICIO]])))</f>
        <v>0</v>
      </c>
      <c r="G94" s="3"/>
      <c r="H94" s="3"/>
      <c r="I94" s="3"/>
      <c r="J94" s="3"/>
    </row>
    <row r="95" spans="1:10">
      <c r="A95" s="3"/>
      <c r="B95" s="6"/>
      <c r="C95" s="9"/>
      <c r="D95" s="10"/>
      <c r="E95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95" s="11">
        <f>((WEEKNUM(Tabla34356789101112131415161718192021222324252627282930313233346163[[#This Row],[FECHA Y HORA DE INICIO]])))</f>
        <v>0</v>
      </c>
      <c r="G95" s="3"/>
      <c r="H95" s="3"/>
      <c r="I95" s="3"/>
      <c r="J95" s="3"/>
    </row>
    <row r="96" spans="1:10">
      <c r="A96" s="3"/>
      <c r="B96" s="6"/>
      <c r="C96" s="9"/>
      <c r="D96" s="10"/>
      <c r="E96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96" s="11">
        <f>((WEEKNUM(Tabla34356789101112131415161718192021222324252627282930313233346163[[#This Row],[FECHA Y HORA DE INICIO]])))</f>
        <v>0</v>
      </c>
      <c r="G96" s="3"/>
      <c r="H96" s="3"/>
      <c r="I96" s="3"/>
      <c r="J96" s="3"/>
    </row>
    <row r="97" spans="1:10">
      <c r="A97" s="3"/>
      <c r="B97" s="6"/>
      <c r="C97" s="9"/>
      <c r="D97" s="10"/>
      <c r="E97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97" s="11">
        <f>((WEEKNUM(Tabla34356789101112131415161718192021222324252627282930313233346163[[#This Row],[FECHA Y HORA DE INICIO]])))</f>
        <v>0</v>
      </c>
      <c r="G97" s="3"/>
      <c r="H97" s="3"/>
      <c r="I97" s="3"/>
      <c r="J97" s="3"/>
    </row>
    <row r="98" spans="1:10">
      <c r="A98" s="3"/>
      <c r="B98" s="6"/>
      <c r="C98" s="9"/>
      <c r="D98" s="10"/>
      <c r="E98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98" s="11">
        <f>((WEEKNUM(Tabla34356789101112131415161718192021222324252627282930313233346163[[#This Row],[FECHA Y HORA DE INICIO]])))</f>
        <v>0</v>
      </c>
      <c r="G98" s="3"/>
      <c r="H98" s="3"/>
      <c r="I98" s="3"/>
      <c r="J98" s="3"/>
    </row>
    <row r="99" spans="1:10">
      <c r="A99" s="3"/>
      <c r="B99" s="6"/>
      <c r="C99" s="9"/>
      <c r="D99" s="10"/>
      <c r="E99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99" s="11">
        <f>((WEEKNUM(Tabla34356789101112131415161718192021222324252627282930313233346163[[#This Row],[FECHA Y HORA DE INICIO]])))</f>
        <v>0</v>
      </c>
      <c r="G99" s="3"/>
      <c r="H99" s="3"/>
      <c r="I99" s="3"/>
      <c r="J99" s="3"/>
    </row>
    <row r="100" spans="1:10">
      <c r="A100" s="3"/>
      <c r="B100" s="6"/>
      <c r="C100" s="9"/>
      <c r="D100" s="10"/>
      <c r="E100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00" s="11">
        <f>((WEEKNUM(Tabla34356789101112131415161718192021222324252627282930313233346163[[#This Row],[FECHA Y HORA DE INICIO]])))</f>
        <v>0</v>
      </c>
      <c r="G100" s="3"/>
      <c r="H100" s="3"/>
      <c r="I100" s="3"/>
      <c r="J100" s="3"/>
    </row>
    <row r="101" spans="1:10">
      <c r="A101" s="3"/>
      <c r="B101" s="6"/>
      <c r="C101" s="9"/>
      <c r="D101" s="10"/>
      <c r="E101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01" s="11">
        <f>((WEEKNUM(Tabla34356789101112131415161718192021222324252627282930313233346163[[#This Row],[FECHA Y HORA DE INICIO]])))</f>
        <v>0</v>
      </c>
      <c r="G101" s="3"/>
      <c r="H101" s="3"/>
      <c r="I101" s="3"/>
      <c r="J101" s="3"/>
    </row>
    <row r="102" spans="1:10">
      <c r="A102" s="3"/>
      <c r="B102" s="6"/>
      <c r="C102" s="9"/>
      <c r="D102" s="10"/>
      <c r="E102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02" s="11">
        <f>((WEEKNUM(Tabla34356789101112131415161718192021222324252627282930313233346163[[#This Row],[FECHA Y HORA DE INICIO]])))</f>
        <v>0</v>
      </c>
      <c r="G102" s="3"/>
      <c r="H102" s="3"/>
      <c r="I102" s="3"/>
      <c r="J102" s="3"/>
    </row>
    <row r="103" spans="1:10">
      <c r="A103" s="3"/>
      <c r="B103" s="6"/>
      <c r="C103" s="9"/>
      <c r="D103" s="10"/>
      <c r="E103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03" s="11">
        <f>((WEEKNUM(Tabla34356789101112131415161718192021222324252627282930313233346163[[#This Row],[FECHA Y HORA DE INICIO]])))</f>
        <v>0</v>
      </c>
      <c r="G103" s="3"/>
      <c r="H103" s="3"/>
      <c r="I103" s="3"/>
      <c r="J103" s="3"/>
    </row>
    <row r="104" spans="1:10">
      <c r="A104" s="3"/>
      <c r="B104" s="6"/>
      <c r="C104" s="9"/>
      <c r="D104" s="10"/>
      <c r="E104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04" s="11">
        <f>((WEEKNUM(Tabla34356789101112131415161718192021222324252627282930313233346163[[#This Row],[FECHA Y HORA DE INICIO]])))</f>
        <v>0</v>
      </c>
      <c r="G104" s="3"/>
      <c r="H104" s="3"/>
      <c r="I104" s="3"/>
      <c r="J104" s="3"/>
    </row>
    <row r="105" spans="1:10">
      <c r="A105" s="3"/>
      <c r="B105" s="6"/>
      <c r="C105" s="9"/>
      <c r="D105" s="10"/>
      <c r="E105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05" s="11">
        <f>((WEEKNUM(Tabla34356789101112131415161718192021222324252627282930313233346163[[#This Row],[FECHA Y HORA DE INICIO]])))</f>
        <v>0</v>
      </c>
      <c r="G105" s="3"/>
      <c r="H105" s="3"/>
      <c r="I105" s="3"/>
      <c r="J105" s="3"/>
    </row>
    <row r="106" spans="1:10">
      <c r="A106" s="3"/>
      <c r="B106" s="6"/>
      <c r="C106" s="9"/>
      <c r="D106" s="10"/>
      <c r="E106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06" s="11">
        <f>((WEEKNUM(Tabla34356789101112131415161718192021222324252627282930313233346163[[#This Row],[FECHA Y HORA DE INICIO]])))</f>
        <v>0</v>
      </c>
      <c r="G106" s="3"/>
      <c r="H106" s="3"/>
      <c r="I106" s="3"/>
      <c r="J106" s="3"/>
    </row>
    <row r="107" spans="1:10">
      <c r="A107" s="3"/>
      <c r="B107" s="6"/>
      <c r="C107" s="9"/>
      <c r="D107" s="10"/>
      <c r="E107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07" s="11">
        <f>((WEEKNUM(Tabla34356789101112131415161718192021222324252627282930313233346163[[#This Row],[FECHA Y HORA DE INICIO]])))</f>
        <v>0</v>
      </c>
      <c r="G107" s="3"/>
      <c r="H107" s="3"/>
      <c r="I107" s="3"/>
      <c r="J107" s="3"/>
    </row>
    <row r="108" spans="1:10">
      <c r="A108" s="3"/>
      <c r="B108" s="6"/>
      <c r="C108" s="9"/>
      <c r="D108" s="10"/>
      <c r="E108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08" s="11">
        <f>((WEEKNUM(Tabla34356789101112131415161718192021222324252627282930313233346163[[#This Row],[FECHA Y HORA DE INICIO]])))</f>
        <v>0</v>
      </c>
      <c r="G108" s="3"/>
      <c r="H108" s="3"/>
      <c r="I108" s="3"/>
      <c r="J108" s="3"/>
    </row>
    <row r="109" spans="1:10">
      <c r="A109" s="3"/>
      <c r="B109" s="6"/>
      <c r="C109" s="9"/>
      <c r="D109" s="10"/>
      <c r="E109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09" s="11">
        <f>((WEEKNUM(Tabla34356789101112131415161718192021222324252627282930313233346163[[#This Row],[FECHA Y HORA DE INICIO]])))</f>
        <v>0</v>
      </c>
      <c r="G109" s="3"/>
      <c r="H109" s="3"/>
      <c r="I109" s="3"/>
      <c r="J109" s="3"/>
    </row>
    <row r="110" spans="1:10">
      <c r="A110" s="3"/>
      <c r="B110" s="6"/>
      <c r="C110" s="9"/>
      <c r="D110" s="10"/>
      <c r="E110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10" s="11">
        <f>((WEEKNUM(Tabla34356789101112131415161718192021222324252627282930313233346163[[#This Row],[FECHA Y HORA DE INICIO]])))</f>
        <v>0</v>
      </c>
      <c r="G110" s="3"/>
      <c r="H110" s="3"/>
      <c r="I110" s="3"/>
      <c r="J110" s="3"/>
    </row>
    <row r="111" spans="1:10">
      <c r="A111" s="3"/>
      <c r="B111" s="6"/>
      <c r="C111" s="9"/>
      <c r="D111" s="10"/>
      <c r="E111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11" s="11">
        <f>((WEEKNUM(Tabla34356789101112131415161718192021222324252627282930313233346163[[#This Row],[FECHA Y HORA DE INICIO]])))</f>
        <v>0</v>
      </c>
      <c r="G111" s="3"/>
      <c r="H111" s="3"/>
      <c r="I111" s="3"/>
      <c r="J111" s="3"/>
    </row>
    <row r="112" spans="1:10">
      <c r="A112" s="3"/>
      <c r="B112" s="6"/>
      <c r="C112" s="9"/>
      <c r="D112" s="10"/>
      <c r="E112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12" s="11">
        <f>((WEEKNUM(Tabla34356789101112131415161718192021222324252627282930313233346163[[#This Row],[FECHA Y HORA DE INICIO]])))</f>
        <v>0</v>
      </c>
      <c r="G112" s="3"/>
      <c r="H112" s="3"/>
      <c r="I112" s="3"/>
      <c r="J112" s="3"/>
    </row>
    <row r="113" spans="1:10">
      <c r="A113" s="3"/>
      <c r="B113" s="6"/>
      <c r="C113" s="9"/>
      <c r="D113" s="10"/>
      <c r="E113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13" s="11">
        <f>((WEEKNUM(Tabla34356789101112131415161718192021222324252627282930313233346163[[#This Row],[FECHA Y HORA DE INICIO]])))</f>
        <v>0</v>
      </c>
      <c r="G113" s="3"/>
      <c r="H113" s="3"/>
      <c r="I113" s="3"/>
      <c r="J113" s="3"/>
    </row>
    <row r="114" spans="1:10">
      <c r="A114" s="3"/>
      <c r="B114" s="6"/>
      <c r="C114" s="9"/>
      <c r="D114" s="10"/>
      <c r="E114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14" s="11">
        <f>((WEEKNUM(Tabla34356789101112131415161718192021222324252627282930313233346163[[#This Row],[FECHA Y HORA DE INICIO]])))</f>
        <v>0</v>
      </c>
      <c r="G114" s="3"/>
      <c r="H114" s="3"/>
      <c r="I114" s="3"/>
      <c r="J114" s="3"/>
    </row>
    <row r="115" spans="1:10">
      <c r="A115" s="3"/>
      <c r="B115" s="6"/>
      <c r="C115" s="9"/>
      <c r="D115" s="10"/>
      <c r="E115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15" s="11">
        <f>((WEEKNUM(Tabla34356789101112131415161718192021222324252627282930313233346163[[#This Row],[FECHA Y HORA DE INICIO]])))</f>
        <v>0</v>
      </c>
      <c r="G115" s="3"/>
      <c r="H115" s="3"/>
      <c r="I115" s="3"/>
      <c r="J115" s="3"/>
    </row>
    <row r="116" spans="1:10">
      <c r="A116" s="3"/>
      <c r="B116" s="6"/>
      <c r="C116" s="9"/>
      <c r="D116" s="10"/>
      <c r="E116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16" s="11">
        <f>((WEEKNUM(Tabla34356789101112131415161718192021222324252627282930313233346163[[#This Row],[FECHA Y HORA DE INICIO]])))</f>
        <v>0</v>
      </c>
      <c r="G116" s="3"/>
      <c r="H116" s="3"/>
      <c r="I116" s="3"/>
      <c r="J116" s="3"/>
    </row>
    <row r="117" spans="1:10">
      <c r="A117" s="3"/>
      <c r="B117" s="6"/>
      <c r="C117" s="9"/>
      <c r="D117" s="10"/>
      <c r="E117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17" s="11">
        <f>((WEEKNUM(Tabla34356789101112131415161718192021222324252627282930313233346163[[#This Row],[FECHA Y HORA DE INICIO]])))</f>
        <v>0</v>
      </c>
      <c r="G117" s="3"/>
      <c r="H117" s="3"/>
      <c r="I117" s="3"/>
      <c r="J117" s="3"/>
    </row>
    <row r="118" spans="1:10">
      <c r="A118" s="3"/>
      <c r="B118" s="6"/>
      <c r="C118" s="9"/>
      <c r="D118" s="10"/>
      <c r="E118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18" s="11">
        <f>((WEEKNUM(Tabla34356789101112131415161718192021222324252627282930313233346163[[#This Row],[FECHA Y HORA DE INICIO]])))</f>
        <v>0</v>
      </c>
      <c r="G118" s="3"/>
      <c r="H118" s="3"/>
      <c r="I118" s="3"/>
      <c r="J118" s="3"/>
    </row>
    <row r="119" spans="1:10">
      <c r="A119" s="3"/>
      <c r="B119" s="6"/>
      <c r="C119" s="9"/>
      <c r="D119" s="10"/>
      <c r="E119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19" s="11">
        <f>((WEEKNUM(Tabla34356789101112131415161718192021222324252627282930313233346163[[#This Row],[FECHA Y HORA DE INICIO]])))</f>
        <v>0</v>
      </c>
      <c r="G119" s="3"/>
      <c r="H119" s="3"/>
      <c r="I119" s="3"/>
      <c r="J119" s="3"/>
    </row>
    <row r="120" spans="1:10">
      <c r="A120" s="3"/>
      <c r="B120" s="6"/>
      <c r="C120" s="9"/>
      <c r="D120" s="10"/>
      <c r="E120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20" s="11">
        <f>((WEEKNUM(Tabla34356789101112131415161718192021222324252627282930313233346163[[#This Row],[FECHA Y HORA DE INICIO]])))</f>
        <v>0</v>
      </c>
      <c r="G120" s="3"/>
      <c r="H120" s="3"/>
      <c r="I120" s="3"/>
      <c r="J120" s="3"/>
    </row>
    <row r="121" spans="1:10">
      <c r="A121" s="3"/>
      <c r="B121" s="6"/>
      <c r="C121" s="9"/>
      <c r="D121" s="10"/>
      <c r="E121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21" s="11">
        <f>((WEEKNUM(Tabla34356789101112131415161718192021222324252627282930313233346163[[#This Row],[FECHA Y HORA DE INICIO]])))</f>
        <v>0</v>
      </c>
      <c r="G121" s="3"/>
      <c r="H121" s="3"/>
      <c r="I121" s="3"/>
      <c r="J121" s="3"/>
    </row>
    <row r="122" spans="1:10">
      <c r="A122" s="3"/>
      <c r="B122" s="6"/>
      <c r="C122" s="9"/>
      <c r="D122" s="10"/>
      <c r="E122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22" s="11">
        <f>((WEEKNUM(Tabla34356789101112131415161718192021222324252627282930313233346163[[#This Row],[FECHA Y HORA DE INICIO]])))</f>
        <v>0</v>
      </c>
      <c r="G122" s="3"/>
      <c r="H122" s="3"/>
      <c r="I122" s="3"/>
      <c r="J122" s="3"/>
    </row>
    <row r="123" spans="1:10">
      <c r="A123" s="3"/>
      <c r="B123" s="6"/>
      <c r="C123" s="9"/>
      <c r="D123" s="10"/>
      <c r="E123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23" s="11">
        <f>((WEEKNUM(Tabla34356789101112131415161718192021222324252627282930313233346163[[#This Row],[FECHA Y HORA DE INICIO]])))</f>
        <v>0</v>
      </c>
      <c r="G123" s="3"/>
      <c r="H123" s="3"/>
      <c r="I123" s="3"/>
      <c r="J123" s="3"/>
    </row>
    <row r="124" spans="1:10">
      <c r="A124" s="3"/>
      <c r="B124" s="6"/>
      <c r="C124" s="9"/>
      <c r="D124" s="10"/>
      <c r="E124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24" s="11">
        <f>((WEEKNUM(Tabla34356789101112131415161718192021222324252627282930313233346163[[#This Row],[FECHA Y HORA DE INICIO]])))</f>
        <v>0</v>
      </c>
      <c r="G124" s="3"/>
      <c r="H124" s="3"/>
      <c r="I124" s="3"/>
      <c r="J124" s="3"/>
    </row>
    <row r="125" spans="1:10">
      <c r="A125" s="3"/>
      <c r="B125" s="6"/>
      <c r="C125" s="9"/>
      <c r="D125" s="10"/>
      <c r="E125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25" s="11">
        <f>((WEEKNUM(Tabla34356789101112131415161718192021222324252627282930313233346163[[#This Row],[FECHA Y HORA DE INICIO]])))</f>
        <v>0</v>
      </c>
      <c r="G125" s="3"/>
      <c r="H125" s="3"/>
      <c r="I125" s="3"/>
      <c r="J125" s="3"/>
    </row>
    <row r="126" spans="1:10">
      <c r="A126" s="3"/>
      <c r="B126" s="6"/>
      <c r="C126" s="9"/>
      <c r="D126" s="10"/>
      <c r="E126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26" s="11">
        <f>((WEEKNUM(Tabla34356789101112131415161718192021222324252627282930313233346163[[#This Row],[FECHA Y HORA DE INICIO]])))</f>
        <v>0</v>
      </c>
      <c r="G126" s="3"/>
      <c r="H126" s="3"/>
      <c r="I126" s="3"/>
      <c r="J126" s="3"/>
    </row>
    <row r="127" spans="1:10">
      <c r="A127" s="3"/>
      <c r="B127" s="6"/>
      <c r="C127" s="9"/>
      <c r="D127" s="10"/>
      <c r="E127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27" s="11">
        <f>((WEEKNUM(Tabla34356789101112131415161718192021222324252627282930313233346163[[#This Row],[FECHA Y HORA DE INICIO]])))</f>
        <v>0</v>
      </c>
      <c r="G127" s="3"/>
      <c r="H127" s="3"/>
      <c r="I127" s="3"/>
      <c r="J127" s="3"/>
    </row>
    <row r="128" spans="1:10">
      <c r="A128" s="3"/>
      <c r="B128" s="6"/>
      <c r="C128" s="9"/>
      <c r="D128" s="10"/>
      <c r="E128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28" s="11">
        <f>((WEEKNUM(Tabla34356789101112131415161718192021222324252627282930313233346163[[#This Row],[FECHA Y HORA DE INICIO]])))</f>
        <v>0</v>
      </c>
      <c r="G128" s="3"/>
      <c r="H128" s="3"/>
      <c r="I128" s="3"/>
      <c r="J128" s="3"/>
    </row>
    <row r="129" spans="1:10">
      <c r="A129" s="3"/>
      <c r="B129" s="6"/>
      <c r="C129" s="9"/>
      <c r="D129" s="10"/>
      <c r="E129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29" s="11">
        <f>((WEEKNUM(Tabla34356789101112131415161718192021222324252627282930313233346163[[#This Row],[FECHA Y HORA DE INICIO]])))</f>
        <v>0</v>
      </c>
      <c r="G129" s="3"/>
      <c r="H129" s="3"/>
      <c r="I129" s="3"/>
      <c r="J129" s="3"/>
    </row>
    <row r="130" spans="1:10">
      <c r="A130" s="3"/>
      <c r="B130" s="6"/>
      <c r="C130" s="9"/>
      <c r="D130" s="10"/>
      <c r="E130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30" s="11">
        <f>((WEEKNUM(Tabla34356789101112131415161718192021222324252627282930313233346163[[#This Row],[FECHA Y HORA DE INICIO]])))</f>
        <v>0</v>
      </c>
      <c r="G130" s="3"/>
      <c r="H130" s="3"/>
      <c r="I130" s="3"/>
      <c r="J130" s="3"/>
    </row>
    <row r="131" spans="1:10">
      <c r="A131" s="3"/>
      <c r="B131" s="6"/>
      <c r="C131" s="9"/>
      <c r="D131" s="10"/>
      <c r="E131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31" s="11">
        <f>((WEEKNUM(Tabla34356789101112131415161718192021222324252627282930313233346163[[#This Row],[FECHA Y HORA DE INICIO]])))</f>
        <v>0</v>
      </c>
      <c r="G131" s="3"/>
      <c r="H131" s="3"/>
      <c r="I131" s="3"/>
      <c r="J131" s="3"/>
    </row>
    <row r="132" spans="1:10">
      <c r="A132" s="3"/>
      <c r="B132" s="6"/>
      <c r="C132" s="9"/>
      <c r="D132" s="10"/>
      <c r="E132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32" s="11">
        <f>((WEEKNUM(Tabla34356789101112131415161718192021222324252627282930313233346163[[#This Row],[FECHA Y HORA DE INICIO]])))</f>
        <v>0</v>
      </c>
      <c r="G132" s="3"/>
      <c r="H132" s="3"/>
      <c r="I132" s="3"/>
      <c r="J132" s="3"/>
    </row>
    <row r="133" spans="1:10">
      <c r="A133" s="3"/>
      <c r="B133" s="6"/>
      <c r="C133" s="9"/>
      <c r="D133" s="10"/>
      <c r="E133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33" s="11">
        <f>((WEEKNUM(Tabla34356789101112131415161718192021222324252627282930313233346163[[#This Row],[FECHA Y HORA DE INICIO]])))</f>
        <v>0</v>
      </c>
      <c r="G133" s="3"/>
      <c r="H133" s="3"/>
      <c r="I133" s="3"/>
      <c r="J133" s="3"/>
    </row>
    <row r="134" spans="1:10">
      <c r="A134" s="3"/>
      <c r="B134" s="6"/>
      <c r="C134" s="9"/>
      <c r="D134" s="10"/>
      <c r="E134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34" s="11">
        <f>((WEEKNUM(Tabla34356789101112131415161718192021222324252627282930313233346163[[#This Row],[FECHA Y HORA DE INICIO]])))</f>
        <v>0</v>
      </c>
      <c r="G134" s="3"/>
      <c r="H134" s="3"/>
      <c r="I134" s="3"/>
      <c r="J134" s="3"/>
    </row>
    <row r="135" spans="1:10">
      <c r="A135" s="3"/>
      <c r="B135" s="6"/>
      <c r="C135" s="9"/>
      <c r="D135" s="10"/>
      <c r="E135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35" s="11">
        <f>((WEEKNUM(Tabla34356789101112131415161718192021222324252627282930313233346163[[#This Row],[FECHA Y HORA DE INICIO]])))</f>
        <v>0</v>
      </c>
      <c r="G135" s="3"/>
      <c r="H135" s="3"/>
      <c r="I135" s="3"/>
      <c r="J135" s="3"/>
    </row>
    <row r="136" spans="1:10">
      <c r="A136" s="3"/>
      <c r="B136" s="6"/>
      <c r="C136" s="9"/>
      <c r="D136" s="10"/>
      <c r="E136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36" s="11">
        <f>((WEEKNUM(Tabla34356789101112131415161718192021222324252627282930313233346163[[#This Row],[FECHA Y HORA DE INICIO]])))</f>
        <v>0</v>
      </c>
      <c r="G136" s="3"/>
      <c r="H136" s="3"/>
      <c r="I136" s="3"/>
      <c r="J136" s="3"/>
    </row>
    <row r="137" spans="1:10">
      <c r="A137" s="3"/>
      <c r="B137" s="6"/>
      <c r="C137" s="9"/>
      <c r="D137" s="10"/>
      <c r="E137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37" s="11">
        <f>((WEEKNUM(Tabla34356789101112131415161718192021222324252627282930313233346163[[#This Row],[FECHA Y HORA DE INICIO]])))</f>
        <v>0</v>
      </c>
      <c r="G137" s="3"/>
      <c r="H137" s="3"/>
      <c r="I137" s="3"/>
      <c r="J137" s="3"/>
    </row>
    <row r="138" spans="1:10">
      <c r="A138" s="3"/>
      <c r="B138" s="6"/>
      <c r="C138" s="9"/>
      <c r="D138" s="10"/>
      <c r="E138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38" s="11">
        <f>((WEEKNUM(Tabla34356789101112131415161718192021222324252627282930313233346163[[#This Row],[FECHA Y HORA DE INICIO]])))</f>
        <v>0</v>
      </c>
      <c r="G138" s="3"/>
      <c r="H138" s="3"/>
      <c r="I138" s="3"/>
      <c r="J138" s="3"/>
    </row>
    <row r="139" spans="1:10">
      <c r="A139" s="3"/>
      <c r="B139" s="6"/>
      <c r="C139" s="9"/>
      <c r="D139" s="10"/>
      <c r="E139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39" s="11">
        <f>((WEEKNUM(Tabla34356789101112131415161718192021222324252627282930313233346163[[#This Row],[FECHA Y HORA DE INICIO]])))</f>
        <v>0</v>
      </c>
      <c r="G139" s="3"/>
      <c r="H139" s="3"/>
      <c r="I139" s="3"/>
      <c r="J139" s="3"/>
    </row>
    <row r="140" spans="1:10">
      <c r="A140" s="3"/>
      <c r="B140" s="6"/>
      <c r="C140" s="9"/>
      <c r="D140" s="10"/>
      <c r="E140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40" s="11">
        <f>((WEEKNUM(Tabla34356789101112131415161718192021222324252627282930313233346163[[#This Row],[FECHA Y HORA DE INICIO]])))</f>
        <v>0</v>
      </c>
      <c r="G140" s="3"/>
      <c r="H140" s="3"/>
      <c r="I140" s="3"/>
      <c r="J140" s="3"/>
    </row>
    <row r="141" spans="1:10">
      <c r="A141" s="3"/>
      <c r="B141" s="6"/>
      <c r="C141" s="9"/>
      <c r="D141" s="10"/>
      <c r="E141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41" s="11">
        <f>((WEEKNUM(Tabla34356789101112131415161718192021222324252627282930313233346163[[#This Row],[FECHA Y HORA DE INICIO]])))</f>
        <v>0</v>
      </c>
      <c r="G141" s="3"/>
      <c r="H141" s="3"/>
      <c r="I141" s="3"/>
      <c r="J141" s="3"/>
    </row>
    <row r="142" spans="1:10">
      <c r="A142" s="3"/>
      <c r="B142" s="6"/>
      <c r="C142" s="9"/>
      <c r="D142" s="10"/>
      <c r="E142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42" s="11">
        <f>((WEEKNUM(Tabla34356789101112131415161718192021222324252627282930313233346163[[#This Row],[FECHA Y HORA DE INICIO]])))</f>
        <v>0</v>
      </c>
      <c r="G142" s="3"/>
      <c r="H142" s="3"/>
      <c r="I142" s="3"/>
      <c r="J142" s="3"/>
    </row>
    <row r="143" spans="1:10">
      <c r="A143" s="3"/>
      <c r="B143" s="6"/>
      <c r="C143" s="9"/>
      <c r="D143" s="10"/>
      <c r="E143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43" s="11">
        <f>((WEEKNUM(Tabla34356789101112131415161718192021222324252627282930313233346163[[#This Row],[FECHA Y HORA DE INICIO]])))</f>
        <v>0</v>
      </c>
      <c r="G143" s="3"/>
      <c r="H143" s="3"/>
      <c r="I143" s="3"/>
      <c r="J143" s="3"/>
    </row>
    <row r="144" spans="1:10">
      <c r="A144" s="3"/>
      <c r="B144" s="6"/>
      <c r="C144" s="9"/>
      <c r="D144" s="10"/>
      <c r="E144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44" s="11">
        <f>((WEEKNUM(Tabla34356789101112131415161718192021222324252627282930313233346163[[#This Row],[FECHA Y HORA DE INICIO]])))</f>
        <v>0</v>
      </c>
      <c r="G144" s="3"/>
      <c r="H144" s="3"/>
      <c r="I144" s="3"/>
      <c r="J144" s="3"/>
    </row>
    <row r="145" spans="1:10">
      <c r="A145" s="3"/>
      <c r="B145" s="6"/>
      <c r="C145" s="9"/>
      <c r="D145" s="10"/>
      <c r="E145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45" s="11">
        <f>((WEEKNUM(Tabla34356789101112131415161718192021222324252627282930313233346163[[#This Row],[FECHA Y HORA DE INICIO]])))</f>
        <v>0</v>
      </c>
      <c r="G145" s="3"/>
      <c r="H145" s="3"/>
      <c r="I145" s="3"/>
      <c r="J145" s="3"/>
    </row>
    <row r="146" spans="1:10">
      <c r="A146" s="3"/>
      <c r="B146" s="6"/>
      <c r="C146" s="9"/>
      <c r="D146" s="10"/>
      <c r="E146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46" s="11">
        <f>((WEEKNUM(Tabla34356789101112131415161718192021222324252627282930313233346163[[#This Row],[FECHA Y HORA DE INICIO]])))</f>
        <v>0</v>
      </c>
      <c r="G146" s="3"/>
      <c r="H146" s="3"/>
      <c r="I146" s="3"/>
      <c r="J146" s="3"/>
    </row>
    <row r="147" spans="1:10">
      <c r="A147" s="3"/>
      <c r="B147" s="6"/>
      <c r="C147" s="9"/>
      <c r="D147" s="10"/>
      <c r="E147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47" s="11">
        <f>((WEEKNUM(Tabla34356789101112131415161718192021222324252627282930313233346163[[#This Row],[FECHA Y HORA DE INICIO]])))</f>
        <v>0</v>
      </c>
      <c r="G147" s="3"/>
      <c r="H147" s="3"/>
      <c r="I147" s="3"/>
      <c r="J147" s="3"/>
    </row>
    <row r="148" spans="1:10">
      <c r="A148" s="3"/>
      <c r="B148" s="6"/>
      <c r="C148" s="9"/>
      <c r="D148" s="10"/>
      <c r="E148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48" s="11">
        <f>((WEEKNUM(Tabla34356789101112131415161718192021222324252627282930313233346163[[#This Row],[FECHA Y HORA DE INICIO]])))</f>
        <v>0</v>
      </c>
      <c r="G148" s="3"/>
      <c r="H148" s="3"/>
      <c r="I148" s="3"/>
      <c r="J148" s="3"/>
    </row>
    <row r="149" spans="1:10">
      <c r="A149" s="3"/>
      <c r="B149" s="6"/>
      <c r="C149" s="9"/>
      <c r="D149" s="10"/>
      <c r="E149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49" s="11">
        <f>((WEEKNUM(Tabla34356789101112131415161718192021222324252627282930313233346163[[#This Row],[FECHA Y HORA DE INICIO]])))</f>
        <v>0</v>
      </c>
      <c r="G149" s="3"/>
      <c r="H149" s="3"/>
      <c r="I149" s="3"/>
      <c r="J149" s="3"/>
    </row>
    <row r="150" spans="1:10">
      <c r="A150" s="3"/>
      <c r="B150" s="6"/>
      <c r="C150" s="9"/>
      <c r="D150" s="10"/>
      <c r="E150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50" s="11">
        <f>((WEEKNUM(Tabla34356789101112131415161718192021222324252627282930313233346163[[#This Row],[FECHA Y HORA DE INICIO]])))</f>
        <v>0</v>
      </c>
      <c r="G150" s="3"/>
      <c r="H150" s="3"/>
      <c r="I150" s="3"/>
      <c r="J150" s="3"/>
    </row>
    <row r="151" spans="1:10">
      <c r="A151" s="3"/>
      <c r="B151" s="6"/>
      <c r="C151" s="9"/>
      <c r="D151" s="10"/>
      <c r="E151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51" s="11">
        <f>((WEEKNUM(Tabla34356789101112131415161718192021222324252627282930313233346163[[#This Row],[FECHA Y HORA DE INICIO]])))</f>
        <v>0</v>
      </c>
      <c r="G151" s="3"/>
      <c r="H151" s="3"/>
      <c r="I151" s="3"/>
      <c r="J151" s="3"/>
    </row>
    <row r="152" spans="1:10">
      <c r="A152" s="3"/>
      <c r="B152" s="6"/>
      <c r="C152" s="9"/>
      <c r="D152" s="10"/>
      <c r="E152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52" s="11">
        <f>((WEEKNUM(Tabla34356789101112131415161718192021222324252627282930313233346163[[#This Row],[FECHA Y HORA DE INICIO]])))</f>
        <v>0</v>
      </c>
      <c r="G152" s="3"/>
      <c r="H152" s="3"/>
      <c r="I152" s="3"/>
      <c r="J152" s="3"/>
    </row>
    <row r="153" spans="1:10">
      <c r="A153" s="3"/>
      <c r="B153" s="6"/>
      <c r="C153" s="9"/>
      <c r="D153" s="10"/>
      <c r="E153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53" s="11">
        <f>((WEEKNUM(Tabla34356789101112131415161718192021222324252627282930313233346163[[#This Row],[FECHA Y HORA DE INICIO]])))</f>
        <v>0</v>
      </c>
      <c r="G153" s="3"/>
      <c r="H153" s="3"/>
      <c r="I153" s="3"/>
      <c r="J153" s="3"/>
    </row>
    <row r="154" spans="1:10">
      <c r="A154" s="3"/>
      <c r="B154" s="6"/>
      <c r="C154" s="9"/>
      <c r="D154" s="10"/>
      <c r="E154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54" s="11">
        <f>((WEEKNUM(Tabla34356789101112131415161718192021222324252627282930313233346163[[#This Row],[FECHA Y HORA DE INICIO]])))</f>
        <v>0</v>
      </c>
      <c r="G154" s="3"/>
      <c r="H154" s="3"/>
      <c r="I154" s="3"/>
      <c r="J154" s="3"/>
    </row>
    <row r="155" spans="1:10">
      <c r="A155" s="3"/>
      <c r="B155" s="6"/>
      <c r="C155" s="9"/>
      <c r="D155" s="10"/>
      <c r="E155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55" s="11">
        <f>((WEEKNUM(Tabla34356789101112131415161718192021222324252627282930313233346163[[#This Row],[FECHA Y HORA DE INICIO]])))</f>
        <v>0</v>
      </c>
      <c r="G155" s="3"/>
      <c r="H155" s="3"/>
      <c r="I155" s="3"/>
      <c r="J155" s="3"/>
    </row>
    <row r="156" spans="1:10">
      <c r="A156" s="3"/>
      <c r="B156" s="6"/>
      <c r="C156" s="9"/>
      <c r="D156" s="10"/>
      <c r="E156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56" s="11">
        <f>((WEEKNUM(Tabla34356789101112131415161718192021222324252627282930313233346163[[#This Row],[FECHA Y HORA DE INICIO]])))</f>
        <v>0</v>
      </c>
      <c r="G156" s="3"/>
      <c r="H156" s="3"/>
      <c r="I156" s="3"/>
      <c r="J156" s="3"/>
    </row>
    <row r="157" spans="1:10">
      <c r="A157" s="3"/>
      <c r="B157" s="6"/>
      <c r="C157" s="9"/>
      <c r="D157" s="10"/>
      <c r="E157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57" s="11">
        <f>((WEEKNUM(Tabla34356789101112131415161718192021222324252627282930313233346163[[#This Row],[FECHA Y HORA DE INICIO]])))</f>
        <v>0</v>
      </c>
      <c r="G157" s="3"/>
      <c r="H157" s="3"/>
      <c r="I157" s="3"/>
      <c r="J157" s="3"/>
    </row>
    <row r="158" spans="1:10">
      <c r="A158" s="3"/>
      <c r="B158" s="6"/>
      <c r="C158" s="9"/>
      <c r="D158" s="10"/>
      <c r="E158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58" s="11">
        <f>((WEEKNUM(Tabla34356789101112131415161718192021222324252627282930313233346163[[#This Row],[FECHA Y HORA DE INICIO]])))</f>
        <v>0</v>
      </c>
      <c r="G158" s="3"/>
      <c r="H158" s="3"/>
      <c r="I158" s="3"/>
      <c r="J158" s="3"/>
    </row>
    <row r="159" spans="1:10">
      <c r="A159" s="3"/>
      <c r="B159" s="6"/>
      <c r="C159" s="9"/>
      <c r="D159" s="10"/>
      <c r="E159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59" s="11">
        <f>((WEEKNUM(Tabla34356789101112131415161718192021222324252627282930313233346163[[#This Row],[FECHA Y HORA DE INICIO]])))</f>
        <v>0</v>
      </c>
      <c r="G159" s="3"/>
      <c r="H159" s="3"/>
      <c r="I159" s="3"/>
      <c r="J159" s="3"/>
    </row>
    <row r="160" spans="1:10">
      <c r="A160" s="3"/>
      <c r="B160" s="6"/>
      <c r="C160" s="9"/>
      <c r="D160" s="10"/>
      <c r="E160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60" s="11">
        <f>((WEEKNUM(Tabla34356789101112131415161718192021222324252627282930313233346163[[#This Row],[FECHA Y HORA DE INICIO]])))</f>
        <v>0</v>
      </c>
      <c r="G160" s="3"/>
      <c r="H160" s="3"/>
      <c r="I160" s="3"/>
      <c r="J160" s="3"/>
    </row>
    <row r="161" spans="1:10">
      <c r="A161" s="3"/>
      <c r="B161" s="6"/>
      <c r="C161" s="9"/>
      <c r="D161" s="10"/>
      <c r="E161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61" s="11">
        <f>((WEEKNUM(Tabla34356789101112131415161718192021222324252627282930313233346163[[#This Row],[FECHA Y HORA DE INICIO]])))</f>
        <v>0</v>
      </c>
      <c r="G161" s="3"/>
      <c r="H161" s="3"/>
      <c r="I161" s="3"/>
      <c r="J161" s="3"/>
    </row>
    <row r="162" spans="1:10">
      <c r="A162" s="3"/>
      <c r="B162" s="6"/>
      <c r="C162" s="9"/>
      <c r="D162" s="10"/>
      <c r="E162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62" s="11">
        <f>((WEEKNUM(Tabla34356789101112131415161718192021222324252627282930313233346163[[#This Row],[FECHA Y HORA DE INICIO]])))</f>
        <v>0</v>
      </c>
      <c r="G162" s="3"/>
      <c r="H162" s="3"/>
      <c r="I162" s="3"/>
      <c r="J162" s="3"/>
    </row>
    <row r="163" spans="1:10">
      <c r="A163" s="3"/>
      <c r="B163" s="6"/>
      <c r="C163" s="9"/>
      <c r="D163" s="10"/>
      <c r="E163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63" s="11">
        <f>((WEEKNUM(Tabla34356789101112131415161718192021222324252627282930313233346163[[#This Row],[FECHA Y HORA DE INICIO]])))</f>
        <v>0</v>
      </c>
      <c r="G163" s="3"/>
      <c r="H163" s="3"/>
      <c r="I163" s="3"/>
      <c r="J163" s="3"/>
    </row>
    <row r="164" spans="1:10">
      <c r="A164" s="3"/>
      <c r="B164" s="6"/>
      <c r="C164" s="9"/>
      <c r="D164" s="10"/>
      <c r="E164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64" s="11">
        <f>((WEEKNUM(Tabla34356789101112131415161718192021222324252627282930313233346163[[#This Row],[FECHA Y HORA DE INICIO]])))</f>
        <v>0</v>
      </c>
      <c r="G164" s="3"/>
      <c r="H164" s="3"/>
      <c r="I164" s="3"/>
      <c r="J164" s="3"/>
    </row>
    <row r="165" spans="1:10">
      <c r="A165" s="3"/>
      <c r="B165" s="6"/>
      <c r="C165" s="9"/>
      <c r="D165" s="10"/>
      <c r="E165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65" s="11">
        <f>((WEEKNUM(Tabla34356789101112131415161718192021222324252627282930313233346163[[#This Row],[FECHA Y HORA DE INICIO]])))</f>
        <v>0</v>
      </c>
      <c r="G165" s="3"/>
      <c r="H165" s="3"/>
      <c r="I165" s="3"/>
      <c r="J165" s="3"/>
    </row>
    <row r="166" spans="1:10">
      <c r="A166" s="3"/>
      <c r="B166" s="6"/>
      <c r="C166" s="9"/>
      <c r="D166" s="10"/>
      <c r="E166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66" s="11">
        <f>((WEEKNUM(Tabla34356789101112131415161718192021222324252627282930313233346163[[#This Row],[FECHA Y HORA DE INICIO]])))</f>
        <v>0</v>
      </c>
      <c r="G166" s="3"/>
      <c r="H166" s="3"/>
      <c r="I166" s="3"/>
      <c r="J166" s="3"/>
    </row>
    <row r="167" spans="1:10">
      <c r="A167" s="3"/>
      <c r="B167" s="6"/>
      <c r="C167" s="9"/>
      <c r="D167" s="10"/>
      <c r="E167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67" s="11">
        <f>((WEEKNUM(Tabla34356789101112131415161718192021222324252627282930313233346163[[#This Row],[FECHA Y HORA DE INICIO]])))</f>
        <v>0</v>
      </c>
      <c r="G167" s="3"/>
      <c r="H167" s="3"/>
      <c r="I167" s="3"/>
      <c r="J167" s="3"/>
    </row>
    <row r="168" spans="1:10">
      <c r="A168" s="3"/>
      <c r="B168" s="6"/>
      <c r="C168" s="9"/>
      <c r="D168" s="10"/>
      <c r="E168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68" s="11">
        <f>((WEEKNUM(Tabla34356789101112131415161718192021222324252627282930313233346163[[#This Row],[FECHA Y HORA DE INICIO]])))</f>
        <v>0</v>
      </c>
      <c r="G168" s="3"/>
      <c r="H168" s="3"/>
      <c r="I168" s="3"/>
      <c r="J168" s="3"/>
    </row>
    <row r="169" spans="1:10">
      <c r="A169" s="3"/>
      <c r="B169" s="6"/>
      <c r="C169" s="9"/>
      <c r="D169" s="10"/>
      <c r="E169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69" s="11">
        <f>((WEEKNUM(Tabla34356789101112131415161718192021222324252627282930313233346163[[#This Row],[FECHA Y HORA DE INICIO]])))</f>
        <v>0</v>
      </c>
      <c r="G169" s="3"/>
      <c r="H169" s="3"/>
      <c r="I169" s="3"/>
      <c r="J169" s="3"/>
    </row>
    <row r="170" spans="1:10">
      <c r="A170" s="3"/>
      <c r="B170" s="6"/>
      <c r="C170" s="9"/>
      <c r="D170" s="10"/>
      <c r="E170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70" s="11">
        <f>((WEEKNUM(Tabla34356789101112131415161718192021222324252627282930313233346163[[#This Row],[FECHA Y HORA DE INICIO]])))</f>
        <v>0</v>
      </c>
      <c r="G170" s="3"/>
      <c r="H170" s="3"/>
      <c r="I170" s="3"/>
      <c r="J170" s="3"/>
    </row>
    <row r="171" spans="1:10">
      <c r="A171" s="3"/>
      <c r="B171" s="6"/>
      <c r="C171" s="9"/>
      <c r="D171" s="10"/>
      <c r="E171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71" s="11">
        <f>((WEEKNUM(Tabla34356789101112131415161718192021222324252627282930313233346163[[#This Row],[FECHA Y HORA DE INICIO]])))</f>
        <v>0</v>
      </c>
      <c r="G171" s="3"/>
      <c r="H171" s="3"/>
      <c r="I171" s="3"/>
      <c r="J171" s="3"/>
    </row>
    <row r="172" spans="1:10">
      <c r="A172" s="3"/>
      <c r="B172" s="6"/>
      <c r="C172" s="9"/>
      <c r="D172" s="10"/>
      <c r="E172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72" s="11">
        <f>((WEEKNUM(Tabla34356789101112131415161718192021222324252627282930313233346163[[#This Row],[FECHA Y HORA DE INICIO]])))</f>
        <v>0</v>
      </c>
      <c r="G172" s="3"/>
      <c r="H172" s="3"/>
      <c r="I172" s="3"/>
      <c r="J172" s="3"/>
    </row>
    <row r="173" spans="1:10">
      <c r="A173" s="3"/>
      <c r="B173" s="6"/>
      <c r="C173" s="9"/>
      <c r="D173" s="10"/>
      <c r="E173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73" s="11">
        <f>((WEEKNUM(Tabla34356789101112131415161718192021222324252627282930313233346163[[#This Row],[FECHA Y HORA DE INICIO]])))</f>
        <v>0</v>
      </c>
      <c r="G173" s="3"/>
      <c r="H173" s="3"/>
      <c r="I173" s="3"/>
      <c r="J173" s="3"/>
    </row>
    <row r="174" spans="1:10">
      <c r="A174" s="3"/>
      <c r="B174" s="6"/>
      <c r="C174" s="9"/>
      <c r="D174" s="10"/>
      <c r="E174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74" s="11">
        <f>((WEEKNUM(Tabla34356789101112131415161718192021222324252627282930313233346163[[#This Row],[FECHA Y HORA DE INICIO]])))</f>
        <v>0</v>
      </c>
      <c r="G174" s="3"/>
      <c r="H174" s="3"/>
      <c r="I174" s="3"/>
      <c r="J174" s="3"/>
    </row>
    <row r="175" spans="1:10">
      <c r="A175" s="3"/>
      <c r="B175" s="6"/>
      <c r="C175" s="9"/>
      <c r="D175" s="10"/>
      <c r="E175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75" s="11">
        <f>((WEEKNUM(Tabla34356789101112131415161718192021222324252627282930313233346163[[#This Row],[FECHA Y HORA DE INICIO]])))</f>
        <v>0</v>
      </c>
      <c r="G175" s="3"/>
      <c r="H175" s="3"/>
      <c r="I175" s="3"/>
      <c r="J175" s="3"/>
    </row>
    <row r="176" spans="1:10">
      <c r="A176" s="3"/>
      <c r="B176" s="6"/>
      <c r="C176" s="9"/>
      <c r="D176" s="10"/>
      <c r="E176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76" s="11">
        <f>((WEEKNUM(Tabla34356789101112131415161718192021222324252627282930313233346163[[#This Row],[FECHA Y HORA DE INICIO]])))</f>
        <v>0</v>
      </c>
      <c r="G176" s="3"/>
      <c r="H176" s="3"/>
      <c r="I176" s="3"/>
      <c r="J176" s="3"/>
    </row>
    <row r="177" spans="1:10">
      <c r="A177" s="3"/>
      <c r="B177" s="6"/>
      <c r="C177" s="9"/>
      <c r="D177" s="10"/>
      <c r="E177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77" s="11">
        <f>((WEEKNUM(Tabla34356789101112131415161718192021222324252627282930313233346163[[#This Row],[FECHA Y HORA DE INICIO]])))</f>
        <v>0</v>
      </c>
      <c r="G177" s="3"/>
      <c r="H177" s="3"/>
      <c r="I177" s="3"/>
      <c r="J177" s="3"/>
    </row>
    <row r="178" spans="1:10">
      <c r="A178" s="3"/>
      <c r="B178" s="6"/>
      <c r="C178" s="9"/>
      <c r="D178" s="10"/>
      <c r="E178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78" s="11">
        <f>((WEEKNUM(Tabla34356789101112131415161718192021222324252627282930313233346163[[#This Row],[FECHA Y HORA DE INICIO]])))</f>
        <v>0</v>
      </c>
      <c r="G178" s="3"/>
      <c r="H178" s="3"/>
      <c r="I178" s="3"/>
      <c r="J178" s="3"/>
    </row>
    <row r="179" spans="1:10">
      <c r="A179" s="3"/>
      <c r="B179" s="6"/>
      <c r="C179" s="9"/>
      <c r="D179" s="10"/>
      <c r="E179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79" s="11">
        <f>((WEEKNUM(Tabla34356789101112131415161718192021222324252627282930313233346163[[#This Row],[FECHA Y HORA DE INICIO]])))</f>
        <v>0</v>
      </c>
      <c r="G179" s="3"/>
      <c r="H179" s="3"/>
      <c r="I179" s="3"/>
      <c r="J179" s="3"/>
    </row>
    <row r="180" spans="1:10">
      <c r="A180" s="3"/>
      <c r="B180" s="6"/>
      <c r="C180" s="9"/>
      <c r="D180" s="10"/>
      <c r="E180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80" s="11">
        <f>((WEEKNUM(Tabla34356789101112131415161718192021222324252627282930313233346163[[#This Row],[FECHA Y HORA DE INICIO]])))</f>
        <v>0</v>
      </c>
      <c r="G180" s="3"/>
      <c r="H180" s="3"/>
      <c r="I180" s="3"/>
      <c r="J180" s="3"/>
    </row>
    <row r="181" spans="1:10">
      <c r="A181" s="3"/>
      <c r="B181" s="6"/>
      <c r="C181" s="9"/>
      <c r="D181" s="10"/>
      <c r="E181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81" s="11">
        <f>((WEEKNUM(Tabla34356789101112131415161718192021222324252627282930313233346163[[#This Row],[FECHA Y HORA DE INICIO]])))</f>
        <v>0</v>
      </c>
      <c r="G181" s="3"/>
      <c r="H181" s="3"/>
      <c r="I181" s="3"/>
      <c r="J181" s="3"/>
    </row>
    <row r="182" spans="1:10">
      <c r="A182" s="3"/>
      <c r="B182" s="6"/>
      <c r="C182" s="9"/>
      <c r="D182" s="10"/>
      <c r="E182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82" s="11">
        <f>((WEEKNUM(Tabla34356789101112131415161718192021222324252627282930313233346163[[#This Row],[FECHA Y HORA DE INICIO]])))</f>
        <v>0</v>
      </c>
      <c r="G182" s="3"/>
      <c r="H182" s="3"/>
      <c r="I182" s="3"/>
      <c r="J182" s="3"/>
    </row>
    <row r="183" spans="1:10">
      <c r="A183" s="3"/>
      <c r="B183" s="6"/>
      <c r="C183" s="9"/>
      <c r="D183" s="10"/>
      <c r="E183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83" s="11">
        <f>((WEEKNUM(Tabla34356789101112131415161718192021222324252627282930313233346163[[#This Row],[FECHA Y HORA DE INICIO]])))</f>
        <v>0</v>
      </c>
      <c r="G183" s="3"/>
      <c r="H183" s="3"/>
      <c r="I183" s="3"/>
      <c r="J183" s="3"/>
    </row>
    <row r="184" spans="1:10">
      <c r="A184" s="3"/>
      <c r="B184" s="6"/>
      <c r="C184" s="9"/>
      <c r="D184" s="10"/>
      <c r="E184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84" s="11">
        <f>((WEEKNUM(Tabla34356789101112131415161718192021222324252627282930313233346163[[#This Row],[FECHA Y HORA DE INICIO]])))</f>
        <v>0</v>
      </c>
      <c r="G184" s="3"/>
      <c r="H184" s="3"/>
      <c r="I184" s="3"/>
      <c r="J184" s="3"/>
    </row>
    <row r="185" spans="1:10">
      <c r="A185" s="3"/>
      <c r="B185" s="6"/>
      <c r="C185" s="9"/>
      <c r="D185" s="10"/>
      <c r="E185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85" s="11">
        <f>((WEEKNUM(Tabla34356789101112131415161718192021222324252627282930313233346163[[#This Row],[FECHA Y HORA DE INICIO]])))</f>
        <v>0</v>
      </c>
      <c r="G185" s="3"/>
      <c r="H185" s="3"/>
      <c r="I185" s="3"/>
      <c r="J185" s="3"/>
    </row>
    <row r="186" spans="1:10">
      <c r="A186" s="3"/>
      <c r="B186" s="6"/>
      <c r="C186" s="9"/>
      <c r="D186" s="10"/>
      <c r="E186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86" s="11">
        <f>((WEEKNUM(Tabla34356789101112131415161718192021222324252627282930313233346163[[#This Row],[FECHA Y HORA DE INICIO]])))</f>
        <v>0</v>
      </c>
      <c r="G186" s="3"/>
      <c r="H186" s="3"/>
      <c r="I186" s="3"/>
      <c r="J186" s="3"/>
    </row>
    <row r="187" spans="1:10">
      <c r="A187" s="3"/>
      <c r="B187" s="6"/>
      <c r="C187" s="9"/>
      <c r="D187" s="10"/>
      <c r="E187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87" s="11">
        <f>((WEEKNUM(Tabla34356789101112131415161718192021222324252627282930313233346163[[#This Row],[FECHA Y HORA DE INICIO]])))</f>
        <v>0</v>
      </c>
      <c r="G187" s="3"/>
      <c r="H187" s="3"/>
      <c r="I187" s="3"/>
      <c r="J187" s="3"/>
    </row>
    <row r="188" spans="1:10">
      <c r="A188" s="3"/>
      <c r="B188" s="6"/>
      <c r="C188" s="9"/>
      <c r="D188" s="10"/>
      <c r="E188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88" s="11">
        <f>((WEEKNUM(Tabla34356789101112131415161718192021222324252627282930313233346163[[#This Row],[FECHA Y HORA DE INICIO]])))</f>
        <v>0</v>
      </c>
      <c r="G188" s="3"/>
      <c r="H188" s="3"/>
      <c r="I188" s="3"/>
      <c r="J188" s="3"/>
    </row>
    <row r="189" spans="1:10">
      <c r="A189" s="3"/>
      <c r="B189" s="6"/>
      <c r="C189" s="9"/>
      <c r="D189" s="10"/>
      <c r="E189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89" s="11">
        <f>((WEEKNUM(Tabla34356789101112131415161718192021222324252627282930313233346163[[#This Row],[FECHA Y HORA DE INICIO]])))</f>
        <v>0</v>
      </c>
      <c r="G189" s="3"/>
      <c r="H189" s="3"/>
      <c r="I189" s="3"/>
      <c r="J189" s="3"/>
    </row>
    <row r="190" spans="1:10">
      <c r="A190" s="3"/>
      <c r="B190" s="6"/>
      <c r="C190" s="9"/>
      <c r="D190" s="10"/>
      <c r="E190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90" s="11">
        <f>((WEEKNUM(Tabla34356789101112131415161718192021222324252627282930313233346163[[#This Row],[FECHA Y HORA DE INICIO]])))</f>
        <v>0</v>
      </c>
      <c r="G190" s="3"/>
      <c r="H190" s="3"/>
      <c r="I190" s="3"/>
      <c r="J190" s="3"/>
    </row>
    <row r="191" spans="1:10">
      <c r="A191" s="3"/>
      <c r="B191" s="6"/>
      <c r="C191" s="9"/>
      <c r="D191" s="10"/>
      <c r="E191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91" s="11">
        <f>((WEEKNUM(Tabla34356789101112131415161718192021222324252627282930313233346163[[#This Row],[FECHA Y HORA DE INICIO]])))</f>
        <v>0</v>
      </c>
      <c r="G191" s="3"/>
      <c r="H191" s="3"/>
      <c r="I191" s="3"/>
      <c r="J191" s="3"/>
    </row>
    <row r="192" spans="1:10">
      <c r="A192" s="3"/>
      <c r="B192" s="6"/>
      <c r="C192" s="9"/>
      <c r="D192" s="10"/>
      <c r="E192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92" s="11">
        <f>((WEEKNUM(Tabla34356789101112131415161718192021222324252627282930313233346163[[#This Row],[FECHA Y HORA DE INICIO]])))</f>
        <v>0</v>
      </c>
      <c r="G192" s="3"/>
      <c r="H192" s="3"/>
      <c r="I192" s="3"/>
      <c r="J192" s="3"/>
    </row>
    <row r="193" spans="1:10">
      <c r="A193" s="3"/>
      <c r="B193" s="6"/>
      <c r="C193" s="9"/>
      <c r="D193" s="10"/>
      <c r="E193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93" s="11">
        <f>((WEEKNUM(Tabla34356789101112131415161718192021222324252627282930313233346163[[#This Row],[FECHA Y HORA DE INICIO]])))</f>
        <v>0</v>
      </c>
      <c r="G193" s="3"/>
      <c r="H193" s="3"/>
      <c r="I193" s="3"/>
      <c r="J193" s="3"/>
    </row>
    <row r="194" spans="1:10">
      <c r="A194" s="3"/>
      <c r="B194" s="6"/>
      <c r="C194" s="9"/>
      <c r="D194" s="10"/>
      <c r="E194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94" s="11">
        <f>((WEEKNUM(Tabla34356789101112131415161718192021222324252627282930313233346163[[#This Row],[FECHA Y HORA DE INICIO]])))</f>
        <v>0</v>
      </c>
      <c r="G194" s="3"/>
      <c r="H194" s="3"/>
      <c r="I194" s="3"/>
      <c r="J194" s="3"/>
    </row>
    <row r="195" spans="1:10">
      <c r="A195" s="3"/>
      <c r="B195" s="6"/>
      <c r="C195" s="9"/>
      <c r="D195" s="10"/>
      <c r="E195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95" s="11">
        <f>((WEEKNUM(Tabla34356789101112131415161718192021222324252627282930313233346163[[#This Row],[FECHA Y HORA DE INICIO]])))</f>
        <v>0</v>
      </c>
      <c r="G195" s="3"/>
      <c r="H195" s="3"/>
      <c r="I195" s="3"/>
      <c r="J195" s="3"/>
    </row>
    <row r="196" spans="1:10">
      <c r="A196" s="3"/>
      <c r="B196" s="6"/>
      <c r="C196" s="9"/>
      <c r="D196" s="10"/>
      <c r="E196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96" s="11">
        <f>((WEEKNUM(Tabla34356789101112131415161718192021222324252627282930313233346163[[#This Row],[FECHA Y HORA DE INICIO]])))</f>
        <v>0</v>
      </c>
      <c r="G196" s="3"/>
      <c r="H196" s="3"/>
      <c r="I196" s="3"/>
      <c r="J196" s="3"/>
    </row>
    <row r="197" spans="1:10">
      <c r="A197" s="3"/>
      <c r="B197" s="6"/>
      <c r="C197" s="9"/>
      <c r="D197" s="10"/>
      <c r="E197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97" s="11">
        <f>((WEEKNUM(Tabla34356789101112131415161718192021222324252627282930313233346163[[#This Row],[FECHA Y HORA DE INICIO]])))</f>
        <v>0</v>
      </c>
      <c r="G197" s="3"/>
      <c r="H197" s="3"/>
      <c r="I197" s="3"/>
      <c r="J197" s="3"/>
    </row>
  </sheetData>
  <mergeCells count="1">
    <mergeCell ref="B7:F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1137B-A8EF-45FE-B1F7-91FB1C43A4CC}">
  <sheetPr>
    <tabColor rgb="FFC00000"/>
  </sheetPr>
  <dimension ref="A1:L197"/>
  <sheetViews>
    <sheetView workbookViewId="0">
      <selection activeCell="J4" sqref="J4"/>
    </sheetView>
  </sheetViews>
  <sheetFormatPr defaultColWidth="11.42578125" defaultRowHeight="14.45"/>
  <cols>
    <col min="1" max="1" width="9" customWidth="1"/>
    <col min="2" max="2" width="14" customWidth="1"/>
    <col min="3" max="3" width="18.7109375" customWidth="1"/>
    <col min="4" max="4" width="17.85546875" customWidth="1"/>
  </cols>
  <sheetData>
    <row r="1" spans="1:10">
      <c r="A1" s="3"/>
      <c r="B1" s="1" t="s">
        <v>0</v>
      </c>
      <c r="C1" s="2">
        <v>1201</v>
      </c>
      <c r="D1" s="3"/>
      <c r="E1" s="3"/>
      <c r="F1" s="3"/>
      <c r="G1" s="40" t="s">
        <v>1</v>
      </c>
      <c r="H1" s="41"/>
      <c r="I1" s="42" t="s">
        <v>2</v>
      </c>
      <c r="J1" s="3"/>
    </row>
    <row r="2" spans="1:10">
      <c r="A2" s="3"/>
      <c r="B2" s="1" t="s">
        <v>4</v>
      </c>
      <c r="C2" s="2" t="s">
        <v>5</v>
      </c>
      <c r="D2" s="3"/>
      <c r="E2" s="3"/>
      <c r="F2" s="3"/>
      <c r="G2" s="40" t="s">
        <v>6</v>
      </c>
      <c r="H2" s="41">
        <v>48</v>
      </c>
      <c r="I2" s="42" t="s">
        <v>7</v>
      </c>
      <c r="J2" s="3"/>
    </row>
    <row r="3" spans="1:10">
      <c r="A3" s="3"/>
      <c r="B3" s="1" t="s">
        <v>8</v>
      </c>
      <c r="C3" s="2" t="s">
        <v>297</v>
      </c>
      <c r="D3" s="3"/>
      <c r="E3" s="3"/>
      <c r="F3" s="3"/>
      <c r="G3" s="40" t="s">
        <v>10</v>
      </c>
      <c r="H3" s="47" t="s">
        <v>298</v>
      </c>
      <c r="I3" s="42" t="s">
        <v>12</v>
      </c>
      <c r="J3" s="70" t="s">
        <v>295</v>
      </c>
    </row>
    <row r="4" spans="1:10">
      <c r="A4" s="3"/>
      <c r="B4" s="1" t="s">
        <v>13</v>
      </c>
      <c r="C4" s="2">
        <v>1</v>
      </c>
      <c r="D4" s="38" t="s">
        <v>262</v>
      </c>
      <c r="E4" s="3"/>
      <c r="F4" s="3"/>
      <c r="G4" s="38" t="s">
        <v>15</v>
      </c>
      <c r="H4" s="3"/>
      <c r="I4" s="3"/>
      <c r="J4" s="3"/>
    </row>
    <row r="5" spans="1:10">
      <c r="A5" s="3"/>
      <c r="B5" s="1" t="s">
        <v>16</v>
      </c>
      <c r="C5" s="2"/>
      <c r="D5" s="3"/>
      <c r="E5" s="3"/>
      <c r="F5" s="3"/>
      <c r="G5" s="3"/>
      <c r="H5" s="3"/>
      <c r="I5" s="3"/>
      <c r="J5" s="3"/>
    </row>
    <row r="6" spans="1:10">
      <c r="A6" s="3"/>
      <c r="B6" s="1"/>
      <c r="C6" s="1"/>
      <c r="D6" s="3"/>
      <c r="E6" s="3"/>
      <c r="F6" s="3"/>
      <c r="G6" s="3"/>
      <c r="H6" s="3"/>
      <c r="I6" s="3"/>
      <c r="J6" s="3"/>
    </row>
    <row r="7" spans="1:10">
      <c r="A7" s="3"/>
      <c r="B7" s="76" t="s">
        <v>17</v>
      </c>
      <c r="C7" s="77"/>
      <c r="D7" s="77"/>
      <c r="E7" s="77"/>
      <c r="F7" s="77"/>
      <c r="G7" s="3"/>
      <c r="H7" s="12">
        <v>2022</v>
      </c>
      <c r="I7" s="13"/>
      <c r="J7" s="3"/>
    </row>
    <row r="8" spans="1:10">
      <c r="A8" s="3"/>
      <c r="B8" s="4"/>
      <c r="C8" s="4"/>
      <c r="D8" s="4"/>
      <c r="E8" s="4"/>
      <c r="F8" s="3"/>
      <c r="G8" s="3"/>
      <c r="H8" s="3"/>
      <c r="I8" s="3"/>
      <c r="J8" s="3"/>
    </row>
    <row r="9" spans="1:10" ht="52.5">
      <c r="A9" s="3"/>
      <c r="B9" s="5" t="s">
        <v>18</v>
      </c>
      <c r="C9" s="5" t="s">
        <v>19</v>
      </c>
      <c r="D9" s="5" t="s">
        <v>20</v>
      </c>
      <c r="E9" s="5" t="s">
        <v>31</v>
      </c>
      <c r="F9" s="5" t="s">
        <v>22</v>
      </c>
      <c r="G9" s="3"/>
      <c r="H9" s="12" t="s">
        <v>23</v>
      </c>
      <c r="I9" s="13">
        <f>SUM(E10:E203)</f>
        <v>0</v>
      </c>
      <c r="J9" s="3"/>
    </row>
    <row r="10" spans="1:10">
      <c r="A10" s="3"/>
      <c r="B10" s="14"/>
      <c r="C10" s="14"/>
      <c r="D10" s="6"/>
      <c r="E10" s="7"/>
      <c r="F10" s="11"/>
      <c r="G10" s="3"/>
      <c r="H10" s="3"/>
      <c r="I10" s="3"/>
      <c r="J10" s="3"/>
    </row>
    <row r="11" spans="1:10" ht="21">
      <c r="A11" s="3"/>
      <c r="B11" s="14"/>
      <c r="C11" s="6"/>
      <c r="D11" s="6"/>
      <c r="E11" s="7"/>
      <c r="F11" s="11"/>
      <c r="G11" s="3"/>
      <c r="H11" s="12" t="s">
        <v>24</v>
      </c>
      <c r="I11" s="13">
        <f>I9+I7</f>
        <v>0</v>
      </c>
      <c r="J11" s="3"/>
    </row>
    <row r="12" spans="1:10">
      <c r="A12" s="3"/>
      <c r="B12" s="14"/>
      <c r="C12" s="14"/>
      <c r="D12" s="6"/>
      <c r="E12" s="7"/>
      <c r="F12" s="11"/>
      <c r="G12" s="3"/>
      <c r="H12" s="3"/>
      <c r="I12" s="3"/>
      <c r="J12" s="3"/>
    </row>
    <row r="13" spans="1:10">
      <c r="A13" s="3"/>
      <c r="B13" s="14"/>
      <c r="C13" s="6"/>
      <c r="D13" s="6"/>
      <c r="E13" s="7"/>
      <c r="F13" s="11"/>
      <c r="G13" s="3"/>
      <c r="H13" s="3"/>
      <c r="I13" s="3"/>
      <c r="J13" s="3"/>
    </row>
    <row r="14" spans="1:10">
      <c r="A14" s="3"/>
      <c r="B14" s="14"/>
      <c r="C14" s="6"/>
      <c r="D14" s="6"/>
      <c r="E14" s="7"/>
      <c r="F14" s="11"/>
      <c r="G14" s="3"/>
      <c r="H14" s="3"/>
      <c r="I14" s="3"/>
      <c r="J14" s="3"/>
    </row>
    <row r="15" spans="1:10">
      <c r="A15" s="3"/>
      <c r="B15" s="14"/>
      <c r="C15" s="6"/>
      <c r="D15" s="6"/>
      <c r="E15" s="7"/>
      <c r="F15" s="11"/>
      <c r="G15" s="3"/>
      <c r="H15" s="3"/>
      <c r="I15" s="3"/>
      <c r="J15" s="3"/>
    </row>
    <row r="16" spans="1:10">
      <c r="A16" s="3"/>
      <c r="B16" s="14"/>
      <c r="C16" s="9"/>
      <c r="D16" s="10"/>
      <c r="E16" s="7"/>
      <c r="F16" s="11"/>
      <c r="G16" s="3"/>
      <c r="H16" s="3"/>
      <c r="I16" s="3"/>
      <c r="J16" s="3"/>
    </row>
    <row r="17" spans="1:12">
      <c r="A17" s="3"/>
      <c r="B17" s="14"/>
      <c r="C17" s="9"/>
      <c r="D17" s="10"/>
      <c r="E17" s="7"/>
      <c r="F17" s="11"/>
      <c r="G17" s="3"/>
      <c r="H17" s="3"/>
      <c r="I17" s="3"/>
      <c r="J17" s="3"/>
    </row>
    <row r="18" spans="1:12">
      <c r="A18" s="3"/>
      <c r="B18" s="14"/>
      <c r="C18" s="9"/>
      <c r="D18" s="10"/>
      <c r="E18" s="7"/>
      <c r="F18" s="11"/>
      <c r="G18" s="3"/>
      <c r="H18" s="3"/>
      <c r="I18" s="3"/>
      <c r="J18" s="3"/>
    </row>
    <row r="19" spans="1:12">
      <c r="A19" s="3"/>
      <c r="B19" s="22"/>
      <c r="C19" s="6"/>
      <c r="D19" s="10"/>
      <c r="E19" s="7"/>
      <c r="F19" s="11"/>
      <c r="G19" s="3"/>
      <c r="H19" s="3"/>
      <c r="I19" s="3"/>
      <c r="J19" s="3"/>
    </row>
    <row r="20" spans="1:12">
      <c r="A20" s="3"/>
      <c r="B20" s="14"/>
      <c r="C20" s="9"/>
      <c r="D20" s="10"/>
      <c r="E20" s="7"/>
      <c r="F20" s="11"/>
      <c r="G20" s="3"/>
      <c r="H20" s="3"/>
      <c r="I20" s="3"/>
      <c r="J20" s="3"/>
    </row>
    <row r="21" spans="1:12">
      <c r="A21" s="3"/>
      <c r="B21" s="14"/>
      <c r="C21" s="9"/>
      <c r="D21" s="10"/>
      <c r="E21" s="7"/>
      <c r="F21" s="11"/>
      <c r="G21" s="3"/>
      <c r="H21" s="3"/>
      <c r="I21" s="3"/>
      <c r="J21" s="3"/>
    </row>
    <row r="22" spans="1:12">
      <c r="A22" s="3"/>
      <c r="B22" s="14"/>
      <c r="C22" s="9"/>
      <c r="D22" s="10"/>
      <c r="E22" s="7"/>
      <c r="F22" s="11"/>
      <c r="G22" s="3"/>
      <c r="H22" s="3"/>
      <c r="I22" s="3"/>
      <c r="J22" s="3"/>
      <c r="L22">
        <v>11</v>
      </c>
    </row>
    <row r="23" spans="1:12">
      <c r="A23" s="3"/>
      <c r="B23" s="14"/>
      <c r="C23" s="9"/>
      <c r="D23" s="10"/>
      <c r="E23" s="7"/>
      <c r="F23" s="11"/>
      <c r="G23" s="3"/>
      <c r="H23" s="3"/>
      <c r="I23" s="3"/>
      <c r="J23" s="3"/>
    </row>
    <row r="24" spans="1:12">
      <c r="A24" s="3"/>
      <c r="B24" s="14"/>
      <c r="C24" s="9"/>
      <c r="D24" s="10"/>
      <c r="E24" s="7"/>
      <c r="F24" s="11"/>
      <c r="G24" s="3"/>
      <c r="H24" s="3"/>
      <c r="I24" s="3"/>
      <c r="J24" s="3"/>
    </row>
    <row r="25" spans="1:12">
      <c r="A25" s="3"/>
      <c r="B25" s="14"/>
      <c r="C25" s="9"/>
      <c r="D25" s="10"/>
      <c r="E25" s="7"/>
      <c r="F25" s="11"/>
      <c r="G25" s="3"/>
      <c r="H25" s="3"/>
      <c r="I25" s="3"/>
      <c r="J25" s="3"/>
    </row>
    <row r="26" spans="1:12">
      <c r="A26" s="3"/>
      <c r="B26" s="14"/>
      <c r="C26" s="9"/>
      <c r="D26" s="10"/>
      <c r="E26" s="7"/>
      <c r="F26" s="11"/>
      <c r="G26" s="3"/>
      <c r="H26" s="3"/>
      <c r="I26" s="3"/>
      <c r="J26" s="3"/>
    </row>
    <row r="27" spans="1:12">
      <c r="A27" s="3"/>
      <c r="B27" s="14"/>
      <c r="C27" s="9"/>
      <c r="D27" s="10"/>
      <c r="E27" s="7"/>
      <c r="F27" s="11"/>
      <c r="G27" s="3"/>
      <c r="H27" s="3"/>
      <c r="I27" s="3"/>
      <c r="J27" s="3"/>
    </row>
    <row r="28" spans="1:12">
      <c r="A28" s="3"/>
      <c r="B28" s="14"/>
      <c r="C28" s="9"/>
      <c r="D28" s="10"/>
      <c r="E28" s="7"/>
      <c r="F28" s="11"/>
      <c r="G28" s="3"/>
      <c r="H28" s="3"/>
      <c r="I28" s="3"/>
      <c r="J28" s="3"/>
    </row>
    <row r="29" spans="1:12">
      <c r="A29" s="3"/>
      <c r="B29" s="14"/>
      <c r="C29" s="9"/>
      <c r="D29" s="10"/>
      <c r="E29" s="7"/>
      <c r="F29" s="11"/>
      <c r="G29" s="3"/>
      <c r="H29" s="3"/>
      <c r="I29" s="3"/>
      <c r="J29" s="3"/>
    </row>
    <row r="30" spans="1:12">
      <c r="A30" s="3"/>
      <c r="B30" s="14"/>
      <c r="C30" s="9"/>
      <c r="D30" s="10"/>
      <c r="E30" s="7"/>
      <c r="F30" s="11"/>
      <c r="G30" s="3"/>
      <c r="H30" s="3"/>
      <c r="I30" s="3"/>
      <c r="J30" s="3"/>
    </row>
    <row r="31" spans="1:12">
      <c r="A31" s="3"/>
      <c r="B31" s="14"/>
      <c r="C31" s="9"/>
      <c r="D31" s="10"/>
      <c r="E31" s="7"/>
      <c r="F31" s="11"/>
      <c r="G31" s="3"/>
      <c r="H31" s="3"/>
      <c r="I31" s="3"/>
      <c r="J31" s="3"/>
    </row>
    <row r="32" spans="1:12">
      <c r="A32" s="3"/>
      <c r="B32" s="14"/>
      <c r="C32" s="9"/>
      <c r="D32" s="10"/>
      <c r="E32" s="7"/>
      <c r="F32" s="11"/>
      <c r="G32" s="3"/>
      <c r="H32" s="3"/>
      <c r="I32" s="3"/>
      <c r="J32" s="3"/>
    </row>
    <row r="33" spans="1:10">
      <c r="A33" s="3"/>
      <c r="B33" s="14"/>
      <c r="C33" s="9"/>
      <c r="D33" s="10"/>
      <c r="E33" s="7"/>
      <c r="F33" s="11"/>
      <c r="G33" s="3"/>
      <c r="H33" s="3"/>
      <c r="I33" s="3"/>
      <c r="J33" s="3"/>
    </row>
    <row r="34" spans="1:10">
      <c r="A34" s="3"/>
      <c r="B34" s="14"/>
      <c r="C34" s="9"/>
      <c r="D34" s="10"/>
      <c r="E34" s="7"/>
      <c r="F34" s="11"/>
      <c r="G34" s="3"/>
      <c r="H34" s="3"/>
      <c r="I34" s="3"/>
      <c r="J34" s="3"/>
    </row>
    <row r="35" spans="1:10">
      <c r="A35" s="3"/>
      <c r="B35" s="14"/>
      <c r="C35" s="9"/>
      <c r="D35" s="10"/>
      <c r="E35" s="7"/>
      <c r="F35" s="11"/>
      <c r="G35" s="3"/>
      <c r="H35" s="3"/>
      <c r="I35" s="3"/>
      <c r="J35" s="3"/>
    </row>
    <row r="36" spans="1:10">
      <c r="A36" s="3"/>
      <c r="B36" s="14"/>
      <c r="C36" s="9"/>
      <c r="D36" s="10"/>
      <c r="E36" s="7"/>
      <c r="F36" s="11"/>
      <c r="G36" s="3"/>
      <c r="H36" s="3"/>
      <c r="I36" s="3"/>
      <c r="J36" s="3"/>
    </row>
    <row r="37" spans="1:10">
      <c r="A37" s="3"/>
      <c r="B37" s="14"/>
      <c r="C37" s="9"/>
      <c r="D37" s="10"/>
      <c r="E37" s="7"/>
      <c r="F37" s="11"/>
      <c r="G37" s="3"/>
      <c r="H37" s="3"/>
      <c r="I37" s="3"/>
      <c r="J37" s="3"/>
    </row>
    <row r="38" spans="1:10">
      <c r="A38" s="3"/>
      <c r="B38" s="14"/>
      <c r="C38" s="9"/>
      <c r="D38" s="10"/>
      <c r="E38" s="7"/>
      <c r="F38" s="11"/>
      <c r="G38" s="3"/>
      <c r="H38" s="3"/>
      <c r="I38" s="3"/>
      <c r="J38" s="3"/>
    </row>
    <row r="39" spans="1:10">
      <c r="A39" s="3"/>
      <c r="B39" s="14"/>
      <c r="C39" s="9"/>
      <c r="D39" s="10"/>
      <c r="E39" s="7"/>
      <c r="F39" s="11"/>
      <c r="G39" s="3"/>
      <c r="H39" s="3"/>
      <c r="I39" s="3"/>
      <c r="J39" s="3"/>
    </row>
    <row r="40" spans="1:10">
      <c r="A40" s="3"/>
      <c r="B40" s="14"/>
      <c r="C40" s="9"/>
      <c r="D40" s="10"/>
      <c r="E40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40" s="11">
        <f>((WEEKNUM(Tabla34356789101112131415161718192021222324252627282930313233346163[[#This Row],[FECHA Y HORA DE INICIO]])))</f>
        <v>0</v>
      </c>
      <c r="G40" s="3"/>
      <c r="H40" s="3"/>
      <c r="I40" s="3"/>
      <c r="J40" s="3"/>
    </row>
    <row r="41" spans="1:10">
      <c r="A41" s="3"/>
      <c r="B41" s="14"/>
      <c r="C41" s="9"/>
      <c r="D41" s="10"/>
      <c r="E41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41" s="11">
        <f>((WEEKNUM(Tabla34356789101112131415161718192021222324252627282930313233346163[[#This Row],[FECHA Y HORA DE INICIO]])))</f>
        <v>0</v>
      </c>
      <c r="G41" s="3"/>
      <c r="H41" s="3"/>
      <c r="I41" s="3"/>
      <c r="J41" s="3"/>
    </row>
    <row r="42" spans="1:10">
      <c r="A42" s="3"/>
      <c r="B42" s="14"/>
      <c r="C42" s="9"/>
      <c r="D42" s="10"/>
      <c r="E42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42" s="11">
        <f>((WEEKNUM(Tabla34356789101112131415161718192021222324252627282930313233346163[[#This Row],[FECHA Y HORA DE INICIO]])))</f>
        <v>0</v>
      </c>
      <c r="G42" s="3"/>
      <c r="H42" s="3"/>
      <c r="I42" s="3"/>
      <c r="J42" s="3"/>
    </row>
    <row r="43" spans="1:10">
      <c r="A43" s="3"/>
      <c r="B43" s="14"/>
      <c r="C43" s="9"/>
      <c r="D43" s="10"/>
      <c r="E43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43" s="11">
        <f>((WEEKNUM(Tabla34356789101112131415161718192021222324252627282930313233346163[[#This Row],[FECHA Y HORA DE INICIO]])))</f>
        <v>0</v>
      </c>
      <c r="G43" s="3"/>
      <c r="H43" s="3"/>
      <c r="I43" s="3"/>
      <c r="J43" s="3"/>
    </row>
    <row r="44" spans="1:10">
      <c r="A44" s="3"/>
      <c r="B44" s="14"/>
      <c r="C44" s="9"/>
      <c r="D44" s="10"/>
      <c r="E44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44" s="11">
        <f>((WEEKNUM(Tabla34356789101112131415161718192021222324252627282930313233346163[[#This Row],[FECHA Y HORA DE INICIO]])))</f>
        <v>0</v>
      </c>
      <c r="G44" s="3"/>
      <c r="H44" s="3"/>
      <c r="I44" s="3"/>
      <c r="J44" s="3"/>
    </row>
    <row r="45" spans="1:10">
      <c r="A45" s="3"/>
      <c r="B45" s="14"/>
      <c r="C45" s="9"/>
      <c r="D45" s="10"/>
      <c r="E45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45" s="11">
        <f>((WEEKNUM(Tabla34356789101112131415161718192021222324252627282930313233346163[[#This Row],[FECHA Y HORA DE INICIO]])))</f>
        <v>0</v>
      </c>
      <c r="G45" s="3"/>
      <c r="H45" s="3"/>
      <c r="I45" s="3"/>
      <c r="J45" s="3"/>
    </row>
    <row r="46" spans="1:10">
      <c r="A46" s="3"/>
      <c r="B46" s="14"/>
      <c r="C46" s="9"/>
      <c r="D46" s="10"/>
      <c r="E46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46" s="11">
        <f>((WEEKNUM(Tabla34356789101112131415161718192021222324252627282930313233346163[[#This Row],[FECHA Y HORA DE INICIO]])))</f>
        <v>0</v>
      </c>
      <c r="G46" s="3"/>
      <c r="H46" s="3"/>
      <c r="I46" s="3"/>
      <c r="J46" s="3"/>
    </row>
    <row r="47" spans="1:10">
      <c r="A47" s="3"/>
      <c r="B47" s="14"/>
      <c r="C47" s="9"/>
      <c r="D47" s="10"/>
      <c r="E47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47" s="11">
        <f>((WEEKNUM(Tabla34356789101112131415161718192021222324252627282930313233346163[[#This Row],[FECHA Y HORA DE INICIO]])))</f>
        <v>0</v>
      </c>
      <c r="G47" s="3"/>
      <c r="H47" s="3"/>
      <c r="I47" s="3"/>
      <c r="J47" s="3"/>
    </row>
    <row r="48" spans="1:10">
      <c r="A48" s="3"/>
      <c r="B48" s="14"/>
      <c r="C48" s="9"/>
      <c r="D48" s="10"/>
      <c r="E48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48" s="11">
        <f>((WEEKNUM(Tabla34356789101112131415161718192021222324252627282930313233346163[[#This Row],[FECHA Y HORA DE INICIO]])))</f>
        <v>0</v>
      </c>
      <c r="G48" s="3"/>
      <c r="H48" s="3"/>
      <c r="I48" s="3"/>
      <c r="J48" s="3"/>
    </row>
    <row r="49" spans="1:10">
      <c r="A49" s="3"/>
      <c r="B49" s="14"/>
      <c r="C49" s="9"/>
      <c r="D49" s="10"/>
      <c r="E49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49" s="11">
        <f>((WEEKNUM(Tabla34356789101112131415161718192021222324252627282930313233346163[[#This Row],[FECHA Y HORA DE INICIO]])))</f>
        <v>0</v>
      </c>
      <c r="G49" s="3"/>
      <c r="H49" s="3"/>
      <c r="I49" s="3"/>
      <c r="J49" s="3"/>
    </row>
    <row r="50" spans="1:10">
      <c r="A50" s="3"/>
      <c r="B50" s="14"/>
      <c r="C50" s="9"/>
      <c r="D50" s="10"/>
      <c r="E50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50" s="11">
        <f>((WEEKNUM(Tabla34356789101112131415161718192021222324252627282930313233346163[[#This Row],[FECHA Y HORA DE INICIO]])))</f>
        <v>0</v>
      </c>
      <c r="G50" s="3"/>
      <c r="H50" s="3"/>
      <c r="I50" s="3"/>
      <c r="J50" s="3"/>
    </row>
    <row r="51" spans="1:10">
      <c r="A51" s="3"/>
      <c r="B51" s="14"/>
      <c r="C51" s="9"/>
      <c r="D51" s="10"/>
      <c r="E51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51" s="11">
        <f>((WEEKNUM(Tabla34356789101112131415161718192021222324252627282930313233346163[[#This Row],[FECHA Y HORA DE INICIO]])))</f>
        <v>0</v>
      </c>
      <c r="G51" s="3"/>
      <c r="H51" s="3"/>
      <c r="I51" s="3"/>
      <c r="J51" s="3"/>
    </row>
    <row r="52" spans="1:10">
      <c r="A52" s="3"/>
      <c r="B52" s="14"/>
      <c r="C52" s="9"/>
      <c r="D52" s="10"/>
      <c r="E52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52" s="11">
        <f>((WEEKNUM(Tabla34356789101112131415161718192021222324252627282930313233346163[[#This Row],[FECHA Y HORA DE INICIO]])))</f>
        <v>0</v>
      </c>
      <c r="G52" s="3"/>
      <c r="H52" s="3"/>
      <c r="I52" s="3"/>
      <c r="J52" s="3"/>
    </row>
    <row r="53" spans="1:10">
      <c r="A53" s="3"/>
      <c r="B53" s="14"/>
      <c r="C53" s="9"/>
      <c r="D53" s="10"/>
      <c r="E53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53" s="11">
        <f>((WEEKNUM(Tabla34356789101112131415161718192021222324252627282930313233346163[[#This Row],[FECHA Y HORA DE INICIO]])))</f>
        <v>0</v>
      </c>
      <c r="G53" s="3"/>
      <c r="H53" s="3"/>
      <c r="I53" s="3"/>
      <c r="J53" s="3"/>
    </row>
    <row r="54" spans="1:10">
      <c r="A54" s="3"/>
      <c r="B54" s="14"/>
      <c r="C54" s="9"/>
      <c r="D54" s="10"/>
      <c r="E54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54" s="11">
        <f>((WEEKNUM(Tabla34356789101112131415161718192021222324252627282930313233346163[[#This Row],[FECHA Y HORA DE INICIO]])))</f>
        <v>0</v>
      </c>
      <c r="G54" s="3"/>
      <c r="H54" s="3"/>
      <c r="I54" s="3"/>
      <c r="J54" s="3"/>
    </row>
    <row r="55" spans="1:10">
      <c r="A55" s="3"/>
      <c r="B55" s="14"/>
      <c r="C55" s="9"/>
      <c r="D55" s="10"/>
      <c r="E55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55" s="11">
        <f>((WEEKNUM(Tabla34356789101112131415161718192021222324252627282930313233346163[[#This Row],[FECHA Y HORA DE INICIO]])))</f>
        <v>0</v>
      </c>
      <c r="G55" s="3"/>
      <c r="H55" s="3"/>
      <c r="I55" s="3"/>
      <c r="J55" s="3"/>
    </row>
    <row r="56" spans="1:10">
      <c r="A56" s="3"/>
      <c r="B56" s="14"/>
      <c r="C56" s="9"/>
      <c r="D56" s="10"/>
      <c r="E56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56" s="11">
        <f>((WEEKNUM(Tabla34356789101112131415161718192021222324252627282930313233346163[[#This Row],[FECHA Y HORA DE INICIO]])))</f>
        <v>0</v>
      </c>
      <c r="G56" s="3"/>
      <c r="H56" s="3"/>
      <c r="I56" s="3"/>
      <c r="J56" s="3"/>
    </row>
    <row r="57" spans="1:10">
      <c r="A57" s="3"/>
      <c r="B57" s="14"/>
      <c r="C57" s="9"/>
      <c r="D57" s="10"/>
      <c r="E57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57" s="11">
        <f>((WEEKNUM(Tabla34356789101112131415161718192021222324252627282930313233346163[[#This Row],[FECHA Y HORA DE INICIO]])))</f>
        <v>0</v>
      </c>
      <c r="G57" s="3"/>
      <c r="H57" s="3"/>
      <c r="I57" s="3"/>
      <c r="J57" s="3"/>
    </row>
    <row r="58" spans="1:10">
      <c r="A58" s="3"/>
      <c r="B58" s="14"/>
      <c r="C58" s="9"/>
      <c r="D58" s="10"/>
      <c r="E58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58" s="11">
        <f>((WEEKNUM(Tabla34356789101112131415161718192021222324252627282930313233346163[[#This Row],[FECHA Y HORA DE INICIO]])))</f>
        <v>0</v>
      </c>
      <c r="G58" s="3"/>
      <c r="H58" s="3"/>
      <c r="I58" s="3"/>
      <c r="J58" s="3"/>
    </row>
    <row r="59" spans="1:10">
      <c r="A59" s="3"/>
      <c r="B59" s="14"/>
      <c r="C59" s="9"/>
      <c r="D59" s="10"/>
      <c r="E59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59" s="11">
        <f>((WEEKNUM(Tabla34356789101112131415161718192021222324252627282930313233346163[[#This Row],[FECHA Y HORA DE INICIO]])))</f>
        <v>0</v>
      </c>
      <c r="G59" s="3"/>
      <c r="H59" s="3"/>
      <c r="I59" s="3"/>
      <c r="J59" s="3"/>
    </row>
    <row r="60" spans="1:10">
      <c r="A60" s="3"/>
      <c r="B60" s="14"/>
      <c r="C60" s="9"/>
      <c r="D60" s="10"/>
      <c r="E60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60" s="11">
        <f>((WEEKNUM(Tabla34356789101112131415161718192021222324252627282930313233346163[[#This Row],[FECHA Y HORA DE INICIO]])))</f>
        <v>0</v>
      </c>
      <c r="G60" s="3"/>
      <c r="H60" s="3"/>
      <c r="I60" s="3"/>
      <c r="J60" s="3"/>
    </row>
    <row r="61" spans="1:10">
      <c r="A61" s="3"/>
      <c r="B61" s="14"/>
      <c r="C61" s="9"/>
      <c r="D61" s="10"/>
      <c r="E61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61" s="11">
        <f>((WEEKNUM(Tabla34356789101112131415161718192021222324252627282930313233346163[[#This Row],[FECHA Y HORA DE INICIO]])))</f>
        <v>0</v>
      </c>
      <c r="G61" s="3"/>
      <c r="H61" s="3"/>
      <c r="I61" s="3"/>
      <c r="J61" s="3"/>
    </row>
    <row r="62" spans="1:10">
      <c r="A62" s="3"/>
      <c r="B62" s="14"/>
      <c r="C62" s="9"/>
      <c r="D62" s="10"/>
      <c r="E62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62" s="11">
        <f>((WEEKNUM(Tabla34356789101112131415161718192021222324252627282930313233346163[[#This Row],[FECHA Y HORA DE INICIO]])))</f>
        <v>0</v>
      </c>
      <c r="G62" s="3"/>
      <c r="H62" s="3"/>
      <c r="I62" s="3"/>
      <c r="J62" s="3"/>
    </row>
    <row r="63" spans="1:10">
      <c r="A63" s="3"/>
      <c r="B63" s="14"/>
      <c r="C63" s="9"/>
      <c r="D63" s="10"/>
      <c r="E63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63" s="11">
        <f>((WEEKNUM(Tabla34356789101112131415161718192021222324252627282930313233346163[[#This Row],[FECHA Y HORA DE INICIO]])))</f>
        <v>0</v>
      </c>
      <c r="G63" s="3"/>
      <c r="H63" s="3"/>
      <c r="I63" s="3"/>
      <c r="J63" s="3"/>
    </row>
    <row r="64" spans="1:10">
      <c r="A64" s="3"/>
      <c r="B64" s="14"/>
      <c r="C64" s="9"/>
      <c r="D64" s="10"/>
      <c r="E64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64" s="11">
        <f>((WEEKNUM(Tabla34356789101112131415161718192021222324252627282930313233346163[[#This Row],[FECHA Y HORA DE INICIO]])))</f>
        <v>0</v>
      </c>
      <c r="G64" s="3"/>
      <c r="H64" s="3"/>
      <c r="I64" s="3"/>
      <c r="J64" s="3"/>
    </row>
    <row r="65" spans="1:10">
      <c r="A65" s="3"/>
      <c r="B65" s="14"/>
      <c r="C65" s="9"/>
      <c r="D65" s="10"/>
      <c r="E65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65" s="11">
        <f>((WEEKNUM(Tabla34356789101112131415161718192021222324252627282930313233346163[[#This Row],[FECHA Y HORA DE INICIO]])))</f>
        <v>0</v>
      </c>
      <c r="G65" s="3"/>
      <c r="H65" s="3"/>
      <c r="I65" s="3"/>
      <c r="J65" s="3"/>
    </row>
    <row r="66" spans="1:10">
      <c r="A66" s="3"/>
      <c r="B66" s="14"/>
      <c r="C66" s="9"/>
      <c r="D66" s="10"/>
      <c r="E66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66" s="11">
        <f>((WEEKNUM(Tabla34356789101112131415161718192021222324252627282930313233346163[[#This Row],[FECHA Y HORA DE INICIO]])))</f>
        <v>0</v>
      </c>
      <c r="G66" s="3"/>
      <c r="H66" s="3"/>
      <c r="I66" s="3"/>
      <c r="J66" s="3"/>
    </row>
    <row r="67" spans="1:10">
      <c r="A67" s="3"/>
      <c r="B67" s="14"/>
      <c r="C67" s="9"/>
      <c r="D67" s="10"/>
      <c r="E67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67" s="11">
        <f>((WEEKNUM(Tabla34356789101112131415161718192021222324252627282930313233346163[[#This Row],[FECHA Y HORA DE INICIO]])))</f>
        <v>0</v>
      </c>
      <c r="G67" s="3"/>
      <c r="H67" s="3"/>
      <c r="I67" s="3"/>
      <c r="J67" s="3"/>
    </row>
    <row r="68" spans="1:10">
      <c r="A68" s="3"/>
      <c r="B68" s="14"/>
      <c r="C68" s="9"/>
      <c r="D68" s="10"/>
      <c r="E68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68" s="11">
        <f>((WEEKNUM(Tabla34356789101112131415161718192021222324252627282930313233346163[[#This Row],[FECHA Y HORA DE INICIO]])))</f>
        <v>0</v>
      </c>
      <c r="G68" s="3"/>
      <c r="H68" s="3"/>
      <c r="I68" s="3"/>
      <c r="J68" s="3"/>
    </row>
    <row r="69" spans="1:10">
      <c r="A69" s="3"/>
      <c r="B69" s="14"/>
      <c r="C69" s="9"/>
      <c r="D69" s="10"/>
      <c r="E69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69" s="11">
        <f>((WEEKNUM(Tabla34356789101112131415161718192021222324252627282930313233346163[[#This Row],[FECHA Y HORA DE INICIO]])))</f>
        <v>0</v>
      </c>
      <c r="G69" s="3"/>
      <c r="H69" s="3"/>
      <c r="I69" s="3"/>
      <c r="J69" s="3"/>
    </row>
    <row r="70" spans="1:10">
      <c r="A70" s="3"/>
      <c r="B70" s="6"/>
      <c r="C70" s="9"/>
      <c r="D70" s="10"/>
      <c r="E70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70" s="11">
        <f>((WEEKNUM(Tabla34356789101112131415161718192021222324252627282930313233346163[[#This Row],[FECHA Y HORA DE INICIO]])))</f>
        <v>0</v>
      </c>
      <c r="G70" s="3"/>
      <c r="H70" s="3"/>
      <c r="I70" s="3"/>
      <c r="J70" s="3"/>
    </row>
    <row r="71" spans="1:10">
      <c r="A71" s="3"/>
      <c r="B71" s="6"/>
      <c r="C71" s="9"/>
      <c r="D71" s="10"/>
      <c r="E71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71" s="11">
        <f>((WEEKNUM(Tabla34356789101112131415161718192021222324252627282930313233346163[[#This Row],[FECHA Y HORA DE INICIO]])))</f>
        <v>0</v>
      </c>
      <c r="G71" s="3"/>
      <c r="H71" s="3"/>
      <c r="I71" s="3"/>
      <c r="J71" s="3"/>
    </row>
    <row r="72" spans="1:10">
      <c r="A72" s="3"/>
      <c r="B72" s="6"/>
      <c r="C72" s="9"/>
      <c r="D72" s="10"/>
      <c r="E72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72" s="11">
        <f>((WEEKNUM(Tabla34356789101112131415161718192021222324252627282930313233346163[[#This Row],[FECHA Y HORA DE INICIO]])))</f>
        <v>0</v>
      </c>
      <c r="G72" s="3"/>
      <c r="H72" s="3"/>
      <c r="I72" s="3"/>
      <c r="J72" s="3"/>
    </row>
    <row r="73" spans="1:10">
      <c r="A73" s="3"/>
      <c r="B73" s="6"/>
      <c r="C73" s="9"/>
      <c r="D73" s="10"/>
      <c r="E73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73" s="11">
        <f>((WEEKNUM(Tabla34356789101112131415161718192021222324252627282930313233346163[[#This Row],[FECHA Y HORA DE INICIO]])))</f>
        <v>0</v>
      </c>
      <c r="G73" s="3"/>
      <c r="H73" s="3"/>
      <c r="I73" s="3"/>
      <c r="J73" s="3"/>
    </row>
    <row r="74" spans="1:10">
      <c r="A74" s="3"/>
      <c r="B74" s="6"/>
      <c r="C74" s="9"/>
      <c r="D74" s="10"/>
      <c r="E74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74" s="11">
        <f>((WEEKNUM(Tabla34356789101112131415161718192021222324252627282930313233346163[[#This Row],[FECHA Y HORA DE INICIO]])))</f>
        <v>0</v>
      </c>
      <c r="G74" s="3"/>
      <c r="H74" s="3"/>
      <c r="I74" s="3"/>
      <c r="J74" s="3"/>
    </row>
    <row r="75" spans="1:10">
      <c r="A75" s="3"/>
      <c r="B75" s="6"/>
      <c r="C75" s="9"/>
      <c r="D75" s="10"/>
      <c r="E75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75" s="11">
        <f>((WEEKNUM(Tabla34356789101112131415161718192021222324252627282930313233346163[[#This Row],[FECHA Y HORA DE INICIO]])))</f>
        <v>0</v>
      </c>
      <c r="G75" s="3"/>
      <c r="H75" s="3"/>
      <c r="I75" s="3"/>
      <c r="J75" s="3"/>
    </row>
    <row r="76" spans="1:10">
      <c r="A76" s="3"/>
      <c r="B76" s="6"/>
      <c r="C76" s="9"/>
      <c r="D76" s="10"/>
      <c r="E76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76" s="11">
        <f>((WEEKNUM(Tabla34356789101112131415161718192021222324252627282930313233346163[[#This Row],[FECHA Y HORA DE INICIO]])))</f>
        <v>0</v>
      </c>
      <c r="G76" s="3"/>
      <c r="H76" s="3"/>
      <c r="I76" s="3"/>
      <c r="J76" s="3"/>
    </row>
    <row r="77" spans="1:10">
      <c r="A77" s="3"/>
      <c r="B77" s="6"/>
      <c r="C77" s="9"/>
      <c r="D77" s="10"/>
      <c r="E77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77" s="11">
        <f>((WEEKNUM(Tabla34356789101112131415161718192021222324252627282930313233346163[[#This Row],[FECHA Y HORA DE INICIO]])))</f>
        <v>0</v>
      </c>
      <c r="G77" s="3"/>
      <c r="H77" s="3"/>
      <c r="I77" s="3"/>
      <c r="J77" s="3"/>
    </row>
    <row r="78" spans="1:10">
      <c r="A78" s="3"/>
      <c r="B78" s="6"/>
      <c r="C78" s="9"/>
      <c r="D78" s="10"/>
      <c r="E78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78" s="11">
        <f>((WEEKNUM(Tabla34356789101112131415161718192021222324252627282930313233346163[[#This Row],[FECHA Y HORA DE INICIO]])))</f>
        <v>0</v>
      </c>
      <c r="G78" s="3"/>
      <c r="H78" s="3"/>
      <c r="I78" s="3"/>
      <c r="J78" s="3"/>
    </row>
    <row r="79" spans="1:10">
      <c r="A79" s="3"/>
      <c r="B79" s="6"/>
      <c r="C79" s="9"/>
      <c r="D79" s="10"/>
      <c r="E79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79" s="11">
        <f>((WEEKNUM(Tabla34356789101112131415161718192021222324252627282930313233346163[[#This Row],[FECHA Y HORA DE INICIO]])))</f>
        <v>0</v>
      </c>
      <c r="G79" s="3"/>
      <c r="H79" s="3"/>
      <c r="I79" s="3"/>
      <c r="J79" s="3"/>
    </row>
    <row r="80" spans="1:10">
      <c r="A80" s="3"/>
      <c r="B80" s="6"/>
      <c r="C80" s="9"/>
      <c r="D80" s="10"/>
      <c r="E80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80" s="11">
        <f>((WEEKNUM(Tabla34356789101112131415161718192021222324252627282930313233346163[[#This Row],[FECHA Y HORA DE INICIO]])))</f>
        <v>0</v>
      </c>
      <c r="G80" s="3"/>
      <c r="H80" s="3"/>
      <c r="I80" s="3"/>
      <c r="J80" s="3"/>
    </row>
    <row r="81" spans="1:10">
      <c r="A81" s="3"/>
      <c r="B81" s="6"/>
      <c r="C81" s="9"/>
      <c r="D81" s="10"/>
      <c r="E81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81" s="11">
        <f>((WEEKNUM(Tabla34356789101112131415161718192021222324252627282930313233346163[[#This Row],[FECHA Y HORA DE INICIO]])))</f>
        <v>0</v>
      </c>
      <c r="G81" s="3"/>
      <c r="H81" s="3"/>
      <c r="I81" s="3"/>
      <c r="J81" s="3"/>
    </row>
    <row r="82" spans="1:10">
      <c r="A82" s="3"/>
      <c r="B82" s="6"/>
      <c r="C82" s="9"/>
      <c r="D82" s="10"/>
      <c r="E82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82" s="11">
        <f>((WEEKNUM(Tabla34356789101112131415161718192021222324252627282930313233346163[[#This Row],[FECHA Y HORA DE INICIO]])))</f>
        <v>0</v>
      </c>
      <c r="G82" s="3"/>
      <c r="H82" s="3"/>
      <c r="I82" s="3"/>
      <c r="J82" s="3"/>
    </row>
    <row r="83" spans="1:10">
      <c r="A83" s="3"/>
      <c r="B83" s="6"/>
      <c r="C83" s="9"/>
      <c r="D83" s="10"/>
      <c r="E83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83" s="11">
        <f>((WEEKNUM(Tabla34356789101112131415161718192021222324252627282930313233346163[[#This Row],[FECHA Y HORA DE INICIO]])))</f>
        <v>0</v>
      </c>
      <c r="G83" s="3"/>
      <c r="H83" s="3"/>
      <c r="I83" s="3"/>
      <c r="J83" s="3"/>
    </row>
    <row r="84" spans="1:10">
      <c r="A84" s="3"/>
      <c r="B84" s="6"/>
      <c r="C84" s="9"/>
      <c r="D84" s="10"/>
      <c r="E84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84" s="11">
        <f>((WEEKNUM(Tabla34356789101112131415161718192021222324252627282930313233346163[[#This Row],[FECHA Y HORA DE INICIO]])))</f>
        <v>0</v>
      </c>
      <c r="G84" s="3"/>
      <c r="H84" s="3"/>
      <c r="I84" s="3"/>
      <c r="J84" s="3"/>
    </row>
    <row r="85" spans="1:10">
      <c r="A85" s="3"/>
      <c r="B85" s="6"/>
      <c r="C85" s="9"/>
      <c r="D85" s="10"/>
      <c r="E85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85" s="11">
        <f>((WEEKNUM(Tabla34356789101112131415161718192021222324252627282930313233346163[[#This Row],[FECHA Y HORA DE INICIO]])))</f>
        <v>0</v>
      </c>
      <c r="G85" s="3"/>
      <c r="H85" s="3"/>
      <c r="I85" s="3"/>
      <c r="J85" s="3"/>
    </row>
    <row r="86" spans="1:10">
      <c r="A86" s="3"/>
      <c r="B86" s="6"/>
      <c r="C86" s="9"/>
      <c r="D86" s="10"/>
      <c r="E86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86" s="11">
        <f>((WEEKNUM(Tabla34356789101112131415161718192021222324252627282930313233346163[[#This Row],[FECHA Y HORA DE INICIO]])))</f>
        <v>0</v>
      </c>
      <c r="G86" s="3"/>
      <c r="H86" s="3"/>
      <c r="I86" s="3"/>
      <c r="J86" s="3"/>
    </row>
    <row r="87" spans="1:10">
      <c r="A87" s="3"/>
      <c r="B87" s="6"/>
      <c r="C87" s="9"/>
      <c r="D87" s="10"/>
      <c r="E87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87" s="11">
        <f>((WEEKNUM(Tabla34356789101112131415161718192021222324252627282930313233346163[[#This Row],[FECHA Y HORA DE INICIO]])))</f>
        <v>0</v>
      </c>
      <c r="G87" s="3"/>
      <c r="H87" s="3"/>
      <c r="I87" s="3"/>
      <c r="J87" s="3"/>
    </row>
    <row r="88" spans="1:10">
      <c r="A88" s="3"/>
      <c r="B88" s="6"/>
      <c r="C88" s="9"/>
      <c r="D88" s="10"/>
      <c r="E88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88" s="11">
        <f>((WEEKNUM(Tabla34356789101112131415161718192021222324252627282930313233346163[[#This Row],[FECHA Y HORA DE INICIO]])))</f>
        <v>0</v>
      </c>
      <c r="G88" s="3"/>
      <c r="H88" s="3"/>
      <c r="I88" s="3"/>
      <c r="J88" s="3"/>
    </row>
    <row r="89" spans="1:10">
      <c r="A89" s="3"/>
      <c r="B89" s="6"/>
      <c r="C89" s="9"/>
      <c r="D89" s="10"/>
      <c r="E89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89" s="11">
        <f>((WEEKNUM(Tabla34356789101112131415161718192021222324252627282930313233346163[[#This Row],[FECHA Y HORA DE INICIO]])))</f>
        <v>0</v>
      </c>
      <c r="G89" s="3"/>
      <c r="H89" s="3"/>
      <c r="I89" s="3"/>
      <c r="J89" s="3"/>
    </row>
    <row r="90" spans="1:10">
      <c r="A90" s="3"/>
      <c r="B90" s="6"/>
      <c r="C90" s="9"/>
      <c r="D90" s="10"/>
      <c r="E90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90" s="11">
        <f>((WEEKNUM(Tabla34356789101112131415161718192021222324252627282930313233346163[[#This Row],[FECHA Y HORA DE INICIO]])))</f>
        <v>0</v>
      </c>
      <c r="G90" s="3"/>
      <c r="H90" s="3"/>
      <c r="I90" s="3"/>
      <c r="J90" s="3"/>
    </row>
    <row r="91" spans="1:10">
      <c r="A91" s="3"/>
      <c r="B91" s="6"/>
      <c r="C91" s="9"/>
      <c r="D91" s="10"/>
      <c r="E91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91" s="11">
        <f>((WEEKNUM(Tabla34356789101112131415161718192021222324252627282930313233346163[[#This Row],[FECHA Y HORA DE INICIO]])))</f>
        <v>0</v>
      </c>
      <c r="G91" s="3"/>
      <c r="H91" s="3"/>
      <c r="I91" s="3"/>
      <c r="J91" s="3"/>
    </row>
    <row r="92" spans="1:10">
      <c r="A92" s="3"/>
      <c r="B92" s="6"/>
      <c r="C92" s="9"/>
      <c r="D92" s="10"/>
      <c r="E92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92" s="11">
        <f>((WEEKNUM(Tabla34356789101112131415161718192021222324252627282930313233346163[[#This Row],[FECHA Y HORA DE INICIO]])))</f>
        <v>0</v>
      </c>
      <c r="G92" s="3"/>
      <c r="H92" s="3"/>
      <c r="I92" s="3"/>
      <c r="J92" s="3"/>
    </row>
    <row r="93" spans="1:10">
      <c r="A93" s="3"/>
      <c r="B93" s="6"/>
      <c r="C93" s="9"/>
      <c r="D93" s="10"/>
      <c r="E93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93" s="11">
        <f>((WEEKNUM(Tabla34356789101112131415161718192021222324252627282930313233346163[[#This Row],[FECHA Y HORA DE INICIO]])))</f>
        <v>0</v>
      </c>
      <c r="G93" s="3"/>
      <c r="H93" s="3"/>
      <c r="I93" s="3"/>
      <c r="J93" s="3"/>
    </row>
    <row r="94" spans="1:10">
      <c r="A94" s="3"/>
      <c r="B94" s="6"/>
      <c r="C94" s="9"/>
      <c r="D94" s="10"/>
      <c r="E94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94" s="11">
        <f>((WEEKNUM(Tabla34356789101112131415161718192021222324252627282930313233346163[[#This Row],[FECHA Y HORA DE INICIO]])))</f>
        <v>0</v>
      </c>
      <c r="G94" s="3"/>
      <c r="H94" s="3"/>
      <c r="I94" s="3"/>
      <c r="J94" s="3"/>
    </row>
    <row r="95" spans="1:10">
      <c r="A95" s="3"/>
      <c r="B95" s="6"/>
      <c r="C95" s="9"/>
      <c r="D95" s="10"/>
      <c r="E95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95" s="11">
        <f>((WEEKNUM(Tabla34356789101112131415161718192021222324252627282930313233346163[[#This Row],[FECHA Y HORA DE INICIO]])))</f>
        <v>0</v>
      </c>
      <c r="G95" s="3"/>
      <c r="H95" s="3"/>
      <c r="I95" s="3"/>
      <c r="J95" s="3"/>
    </row>
    <row r="96" spans="1:10">
      <c r="A96" s="3"/>
      <c r="B96" s="6"/>
      <c r="C96" s="9"/>
      <c r="D96" s="10"/>
      <c r="E96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96" s="11">
        <f>((WEEKNUM(Tabla34356789101112131415161718192021222324252627282930313233346163[[#This Row],[FECHA Y HORA DE INICIO]])))</f>
        <v>0</v>
      </c>
      <c r="G96" s="3"/>
      <c r="H96" s="3"/>
      <c r="I96" s="3"/>
      <c r="J96" s="3"/>
    </row>
    <row r="97" spans="1:10">
      <c r="A97" s="3"/>
      <c r="B97" s="6"/>
      <c r="C97" s="9"/>
      <c r="D97" s="10"/>
      <c r="E97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97" s="11">
        <f>((WEEKNUM(Tabla34356789101112131415161718192021222324252627282930313233346163[[#This Row],[FECHA Y HORA DE INICIO]])))</f>
        <v>0</v>
      </c>
      <c r="G97" s="3"/>
      <c r="H97" s="3"/>
      <c r="I97" s="3"/>
      <c r="J97" s="3"/>
    </row>
    <row r="98" spans="1:10">
      <c r="A98" s="3"/>
      <c r="B98" s="6"/>
      <c r="C98" s="9"/>
      <c r="D98" s="10"/>
      <c r="E98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98" s="11">
        <f>((WEEKNUM(Tabla34356789101112131415161718192021222324252627282930313233346163[[#This Row],[FECHA Y HORA DE INICIO]])))</f>
        <v>0</v>
      </c>
      <c r="G98" s="3"/>
      <c r="H98" s="3"/>
      <c r="I98" s="3"/>
      <c r="J98" s="3"/>
    </row>
    <row r="99" spans="1:10">
      <c r="A99" s="3"/>
      <c r="B99" s="6"/>
      <c r="C99" s="9"/>
      <c r="D99" s="10"/>
      <c r="E99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99" s="11">
        <f>((WEEKNUM(Tabla34356789101112131415161718192021222324252627282930313233346163[[#This Row],[FECHA Y HORA DE INICIO]])))</f>
        <v>0</v>
      </c>
      <c r="G99" s="3"/>
      <c r="H99" s="3"/>
      <c r="I99" s="3"/>
      <c r="J99" s="3"/>
    </row>
    <row r="100" spans="1:10">
      <c r="A100" s="3"/>
      <c r="B100" s="6"/>
      <c r="C100" s="9"/>
      <c r="D100" s="10"/>
      <c r="E100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00" s="11">
        <f>((WEEKNUM(Tabla34356789101112131415161718192021222324252627282930313233346163[[#This Row],[FECHA Y HORA DE INICIO]])))</f>
        <v>0</v>
      </c>
      <c r="G100" s="3"/>
      <c r="H100" s="3"/>
      <c r="I100" s="3"/>
      <c r="J100" s="3"/>
    </row>
    <row r="101" spans="1:10">
      <c r="A101" s="3"/>
      <c r="B101" s="6"/>
      <c r="C101" s="9"/>
      <c r="D101" s="10"/>
      <c r="E101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01" s="11">
        <f>((WEEKNUM(Tabla34356789101112131415161718192021222324252627282930313233346163[[#This Row],[FECHA Y HORA DE INICIO]])))</f>
        <v>0</v>
      </c>
      <c r="G101" s="3"/>
      <c r="H101" s="3"/>
      <c r="I101" s="3"/>
      <c r="J101" s="3"/>
    </row>
    <row r="102" spans="1:10">
      <c r="A102" s="3"/>
      <c r="B102" s="6"/>
      <c r="C102" s="9"/>
      <c r="D102" s="10"/>
      <c r="E102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02" s="11">
        <f>((WEEKNUM(Tabla34356789101112131415161718192021222324252627282930313233346163[[#This Row],[FECHA Y HORA DE INICIO]])))</f>
        <v>0</v>
      </c>
      <c r="G102" s="3"/>
      <c r="H102" s="3"/>
      <c r="I102" s="3"/>
      <c r="J102" s="3"/>
    </row>
    <row r="103" spans="1:10">
      <c r="A103" s="3"/>
      <c r="B103" s="6"/>
      <c r="C103" s="9"/>
      <c r="D103" s="10"/>
      <c r="E103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03" s="11">
        <f>((WEEKNUM(Tabla34356789101112131415161718192021222324252627282930313233346163[[#This Row],[FECHA Y HORA DE INICIO]])))</f>
        <v>0</v>
      </c>
      <c r="G103" s="3"/>
      <c r="H103" s="3"/>
      <c r="I103" s="3"/>
      <c r="J103" s="3"/>
    </row>
    <row r="104" spans="1:10">
      <c r="A104" s="3"/>
      <c r="B104" s="6"/>
      <c r="C104" s="9"/>
      <c r="D104" s="10"/>
      <c r="E104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04" s="11">
        <f>((WEEKNUM(Tabla34356789101112131415161718192021222324252627282930313233346163[[#This Row],[FECHA Y HORA DE INICIO]])))</f>
        <v>0</v>
      </c>
      <c r="G104" s="3"/>
      <c r="H104" s="3"/>
      <c r="I104" s="3"/>
      <c r="J104" s="3"/>
    </row>
    <row r="105" spans="1:10">
      <c r="A105" s="3"/>
      <c r="B105" s="6"/>
      <c r="C105" s="9"/>
      <c r="D105" s="10"/>
      <c r="E105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05" s="11">
        <f>((WEEKNUM(Tabla34356789101112131415161718192021222324252627282930313233346163[[#This Row],[FECHA Y HORA DE INICIO]])))</f>
        <v>0</v>
      </c>
      <c r="G105" s="3"/>
      <c r="H105" s="3"/>
      <c r="I105" s="3"/>
      <c r="J105" s="3"/>
    </row>
    <row r="106" spans="1:10">
      <c r="A106" s="3"/>
      <c r="B106" s="6"/>
      <c r="C106" s="9"/>
      <c r="D106" s="10"/>
      <c r="E106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06" s="11">
        <f>((WEEKNUM(Tabla34356789101112131415161718192021222324252627282930313233346163[[#This Row],[FECHA Y HORA DE INICIO]])))</f>
        <v>0</v>
      </c>
      <c r="G106" s="3"/>
      <c r="H106" s="3"/>
      <c r="I106" s="3"/>
      <c r="J106" s="3"/>
    </row>
    <row r="107" spans="1:10">
      <c r="A107" s="3"/>
      <c r="B107" s="6"/>
      <c r="C107" s="9"/>
      <c r="D107" s="10"/>
      <c r="E107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07" s="11">
        <f>((WEEKNUM(Tabla34356789101112131415161718192021222324252627282930313233346163[[#This Row],[FECHA Y HORA DE INICIO]])))</f>
        <v>0</v>
      </c>
      <c r="G107" s="3"/>
      <c r="H107" s="3"/>
      <c r="I107" s="3"/>
      <c r="J107" s="3"/>
    </row>
    <row r="108" spans="1:10">
      <c r="A108" s="3"/>
      <c r="B108" s="6"/>
      <c r="C108" s="9"/>
      <c r="D108" s="10"/>
      <c r="E108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08" s="11">
        <f>((WEEKNUM(Tabla34356789101112131415161718192021222324252627282930313233346163[[#This Row],[FECHA Y HORA DE INICIO]])))</f>
        <v>0</v>
      </c>
      <c r="G108" s="3"/>
      <c r="H108" s="3"/>
      <c r="I108" s="3"/>
      <c r="J108" s="3"/>
    </row>
    <row r="109" spans="1:10">
      <c r="A109" s="3"/>
      <c r="B109" s="6"/>
      <c r="C109" s="9"/>
      <c r="D109" s="10"/>
      <c r="E109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09" s="11">
        <f>((WEEKNUM(Tabla34356789101112131415161718192021222324252627282930313233346163[[#This Row],[FECHA Y HORA DE INICIO]])))</f>
        <v>0</v>
      </c>
      <c r="G109" s="3"/>
      <c r="H109" s="3"/>
      <c r="I109" s="3"/>
      <c r="J109" s="3"/>
    </row>
    <row r="110" spans="1:10">
      <c r="A110" s="3"/>
      <c r="B110" s="6"/>
      <c r="C110" s="9"/>
      <c r="D110" s="10"/>
      <c r="E110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10" s="11">
        <f>((WEEKNUM(Tabla34356789101112131415161718192021222324252627282930313233346163[[#This Row],[FECHA Y HORA DE INICIO]])))</f>
        <v>0</v>
      </c>
      <c r="G110" s="3"/>
      <c r="H110" s="3"/>
      <c r="I110" s="3"/>
      <c r="J110" s="3"/>
    </row>
    <row r="111" spans="1:10">
      <c r="A111" s="3"/>
      <c r="B111" s="6"/>
      <c r="C111" s="9"/>
      <c r="D111" s="10"/>
      <c r="E111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11" s="11">
        <f>((WEEKNUM(Tabla34356789101112131415161718192021222324252627282930313233346163[[#This Row],[FECHA Y HORA DE INICIO]])))</f>
        <v>0</v>
      </c>
      <c r="G111" s="3"/>
      <c r="H111" s="3"/>
      <c r="I111" s="3"/>
      <c r="J111" s="3"/>
    </row>
    <row r="112" spans="1:10">
      <c r="A112" s="3"/>
      <c r="B112" s="6"/>
      <c r="C112" s="9"/>
      <c r="D112" s="10"/>
      <c r="E112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12" s="11">
        <f>((WEEKNUM(Tabla34356789101112131415161718192021222324252627282930313233346163[[#This Row],[FECHA Y HORA DE INICIO]])))</f>
        <v>0</v>
      </c>
      <c r="G112" s="3"/>
      <c r="H112" s="3"/>
      <c r="I112" s="3"/>
      <c r="J112" s="3"/>
    </row>
    <row r="113" spans="1:10">
      <c r="A113" s="3"/>
      <c r="B113" s="6"/>
      <c r="C113" s="9"/>
      <c r="D113" s="10"/>
      <c r="E113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13" s="11">
        <f>((WEEKNUM(Tabla34356789101112131415161718192021222324252627282930313233346163[[#This Row],[FECHA Y HORA DE INICIO]])))</f>
        <v>0</v>
      </c>
      <c r="G113" s="3"/>
      <c r="H113" s="3"/>
      <c r="I113" s="3"/>
      <c r="J113" s="3"/>
    </row>
    <row r="114" spans="1:10">
      <c r="A114" s="3"/>
      <c r="B114" s="6"/>
      <c r="C114" s="9"/>
      <c r="D114" s="10"/>
      <c r="E114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14" s="11">
        <f>((WEEKNUM(Tabla34356789101112131415161718192021222324252627282930313233346163[[#This Row],[FECHA Y HORA DE INICIO]])))</f>
        <v>0</v>
      </c>
      <c r="G114" s="3"/>
      <c r="H114" s="3"/>
      <c r="I114" s="3"/>
      <c r="J114" s="3"/>
    </row>
    <row r="115" spans="1:10">
      <c r="A115" s="3"/>
      <c r="B115" s="6"/>
      <c r="C115" s="9"/>
      <c r="D115" s="10"/>
      <c r="E115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15" s="11">
        <f>((WEEKNUM(Tabla34356789101112131415161718192021222324252627282930313233346163[[#This Row],[FECHA Y HORA DE INICIO]])))</f>
        <v>0</v>
      </c>
      <c r="G115" s="3"/>
      <c r="H115" s="3"/>
      <c r="I115" s="3"/>
      <c r="J115" s="3"/>
    </row>
    <row r="116" spans="1:10">
      <c r="A116" s="3"/>
      <c r="B116" s="6"/>
      <c r="C116" s="9"/>
      <c r="D116" s="10"/>
      <c r="E116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16" s="11">
        <f>((WEEKNUM(Tabla34356789101112131415161718192021222324252627282930313233346163[[#This Row],[FECHA Y HORA DE INICIO]])))</f>
        <v>0</v>
      </c>
      <c r="G116" s="3"/>
      <c r="H116" s="3"/>
      <c r="I116" s="3"/>
      <c r="J116" s="3"/>
    </row>
    <row r="117" spans="1:10">
      <c r="A117" s="3"/>
      <c r="B117" s="6"/>
      <c r="C117" s="9"/>
      <c r="D117" s="10"/>
      <c r="E117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17" s="11">
        <f>((WEEKNUM(Tabla34356789101112131415161718192021222324252627282930313233346163[[#This Row],[FECHA Y HORA DE INICIO]])))</f>
        <v>0</v>
      </c>
      <c r="G117" s="3"/>
      <c r="H117" s="3"/>
      <c r="I117" s="3"/>
      <c r="J117" s="3"/>
    </row>
    <row r="118" spans="1:10">
      <c r="A118" s="3"/>
      <c r="B118" s="6"/>
      <c r="C118" s="9"/>
      <c r="D118" s="10"/>
      <c r="E118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18" s="11">
        <f>((WEEKNUM(Tabla34356789101112131415161718192021222324252627282930313233346163[[#This Row],[FECHA Y HORA DE INICIO]])))</f>
        <v>0</v>
      </c>
      <c r="G118" s="3"/>
      <c r="H118" s="3"/>
      <c r="I118" s="3"/>
      <c r="J118" s="3"/>
    </row>
    <row r="119" spans="1:10">
      <c r="A119" s="3"/>
      <c r="B119" s="6"/>
      <c r="C119" s="9"/>
      <c r="D119" s="10"/>
      <c r="E119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19" s="11">
        <f>((WEEKNUM(Tabla34356789101112131415161718192021222324252627282930313233346163[[#This Row],[FECHA Y HORA DE INICIO]])))</f>
        <v>0</v>
      </c>
      <c r="G119" s="3"/>
      <c r="H119" s="3"/>
      <c r="I119" s="3"/>
      <c r="J119" s="3"/>
    </row>
    <row r="120" spans="1:10">
      <c r="A120" s="3"/>
      <c r="B120" s="6"/>
      <c r="C120" s="9"/>
      <c r="D120" s="10"/>
      <c r="E120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20" s="11">
        <f>((WEEKNUM(Tabla34356789101112131415161718192021222324252627282930313233346163[[#This Row],[FECHA Y HORA DE INICIO]])))</f>
        <v>0</v>
      </c>
      <c r="G120" s="3"/>
      <c r="H120" s="3"/>
      <c r="I120" s="3"/>
      <c r="J120" s="3"/>
    </row>
    <row r="121" spans="1:10">
      <c r="A121" s="3"/>
      <c r="B121" s="6"/>
      <c r="C121" s="9"/>
      <c r="D121" s="10"/>
      <c r="E121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21" s="11">
        <f>((WEEKNUM(Tabla34356789101112131415161718192021222324252627282930313233346163[[#This Row],[FECHA Y HORA DE INICIO]])))</f>
        <v>0</v>
      </c>
      <c r="G121" s="3"/>
      <c r="H121" s="3"/>
      <c r="I121" s="3"/>
      <c r="J121" s="3"/>
    </row>
    <row r="122" spans="1:10">
      <c r="A122" s="3"/>
      <c r="B122" s="6"/>
      <c r="C122" s="9"/>
      <c r="D122" s="10"/>
      <c r="E122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22" s="11">
        <f>((WEEKNUM(Tabla34356789101112131415161718192021222324252627282930313233346163[[#This Row],[FECHA Y HORA DE INICIO]])))</f>
        <v>0</v>
      </c>
      <c r="G122" s="3"/>
      <c r="H122" s="3"/>
      <c r="I122" s="3"/>
      <c r="J122" s="3"/>
    </row>
    <row r="123" spans="1:10">
      <c r="A123" s="3"/>
      <c r="B123" s="6"/>
      <c r="C123" s="9"/>
      <c r="D123" s="10"/>
      <c r="E123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23" s="11">
        <f>((WEEKNUM(Tabla34356789101112131415161718192021222324252627282930313233346163[[#This Row],[FECHA Y HORA DE INICIO]])))</f>
        <v>0</v>
      </c>
      <c r="G123" s="3"/>
      <c r="H123" s="3"/>
      <c r="I123" s="3"/>
      <c r="J123" s="3"/>
    </row>
    <row r="124" spans="1:10">
      <c r="A124" s="3"/>
      <c r="B124" s="6"/>
      <c r="C124" s="9"/>
      <c r="D124" s="10"/>
      <c r="E124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24" s="11">
        <f>((WEEKNUM(Tabla34356789101112131415161718192021222324252627282930313233346163[[#This Row],[FECHA Y HORA DE INICIO]])))</f>
        <v>0</v>
      </c>
      <c r="G124" s="3"/>
      <c r="H124" s="3"/>
      <c r="I124" s="3"/>
      <c r="J124" s="3"/>
    </row>
    <row r="125" spans="1:10">
      <c r="A125" s="3"/>
      <c r="B125" s="6"/>
      <c r="C125" s="9"/>
      <c r="D125" s="10"/>
      <c r="E125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25" s="11">
        <f>((WEEKNUM(Tabla34356789101112131415161718192021222324252627282930313233346163[[#This Row],[FECHA Y HORA DE INICIO]])))</f>
        <v>0</v>
      </c>
      <c r="G125" s="3"/>
      <c r="H125" s="3"/>
      <c r="I125" s="3"/>
      <c r="J125" s="3"/>
    </row>
    <row r="126" spans="1:10">
      <c r="A126" s="3"/>
      <c r="B126" s="6"/>
      <c r="C126" s="9"/>
      <c r="D126" s="10"/>
      <c r="E126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26" s="11">
        <f>((WEEKNUM(Tabla34356789101112131415161718192021222324252627282930313233346163[[#This Row],[FECHA Y HORA DE INICIO]])))</f>
        <v>0</v>
      </c>
      <c r="G126" s="3"/>
      <c r="H126" s="3"/>
      <c r="I126" s="3"/>
      <c r="J126" s="3"/>
    </row>
    <row r="127" spans="1:10">
      <c r="A127" s="3"/>
      <c r="B127" s="6"/>
      <c r="C127" s="9"/>
      <c r="D127" s="10"/>
      <c r="E127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27" s="11">
        <f>((WEEKNUM(Tabla34356789101112131415161718192021222324252627282930313233346163[[#This Row],[FECHA Y HORA DE INICIO]])))</f>
        <v>0</v>
      </c>
      <c r="G127" s="3"/>
      <c r="H127" s="3"/>
      <c r="I127" s="3"/>
      <c r="J127" s="3"/>
    </row>
    <row r="128" spans="1:10">
      <c r="A128" s="3"/>
      <c r="B128" s="6"/>
      <c r="C128" s="9"/>
      <c r="D128" s="10"/>
      <c r="E128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28" s="11">
        <f>((WEEKNUM(Tabla34356789101112131415161718192021222324252627282930313233346163[[#This Row],[FECHA Y HORA DE INICIO]])))</f>
        <v>0</v>
      </c>
      <c r="G128" s="3"/>
      <c r="H128" s="3"/>
      <c r="I128" s="3"/>
      <c r="J128" s="3"/>
    </row>
    <row r="129" spans="1:10">
      <c r="A129" s="3"/>
      <c r="B129" s="6"/>
      <c r="C129" s="9"/>
      <c r="D129" s="10"/>
      <c r="E129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29" s="11">
        <f>((WEEKNUM(Tabla34356789101112131415161718192021222324252627282930313233346163[[#This Row],[FECHA Y HORA DE INICIO]])))</f>
        <v>0</v>
      </c>
      <c r="G129" s="3"/>
      <c r="H129" s="3"/>
      <c r="I129" s="3"/>
      <c r="J129" s="3"/>
    </row>
    <row r="130" spans="1:10">
      <c r="A130" s="3"/>
      <c r="B130" s="6"/>
      <c r="C130" s="9"/>
      <c r="D130" s="10"/>
      <c r="E130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30" s="11">
        <f>((WEEKNUM(Tabla34356789101112131415161718192021222324252627282930313233346163[[#This Row],[FECHA Y HORA DE INICIO]])))</f>
        <v>0</v>
      </c>
      <c r="G130" s="3"/>
      <c r="H130" s="3"/>
      <c r="I130" s="3"/>
      <c r="J130" s="3"/>
    </row>
    <row r="131" spans="1:10">
      <c r="A131" s="3"/>
      <c r="B131" s="6"/>
      <c r="C131" s="9"/>
      <c r="D131" s="10"/>
      <c r="E131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31" s="11">
        <f>((WEEKNUM(Tabla34356789101112131415161718192021222324252627282930313233346163[[#This Row],[FECHA Y HORA DE INICIO]])))</f>
        <v>0</v>
      </c>
      <c r="G131" s="3"/>
      <c r="H131" s="3"/>
      <c r="I131" s="3"/>
      <c r="J131" s="3"/>
    </row>
    <row r="132" spans="1:10">
      <c r="A132" s="3"/>
      <c r="B132" s="6"/>
      <c r="C132" s="9"/>
      <c r="D132" s="10"/>
      <c r="E132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32" s="11">
        <f>((WEEKNUM(Tabla34356789101112131415161718192021222324252627282930313233346163[[#This Row],[FECHA Y HORA DE INICIO]])))</f>
        <v>0</v>
      </c>
      <c r="G132" s="3"/>
      <c r="H132" s="3"/>
      <c r="I132" s="3"/>
      <c r="J132" s="3"/>
    </row>
    <row r="133" spans="1:10">
      <c r="A133" s="3"/>
      <c r="B133" s="6"/>
      <c r="C133" s="9"/>
      <c r="D133" s="10"/>
      <c r="E133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33" s="11">
        <f>((WEEKNUM(Tabla34356789101112131415161718192021222324252627282930313233346163[[#This Row],[FECHA Y HORA DE INICIO]])))</f>
        <v>0</v>
      </c>
      <c r="G133" s="3"/>
      <c r="H133" s="3"/>
      <c r="I133" s="3"/>
      <c r="J133" s="3"/>
    </row>
    <row r="134" spans="1:10">
      <c r="A134" s="3"/>
      <c r="B134" s="6"/>
      <c r="C134" s="9"/>
      <c r="D134" s="10"/>
      <c r="E134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34" s="11">
        <f>((WEEKNUM(Tabla34356789101112131415161718192021222324252627282930313233346163[[#This Row],[FECHA Y HORA DE INICIO]])))</f>
        <v>0</v>
      </c>
      <c r="G134" s="3"/>
      <c r="H134" s="3"/>
      <c r="I134" s="3"/>
      <c r="J134" s="3"/>
    </row>
    <row r="135" spans="1:10">
      <c r="A135" s="3"/>
      <c r="B135" s="6"/>
      <c r="C135" s="9"/>
      <c r="D135" s="10"/>
      <c r="E135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35" s="11">
        <f>((WEEKNUM(Tabla34356789101112131415161718192021222324252627282930313233346163[[#This Row],[FECHA Y HORA DE INICIO]])))</f>
        <v>0</v>
      </c>
      <c r="G135" s="3"/>
      <c r="H135" s="3"/>
      <c r="I135" s="3"/>
      <c r="J135" s="3"/>
    </row>
    <row r="136" spans="1:10">
      <c r="A136" s="3"/>
      <c r="B136" s="6"/>
      <c r="C136" s="9"/>
      <c r="D136" s="10"/>
      <c r="E136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36" s="11">
        <f>((WEEKNUM(Tabla34356789101112131415161718192021222324252627282930313233346163[[#This Row],[FECHA Y HORA DE INICIO]])))</f>
        <v>0</v>
      </c>
      <c r="G136" s="3"/>
      <c r="H136" s="3"/>
      <c r="I136" s="3"/>
      <c r="J136" s="3"/>
    </row>
    <row r="137" spans="1:10">
      <c r="A137" s="3"/>
      <c r="B137" s="6"/>
      <c r="C137" s="9"/>
      <c r="D137" s="10"/>
      <c r="E137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37" s="11">
        <f>((WEEKNUM(Tabla34356789101112131415161718192021222324252627282930313233346163[[#This Row],[FECHA Y HORA DE INICIO]])))</f>
        <v>0</v>
      </c>
      <c r="G137" s="3"/>
      <c r="H137" s="3"/>
      <c r="I137" s="3"/>
      <c r="J137" s="3"/>
    </row>
    <row r="138" spans="1:10">
      <c r="A138" s="3"/>
      <c r="B138" s="6"/>
      <c r="C138" s="9"/>
      <c r="D138" s="10"/>
      <c r="E138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38" s="11">
        <f>((WEEKNUM(Tabla34356789101112131415161718192021222324252627282930313233346163[[#This Row],[FECHA Y HORA DE INICIO]])))</f>
        <v>0</v>
      </c>
      <c r="G138" s="3"/>
      <c r="H138" s="3"/>
      <c r="I138" s="3"/>
      <c r="J138" s="3"/>
    </row>
    <row r="139" spans="1:10">
      <c r="A139" s="3"/>
      <c r="B139" s="6"/>
      <c r="C139" s="9"/>
      <c r="D139" s="10"/>
      <c r="E139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39" s="11">
        <f>((WEEKNUM(Tabla34356789101112131415161718192021222324252627282930313233346163[[#This Row],[FECHA Y HORA DE INICIO]])))</f>
        <v>0</v>
      </c>
      <c r="G139" s="3"/>
      <c r="H139" s="3"/>
      <c r="I139" s="3"/>
      <c r="J139" s="3"/>
    </row>
    <row r="140" spans="1:10">
      <c r="A140" s="3"/>
      <c r="B140" s="6"/>
      <c r="C140" s="9"/>
      <c r="D140" s="10"/>
      <c r="E140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40" s="11">
        <f>((WEEKNUM(Tabla34356789101112131415161718192021222324252627282930313233346163[[#This Row],[FECHA Y HORA DE INICIO]])))</f>
        <v>0</v>
      </c>
      <c r="G140" s="3"/>
      <c r="H140" s="3"/>
      <c r="I140" s="3"/>
      <c r="J140" s="3"/>
    </row>
    <row r="141" spans="1:10">
      <c r="A141" s="3"/>
      <c r="B141" s="6"/>
      <c r="C141" s="9"/>
      <c r="D141" s="10"/>
      <c r="E141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41" s="11">
        <f>((WEEKNUM(Tabla34356789101112131415161718192021222324252627282930313233346163[[#This Row],[FECHA Y HORA DE INICIO]])))</f>
        <v>0</v>
      </c>
      <c r="G141" s="3"/>
      <c r="H141" s="3"/>
      <c r="I141" s="3"/>
      <c r="J141" s="3"/>
    </row>
    <row r="142" spans="1:10">
      <c r="A142" s="3"/>
      <c r="B142" s="6"/>
      <c r="C142" s="9"/>
      <c r="D142" s="10"/>
      <c r="E142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42" s="11">
        <f>((WEEKNUM(Tabla34356789101112131415161718192021222324252627282930313233346163[[#This Row],[FECHA Y HORA DE INICIO]])))</f>
        <v>0</v>
      </c>
      <c r="G142" s="3"/>
      <c r="H142" s="3"/>
      <c r="I142" s="3"/>
      <c r="J142" s="3"/>
    </row>
    <row r="143" spans="1:10">
      <c r="A143" s="3"/>
      <c r="B143" s="6"/>
      <c r="C143" s="9"/>
      <c r="D143" s="10"/>
      <c r="E143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43" s="11">
        <f>((WEEKNUM(Tabla34356789101112131415161718192021222324252627282930313233346163[[#This Row],[FECHA Y HORA DE INICIO]])))</f>
        <v>0</v>
      </c>
      <c r="G143" s="3"/>
      <c r="H143" s="3"/>
      <c r="I143" s="3"/>
      <c r="J143" s="3"/>
    </row>
    <row r="144" spans="1:10">
      <c r="A144" s="3"/>
      <c r="B144" s="6"/>
      <c r="C144" s="9"/>
      <c r="D144" s="10"/>
      <c r="E144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44" s="11">
        <f>((WEEKNUM(Tabla34356789101112131415161718192021222324252627282930313233346163[[#This Row],[FECHA Y HORA DE INICIO]])))</f>
        <v>0</v>
      </c>
      <c r="G144" s="3"/>
      <c r="H144" s="3"/>
      <c r="I144" s="3"/>
      <c r="J144" s="3"/>
    </row>
    <row r="145" spans="1:10">
      <c r="A145" s="3"/>
      <c r="B145" s="6"/>
      <c r="C145" s="9"/>
      <c r="D145" s="10"/>
      <c r="E145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45" s="11">
        <f>((WEEKNUM(Tabla34356789101112131415161718192021222324252627282930313233346163[[#This Row],[FECHA Y HORA DE INICIO]])))</f>
        <v>0</v>
      </c>
      <c r="G145" s="3"/>
      <c r="H145" s="3"/>
      <c r="I145" s="3"/>
      <c r="J145" s="3"/>
    </row>
    <row r="146" spans="1:10">
      <c r="A146" s="3"/>
      <c r="B146" s="6"/>
      <c r="C146" s="9"/>
      <c r="D146" s="10"/>
      <c r="E146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46" s="11">
        <f>((WEEKNUM(Tabla34356789101112131415161718192021222324252627282930313233346163[[#This Row],[FECHA Y HORA DE INICIO]])))</f>
        <v>0</v>
      </c>
      <c r="G146" s="3"/>
      <c r="H146" s="3"/>
      <c r="I146" s="3"/>
      <c r="J146" s="3"/>
    </row>
    <row r="147" spans="1:10">
      <c r="A147" s="3"/>
      <c r="B147" s="6"/>
      <c r="C147" s="9"/>
      <c r="D147" s="10"/>
      <c r="E147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47" s="11">
        <f>((WEEKNUM(Tabla34356789101112131415161718192021222324252627282930313233346163[[#This Row],[FECHA Y HORA DE INICIO]])))</f>
        <v>0</v>
      </c>
      <c r="G147" s="3"/>
      <c r="H147" s="3"/>
      <c r="I147" s="3"/>
      <c r="J147" s="3"/>
    </row>
    <row r="148" spans="1:10">
      <c r="A148" s="3"/>
      <c r="B148" s="6"/>
      <c r="C148" s="9"/>
      <c r="D148" s="10"/>
      <c r="E148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48" s="11">
        <f>((WEEKNUM(Tabla34356789101112131415161718192021222324252627282930313233346163[[#This Row],[FECHA Y HORA DE INICIO]])))</f>
        <v>0</v>
      </c>
      <c r="G148" s="3"/>
      <c r="H148" s="3"/>
      <c r="I148" s="3"/>
      <c r="J148" s="3"/>
    </row>
    <row r="149" spans="1:10">
      <c r="A149" s="3"/>
      <c r="B149" s="6"/>
      <c r="C149" s="9"/>
      <c r="D149" s="10"/>
      <c r="E149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49" s="11">
        <f>((WEEKNUM(Tabla34356789101112131415161718192021222324252627282930313233346163[[#This Row],[FECHA Y HORA DE INICIO]])))</f>
        <v>0</v>
      </c>
      <c r="G149" s="3"/>
      <c r="H149" s="3"/>
      <c r="I149" s="3"/>
      <c r="J149" s="3"/>
    </row>
    <row r="150" spans="1:10">
      <c r="A150" s="3"/>
      <c r="B150" s="6"/>
      <c r="C150" s="9"/>
      <c r="D150" s="10"/>
      <c r="E150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50" s="11">
        <f>((WEEKNUM(Tabla34356789101112131415161718192021222324252627282930313233346163[[#This Row],[FECHA Y HORA DE INICIO]])))</f>
        <v>0</v>
      </c>
      <c r="G150" s="3"/>
      <c r="H150" s="3"/>
      <c r="I150" s="3"/>
      <c r="J150" s="3"/>
    </row>
    <row r="151" spans="1:10">
      <c r="A151" s="3"/>
      <c r="B151" s="6"/>
      <c r="C151" s="9"/>
      <c r="D151" s="10"/>
      <c r="E151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51" s="11">
        <f>((WEEKNUM(Tabla34356789101112131415161718192021222324252627282930313233346163[[#This Row],[FECHA Y HORA DE INICIO]])))</f>
        <v>0</v>
      </c>
      <c r="G151" s="3"/>
      <c r="H151" s="3"/>
      <c r="I151" s="3"/>
      <c r="J151" s="3"/>
    </row>
    <row r="152" spans="1:10">
      <c r="A152" s="3"/>
      <c r="B152" s="6"/>
      <c r="C152" s="9"/>
      <c r="D152" s="10"/>
      <c r="E152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52" s="11">
        <f>((WEEKNUM(Tabla34356789101112131415161718192021222324252627282930313233346163[[#This Row],[FECHA Y HORA DE INICIO]])))</f>
        <v>0</v>
      </c>
      <c r="G152" s="3"/>
      <c r="H152" s="3"/>
      <c r="I152" s="3"/>
      <c r="J152" s="3"/>
    </row>
    <row r="153" spans="1:10">
      <c r="A153" s="3"/>
      <c r="B153" s="6"/>
      <c r="C153" s="9"/>
      <c r="D153" s="10"/>
      <c r="E153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53" s="11">
        <f>((WEEKNUM(Tabla34356789101112131415161718192021222324252627282930313233346163[[#This Row],[FECHA Y HORA DE INICIO]])))</f>
        <v>0</v>
      </c>
      <c r="G153" s="3"/>
      <c r="H153" s="3"/>
      <c r="I153" s="3"/>
      <c r="J153" s="3"/>
    </row>
    <row r="154" spans="1:10">
      <c r="A154" s="3"/>
      <c r="B154" s="6"/>
      <c r="C154" s="9"/>
      <c r="D154" s="10"/>
      <c r="E154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54" s="11">
        <f>((WEEKNUM(Tabla34356789101112131415161718192021222324252627282930313233346163[[#This Row],[FECHA Y HORA DE INICIO]])))</f>
        <v>0</v>
      </c>
      <c r="G154" s="3"/>
      <c r="H154" s="3"/>
      <c r="I154" s="3"/>
      <c r="J154" s="3"/>
    </row>
    <row r="155" spans="1:10">
      <c r="A155" s="3"/>
      <c r="B155" s="6"/>
      <c r="C155" s="9"/>
      <c r="D155" s="10"/>
      <c r="E155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55" s="11">
        <f>((WEEKNUM(Tabla34356789101112131415161718192021222324252627282930313233346163[[#This Row],[FECHA Y HORA DE INICIO]])))</f>
        <v>0</v>
      </c>
      <c r="G155" s="3"/>
      <c r="H155" s="3"/>
      <c r="I155" s="3"/>
      <c r="J155" s="3"/>
    </row>
    <row r="156" spans="1:10">
      <c r="A156" s="3"/>
      <c r="B156" s="6"/>
      <c r="C156" s="9"/>
      <c r="D156" s="10"/>
      <c r="E156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56" s="11">
        <f>((WEEKNUM(Tabla34356789101112131415161718192021222324252627282930313233346163[[#This Row],[FECHA Y HORA DE INICIO]])))</f>
        <v>0</v>
      </c>
      <c r="G156" s="3"/>
      <c r="H156" s="3"/>
      <c r="I156" s="3"/>
      <c r="J156" s="3"/>
    </row>
    <row r="157" spans="1:10">
      <c r="A157" s="3"/>
      <c r="B157" s="6"/>
      <c r="C157" s="9"/>
      <c r="D157" s="10"/>
      <c r="E157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57" s="11">
        <f>((WEEKNUM(Tabla34356789101112131415161718192021222324252627282930313233346163[[#This Row],[FECHA Y HORA DE INICIO]])))</f>
        <v>0</v>
      </c>
      <c r="G157" s="3"/>
      <c r="H157" s="3"/>
      <c r="I157" s="3"/>
      <c r="J157" s="3"/>
    </row>
    <row r="158" spans="1:10">
      <c r="A158" s="3"/>
      <c r="B158" s="6"/>
      <c r="C158" s="9"/>
      <c r="D158" s="10"/>
      <c r="E158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58" s="11">
        <f>((WEEKNUM(Tabla34356789101112131415161718192021222324252627282930313233346163[[#This Row],[FECHA Y HORA DE INICIO]])))</f>
        <v>0</v>
      </c>
      <c r="G158" s="3"/>
      <c r="H158" s="3"/>
      <c r="I158" s="3"/>
      <c r="J158" s="3"/>
    </row>
    <row r="159" spans="1:10">
      <c r="A159" s="3"/>
      <c r="B159" s="6"/>
      <c r="C159" s="9"/>
      <c r="D159" s="10"/>
      <c r="E159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59" s="11">
        <f>((WEEKNUM(Tabla34356789101112131415161718192021222324252627282930313233346163[[#This Row],[FECHA Y HORA DE INICIO]])))</f>
        <v>0</v>
      </c>
      <c r="G159" s="3"/>
      <c r="H159" s="3"/>
      <c r="I159" s="3"/>
      <c r="J159" s="3"/>
    </row>
    <row r="160" spans="1:10">
      <c r="A160" s="3"/>
      <c r="B160" s="6"/>
      <c r="C160" s="9"/>
      <c r="D160" s="10"/>
      <c r="E160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60" s="11">
        <f>((WEEKNUM(Tabla34356789101112131415161718192021222324252627282930313233346163[[#This Row],[FECHA Y HORA DE INICIO]])))</f>
        <v>0</v>
      </c>
      <c r="G160" s="3"/>
      <c r="H160" s="3"/>
      <c r="I160" s="3"/>
      <c r="J160" s="3"/>
    </row>
    <row r="161" spans="1:10">
      <c r="A161" s="3"/>
      <c r="B161" s="6"/>
      <c r="C161" s="9"/>
      <c r="D161" s="10"/>
      <c r="E161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61" s="11">
        <f>((WEEKNUM(Tabla34356789101112131415161718192021222324252627282930313233346163[[#This Row],[FECHA Y HORA DE INICIO]])))</f>
        <v>0</v>
      </c>
      <c r="G161" s="3"/>
      <c r="H161" s="3"/>
      <c r="I161" s="3"/>
      <c r="J161" s="3"/>
    </row>
    <row r="162" spans="1:10">
      <c r="A162" s="3"/>
      <c r="B162" s="6"/>
      <c r="C162" s="9"/>
      <c r="D162" s="10"/>
      <c r="E162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62" s="11">
        <f>((WEEKNUM(Tabla34356789101112131415161718192021222324252627282930313233346163[[#This Row],[FECHA Y HORA DE INICIO]])))</f>
        <v>0</v>
      </c>
      <c r="G162" s="3"/>
      <c r="H162" s="3"/>
      <c r="I162" s="3"/>
      <c r="J162" s="3"/>
    </row>
    <row r="163" spans="1:10">
      <c r="A163" s="3"/>
      <c r="B163" s="6"/>
      <c r="C163" s="9"/>
      <c r="D163" s="10"/>
      <c r="E163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63" s="11">
        <f>((WEEKNUM(Tabla34356789101112131415161718192021222324252627282930313233346163[[#This Row],[FECHA Y HORA DE INICIO]])))</f>
        <v>0</v>
      </c>
      <c r="G163" s="3"/>
      <c r="H163" s="3"/>
      <c r="I163" s="3"/>
      <c r="J163" s="3"/>
    </row>
    <row r="164" spans="1:10">
      <c r="A164" s="3"/>
      <c r="B164" s="6"/>
      <c r="C164" s="9"/>
      <c r="D164" s="10"/>
      <c r="E164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64" s="11">
        <f>((WEEKNUM(Tabla34356789101112131415161718192021222324252627282930313233346163[[#This Row],[FECHA Y HORA DE INICIO]])))</f>
        <v>0</v>
      </c>
      <c r="G164" s="3"/>
      <c r="H164" s="3"/>
      <c r="I164" s="3"/>
      <c r="J164" s="3"/>
    </row>
    <row r="165" spans="1:10">
      <c r="A165" s="3"/>
      <c r="B165" s="6"/>
      <c r="C165" s="9"/>
      <c r="D165" s="10"/>
      <c r="E165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65" s="11">
        <f>((WEEKNUM(Tabla34356789101112131415161718192021222324252627282930313233346163[[#This Row],[FECHA Y HORA DE INICIO]])))</f>
        <v>0</v>
      </c>
      <c r="G165" s="3"/>
      <c r="H165" s="3"/>
      <c r="I165" s="3"/>
      <c r="J165" s="3"/>
    </row>
    <row r="166" spans="1:10">
      <c r="A166" s="3"/>
      <c r="B166" s="6"/>
      <c r="C166" s="9"/>
      <c r="D166" s="10"/>
      <c r="E166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66" s="11">
        <f>((WEEKNUM(Tabla34356789101112131415161718192021222324252627282930313233346163[[#This Row],[FECHA Y HORA DE INICIO]])))</f>
        <v>0</v>
      </c>
      <c r="G166" s="3"/>
      <c r="H166" s="3"/>
      <c r="I166" s="3"/>
      <c r="J166" s="3"/>
    </row>
    <row r="167" spans="1:10">
      <c r="A167" s="3"/>
      <c r="B167" s="6"/>
      <c r="C167" s="9"/>
      <c r="D167" s="10"/>
      <c r="E167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67" s="11">
        <f>((WEEKNUM(Tabla34356789101112131415161718192021222324252627282930313233346163[[#This Row],[FECHA Y HORA DE INICIO]])))</f>
        <v>0</v>
      </c>
      <c r="G167" s="3"/>
      <c r="H167" s="3"/>
      <c r="I167" s="3"/>
      <c r="J167" s="3"/>
    </row>
    <row r="168" spans="1:10">
      <c r="A168" s="3"/>
      <c r="B168" s="6"/>
      <c r="C168" s="9"/>
      <c r="D168" s="10"/>
      <c r="E168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68" s="11">
        <f>((WEEKNUM(Tabla34356789101112131415161718192021222324252627282930313233346163[[#This Row],[FECHA Y HORA DE INICIO]])))</f>
        <v>0</v>
      </c>
      <c r="G168" s="3"/>
      <c r="H168" s="3"/>
      <c r="I168" s="3"/>
      <c r="J168" s="3"/>
    </row>
    <row r="169" spans="1:10">
      <c r="A169" s="3"/>
      <c r="B169" s="6"/>
      <c r="C169" s="9"/>
      <c r="D169" s="10"/>
      <c r="E169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69" s="11">
        <f>((WEEKNUM(Tabla34356789101112131415161718192021222324252627282930313233346163[[#This Row],[FECHA Y HORA DE INICIO]])))</f>
        <v>0</v>
      </c>
      <c r="G169" s="3"/>
      <c r="H169" s="3"/>
      <c r="I169" s="3"/>
      <c r="J169" s="3"/>
    </row>
    <row r="170" spans="1:10">
      <c r="A170" s="3"/>
      <c r="B170" s="6"/>
      <c r="C170" s="9"/>
      <c r="D170" s="10"/>
      <c r="E170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70" s="11">
        <f>((WEEKNUM(Tabla34356789101112131415161718192021222324252627282930313233346163[[#This Row],[FECHA Y HORA DE INICIO]])))</f>
        <v>0</v>
      </c>
      <c r="G170" s="3"/>
      <c r="H170" s="3"/>
      <c r="I170" s="3"/>
      <c r="J170" s="3"/>
    </row>
    <row r="171" spans="1:10">
      <c r="A171" s="3"/>
      <c r="B171" s="6"/>
      <c r="C171" s="9"/>
      <c r="D171" s="10"/>
      <c r="E171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71" s="11">
        <f>((WEEKNUM(Tabla34356789101112131415161718192021222324252627282930313233346163[[#This Row],[FECHA Y HORA DE INICIO]])))</f>
        <v>0</v>
      </c>
      <c r="G171" s="3"/>
      <c r="H171" s="3"/>
      <c r="I171" s="3"/>
      <c r="J171" s="3"/>
    </row>
    <row r="172" spans="1:10">
      <c r="A172" s="3"/>
      <c r="B172" s="6"/>
      <c r="C172" s="9"/>
      <c r="D172" s="10"/>
      <c r="E172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72" s="11">
        <f>((WEEKNUM(Tabla34356789101112131415161718192021222324252627282930313233346163[[#This Row],[FECHA Y HORA DE INICIO]])))</f>
        <v>0</v>
      </c>
      <c r="G172" s="3"/>
      <c r="H172" s="3"/>
      <c r="I172" s="3"/>
      <c r="J172" s="3"/>
    </row>
    <row r="173" spans="1:10">
      <c r="A173" s="3"/>
      <c r="B173" s="6"/>
      <c r="C173" s="9"/>
      <c r="D173" s="10"/>
      <c r="E173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73" s="11">
        <f>((WEEKNUM(Tabla34356789101112131415161718192021222324252627282930313233346163[[#This Row],[FECHA Y HORA DE INICIO]])))</f>
        <v>0</v>
      </c>
      <c r="G173" s="3"/>
      <c r="H173" s="3"/>
      <c r="I173" s="3"/>
      <c r="J173" s="3"/>
    </row>
    <row r="174" spans="1:10">
      <c r="A174" s="3"/>
      <c r="B174" s="6"/>
      <c r="C174" s="9"/>
      <c r="D174" s="10"/>
      <c r="E174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74" s="11">
        <f>((WEEKNUM(Tabla34356789101112131415161718192021222324252627282930313233346163[[#This Row],[FECHA Y HORA DE INICIO]])))</f>
        <v>0</v>
      </c>
      <c r="G174" s="3"/>
      <c r="H174" s="3"/>
      <c r="I174" s="3"/>
      <c r="J174" s="3"/>
    </row>
    <row r="175" spans="1:10">
      <c r="A175" s="3"/>
      <c r="B175" s="6"/>
      <c r="C175" s="9"/>
      <c r="D175" s="10"/>
      <c r="E175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75" s="11">
        <f>((WEEKNUM(Tabla34356789101112131415161718192021222324252627282930313233346163[[#This Row],[FECHA Y HORA DE INICIO]])))</f>
        <v>0</v>
      </c>
      <c r="G175" s="3"/>
      <c r="H175" s="3"/>
      <c r="I175" s="3"/>
      <c r="J175" s="3"/>
    </row>
    <row r="176" spans="1:10">
      <c r="A176" s="3"/>
      <c r="B176" s="6"/>
      <c r="C176" s="9"/>
      <c r="D176" s="10"/>
      <c r="E176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76" s="11">
        <f>((WEEKNUM(Tabla34356789101112131415161718192021222324252627282930313233346163[[#This Row],[FECHA Y HORA DE INICIO]])))</f>
        <v>0</v>
      </c>
      <c r="G176" s="3"/>
      <c r="H176" s="3"/>
      <c r="I176" s="3"/>
      <c r="J176" s="3"/>
    </row>
    <row r="177" spans="1:10">
      <c r="A177" s="3"/>
      <c r="B177" s="6"/>
      <c r="C177" s="9"/>
      <c r="D177" s="10"/>
      <c r="E177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77" s="11">
        <f>((WEEKNUM(Tabla34356789101112131415161718192021222324252627282930313233346163[[#This Row],[FECHA Y HORA DE INICIO]])))</f>
        <v>0</v>
      </c>
      <c r="G177" s="3"/>
      <c r="H177" s="3"/>
      <c r="I177" s="3"/>
      <c r="J177" s="3"/>
    </row>
    <row r="178" spans="1:10">
      <c r="A178" s="3"/>
      <c r="B178" s="6"/>
      <c r="C178" s="9"/>
      <c r="D178" s="10"/>
      <c r="E178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78" s="11">
        <f>((WEEKNUM(Tabla34356789101112131415161718192021222324252627282930313233346163[[#This Row],[FECHA Y HORA DE INICIO]])))</f>
        <v>0</v>
      </c>
      <c r="G178" s="3"/>
      <c r="H178" s="3"/>
      <c r="I178" s="3"/>
      <c r="J178" s="3"/>
    </row>
    <row r="179" spans="1:10">
      <c r="A179" s="3"/>
      <c r="B179" s="6"/>
      <c r="C179" s="9"/>
      <c r="D179" s="10"/>
      <c r="E179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79" s="11">
        <f>((WEEKNUM(Tabla34356789101112131415161718192021222324252627282930313233346163[[#This Row],[FECHA Y HORA DE INICIO]])))</f>
        <v>0</v>
      </c>
      <c r="G179" s="3"/>
      <c r="H179" s="3"/>
      <c r="I179" s="3"/>
      <c r="J179" s="3"/>
    </row>
    <row r="180" spans="1:10">
      <c r="A180" s="3"/>
      <c r="B180" s="6"/>
      <c r="C180" s="9"/>
      <c r="D180" s="10"/>
      <c r="E180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80" s="11">
        <f>((WEEKNUM(Tabla34356789101112131415161718192021222324252627282930313233346163[[#This Row],[FECHA Y HORA DE INICIO]])))</f>
        <v>0</v>
      </c>
      <c r="G180" s="3"/>
      <c r="H180" s="3"/>
      <c r="I180" s="3"/>
      <c r="J180" s="3"/>
    </row>
    <row r="181" spans="1:10">
      <c r="A181" s="3"/>
      <c r="B181" s="6"/>
      <c r="C181" s="9"/>
      <c r="D181" s="10"/>
      <c r="E181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81" s="11">
        <f>((WEEKNUM(Tabla34356789101112131415161718192021222324252627282930313233346163[[#This Row],[FECHA Y HORA DE INICIO]])))</f>
        <v>0</v>
      </c>
      <c r="G181" s="3"/>
      <c r="H181" s="3"/>
      <c r="I181" s="3"/>
      <c r="J181" s="3"/>
    </row>
    <row r="182" spans="1:10">
      <c r="A182" s="3"/>
      <c r="B182" s="6"/>
      <c r="C182" s="9"/>
      <c r="D182" s="10"/>
      <c r="E182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82" s="11">
        <f>((WEEKNUM(Tabla34356789101112131415161718192021222324252627282930313233346163[[#This Row],[FECHA Y HORA DE INICIO]])))</f>
        <v>0</v>
      </c>
      <c r="G182" s="3"/>
      <c r="H182" s="3"/>
      <c r="I182" s="3"/>
      <c r="J182" s="3"/>
    </row>
    <row r="183" spans="1:10">
      <c r="A183" s="3"/>
      <c r="B183" s="6"/>
      <c r="C183" s="9"/>
      <c r="D183" s="10"/>
      <c r="E183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83" s="11">
        <f>((WEEKNUM(Tabla34356789101112131415161718192021222324252627282930313233346163[[#This Row],[FECHA Y HORA DE INICIO]])))</f>
        <v>0</v>
      </c>
      <c r="G183" s="3"/>
      <c r="H183" s="3"/>
      <c r="I183" s="3"/>
      <c r="J183" s="3"/>
    </row>
    <row r="184" spans="1:10">
      <c r="A184" s="3"/>
      <c r="B184" s="6"/>
      <c r="C184" s="9"/>
      <c r="D184" s="10"/>
      <c r="E184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84" s="11">
        <f>((WEEKNUM(Tabla34356789101112131415161718192021222324252627282930313233346163[[#This Row],[FECHA Y HORA DE INICIO]])))</f>
        <v>0</v>
      </c>
      <c r="G184" s="3"/>
      <c r="H184" s="3"/>
      <c r="I184" s="3"/>
      <c r="J184" s="3"/>
    </row>
    <row r="185" spans="1:10">
      <c r="A185" s="3"/>
      <c r="B185" s="6"/>
      <c r="C185" s="9"/>
      <c r="D185" s="10"/>
      <c r="E185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85" s="11">
        <f>((WEEKNUM(Tabla34356789101112131415161718192021222324252627282930313233346163[[#This Row],[FECHA Y HORA DE INICIO]])))</f>
        <v>0</v>
      </c>
      <c r="G185" s="3"/>
      <c r="H185" s="3"/>
      <c r="I185" s="3"/>
      <c r="J185" s="3"/>
    </row>
    <row r="186" spans="1:10">
      <c r="A186" s="3"/>
      <c r="B186" s="6"/>
      <c r="C186" s="9"/>
      <c r="D186" s="10"/>
      <c r="E186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86" s="11">
        <f>((WEEKNUM(Tabla34356789101112131415161718192021222324252627282930313233346163[[#This Row],[FECHA Y HORA DE INICIO]])))</f>
        <v>0</v>
      </c>
      <c r="G186" s="3"/>
      <c r="H186" s="3"/>
      <c r="I186" s="3"/>
      <c r="J186" s="3"/>
    </row>
    <row r="187" spans="1:10">
      <c r="A187" s="3"/>
      <c r="B187" s="6"/>
      <c r="C187" s="9"/>
      <c r="D187" s="10"/>
      <c r="E187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87" s="11">
        <f>((WEEKNUM(Tabla34356789101112131415161718192021222324252627282930313233346163[[#This Row],[FECHA Y HORA DE INICIO]])))</f>
        <v>0</v>
      </c>
      <c r="G187" s="3"/>
      <c r="H187" s="3"/>
      <c r="I187" s="3"/>
      <c r="J187" s="3"/>
    </row>
    <row r="188" spans="1:10">
      <c r="A188" s="3"/>
      <c r="B188" s="6"/>
      <c r="C188" s="9"/>
      <c r="D188" s="10"/>
      <c r="E188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88" s="11">
        <f>((WEEKNUM(Tabla34356789101112131415161718192021222324252627282930313233346163[[#This Row],[FECHA Y HORA DE INICIO]])))</f>
        <v>0</v>
      </c>
      <c r="G188" s="3"/>
      <c r="H188" s="3"/>
      <c r="I188" s="3"/>
      <c r="J188" s="3"/>
    </row>
    <row r="189" spans="1:10">
      <c r="A189" s="3"/>
      <c r="B189" s="6"/>
      <c r="C189" s="9"/>
      <c r="D189" s="10"/>
      <c r="E189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89" s="11">
        <f>((WEEKNUM(Tabla34356789101112131415161718192021222324252627282930313233346163[[#This Row],[FECHA Y HORA DE INICIO]])))</f>
        <v>0</v>
      </c>
      <c r="G189" s="3"/>
      <c r="H189" s="3"/>
      <c r="I189" s="3"/>
      <c r="J189" s="3"/>
    </row>
    <row r="190" spans="1:10">
      <c r="A190" s="3"/>
      <c r="B190" s="6"/>
      <c r="C190" s="9"/>
      <c r="D190" s="10"/>
      <c r="E190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90" s="11">
        <f>((WEEKNUM(Tabla34356789101112131415161718192021222324252627282930313233346163[[#This Row],[FECHA Y HORA DE INICIO]])))</f>
        <v>0</v>
      </c>
      <c r="G190" s="3"/>
      <c r="H190" s="3"/>
      <c r="I190" s="3"/>
      <c r="J190" s="3"/>
    </row>
    <row r="191" spans="1:10">
      <c r="A191" s="3"/>
      <c r="B191" s="6"/>
      <c r="C191" s="9"/>
      <c r="D191" s="10"/>
      <c r="E191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91" s="11">
        <f>((WEEKNUM(Tabla34356789101112131415161718192021222324252627282930313233346163[[#This Row],[FECHA Y HORA DE INICIO]])))</f>
        <v>0</v>
      </c>
      <c r="G191" s="3"/>
      <c r="H191" s="3"/>
      <c r="I191" s="3"/>
      <c r="J191" s="3"/>
    </row>
    <row r="192" spans="1:10">
      <c r="A192" s="3"/>
      <c r="B192" s="6"/>
      <c r="C192" s="9"/>
      <c r="D192" s="10"/>
      <c r="E192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92" s="11">
        <f>((WEEKNUM(Tabla34356789101112131415161718192021222324252627282930313233346163[[#This Row],[FECHA Y HORA DE INICIO]])))</f>
        <v>0</v>
      </c>
      <c r="G192" s="3"/>
      <c r="H192" s="3"/>
      <c r="I192" s="3"/>
      <c r="J192" s="3"/>
    </row>
    <row r="193" spans="1:10">
      <c r="A193" s="3"/>
      <c r="B193" s="6"/>
      <c r="C193" s="9"/>
      <c r="D193" s="10"/>
      <c r="E193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93" s="11">
        <f>((WEEKNUM(Tabla34356789101112131415161718192021222324252627282930313233346163[[#This Row],[FECHA Y HORA DE INICIO]])))</f>
        <v>0</v>
      </c>
      <c r="G193" s="3"/>
      <c r="H193" s="3"/>
      <c r="I193" s="3"/>
      <c r="J193" s="3"/>
    </row>
    <row r="194" spans="1:10">
      <c r="A194" s="3"/>
      <c r="B194" s="6"/>
      <c r="C194" s="9"/>
      <c r="D194" s="10"/>
      <c r="E194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94" s="11">
        <f>((WEEKNUM(Tabla34356789101112131415161718192021222324252627282930313233346163[[#This Row],[FECHA Y HORA DE INICIO]])))</f>
        <v>0</v>
      </c>
      <c r="G194" s="3"/>
      <c r="H194" s="3"/>
      <c r="I194" s="3"/>
      <c r="J194" s="3"/>
    </row>
    <row r="195" spans="1:10">
      <c r="A195" s="3"/>
      <c r="B195" s="6"/>
      <c r="C195" s="9"/>
      <c r="D195" s="10"/>
      <c r="E195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95" s="11">
        <f>((WEEKNUM(Tabla34356789101112131415161718192021222324252627282930313233346163[[#This Row],[FECHA Y HORA DE INICIO]])))</f>
        <v>0</v>
      </c>
      <c r="G195" s="3"/>
      <c r="H195" s="3"/>
      <c r="I195" s="3"/>
      <c r="J195" s="3"/>
    </row>
    <row r="196" spans="1:10">
      <c r="A196" s="3"/>
      <c r="B196" s="6"/>
      <c r="C196" s="9"/>
      <c r="D196" s="10"/>
      <c r="E196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96" s="11">
        <f>((WEEKNUM(Tabla34356789101112131415161718192021222324252627282930313233346163[[#This Row],[FECHA Y HORA DE INICIO]])))</f>
        <v>0</v>
      </c>
      <c r="G196" s="3"/>
      <c r="H196" s="3"/>
      <c r="I196" s="3"/>
      <c r="J196" s="3"/>
    </row>
    <row r="197" spans="1:10">
      <c r="A197" s="3"/>
      <c r="B197" s="6"/>
      <c r="C197" s="9"/>
      <c r="D197" s="10"/>
      <c r="E197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97" s="11">
        <f>((WEEKNUM(Tabla34356789101112131415161718192021222324252627282930313233346163[[#This Row],[FECHA Y HORA DE INICIO]])))</f>
        <v>0</v>
      </c>
      <c r="G197" s="3"/>
      <c r="H197" s="3"/>
      <c r="I197" s="3"/>
      <c r="J197" s="3"/>
    </row>
  </sheetData>
  <mergeCells count="1">
    <mergeCell ref="B7:F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A19F1-C224-4B19-BA92-6D3417A5260A}">
  <sheetPr>
    <tabColor rgb="FFC00000"/>
  </sheetPr>
  <dimension ref="A1:L197"/>
  <sheetViews>
    <sheetView workbookViewId="0">
      <selection activeCell="H4" sqref="H4"/>
    </sheetView>
  </sheetViews>
  <sheetFormatPr defaultColWidth="11.42578125" defaultRowHeight="14.45"/>
  <cols>
    <col min="1" max="1" width="9" customWidth="1"/>
    <col min="2" max="2" width="14" customWidth="1"/>
    <col min="3" max="3" width="18.7109375" customWidth="1"/>
    <col min="4" max="4" width="17.85546875" customWidth="1"/>
  </cols>
  <sheetData>
    <row r="1" spans="1:11">
      <c r="A1" s="3"/>
      <c r="B1" s="1" t="s">
        <v>0</v>
      </c>
      <c r="C1" s="2">
        <v>1201</v>
      </c>
      <c r="D1" s="3"/>
      <c r="E1" s="3"/>
      <c r="F1" s="3"/>
      <c r="G1" s="40" t="s">
        <v>1</v>
      </c>
      <c r="H1" s="41"/>
      <c r="I1" s="42" t="s">
        <v>2</v>
      </c>
      <c r="J1" s="3"/>
    </row>
    <row r="2" spans="1:11">
      <c r="A2" s="3"/>
      <c r="B2" s="1" t="s">
        <v>4</v>
      </c>
      <c r="C2" s="2" t="s">
        <v>5</v>
      </c>
      <c r="D2" s="3"/>
      <c r="E2" s="3"/>
      <c r="F2" s="3"/>
      <c r="G2" s="40" t="s">
        <v>6</v>
      </c>
      <c r="H2" s="41" t="s">
        <v>182</v>
      </c>
      <c r="I2" s="42" t="s">
        <v>7</v>
      </c>
      <c r="J2" s="3"/>
    </row>
    <row r="3" spans="1:11">
      <c r="A3" s="3"/>
      <c r="B3" s="1" t="s">
        <v>8</v>
      </c>
      <c r="C3" s="2" t="s">
        <v>138</v>
      </c>
      <c r="D3" s="3"/>
      <c r="E3" s="3"/>
      <c r="F3" s="3"/>
      <c r="G3" s="40" t="s">
        <v>10</v>
      </c>
      <c r="H3" s="47" t="s">
        <v>299</v>
      </c>
      <c r="I3" s="42" t="s">
        <v>12</v>
      </c>
      <c r="J3" s="3"/>
    </row>
    <row r="4" spans="1:11">
      <c r="A4" s="3"/>
      <c r="B4" s="1" t="s">
        <v>13</v>
      </c>
      <c r="C4" s="2"/>
      <c r="D4" s="38" t="s">
        <v>300</v>
      </c>
      <c r="E4" s="3"/>
      <c r="F4" s="3"/>
      <c r="G4" s="38" t="s">
        <v>15</v>
      </c>
      <c r="H4" s="3"/>
      <c r="I4" s="3"/>
      <c r="J4" s="3"/>
      <c r="K4" s="74"/>
    </row>
    <row r="5" spans="1:11">
      <c r="A5" s="3"/>
      <c r="B5" s="1" t="s">
        <v>16</v>
      </c>
      <c r="C5" s="2"/>
      <c r="D5" s="3"/>
      <c r="E5" s="3"/>
      <c r="F5" s="3"/>
      <c r="G5" s="3"/>
      <c r="H5" s="3"/>
      <c r="I5" s="3"/>
      <c r="J5" s="3"/>
    </row>
    <row r="6" spans="1:11">
      <c r="A6" s="3"/>
      <c r="B6" s="1"/>
      <c r="C6" s="1"/>
      <c r="D6" s="3"/>
      <c r="E6" s="3"/>
      <c r="F6" s="3"/>
      <c r="G6" s="3"/>
      <c r="H6" s="3"/>
      <c r="I6" s="3"/>
      <c r="J6" s="3"/>
    </row>
    <row r="7" spans="1:11">
      <c r="A7" s="3"/>
      <c r="B7" s="76" t="s">
        <v>17</v>
      </c>
      <c r="C7" s="77"/>
      <c r="D7" s="77"/>
      <c r="E7" s="77"/>
      <c r="F7" s="77"/>
      <c r="G7" s="3"/>
      <c r="H7" s="12">
        <v>2022</v>
      </c>
      <c r="I7" s="13"/>
      <c r="J7" s="3"/>
    </row>
    <row r="8" spans="1:11">
      <c r="A8" s="3"/>
      <c r="B8" s="4"/>
      <c r="C8" s="4"/>
      <c r="D8" s="4"/>
      <c r="E8" s="4"/>
      <c r="F8" s="3"/>
      <c r="G8" s="3"/>
      <c r="H8" s="3"/>
      <c r="I8" s="3"/>
      <c r="J8" s="3"/>
    </row>
    <row r="9" spans="1:11" ht="52.5">
      <c r="A9" s="3"/>
      <c r="B9" s="5" t="s">
        <v>18</v>
      </c>
      <c r="C9" s="5" t="s">
        <v>19</v>
      </c>
      <c r="D9" s="5" t="s">
        <v>20</v>
      </c>
      <c r="E9" s="5" t="s">
        <v>31</v>
      </c>
      <c r="F9" s="5" t="s">
        <v>22</v>
      </c>
      <c r="G9" s="3"/>
      <c r="H9" s="12" t="s">
        <v>23</v>
      </c>
      <c r="I9" s="13">
        <f>SUM(E10:E203)</f>
        <v>0</v>
      </c>
      <c r="J9" s="3"/>
    </row>
    <row r="10" spans="1:11">
      <c r="A10" s="3"/>
      <c r="B10" s="14"/>
      <c r="C10" s="14"/>
      <c r="D10" s="6"/>
      <c r="E10" s="7"/>
      <c r="F10" s="11"/>
      <c r="G10" s="3"/>
      <c r="H10" s="3"/>
      <c r="I10" s="3"/>
      <c r="J10" s="3"/>
    </row>
    <row r="11" spans="1:11" ht="21">
      <c r="A11" s="3"/>
      <c r="B11" s="14"/>
      <c r="C11" s="6"/>
      <c r="D11" s="6"/>
      <c r="E11" s="7"/>
      <c r="F11" s="11"/>
      <c r="G11" s="3"/>
      <c r="H11" s="12" t="s">
        <v>24</v>
      </c>
      <c r="I11" s="13">
        <f>I9+I7</f>
        <v>0</v>
      </c>
      <c r="J11" s="3"/>
    </row>
    <row r="12" spans="1:11">
      <c r="A12" s="3"/>
      <c r="B12" s="14"/>
      <c r="C12" s="14"/>
      <c r="D12" s="6"/>
      <c r="E12" s="7"/>
      <c r="F12" s="11"/>
      <c r="G12" s="3"/>
      <c r="H12" s="3"/>
      <c r="I12" s="3"/>
      <c r="J12" s="3"/>
    </row>
    <row r="13" spans="1:11">
      <c r="A13" s="3"/>
      <c r="B13" s="14"/>
      <c r="C13" s="6"/>
      <c r="D13" s="6"/>
      <c r="E13" s="7"/>
      <c r="F13" s="11"/>
      <c r="G13" s="3"/>
      <c r="H13" s="3"/>
      <c r="I13" s="3"/>
      <c r="J13" s="3"/>
    </row>
    <row r="14" spans="1:11">
      <c r="A14" s="3"/>
      <c r="B14" s="14"/>
      <c r="C14" s="6"/>
      <c r="D14" s="6"/>
      <c r="E14" s="7"/>
      <c r="F14" s="11"/>
      <c r="G14" s="3"/>
      <c r="H14" s="3"/>
      <c r="I14" s="3"/>
      <c r="J14" s="3"/>
    </row>
    <row r="15" spans="1:11">
      <c r="A15" s="3"/>
      <c r="B15" s="14"/>
      <c r="C15" s="6"/>
      <c r="D15" s="6"/>
      <c r="E15" s="7"/>
      <c r="F15" s="11"/>
      <c r="G15" s="3"/>
      <c r="H15" s="3"/>
      <c r="I15" s="3"/>
      <c r="J15" s="3"/>
    </row>
    <row r="16" spans="1:11">
      <c r="A16" s="3"/>
      <c r="B16" s="14"/>
      <c r="C16" s="9"/>
      <c r="D16" s="10"/>
      <c r="E16" s="7"/>
      <c r="F16" s="11"/>
      <c r="G16" s="3"/>
      <c r="H16" s="3"/>
      <c r="I16" s="3"/>
      <c r="J16" s="3"/>
    </row>
    <row r="17" spans="1:12">
      <c r="A17" s="3"/>
      <c r="B17" s="14"/>
      <c r="C17" s="9"/>
      <c r="D17" s="10"/>
      <c r="E17" s="7"/>
      <c r="F17" s="11"/>
      <c r="G17" s="3"/>
      <c r="H17" s="3"/>
      <c r="I17" s="3"/>
      <c r="J17" s="3"/>
    </row>
    <row r="18" spans="1:12">
      <c r="A18" s="3"/>
      <c r="B18" s="14"/>
      <c r="C18" s="9"/>
      <c r="D18" s="10"/>
      <c r="E18" s="7"/>
      <c r="F18" s="11"/>
      <c r="G18" s="3"/>
      <c r="H18" s="3"/>
      <c r="I18" s="3"/>
      <c r="J18" s="3"/>
    </row>
    <row r="19" spans="1:12">
      <c r="A19" s="3"/>
      <c r="B19" s="22"/>
      <c r="C19" s="6"/>
      <c r="D19" s="10"/>
      <c r="E19" s="7"/>
      <c r="F19" s="11"/>
      <c r="G19" s="3"/>
      <c r="H19" s="3"/>
      <c r="I19" s="3"/>
      <c r="J19" s="3"/>
    </row>
    <row r="20" spans="1:12">
      <c r="A20" s="3"/>
      <c r="B20" s="14"/>
      <c r="C20" s="9"/>
      <c r="D20" s="10"/>
      <c r="E20" s="7"/>
      <c r="F20" s="11"/>
      <c r="G20" s="3"/>
      <c r="H20" s="3"/>
      <c r="I20" s="3"/>
      <c r="J20" s="3"/>
    </row>
    <row r="21" spans="1:12">
      <c r="A21" s="3"/>
      <c r="B21" s="14"/>
      <c r="C21" s="9"/>
      <c r="D21" s="10"/>
      <c r="E21" s="7"/>
      <c r="F21" s="11"/>
      <c r="G21" s="3"/>
      <c r="H21" s="3"/>
      <c r="I21" s="3"/>
      <c r="J21" s="3"/>
    </row>
    <row r="22" spans="1:12">
      <c r="A22" s="3"/>
      <c r="B22" s="14"/>
      <c r="C22" s="9"/>
      <c r="D22" s="10"/>
      <c r="E22" s="7"/>
      <c r="F22" s="11"/>
      <c r="G22" s="3"/>
      <c r="H22" s="3"/>
      <c r="I22" s="3"/>
      <c r="J22" s="3"/>
      <c r="L22">
        <v>11</v>
      </c>
    </row>
    <row r="23" spans="1:12">
      <c r="A23" s="3"/>
      <c r="B23" s="14"/>
      <c r="C23" s="9"/>
      <c r="D23" s="10"/>
      <c r="E23" s="7"/>
      <c r="F23" s="11"/>
      <c r="G23" s="3"/>
      <c r="H23" s="3"/>
      <c r="I23" s="3"/>
      <c r="J23" s="3"/>
    </row>
    <row r="24" spans="1:12">
      <c r="A24" s="3"/>
      <c r="B24" s="14"/>
      <c r="C24" s="9"/>
      <c r="D24" s="10"/>
      <c r="E24" s="7"/>
      <c r="F24" s="11"/>
      <c r="G24" s="3"/>
      <c r="H24" s="3"/>
      <c r="I24" s="3"/>
      <c r="J24" s="3"/>
    </row>
    <row r="25" spans="1:12">
      <c r="A25" s="3"/>
      <c r="B25" s="14"/>
      <c r="C25" s="9"/>
      <c r="D25" s="10"/>
      <c r="E25" s="7"/>
      <c r="F25" s="11"/>
      <c r="G25" s="3"/>
      <c r="H25" s="3"/>
      <c r="I25" s="3"/>
      <c r="J25" s="3"/>
    </row>
    <row r="26" spans="1:12">
      <c r="A26" s="3"/>
      <c r="B26" s="14"/>
      <c r="C26" s="9"/>
      <c r="D26" s="10"/>
      <c r="E26" s="7"/>
      <c r="F26" s="11"/>
      <c r="G26" s="3"/>
      <c r="H26" s="3"/>
      <c r="I26" s="3"/>
      <c r="J26" s="3"/>
    </row>
    <row r="27" spans="1:12">
      <c r="A27" s="3"/>
      <c r="B27" s="14"/>
      <c r="C27" s="9"/>
      <c r="D27" s="10"/>
      <c r="E27" s="7"/>
      <c r="F27" s="11"/>
      <c r="G27" s="3"/>
      <c r="H27" s="3"/>
      <c r="I27" s="3"/>
      <c r="J27" s="3"/>
    </row>
    <row r="28" spans="1:12">
      <c r="A28" s="3"/>
      <c r="B28" s="14"/>
      <c r="C28" s="9"/>
      <c r="D28" s="10"/>
      <c r="E28" s="7"/>
      <c r="F28" s="11"/>
      <c r="G28" s="3"/>
      <c r="H28" s="3"/>
      <c r="I28" s="3"/>
      <c r="J28" s="3"/>
    </row>
    <row r="29" spans="1:12">
      <c r="A29" s="3"/>
      <c r="B29" s="14"/>
      <c r="C29" s="9"/>
      <c r="D29" s="10"/>
      <c r="E29" s="7"/>
      <c r="F29" s="11"/>
      <c r="G29" s="3"/>
      <c r="H29" s="3"/>
      <c r="I29" s="3"/>
      <c r="J29" s="3"/>
    </row>
    <row r="30" spans="1:12">
      <c r="A30" s="3"/>
      <c r="B30" s="14"/>
      <c r="C30" s="9"/>
      <c r="D30" s="10"/>
      <c r="E30" s="7"/>
      <c r="F30" s="11"/>
      <c r="G30" s="3"/>
      <c r="H30" s="3"/>
      <c r="I30" s="3"/>
      <c r="J30" s="3"/>
    </row>
    <row r="31" spans="1:12">
      <c r="A31" s="3"/>
      <c r="B31" s="14"/>
      <c r="C31" s="9"/>
      <c r="D31" s="10"/>
      <c r="E31" s="7"/>
      <c r="F31" s="11"/>
      <c r="G31" s="3"/>
      <c r="H31" s="3"/>
      <c r="I31" s="3"/>
      <c r="J31" s="3"/>
    </row>
    <row r="32" spans="1:12">
      <c r="A32" s="3"/>
      <c r="B32" s="14"/>
      <c r="C32" s="9"/>
      <c r="D32" s="10"/>
      <c r="E32" s="7"/>
      <c r="F32" s="11"/>
      <c r="G32" s="3"/>
      <c r="H32" s="3"/>
      <c r="I32" s="3"/>
      <c r="J32" s="3"/>
    </row>
    <row r="33" spans="1:10">
      <c r="A33" s="3"/>
      <c r="B33" s="14"/>
      <c r="C33" s="9"/>
      <c r="D33" s="10"/>
      <c r="E33" s="7"/>
      <c r="F33" s="11"/>
      <c r="G33" s="3"/>
      <c r="H33" s="3"/>
      <c r="I33" s="3"/>
      <c r="J33" s="3"/>
    </row>
    <row r="34" spans="1:10">
      <c r="A34" s="3"/>
      <c r="B34" s="14"/>
      <c r="C34" s="9"/>
      <c r="D34" s="10"/>
      <c r="E34" s="7"/>
      <c r="F34" s="11"/>
      <c r="G34" s="3"/>
      <c r="H34" s="3"/>
      <c r="I34" s="3"/>
      <c r="J34" s="3"/>
    </row>
    <row r="35" spans="1:10">
      <c r="A35" s="3"/>
      <c r="B35" s="14"/>
      <c r="C35" s="9"/>
      <c r="D35" s="10"/>
      <c r="E35" s="7"/>
      <c r="F35" s="11"/>
      <c r="G35" s="3"/>
      <c r="H35" s="3"/>
      <c r="I35" s="3"/>
      <c r="J35" s="3"/>
    </row>
    <row r="36" spans="1:10">
      <c r="A36" s="3"/>
      <c r="B36" s="14"/>
      <c r="C36" s="9"/>
      <c r="D36" s="10"/>
      <c r="E36" s="7"/>
      <c r="F36" s="11"/>
      <c r="G36" s="3"/>
      <c r="H36" s="3"/>
      <c r="I36" s="3"/>
      <c r="J36" s="3"/>
    </row>
    <row r="37" spans="1:10">
      <c r="A37" s="3"/>
      <c r="B37" s="14"/>
      <c r="C37" s="9"/>
      <c r="D37" s="10"/>
      <c r="E37" s="7"/>
      <c r="F37" s="11"/>
      <c r="G37" s="3"/>
      <c r="H37" s="3"/>
      <c r="I37" s="3"/>
      <c r="J37" s="3"/>
    </row>
    <row r="38" spans="1:10">
      <c r="A38" s="3"/>
      <c r="B38" s="14"/>
      <c r="C38" s="9"/>
      <c r="D38" s="10"/>
      <c r="E38" s="7"/>
      <c r="F38" s="11"/>
      <c r="G38" s="3"/>
      <c r="H38" s="3"/>
      <c r="I38" s="3"/>
      <c r="J38" s="3"/>
    </row>
    <row r="39" spans="1:10">
      <c r="A39" s="3"/>
      <c r="B39" s="14"/>
      <c r="C39" s="9"/>
      <c r="D39" s="10"/>
      <c r="E39" s="7"/>
      <c r="F39" s="11"/>
      <c r="G39" s="3"/>
      <c r="H39" s="3"/>
      <c r="I39" s="3"/>
      <c r="J39" s="3"/>
    </row>
    <row r="40" spans="1:10">
      <c r="A40" s="3"/>
      <c r="B40" s="14"/>
      <c r="C40" s="9"/>
      <c r="D40" s="10"/>
      <c r="E40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40" s="11">
        <f>((WEEKNUM(Tabla34356789101112131415161718192021222324252627282930313233346163[[#This Row],[FECHA Y HORA DE INICIO]])))</f>
        <v>0</v>
      </c>
      <c r="G40" s="3"/>
      <c r="H40" s="3"/>
      <c r="I40" s="3"/>
      <c r="J40" s="3"/>
    </row>
    <row r="41" spans="1:10">
      <c r="A41" s="3"/>
      <c r="B41" s="14"/>
      <c r="C41" s="9"/>
      <c r="D41" s="10"/>
      <c r="E41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41" s="11">
        <f>((WEEKNUM(Tabla34356789101112131415161718192021222324252627282930313233346163[[#This Row],[FECHA Y HORA DE INICIO]])))</f>
        <v>0</v>
      </c>
      <c r="G41" s="3"/>
      <c r="H41" s="3"/>
      <c r="I41" s="3"/>
      <c r="J41" s="3"/>
    </row>
    <row r="42" spans="1:10">
      <c r="A42" s="3"/>
      <c r="B42" s="14"/>
      <c r="C42" s="9"/>
      <c r="D42" s="10"/>
      <c r="E42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42" s="11">
        <f>((WEEKNUM(Tabla34356789101112131415161718192021222324252627282930313233346163[[#This Row],[FECHA Y HORA DE INICIO]])))</f>
        <v>0</v>
      </c>
      <c r="G42" s="3"/>
      <c r="H42" s="3"/>
      <c r="I42" s="3"/>
      <c r="J42" s="3"/>
    </row>
    <row r="43" spans="1:10">
      <c r="A43" s="3"/>
      <c r="B43" s="14"/>
      <c r="C43" s="9"/>
      <c r="D43" s="10"/>
      <c r="E43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43" s="11">
        <f>((WEEKNUM(Tabla34356789101112131415161718192021222324252627282930313233346163[[#This Row],[FECHA Y HORA DE INICIO]])))</f>
        <v>0</v>
      </c>
      <c r="G43" s="3"/>
      <c r="H43" s="3"/>
      <c r="I43" s="3"/>
      <c r="J43" s="3"/>
    </row>
    <row r="44" spans="1:10">
      <c r="A44" s="3"/>
      <c r="B44" s="14"/>
      <c r="C44" s="9"/>
      <c r="D44" s="10"/>
      <c r="E44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44" s="11">
        <f>((WEEKNUM(Tabla34356789101112131415161718192021222324252627282930313233346163[[#This Row],[FECHA Y HORA DE INICIO]])))</f>
        <v>0</v>
      </c>
      <c r="G44" s="3"/>
      <c r="H44" s="3"/>
      <c r="I44" s="3"/>
      <c r="J44" s="3"/>
    </row>
    <row r="45" spans="1:10">
      <c r="A45" s="3"/>
      <c r="B45" s="14"/>
      <c r="C45" s="9"/>
      <c r="D45" s="10"/>
      <c r="E45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45" s="11">
        <f>((WEEKNUM(Tabla34356789101112131415161718192021222324252627282930313233346163[[#This Row],[FECHA Y HORA DE INICIO]])))</f>
        <v>0</v>
      </c>
      <c r="G45" s="3"/>
      <c r="H45" s="3"/>
      <c r="I45" s="3"/>
      <c r="J45" s="3"/>
    </row>
    <row r="46" spans="1:10">
      <c r="A46" s="3"/>
      <c r="B46" s="14"/>
      <c r="C46" s="9"/>
      <c r="D46" s="10"/>
      <c r="E46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46" s="11">
        <f>((WEEKNUM(Tabla34356789101112131415161718192021222324252627282930313233346163[[#This Row],[FECHA Y HORA DE INICIO]])))</f>
        <v>0</v>
      </c>
      <c r="G46" s="3"/>
      <c r="H46" s="3"/>
      <c r="I46" s="3"/>
      <c r="J46" s="3"/>
    </row>
    <row r="47" spans="1:10">
      <c r="A47" s="3"/>
      <c r="B47" s="14"/>
      <c r="C47" s="9"/>
      <c r="D47" s="10"/>
      <c r="E47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47" s="11">
        <f>((WEEKNUM(Tabla34356789101112131415161718192021222324252627282930313233346163[[#This Row],[FECHA Y HORA DE INICIO]])))</f>
        <v>0</v>
      </c>
      <c r="G47" s="3"/>
      <c r="H47" s="3"/>
      <c r="I47" s="3"/>
      <c r="J47" s="3"/>
    </row>
    <row r="48" spans="1:10">
      <c r="A48" s="3"/>
      <c r="B48" s="14"/>
      <c r="C48" s="9"/>
      <c r="D48" s="10"/>
      <c r="E48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48" s="11">
        <f>((WEEKNUM(Tabla34356789101112131415161718192021222324252627282930313233346163[[#This Row],[FECHA Y HORA DE INICIO]])))</f>
        <v>0</v>
      </c>
      <c r="G48" s="3"/>
      <c r="H48" s="3"/>
      <c r="I48" s="3"/>
      <c r="J48" s="3"/>
    </row>
    <row r="49" spans="1:10">
      <c r="A49" s="3"/>
      <c r="B49" s="14"/>
      <c r="C49" s="9"/>
      <c r="D49" s="10"/>
      <c r="E49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49" s="11">
        <f>((WEEKNUM(Tabla34356789101112131415161718192021222324252627282930313233346163[[#This Row],[FECHA Y HORA DE INICIO]])))</f>
        <v>0</v>
      </c>
      <c r="G49" s="3"/>
      <c r="H49" s="3"/>
      <c r="I49" s="3"/>
      <c r="J49" s="3"/>
    </row>
    <row r="50" spans="1:10">
      <c r="A50" s="3"/>
      <c r="B50" s="14"/>
      <c r="C50" s="9"/>
      <c r="D50" s="10"/>
      <c r="E50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50" s="11">
        <f>((WEEKNUM(Tabla34356789101112131415161718192021222324252627282930313233346163[[#This Row],[FECHA Y HORA DE INICIO]])))</f>
        <v>0</v>
      </c>
      <c r="G50" s="3"/>
      <c r="H50" s="3"/>
      <c r="I50" s="3"/>
      <c r="J50" s="3"/>
    </row>
    <row r="51" spans="1:10">
      <c r="A51" s="3"/>
      <c r="B51" s="14"/>
      <c r="C51" s="9"/>
      <c r="D51" s="10"/>
      <c r="E51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51" s="11">
        <f>((WEEKNUM(Tabla34356789101112131415161718192021222324252627282930313233346163[[#This Row],[FECHA Y HORA DE INICIO]])))</f>
        <v>0</v>
      </c>
      <c r="G51" s="3"/>
      <c r="H51" s="3"/>
      <c r="I51" s="3"/>
      <c r="J51" s="3"/>
    </row>
    <row r="52" spans="1:10">
      <c r="A52" s="3"/>
      <c r="B52" s="14"/>
      <c r="C52" s="9"/>
      <c r="D52" s="10"/>
      <c r="E52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52" s="11">
        <f>((WEEKNUM(Tabla34356789101112131415161718192021222324252627282930313233346163[[#This Row],[FECHA Y HORA DE INICIO]])))</f>
        <v>0</v>
      </c>
      <c r="G52" s="3"/>
      <c r="H52" s="3"/>
      <c r="I52" s="3"/>
      <c r="J52" s="3"/>
    </row>
    <row r="53" spans="1:10">
      <c r="A53" s="3"/>
      <c r="B53" s="14"/>
      <c r="C53" s="9"/>
      <c r="D53" s="10"/>
      <c r="E53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53" s="11">
        <f>((WEEKNUM(Tabla34356789101112131415161718192021222324252627282930313233346163[[#This Row],[FECHA Y HORA DE INICIO]])))</f>
        <v>0</v>
      </c>
      <c r="G53" s="3"/>
      <c r="H53" s="3"/>
      <c r="I53" s="3"/>
      <c r="J53" s="3"/>
    </row>
    <row r="54" spans="1:10">
      <c r="A54" s="3"/>
      <c r="B54" s="14"/>
      <c r="C54" s="9"/>
      <c r="D54" s="10"/>
      <c r="E54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54" s="11">
        <f>((WEEKNUM(Tabla34356789101112131415161718192021222324252627282930313233346163[[#This Row],[FECHA Y HORA DE INICIO]])))</f>
        <v>0</v>
      </c>
      <c r="G54" s="3"/>
      <c r="H54" s="3"/>
      <c r="I54" s="3"/>
      <c r="J54" s="3"/>
    </row>
    <row r="55" spans="1:10">
      <c r="A55" s="3"/>
      <c r="B55" s="14"/>
      <c r="C55" s="9"/>
      <c r="D55" s="10"/>
      <c r="E55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55" s="11">
        <f>((WEEKNUM(Tabla34356789101112131415161718192021222324252627282930313233346163[[#This Row],[FECHA Y HORA DE INICIO]])))</f>
        <v>0</v>
      </c>
      <c r="G55" s="3"/>
      <c r="H55" s="3"/>
      <c r="I55" s="3"/>
      <c r="J55" s="3"/>
    </row>
    <row r="56" spans="1:10">
      <c r="A56" s="3"/>
      <c r="B56" s="14"/>
      <c r="C56" s="9"/>
      <c r="D56" s="10"/>
      <c r="E56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56" s="11">
        <f>((WEEKNUM(Tabla34356789101112131415161718192021222324252627282930313233346163[[#This Row],[FECHA Y HORA DE INICIO]])))</f>
        <v>0</v>
      </c>
      <c r="G56" s="3"/>
      <c r="H56" s="3"/>
      <c r="I56" s="3"/>
      <c r="J56" s="3"/>
    </row>
    <row r="57" spans="1:10">
      <c r="A57" s="3"/>
      <c r="B57" s="14"/>
      <c r="C57" s="9"/>
      <c r="D57" s="10"/>
      <c r="E57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57" s="11">
        <f>((WEEKNUM(Tabla34356789101112131415161718192021222324252627282930313233346163[[#This Row],[FECHA Y HORA DE INICIO]])))</f>
        <v>0</v>
      </c>
      <c r="G57" s="3"/>
      <c r="H57" s="3"/>
      <c r="I57" s="3"/>
      <c r="J57" s="3"/>
    </row>
    <row r="58" spans="1:10">
      <c r="A58" s="3"/>
      <c r="B58" s="14"/>
      <c r="C58" s="9"/>
      <c r="D58" s="10"/>
      <c r="E58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58" s="11">
        <f>((WEEKNUM(Tabla34356789101112131415161718192021222324252627282930313233346163[[#This Row],[FECHA Y HORA DE INICIO]])))</f>
        <v>0</v>
      </c>
      <c r="G58" s="3"/>
      <c r="H58" s="3"/>
      <c r="I58" s="3"/>
      <c r="J58" s="3"/>
    </row>
    <row r="59" spans="1:10">
      <c r="A59" s="3"/>
      <c r="B59" s="14"/>
      <c r="C59" s="9"/>
      <c r="D59" s="10"/>
      <c r="E59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59" s="11">
        <f>((WEEKNUM(Tabla34356789101112131415161718192021222324252627282930313233346163[[#This Row],[FECHA Y HORA DE INICIO]])))</f>
        <v>0</v>
      </c>
      <c r="G59" s="3"/>
      <c r="H59" s="3"/>
      <c r="I59" s="3"/>
      <c r="J59" s="3"/>
    </row>
    <row r="60" spans="1:10">
      <c r="A60" s="3"/>
      <c r="B60" s="14"/>
      <c r="C60" s="9"/>
      <c r="D60" s="10"/>
      <c r="E60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60" s="11">
        <f>((WEEKNUM(Tabla34356789101112131415161718192021222324252627282930313233346163[[#This Row],[FECHA Y HORA DE INICIO]])))</f>
        <v>0</v>
      </c>
      <c r="G60" s="3"/>
      <c r="H60" s="3"/>
      <c r="I60" s="3"/>
      <c r="J60" s="3"/>
    </row>
    <row r="61" spans="1:10">
      <c r="A61" s="3"/>
      <c r="B61" s="14"/>
      <c r="C61" s="9"/>
      <c r="D61" s="10"/>
      <c r="E61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61" s="11">
        <f>((WEEKNUM(Tabla34356789101112131415161718192021222324252627282930313233346163[[#This Row],[FECHA Y HORA DE INICIO]])))</f>
        <v>0</v>
      </c>
      <c r="G61" s="3"/>
      <c r="H61" s="3"/>
      <c r="I61" s="3"/>
      <c r="J61" s="3"/>
    </row>
    <row r="62" spans="1:10">
      <c r="A62" s="3"/>
      <c r="B62" s="14"/>
      <c r="C62" s="9"/>
      <c r="D62" s="10"/>
      <c r="E62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62" s="11">
        <f>((WEEKNUM(Tabla34356789101112131415161718192021222324252627282930313233346163[[#This Row],[FECHA Y HORA DE INICIO]])))</f>
        <v>0</v>
      </c>
      <c r="G62" s="3"/>
      <c r="H62" s="3"/>
      <c r="I62" s="3"/>
      <c r="J62" s="3"/>
    </row>
    <row r="63" spans="1:10">
      <c r="A63" s="3"/>
      <c r="B63" s="14"/>
      <c r="C63" s="9"/>
      <c r="D63" s="10"/>
      <c r="E63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63" s="11">
        <f>((WEEKNUM(Tabla34356789101112131415161718192021222324252627282930313233346163[[#This Row],[FECHA Y HORA DE INICIO]])))</f>
        <v>0</v>
      </c>
      <c r="G63" s="3"/>
      <c r="H63" s="3"/>
      <c r="I63" s="3"/>
      <c r="J63" s="3"/>
    </row>
    <row r="64" spans="1:10">
      <c r="A64" s="3"/>
      <c r="B64" s="14"/>
      <c r="C64" s="9"/>
      <c r="D64" s="10"/>
      <c r="E64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64" s="11">
        <f>((WEEKNUM(Tabla34356789101112131415161718192021222324252627282930313233346163[[#This Row],[FECHA Y HORA DE INICIO]])))</f>
        <v>0</v>
      </c>
      <c r="G64" s="3"/>
      <c r="H64" s="3"/>
      <c r="I64" s="3"/>
      <c r="J64" s="3"/>
    </row>
    <row r="65" spans="1:10">
      <c r="A65" s="3"/>
      <c r="B65" s="14"/>
      <c r="C65" s="9"/>
      <c r="D65" s="10"/>
      <c r="E65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65" s="11">
        <f>((WEEKNUM(Tabla34356789101112131415161718192021222324252627282930313233346163[[#This Row],[FECHA Y HORA DE INICIO]])))</f>
        <v>0</v>
      </c>
      <c r="G65" s="3"/>
      <c r="H65" s="3"/>
      <c r="I65" s="3"/>
      <c r="J65" s="3"/>
    </row>
    <row r="66" spans="1:10">
      <c r="A66" s="3"/>
      <c r="B66" s="14"/>
      <c r="C66" s="9"/>
      <c r="D66" s="10"/>
      <c r="E66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66" s="11">
        <f>((WEEKNUM(Tabla34356789101112131415161718192021222324252627282930313233346163[[#This Row],[FECHA Y HORA DE INICIO]])))</f>
        <v>0</v>
      </c>
      <c r="G66" s="3"/>
      <c r="H66" s="3"/>
      <c r="I66" s="3"/>
      <c r="J66" s="3"/>
    </row>
    <row r="67" spans="1:10">
      <c r="A67" s="3"/>
      <c r="B67" s="14"/>
      <c r="C67" s="9"/>
      <c r="D67" s="10"/>
      <c r="E67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67" s="11">
        <f>((WEEKNUM(Tabla34356789101112131415161718192021222324252627282930313233346163[[#This Row],[FECHA Y HORA DE INICIO]])))</f>
        <v>0</v>
      </c>
      <c r="G67" s="3"/>
      <c r="H67" s="3"/>
      <c r="I67" s="3"/>
      <c r="J67" s="3"/>
    </row>
    <row r="68" spans="1:10">
      <c r="A68" s="3"/>
      <c r="B68" s="14"/>
      <c r="C68" s="9"/>
      <c r="D68" s="10"/>
      <c r="E68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68" s="11">
        <f>((WEEKNUM(Tabla34356789101112131415161718192021222324252627282930313233346163[[#This Row],[FECHA Y HORA DE INICIO]])))</f>
        <v>0</v>
      </c>
      <c r="G68" s="3"/>
      <c r="H68" s="3"/>
      <c r="I68" s="3"/>
      <c r="J68" s="3"/>
    </row>
    <row r="69" spans="1:10">
      <c r="A69" s="3"/>
      <c r="B69" s="14"/>
      <c r="C69" s="9"/>
      <c r="D69" s="10"/>
      <c r="E69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69" s="11">
        <f>((WEEKNUM(Tabla34356789101112131415161718192021222324252627282930313233346163[[#This Row],[FECHA Y HORA DE INICIO]])))</f>
        <v>0</v>
      </c>
      <c r="G69" s="3"/>
      <c r="H69" s="3"/>
      <c r="I69" s="3"/>
      <c r="J69" s="3"/>
    </row>
    <row r="70" spans="1:10">
      <c r="A70" s="3"/>
      <c r="B70" s="6"/>
      <c r="C70" s="9"/>
      <c r="D70" s="10"/>
      <c r="E70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70" s="11">
        <f>((WEEKNUM(Tabla34356789101112131415161718192021222324252627282930313233346163[[#This Row],[FECHA Y HORA DE INICIO]])))</f>
        <v>0</v>
      </c>
      <c r="G70" s="3"/>
      <c r="H70" s="3"/>
      <c r="I70" s="3"/>
      <c r="J70" s="3"/>
    </row>
    <row r="71" spans="1:10">
      <c r="A71" s="3"/>
      <c r="B71" s="6"/>
      <c r="C71" s="9"/>
      <c r="D71" s="10"/>
      <c r="E71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71" s="11">
        <f>((WEEKNUM(Tabla34356789101112131415161718192021222324252627282930313233346163[[#This Row],[FECHA Y HORA DE INICIO]])))</f>
        <v>0</v>
      </c>
      <c r="G71" s="3"/>
      <c r="H71" s="3"/>
      <c r="I71" s="3"/>
      <c r="J71" s="3"/>
    </row>
    <row r="72" spans="1:10">
      <c r="A72" s="3"/>
      <c r="B72" s="6"/>
      <c r="C72" s="9"/>
      <c r="D72" s="10"/>
      <c r="E72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72" s="11">
        <f>((WEEKNUM(Tabla34356789101112131415161718192021222324252627282930313233346163[[#This Row],[FECHA Y HORA DE INICIO]])))</f>
        <v>0</v>
      </c>
      <c r="G72" s="3"/>
      <c r="H72" s="3"/>
      <c r="I72" s="3"/>
      <c r="J72" s="3"/>
    </row>
    <row r="73" spans="1:10">
      <c r="A73" s="3"/>
      <c r="B73" s="6"/>
      <c r="C73" s="9"/>
      <c r="D73" s="10"/>
      <c r="E73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73" s="11">
        <f>((WEEKNUM(Tabla34356789101112131415161718192021222324252627282930313233346163[[#This Row],[FECHA Y HORA DE INICIO]])))</f>
        <v>0</v>
      </c>
      <c r="G73" s="3"/>
      <c r="H73" s="3"/>
      <c r="I73" s="3"/>
      <c r="J73" s="3"/>
    </row>
    <row r="74" spans="1:10">
      <c r="A74" s="3"/>
      <c r="B74" s="6"/>
      <c r="C74" s="9"/>
      <c r="D74" s="10"/>
      <c r="E74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74" s="11">
        <f>((WEEKNUM(Tabla34356789101112131415161718192021222324252627282930313233346163[[#This Row],[FECHA Y HORA DE INICIO]])))</f>
        <v>0</v>
      </c>
      <c r="G74" s="3"/>
      <c r="H74" s="3"/>
      <c r="I74" s="3"/>
      <c r="J74" s="3"/>
    </row>
    <row r="75" spans="1:10">
      <c r="A75" s="3"/>
      <c r="B75" s="6"/>
      <c r="C75" s="9"/>
      <c r="D75" s="10"/>
      <c r="E75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75" s="11">
        <f>((WEEKNUM(Tabla34356789101112131415161718192021222324252627282930313233346163[[#This Row],[FECHA Y HORA DE INICIO]])))</f>
        <v>0</v>
      </c>
      <c r="G75" s="3"/>
      <c r="H75" s="3"/>
      <c r="I75" s="3"/>
      <c r="J75" s="3"/>
    </row>
    <row r="76" spans="1:10">
      <c r="A76" s="3"/>
      <c r="B76" s="6"/>
      <c r="C76" s="9"/>
      <c r="D76" s="10"/>
      <c r="E76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76" s="11">
        <f>((WEEKNUM(Tabla34356789101112131415161718192021222324252627282930313233346163[[#This Row],[FECHA Y HORA DE INICIO]])))</f>
        <v>0</v>
      </c>
      <c r="G76" s="3"/>
      <c r="H76" s="3"/>
      <c r="I76" s="3"/>
      <c r="J76" s="3"/>
    </row>
    <row r="77" spans="1:10">
      <c r="A77" s="3"/>
      <c r="B77" s="6"/>
      <c r="C77" s="9"/>
      <c r="D77" s="10"/>
      <c r="E77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77" s="11">
        <f>((WEEKNUM(Tabla34356789101112131415161718192021222324252627282930313233346163[[#This Row],[FECHA Y HORA DE INICIO]])))</f>
        <v>0</v>
      </c>
      <c r="G77" s="3"/>
      <c r="H77" s="3"/>
      <c r="I77" s="3"/>
      <c r="J77" s="3"/>
    </row>
    <row r="78" spans="1:10">
      <c r="A78" s="3"/>
      <c r="B78" s="6"/>
      <c r="C78" s="9"/>
      <c r="D78" s="10"/>
      <c r="E78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78" s="11">
        <f>((WEEKNUM(Tabla34356789101112131415161718192021222324252627282930313233346163[[#This Row],[FECHA Y HORA DE INICIO]])))</f>
        <v>0</v>
      </c>
      <c r="G78" s="3"/>
      <c r="H78" s="3"/>
      <c r="I78" s="3"/>
      <c r="J78" s="3"/>
    </row>
    <row r="79" spans="1:10">
      <c r="A79" s="3"/>
      <c r="B79" s="6"/>
      <c r="C79" s="9"/>
      <c r="D79" s="10"/>
      <c r="E79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79" s="11">
        <f>((WEEKNUM(Tabla34356789101112131415161718192021222324252627282930313233346163[[#This Row],[FECHA Y HORA DE INICIO]])))</f>
        <v>0</v>
      </c>
      <c r="G79" s="3"/>
      <c r="H79" s="3"/>
      <c r="I79" s="3"/>
      <c r="J79" s="3"/>
    </row>
    <row r="80" spans="1:10">
      <c r="A80" s="3"/>
      <c r="B80" s="6"/>
      <c r="C80" s="9"/>
      <c r="D80" s="10"/>
      <c r="E80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80" s="11">
        <f>((WEEKNUM(Tabla34356789101112131415161718192021222324252627282930313233346163[[#This Row],[FECHA Y HORA DE INICIO]])))</f>
        <v>0</v>
      </c>
      <c r="G80" s="3"/>
      <c r="H80" s="3"/>
      <c r="I80" s="3"/>
      <c r="J80" s="3"/>
    </row>
    <row r="81" spans="1:10">
      <c r="A81" s="3"/>
      <c r="B81" s="6"/>
      <c r="C81" s="9"/>
      <c r="D81" s="10"/>
      <c r="E81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81" s="11">
        <f>((WEEKNUM(Tabla34356789101112131415161718192021222324252627282930313233346163[[#This Row],[FECHA Y HORA DE INICIO]])))</f>
        <v>0</v>
      </c>
      <c r="G81" s="3"/>
      <c r="H81" s="3"/>
      <c r="I81" s="3"/>
      <c r="J81" s="3"/>
    </row>
    <row r="82" spans="1:10">
      <c r="A82" s="3"/>
      <c r="B82" s="6"/>
      <c r="C82" s="9"/>
      <c r="D82" s="10"/>
      <c r="E82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82" s="11">
        <f>((WEEKNUM(Tabla34356789101112131415161718192021222324252627282930313233346163[[#This Row],[FECHA Y HORA DE INICIO]])))</f>
        <v>0</v>
      </c>
      <c r="G82" s="3"/>
      <c r="H82" s="3"/>
      <c r="I82" s="3"/>
      <c r="J82" s="3"/>
    </row>
    <row r="83" spans="1:10">
      <c r="A83" s="3"/>
      <c r="B83" s="6"/>
      <c r="C83" s="9"/>
      <c r="D83" s="10"/>
      <c r="E83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83" s="11">
        <f>((WEEKNUM(Tabla34356789101112131415161718192021222324252627282930313233346163[[#This Row],[FECHA Y HORA DE INICIO]])))</f>
        <v>0</v>
      </c>
      <c r="G83" s="3"/>
      <c r="H83" s="3"/>
      <c r="I83" s="3"/>
      <c r="J83" s="3"/>
    </row>
    <row r="84" spans="1:10">
      <c r="A84" s="3"/>
      <c r="B84" s="6"/>
      <c r="C84" s="9"/>
      <c r="D84" s="10"/>
      <c r="E84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84" s="11">
        <f>((WEEKNUM(Tabla34356789101112131415161718192021222324252627282930313233346163[[#This Row],[FECHA Y HORA DE INICIO]])))</f>
        <v>0</v>
      </c>
      <c r="G84" s="3"/>
      <c r="H84" s="3"/>
      <c r="I84" s="3"/>
      <c r="J84" s="3"/>
    </row>
    <row r="85" spans="1:10">
      <c r="A85" s="3"/>
      <c r="B85" s="6"/>
      <c r="C85" s="9"/>
      <c r="D85" s="10"/>
      <c r="E85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85" s="11">
        <f>((WEEKNUM(Tabla34356789101112131415161718192021222324252627282930313233346163[[#This Row],[FECHA Y HORA DE INICIO]])))</f>
        <v>0</v>
      </c>
      <c r="G85" s="3"/>
      <c r="H85" s="3"/>
      <c r="I85" s="3"/>
      <c r="J85" s="3"/>
    </row>
    <row r="86" spans="1:10">
      <c r="A86" s="3"/>
      <c r="B86" s="6"/>
      <c r="C86" s="9"/>
      <c r="D86" s="10"/>
      <c r="E86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86" s="11">
        <f>((WEEKNUM(Tabla34356789101112131415161718192021222324252627282930313233346163[[#This Row],[FECHA Y HORA DE INICIO]])))</f>
        <v>0</v>
      </c>
      <c r="G86" s="3"/>
      <c r="H86" s="3"/>
      <c r="I86" s="3"/>
      <c r="J86" s="3"/>
    </row>
    <row r="87" spans="1:10">
      <c r="A87" s="3"/>
      <c r="B87" s="6"/>
      <c r="C87" s="9"/>
      <c r="D87" s="10"/>
      <c r="E87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87" s="11">
        <f>((WEEKNUM(Tabla34356789101112131415161718192021222324252627282930313233346163[[#This Row],[FECHA Y HORA DE INICIO]])))</f>
        <v>0</v>
      </c>
      <c r="G87" s="3"/>
      <c r="H87" s="3"/>
      <c r="I87" s="3"/>
      <c r="J87" s="3"/>
    </row>
    <row r="88" spans="1:10">
      <c r="A88" s="3"/>
      <c r="B88" s="6"/>
      <c r="C88" s="9"/>
      <c r="D88" s="10"/>
      <c r="E88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88" s="11">
        <f>((WEEKNUM(Tabla34356789101112131415161718192021222324252627282930313233346163[[#This Row],[FECHA Y HORA DE INICIO]])))</f>
        <v>0</v>
      </c>
      <c r="G88" s="3"/>
      <c r="H88" s="3"/>
      <c r="I88" s="3"/>
      <c r="J88" s="3"/>
    </row>
    <row r="89" spans="1:10">
      <c r="A89" s="3"/>
      <c r="B89" s="6"/>
      <c r="C89" s="9"/>
      <c r="D89" s="10"/>
      <c r="E89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89" s="11">
        <f>((WEEKNUM(Tabla34356789101112131415161718192021222324252627282930313233346163[[#This Row],[FECHA Y HORA DE INICIO]])))</f>
        <v>0</v>
      </c>
      <c r="G89" s="3"/>
      <c r="H89" s="3"/>
      <c r="I89" s="3"/>
      <c r="J89" s="3"/>
    </row>
    <row r="90" spans="1:10">
      <c r="A90" s="3"/>
      <c r="B90" s="6"/>
      <c r="C90" s="9"/>
      <c r="D90" s="10"/>
      <c r="E90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90" s="11">
        <f>((WEEKNUM(Tabla34356789101112131415161718192021222324252627282930313233346163[[#This Row],[FECHA Y HORA DE INICIO]])))</f>
        <v>0</v>
      </c>
      <c r="G90" s="3"/>
      <c r="H90" s="3"/>
      <c r="I90" s="3"/>
      <c r="J90" s="3"/>
    </row>
    <row r="91" spans="1:10">
      <c r="A91" s="3"/>
      <c r="B91" s="6"/>
      <c r="C91" s="9"/>
      <c r="D91" s="10"/>
      <c r="E91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91" s="11">
        <f>((WEEKNUM(Tabla34356789101112131415161718192021222324252627282930313233346163[[#This Row],[FECHA Y HORA DE INICIO]])))</f>
        <v>0</v>
      </c>
      <c r="G91" s="3"/>
      <c r="H91" s="3"/>
      <c r="I91" s="3"/>
      <c r="J91" s="3"/>
    </row>
    <row r="92" spans="1:10">
      <c r="A92" s="3"/>
      <c r="B92" s="6"/>
      <c r="C92" s="9"/>
      <c r="D92" s="10"/>
      <c r="E92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92" s="11">
        <f>((WEEKNUM(Tabla34356789101112131415161718192021222324252627282930313233346163[[#This Row],[FECHA Y HORA DE INICIO]])))</f>
        <v>0</v>
      </c>
      <c r="G92" s="3"/>
      <c r="H92" s="3"/>
      <c r="I92" s="3"/>
      <c r="J92" s="3"/>
    </row>
    <row r="93" spans="1:10">
      <c r="A93" s="3"/>
      <c r="B93" s="6"/>
      <c r="C93" s="9"/>
      <c r="D93" s="10"/>
      <c r="E93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93" s="11">
        <f>((WEEKNUM(Tabla34356789101112131415161718192021222324252627282930313233346163[[#This Row],[FECHA Y HORA DE INICIO]])))</f>
        <v>0</v>
      </c>
      <c r="G93" s="3"/>
      <c r="H93" s="3"/>
      <c r="I93" s="3"/>
      <c r="J93" s="3"/>
    </row>
    <row r="94" spans="1:10">
      <c r="A94" s="3"/>
      <c r="B94" s="6"/>
      <c r="C94" s="9"/>
      <c r="D94" s="10"/>
      <c r="E94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94" s="11">
        <f>((WEEKNUM(Tabla34356789101112131415161718192021222324252627282930313233346163[[#This Row],[FECHA Y HORA DE INICIO]])))</f>
        <v>0</v>
      </c>
      <c r="G94" s="3"/>
      <c r="H94" s="3"/>
      <c r="I94" s="3"/>
      <c r="J94" s="3"/>
    </row>
    <row r="95" spans="1:10">
      <c r="A95" s="3"/>
      <c r="B95" s="6"/>
      <c r="C95" s="9"/>
      <c r="D95" s="10"/>
      <c r="E95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95" s="11">
        <f>((WEEKNUM(Tabla34356789101112131415161718192021222324252627282930313233346163[[#This Row],[FECHA Y HORA DE INICIO]])))</f>
        <v>0</v>
      </c>
      <c r="G95" s="3"/>
      <c r="H95" s="3"/>
      <c r="I95" s="3"/>
      <c r="J95" s="3"/>
    </row>
    <row r="96" spans="1:10">
      <c r="A96" s="3"/>
      <c r="B96" s="6"/>
      <c r="C96" s="9"/>
      <c r="D96" s="10"/>
      <c r="E96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96" s="11">
        <f>((WEEKNUM(Tabla34356789101112131415161718192021222324252627282930313233346163[[#This Row],[FECHA Y HORA DE INICIO]])))</f>
        <v>0</v>
      </c>
      <c r="G96" s="3"/>
      <c r="H96" s="3"/>
      <c r="I96" s="3"/>
      <c r="J96" s="3"/>
    </row>
    <row r="97" spans="1:10">
      <c r="A97" s="3"/>
      <c r="B97" s="6"/>
      <c r="C97" s="9"/>
      <c r="D97" s="10"/>
      <c r="E97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97" s="11">
        <f>((WEEKNUM(Tabla34356789101112131415161718192021222324252627282930313233346163[[#This Row],[FECHA Y HORA DE INICIO]])))</f>
        <v>0</v>
      </c>
      <c r="G97" s="3"/>
      <c r="H97" s="3"/>
      <c r="I97" s="3"/>
      <c r="J97" s="3"/>
    </row>
    <row r="98" spans="1:10">
      <c r="A98" s="3"/>
      <c r="B98" s="6"/>
      <c r="C98" s="9"/>
      <c r="D98" s="10"/>
      <c r="E98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98" s="11">
        <f>((WEEKNUM(Tabla34356789101112131415161718192021222324252627282930313233346163[[#This Row],[FECHA Y HORA DE INICIO]])))</f>
        <v>0</v>
      </c>
      <c r="G98" s="3"/>
      <c r="H98" s="3"/>
      <c r="I98" s="3"/>
      <c r="J98" s="3"/>
    </row>
    <row r="99" spans="1:10">
      <c r="A99" s="3"/>
      <c r="B99" s="6"/>
      <c r="C99" s="9"/>
      <c r="D99" s="10"/>
      <c r="E99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99" s="11">
        <f>((WEEKNUM(Tabla34356789101112131415161718192021222324252627282930313233346163[[#This Row],[FECHA Y HORA DE INICIO]])))</f>
        <v>0</v>
      </c>
      <c r="G99" s="3"/>
      <c r="H99" s="3"/>
      <c r="I99" s="3"/>
      <c r="J99" s="3"/>
    </row>
    <row r="100" spans="1:10">
      <c r="A100" s="3"/>
      <c r="B100" s="6"/>
      <c r="C100" s="9"/>
      <c r="D100" s="10"/>
      <c r="E100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00" s="11">
        <f>((WEEKNUM(Tabla34356789101112131415161718192021222324252627282930313233346163[[#This Row],[FECHA Y HORA DE INICIO]])))</f>
        <v>0</v>
      </c>
      <c r="G100" s="3"/>
      <c r="H100" s="3"/>
      <c r="I100" s="3"/>
      <c r="J100" s="3"/>
    </row>
    <row r="101" spans="1:10">
      <c r="A101" s="3"/>
      <c r="B101" s="6"/>
      <c r="C101" s="9"/>
      <c r="D101" s="10"/>
      <c r="E101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01" s="11">
        <f>((WEEKNUM(Tabla34356789101112131415161718192021222324252627282930313233346163[[#This Row],[FECHA Y HORA DE INICIO]])))</f>
        <v>0</v>
      </c>
      <c r="G101" s="3"/>
      <c r="H101" s="3"/>
      <c r="I101" s="3"/>
      <c r="J101" s="3"/>
    </row>
    <row r="102" spans="1:10">
      <c r="A102" s="3"/>
      <c r="B102" s="6"/>
      <c r="C102" s="9"/>
      <c r="D102" s="10"/>
      <c r="E102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02" s="11">
        <f>((WEEKNUM(Tabla34356789101112131415161718192021222324252627282930313233346163[[#This Row],[FECHA Y HORA DE INICIO]])))</f>
        <v>0</v>
      </c>
      <c r="G102" s="3"/>
      <c r="H102" s="3"/>
      <c r="I102" s="3"/>
      <c r="J102" s="3"/>
    </row>
    <row r="103" spans="1:10">
      <c r="A103" s="3"/>
      <c r="B103" s="6"/>
      <c r="C103" s="9"/>
      <c r="D103" s="10"/>
      <c r="E103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03" s="11">
        <f>((WEEKNUM(Tabla34356789101112131415161718192021222324252627282930313233346163[[#This Row],[FECHA Y HORA DE INICIO]])))</f>
        <v>0</v>
      </c>
      <c r="G103" s="3"/>
      <c r="H103" s="3"/>
      <c r="I103" s="3"/>
      <c r="J103" s="3"/>
    </row>
    <row r="104" spans="1:10">
      <c r="A104" s="3"/>
      <c r="B104" s="6"/>
      <c r="C104" s="9"/>
      <c r="D104" s="10"/>
      <c r="E104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04" s="11">
        <f>((WEEKNUM(Tabla34356789101112131415161718192021222324252627282930313233346163[[#This Row],[FECHA Y HORA DE INICIO]])))</f>
        <v>0</v>
      </c>
      <c r="G104" s="3"/>
      <c r="H104" s="3"/>
      <c r="I104" s="3"/>
      <c r="J104" s="3"/>
    </row>
    <row r="105" spans="1:10">
      <c r="A105" s="3"/>
      <c r="B105" s="6"/>
      <c r="C105" s="9"/>
      <c r="D105" s="10"/>
      <c r="E105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05" s="11">
        <f>((WEEKNUM(Tabla34356789101112131415161718192021222324252627282930313233346163[[#This Row],[FECHA Y HORA DE INICIO]])))</f>
        <v>0</v>
      </c>
      <c r="G105" s="3"/>
      <c r="H105" s="3"/>
      <c r="I105" s="3"/>
      <c r="J105" s="3"/>
    </row>
    <row r="106" spans="1:10">
      <c r="A106" s="3"/>
      <c r="B106" s="6"/>
      <c r="C106" s="9"/>
      <c r="D106" s="10"/>
      <c r="E106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06" s="11">
        <f>((WEEKNUM(Tabla34356789101112131415161718192021222324252627282930313233346163[[#This Row],[FECHA Y HORA DE INICIO]])))</f>
        <v>0</v>
      </c>
      <c r="G106" s="3"/>
      <c r="H106" s="3"/>
      <c r="I106" s="3"/>
      <c r="J106" s="3"/>
    </row>
    <row r="107" spans="1:10">
      <c r="A107" s="3"/>
      <c r="B107" s="6"/>
      <c r="C107" s="9"/>
      <c r="D107" s="10"/>
      <c r="E107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07" s="11">
        <f>((WEEKNUM(Tabla34356789101112131415161718192021222324252627282930313233346163[[#This Row],[FECHA Y HORA DE INICIO]])))</f>
        <v>0</v>
      </c>
      <c r="G107" s="3"/>
      <c r="H107" s="3"/>
      <c r="I107" s="3"/>
      <c r="J107" s="3"/>
    </row>
    <row r="108" spans="1:10">
      <c r="A108" s="3"/>
      <c r="B108" s="6"/>
      <c r="C108" s="9"/>
      <c r="D108" s="10"/>
      <c r="E108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08" s="11">
        <f>((WEEKNUM(Tabla34356789101112131415161718192021222324252627282930313233346163[[#This Row],[FECHA Y HORA DE INICIO]])))</f>
        <v>0</v>
      </c>
      <c r="G108" s="3"/>
      <c r="H108" s="3"/>
      <c r="I108" s="3"/>
      <c r="J108" s="3"/>
    </row>
    <row r="109" spans="1:10">
      <c r="A109" s="3"/>
      <c r="B109" s="6"/>
      <c r="C109" s="9"/>
      <c r="D109" s="10"/>
      <c r="E109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09" s="11">
        <f>((WEEKNUM(Tabla34356789101112131415161718192021222324252627282930313233346163[[#This Row],[FECHA Y HORA DE INICIO]])))</f>
        <v>0</v>
      </c>
      <c r="G109" s="3"/>
      <c r="H109" s="3"/>
      <c r="I109" s="3"/>
      <c r="J109" s="3"/>
    </row>
    <row r="110" spans="1:10">
      <c r="A110" s="3"/>
      <c r="B110" s="6"/>
      <c r="C110" s="9"/>
      <c r="D110" s="10"/>
      <c r="E110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10" s="11">
        <f>((WEEKNUM(Tabla34356789101112131415161718192021222324252627282930313233346163[[#This Row],[FECHA Y HORA DE INICIO]])))</f>
        <v>0</v>
      </c>
      <c r="G110" s="3"/>
      <c r="H110" s="3"/>
      <c r="I110" s="3"/>
      <c r="J110" s="3"/>
    </row>
    <row r="111" spans="1:10">
      <c r="A111" s="3"/>
      <c r="B111" s="6"/>
      <c r="C111" s="9"/>
      <c r="D111" s="10"/>
      <c r="E111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11" s="11">
        <f>((WEEKNUM(Tabla34356789101112131415161718192021222324252627282930313233346163[[#This Row],[FECHA Y HORA DE INICIO]])))</f>
        <v>0</v>
      </c>
      <c r="G111" s="3"/>
      <c r="H111" s="3"/>
      <c r="I111" s="3"/>
      <c r="J111" s="3"/>
    </row>
    <row r="112" spans="1:10">
      <c r="A112" s="3"/>
      <c r="B112" s="6"/>
      <c r="C112" s="9"/>
      <c r="D112" s="10"/>
      <c r="E112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12" s="11">
        <f>((WEEKNUM(Tabla34356789101112131415161718192021222324252627282930313233346163[[#This Row],[FECHA Y HORA DE INICIO]])))</f>
        <v>0</v>
      </c>
      <c r="G112" s="3"/>
      <c r="H112" s="3"/>
      <c r="I112" s="3"/>
      <c r="J112" s="3"/>
    </row>
    <row r="113" spans="1:10">
      <c r="A113" s="3"/>
      <c r="B113" s="6"/>
      <c r="C113" s="9"/>
      <c r="D113" s="10"/>
      <c r="E113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13" s="11">
        <f>((WEEKNUM(Tabla34356789101112131415161718192021222324252627282930313233346163[[#This Row],[FECHA Y HORA DE INICIO]])))</f>
        <v>0</v>
      </c>
      <c r="G113" s="3"/>
      <c r="H113" s="3"/>
      <c r="I113" s="3"/>
      <c r="J113" s="3"/>
    </row>
    <row r="114" spans="1:10">
      <c r="A114" s="3"/>
      <c r="B114" s="6"/>
      <c r="C114" s="9"/>
      <c r="D114" s="10"/>
      <c r="E114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14" s="11">
        <f>((WEEKNUM(Tabla34356789101112131415161718192021222324252627282930313233346163[[#This Row],[FECHA Y HORA DE INICIO]])))</f>
        <v>0</v>
      </c>
      <c r="G114" s="3"/>
      <c r="H114" s="3"/>
      <c r="I114" s="3"/>
      <c r="J114" s="3"/>
    </row>
    <row r="115" spans="1:10">
      <c r="A115" s="3"/>
      <c r="B115" s="6"/>
      <c r="C115" s="9"/>
      <c r="D115" s="10"/>
      <c r="E115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15" s="11">
        <f>((WEEKNUM(Tabla34356789101112131415161718192021222324252627282930313233346163[[#This Row],[FECHA Y HORA DE INICIO]])))</f>
        <v>0</v>
      </c>
      <c r="G115" s="3"/>
      <c r="H115" s="3"/>
      <c r="I115" s="3"/>
      <c r="J115" s="3"/>
    </row>
    <row r="116" spans="1:10">
      <c r="A116" s="3"/>
      <c r="B116" s="6"/>
      <c r="C116" s="9"/>
      <c r="D116" s="10"/>
      <c r="E116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16" s="11">
        <f>((WEEKNUM(Tabla34356789101112131415161718192021222324252627282930313233346163[[#This Row],[FECHA Y HORA DE INICIO]])))</f>
        <v>0</v>
      </c>
      <c r="G116" s="3"/>
      <c r="H116" s="3"/>
      <c r="I116" s="3"/>
      <c r="J116" s="3"/>
    </row>
    <row r="117" spans="1:10">
      <c r="A117" s="3"/>
      <c r="B117" s="6"/>
      <c r="C117" s="9"/>
      <c r="D117" s="10"/>
      <c r="E117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17" s="11">
        <f>((WEEKNUM(Tabla34356789101112131415161718192021222324252627282930313233346163[[#This Row],[FECHA Y HORA DE INICIO]])))</f>
        <v>0</v>
      </c>
      <c r="G117" s="3"/>
      <c r="H117" s="3"/>
      <c r="I117" s="3"/>
      <c r="J117" s="3"/>
    </row>
    <row r="118" spans="1:10">
      <c r="A118" s="3"/>
      <c r="B118" s="6"/>
      <c r="C118" s="9"/>
      <c r="D118" s="10"/>
      <c r="E118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18" s="11">
        <f>((WEEKNUM(Tabla34356789101112131415161718192021222324252627282930313233346163[[#This Row],[FECHA Y HORA DE INICIO]])))</f>
        <v>0</v>
      </c>
      <c r="G118" s="3"/>
      <c r="H118" s="3"/>
      <c r="I118" s="3"/>
      <c r="J118" s="3"/>
    </row>
    <row r="119" spans="1:10">
      <c r="A119" s="3"/>
      <c r="B119" s="6"/>
      <c r="C119" s="9"/>
      <c r="D119" s="10"/>
      <c r="E119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19" s="11">
        <f>((WEEKNUM(Tabla34356789101112131415161718192021222324252627282930313233346163[[#This Row],[FECHA Y HORA DE INICIO]])))</f>
        <v>0</v>
      </c>
      <c r="G119" s="3"/>
      <c r="H119" s="3"/>
      <c r="I119" s="3"/>
      <c r="J119" s="3"/>
    </row>
    <row r="120" spans="1:10">
      <c r="A120" s="3"/>
      <c r="B120" s="6"/>
      <c r="C120" s="9"/>
      <c r="D120" s="10"/>
      <c r="E120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20" s="11">
        <f>((WEEKNUM(Tabla34356789101112131415161718192021222324252627282930313233346163[[#This Row],[FECHA Y HORA DE INICIO]])))</f>
        <v>0</v>
      </c>
      <c r="G120" s="3"/>
      <c r="H120" s="3"/>
      <c r="I120" s="3"/>
      <c r="J120" s="3"/>
    </row>
    <row r="121" spans="1:10">
      <c r="A121" s="3"/>
      <c r="B121" s="6"/>
      <c r="C121" s="9"/>
      <c r="D121" s="10"/>
      <c r="E121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21" s="11">
        <f>((WEEKNUM(Tabla34356789101112131415161718192021222324252627282930313233346163[[#This Row],[FECHA Y HORA DE INICIO]])))</f>
        <v>0</v>
      </c>
      <c r="G121" s="3"/>
      <c r="H121" s="3"/>
      <c r="I121" s="3"/>
      <c r="J121" s="3"/>
    </row>
    <row r="122" spans="1:10">
      <c r="A122" s="3"/>
      <c r="B122" s="6"/>
      <c r="C122" s="9"/>
      <c r="D122" s="10"/>
      <c r="E122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22" s="11">
        <f>((WEEKNUM(Tabla34356789101112131415161718192021222324252627282930313233346163[[#This Row],[FECHA Y HORA DE INICIO]])))</f>
        <v>0</v>
      </c>
      <c r="G122" s="3"/>
      <c r="H122" s="3"/>
      <c r="I122" s="3"/>
      <c r="J122" s="3"/>
    </row>
    <row r="123" spans="1:10">
      <c r="A123" s="3"/>
      <c r="B123" s="6"/>
      <c r="C123" s="9"/>
      <c r="D123" s="10"/>
      <c r="E123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23" s="11">
        <f>((WEEKNUM(Tabla34356789101112131415161718192021222324252627282930313233346163[[#This Row],[FECHA Y HORA DE INICIO]])))</f>
        <v>0</v>
      </c>
      <c r="G123" s="3"/>
      <c r="H123" s="3"/>
      <c r="I123" s="3"/>
      <c r="J123" s="3"/>
    </row>
    <row r="124" spans="1:10">
      <c r="A124" s="3"/>
      <c r="B124" s="6"/>
      <c r="C124" s="9"/>
      <c r="D124" s="10"/>
      <c r="E124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24" s="11">
        <f>((WEEKNUM(Tabla34356789101112131415161718192021222324252627282930313233346163[[#This Row],[FECHA Y HORA DE INICIO]])))</f>
        <v>0</v>
      </c>
      <c r="G124" s="3"/>
      <c r="H124" s="3"/>
      <c r="I124" s="3"/>
      <c r="J124" s="3"/>
    </row>
    <row r="125" spans="1:10">
      <c r="A125" s="3"/>
      <c r="B125" s="6"/>
      <c r="C125" s="9"/>
      <c r="D125" s="10"/>
      <c r="E125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25" s="11">
        <f>((WEEKNUM(Tabla34356789101112131415161718192021222324252627282930313233346163[[#This Row],[FECHA Y HORA DE INICIO]])))</f>
        <v>0</v>
      </c>
      <c r="G125" s="3"/>
      <c r="H125" s="3"/>
      <c r="I125" s="3"/>
      <c r="J125" s="3"/>
    </row>
    <row r="126" spans="1:10">
      <c r="A126" s="3"/>
      <c r="B126" s="6"/>
      <c r="C126" s="9"/>
      <c r="D126" s="10"/>
      <c r="E126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26" s="11">
        <f>((WEEKNUM(Tabla34356789101112131415161718192021222324252627282930313233346163[[#This Row],[FECHA Y HORA DE INICIO]])))</f>
        <v>0</v>
      </c>
      <c r="G126" s="3"/>
      <c r="H126" s="3"/>
      <c r="I126" s="3"/>
      <c r="J126" s="3"/>
    </row>
    <row r="127" spans="1:10">
      <c r="A127" s="3"/>
      <c r="B127" s="6"/>
      <c r="C127" s="9"/>
      <c r="D127" s="10"/>
      <c r="E127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27" s="11">
        <f>((WEEKNUM(Tabla34356789101112131415161718192021222324252627282930313233346163[[#This Row],[FECHA Y HORA DE INICIO]])))</f>
        <v>0</v>
      </c>
      <c r="G127" s="3"/>
      <c r="H127" s="3"/>
      <c r="I127" s="3"/>
      <c r="J127" s="3"/>
    </row>
    <row r="128" spans="1:10">
      <c r="A128" s="3"/>
      <c r="B128" s="6"/>
      <c r="C128" s="9"/>
      <c r="D128" s="10"/>
      <c r="E128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28" s="11">
        <f>((WEEKNUM(Tabla34356789101112131415161718192021222324252627282930313233346163[[#This Row],[FECHA Y HORA DE INICIO]])))</f>
        <v>0</v>
      </c>
      <c r="G128" s="3"/>
      <c r="H128" s="3"/>
      <c r="I128" s="3"/>
      <c r="J128" s="3"/>
    </row>
    <row r="129" spans="1:10">
      <c r="A129" s="3"/>
      <c r="B129" s="6"/>
      <c r="C129" s="9"/>
      <c r="D129" s="10"/>
      <c r="E129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29" s="11">
        <f>((WEEKNUM(Tabla34356789101112131415161718192021222324252627282930313233346163[[#This Row],[FECHA Y HORA DE INICIO]])))</f>
        <v>0</v>
      </c>
      <c r="G129" s="3"/>
      <c r="H129" s="3"/>
      <c r="I129" s="3"/>
      <c r="J129" s="3"/>
    </row>
    <row r="130" spans="1:10">
      <c r="A130" s="3"/>
      <c r="B130" s="6"/>
      <c r="C130" s="9"/>
      <c r="D130" s="10"/>
      <c r="E130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30" s="11">
        <f>((WEEKNUM(Tabla34356789101112131415161718192021222324252627282930313233346163[[#This Row],[FECHA Y HORA DE INICIO]])))</f>
        <v>0</v>
      </c>
      <c r="G130" s="3"/>
      <c r="H130" s="3"/>
      <c r="I130" s="3"/>
      <c r="J130" s="3"/>
    </row>
    <row r="131" spans="1:10">
      <c r="A131" s="3"/>
      <c r="B131" s="6"/>
      <c r="C131" s="9"/>
      <c r="D131" s="10"/>
      <c r="E131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31" s="11">
        <f>((WEEKNUM(Tabla34356789101112131415161718192021222324252627282930313233346163[[#This Row],[FECHA Y HORA DE INICIO]])))</f>
        <v>0</v>
      </c>
      <c r="G131" s="3"/>
      <c r="H131" s="3"/>
      <c r="I131" s="3"/>
      <c r="J131" s="3"/>
    </row>
    <row r="132" spans="1:10">
      <c r="A132" s="3"/>
      <c r="B132" s="6"/>
      <c r="C132" s="9"/>
      <c r="D132" s="10"/>
      <c r="E132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32" s="11">
        <f>((WEEKNUM(Tabla34356789101112131415161718192021222324252627282930313233346163[[#This Row],[FECHA Y HORA DE INICIO]])))</f>
        <v>0</v>
      </c>
      <c r="G132" s="3"/>
      <c r="H132" s="3"/>
      <c r="I132" s="3"/>
      <c r="J132" s="3"/>
    </row>
    <row r="133" spans="1:10">
      <c r="A133" s="3"/>
      <c r="B133" s="6"/>
      <c r="C133" s="9"/>
      <c r="D133" s="10"/>
      <c r="E133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33" s="11">
        <f>((WEEKNUM(Tabla34356789101112131415161718192021222324252627282930313233346163[[#This Row],[FECHA Y HORA DE INICIO]])))</f>
        <v>0</v>
      </c>
      <c r="G133" s="3"/>
      <c r="H133" s="3"/>
      <c r="I133" s="3"/>
      <c r="J133" s="3"/>
    </row>
    <row r="134" spans="1:10">
      <c r="A134" s="3"/>
      <c r="B134" s="6"/>
      <c r="C134" s="9"/>
      <c r="D134" s="10"/>
      <c r="E134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34" s="11">
        <f>((WEEKNUM(Tabla34356789101112131415161718192021222324252627282930313233346163[[#This Row],[FECHA Y HORA DE INICIO]])))</f>
        <v>0</v>
      </c>
      <c r="G134" s="3"/>
      <c r="H134" s="3"/>
      <c r="I134" s="3"/>
      <c r="J134" s="3"/>
    </row>
    <row r="135" spans="1:10">
      <c r="A135" s="3"/>
      <c r="B135" s="6"/>
      <c r="C135" s="9"/>
      <c r="D135" s="10"/>
      <c r="E135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35" s="11">
        <f>((WEEKNUM(Tabla34356789101112131415161718192021222324252627282930313233346163[[#This Row],[FECHA Y HORA DE INICIO]])))</f>
        <v>0</v>
      </c>
      <c r="G135" s="3"/>
      <c r="H135" s="3"/>
      <c r="I135" s="3"/>
      <c r="J135" s="3"/>
    </row>
    <row r="136" spans="1:10">
      <c r="A136" s="3"/>
      <c r="B136" s="6"/>
      <c r="C136" s="9"/>
      <c r="D136" s="10"/>
      <c r="E136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36" s="11">
        <f>((WEEKNUM(Tabla34356789101112131415161718192021222324252627282930313233346163[[#This Row],[FECHA Y HORA DE INICIO]])))</f>
        <v>0</v>
      </c>
      <c r="G136" s="3"/>
      <c r="H136" s="3"/>
      <c r="I136" s="3"/>
      <c r="J136" s="3"/>
    </row>
    <row r="137" spans="1:10">
      <c r="A137" s="3"/>
      <c r="B137" s="6"/>
      <c r="C137" s="9"/>
      <c r="D137" s="10"/>
      <c r="E137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37" s="11">
        <f>((WEEKNUM(Tabla34356789101112131415161718192021222324252627282930313233346163[[#This Row],[FECHA Y HORA DE INICIO]])))</f>
        <v>0</v>
      </c>
      <c r="G137" s="3"/>
      <c r="H137" s="3"/>
      <c r="I137" s="3"/>
      <c r="J137" s="3"/>
    </row>
    <row r="138" spans="1:10">
      <c r="A138" s="3"/>
      <c r="B138" s="6"/>
      <c r="C138" s="9"/>
      <c r="D138" s="10"/>
      <c r="E138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38" s="11">
        <f>((WEEKNUM(Tabla34356789101112131415161718192021222324252627282930313233346163[[#This Row],[FECHA Y HORA DE INICIO]])))</f>
        <v>0</v>
      </c>
      <c r="G138" s="3"/>
      <c r="H138" s="3"/>
      <c r="I138" s="3"/>
      <c r="J138" s="3"/>
    </row>
    <row r="139" spans="1:10">
      <c r="A139" s="3"/>
      <c r="B139" s="6"/>
      <c r="C139" s="9"/>
      <c r="D139" s="10"/>
      <c r="E139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39" s="11">
        <f>((WEEKNUM(Tabla34356789101112131415161718192021222324252627282930313233346163[[#This Row],[FECHA Y HORA DE INICIO]])))</f>
        <v>0</v>
      </c>
      <c r="G139" s="3"/>
      <c r="H139" s="3"/>
      <c r="I139" s="3"/>
      <c r="J139" s="3"/>
    </row>
    <row r="140" spans="1:10">
      <c r="A140" s="3"/>
      <c r="B140" s="6"/>
      <c r="C140" s="9"/>
      <c r="D140" s="10"/>
      <c r="E140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40" s="11">
        <f>((WEEKNUM(Tabla34356789101112131415161718192021222324252627282930313233346163[[#This Row],[FECHA Y HORA DE INICIO]])))</f>
        <v>0</v>
      </c>
      <c r="G140" s="3"/>
      <c r="H140" s="3"/>
      <c r="I140" s="3"/>
      <c r="J140" s="3"/>
    </row>
    <row r="141" spans="1:10">
      <c r="A141" s="3"/>
      <c r="B141" s="6"/>
      <c r="C141" s="9"/>
      <c r="D141" s="10"/>
      <c r="E141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41" s="11">
        <f>((WEEKNUM(Tabla34356789101112131415161718192021222324252627282930313233346163[[#This Row],[FECHA Y HORA DE INICIO]])))</f>
        <v>0</v>
      </c>
      <c r="G141" s="3"/>
      <c r="H141" s="3"/>
      <c r="I141" s="3"/>
      <c r="J141" s="3"/>
    </row>
    <row r="142" spans="1:10">
      <c r="A142" s="3"/>
      <c r="B142" s="6"/>
      <c r="C142" s="9"/>
      <c r="D142" s="10"/>
      <c r="E142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42" s="11">
        <f>((WEEKNUM(Tabla34356789101112131415161718192021222324252627282930313233346163[[#This Row],[FECHA Y HORA DE INICIO]])))</f>
        <v>0</v>
      </c>
      <c r="G142" s="3"/>
      <c r="H142" s="3"/>
      <c r="I142" s="3"/>
      <c r="J142" s="3"/>
    </row>
    <row r="143" spans="1:10">
      <c r="A143" s="3"/>
      <c r="B143" s="6"/>
      <c r="C143" s="9"/>
      <c r="D143" s="10"/>
      <c r="E143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43" s="11">
        <f>((WEEKNUM(Tabla34356789101112131415161718192021222324252627282930313233346163[[#This Row],[FECHA Y HORA DE INICIO]])))</f>
        <v>0</v>
      </c>
      <c r="G143" s="3"/>
      <c r="H143" s="3"/>
      <c r="I143" s="3"/>
      <c r="J143" s="3"/>
    </row>
    <row r="144" spans="1:10">
      <c r="A144" s="3"/>
      <c r="B144" s="6"/>
      <c r="C144" s="9"/>
      <c r="D144" s="10"/>
      <c r="E144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44" s="11">
        <f>((WEEKNUM(Tabla34356789101112131415161718192021222324252627282930313233346163[[#This Row],[FECHA Y HORA DE INICIO]])))</f>
        <v>0</v>
      </c>
      <c r="G144" s="3"/>
      <c r="H144" s="3"/>
      <c r="I144" s="3"/>
      <c r="J144" s="3"/>
    </row>
    <row r="145" spans="1:10">
      <c r="A145" s="3"/>
      <c r="B145" s="6"/>
      <c r="C145" s="9"/>
      <c r="D145" s="10"/>
      <c r="E145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45" s="11">
        <f>((WEEKNUM(Tabla34356789101112131415161718192021222324252627282930313233346163[[#This Row],[FECHA Y HORA DE INICIO]])))</f>
        <v>0</v>
      </c>
      <c r="G145" s="3"/>
      <c r="H145" s="3"/>
      <c r="I145" s="3"/>
      <c r="J145" s="3"/>
    </row>
    <row r="146" spans="1:10">
      <c r="A146" s="3"/>
      <c r="B146" s="6"/>
      <c r="C146" s="9"/>
      <c r="D146" s="10"/>
      <c r="E146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46" s="11">
        <f>((WEEKNUM(Tabla34356789101112131415161718192021222324252627282930313233346163[[#This Row],[FECHA Y HORA DE INICIO]])))</f>
        <v>0</v>
      </c>
      <c r="G146" s="3"/>
      <c r="H146" s="3"/>
      <c r="I146" s="3"/>
      <c r="J146" s="3"/>
    </row>
    <row r="147" spans="1:10">
      <c r="A147" s="3"/>
      <c r="B147" s="6"/>
      <c r="C147" s="9"/>
      <c r="D147" s="10"/>
      <c r="E147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47" s="11">
        <f>((WEEKNUM(Tabla34356789101112131415161718192021222324252627282930313233346163[[#This Row],[FECHA Y HORA DE INICIO]])))</f>
        <v>0</v>
      </c>
      <c r="G147" s="3"/>
      <c r="H147" s="3"/>
      <c r="I147" s="3"/>
      <c r="J147" s="3"/>
    </row>
    <row r="148" spans="1:10">
      <c r="A148" s="3"/>
      <c r="B148" s="6"/>
      <c r="C148" s="9"/>
      <c r="D148" s="10"/>
      <c r="E148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48" s="11">
        <f>((WEEKNUM(Tabla34356789101112131415161718192021222324252627282930313233346163[[#This Row],[FECHA Y HORA DE INICIO]])))</f>
        <v>0</v>
      </c>
      <c r="G148" s="3"/>
      <c r="H148" s="3"/>
      <c r="I148" s="3"/>
      <c r="J148" s="3"/>
    </row>
    <row r="149" spans="1:10">
      <c r="A149" s="3"/>
      <c r="B149" s="6"/>
      <c r="C149" s="9"/>
      <c r="D149" s="10"/>
      <c r="E149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49" s="11">
        <f>((WEEKNUM(Tabla34356789101112131415161718192021222324252627282930313233346163[[#This Row],[FECHA Y HORA DE INICIO]])))</f>
        <v>0</v>
      </c>
      <c r="G149" s="3"/>
      <c r="H149" s="3"/>
      <c r="I149" s="3"/>
      <c r="J149" s="3"/>
    </row>
    <row r="150" spans="1:10">
      <c r="A150" s="3"/>
      <c r="B150" s="6"/>
      <c r="C150" s="9"/>
      <c r="D150" s="10"/>
      <c r="E150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50" s="11">
        <f>((WEEKNUM(Tabla34356789101112131415161718192021222324252627282930313233346163[[#This Row],[FECHA Y HORA DE INICIO]])))</f>
        <v>0</v>
      </c>
      <c r="G150" s="3"/>
      <c r="H150" s="3"/>
      <c r="I150" s="3"/>
      <c r="J150" s="3"/>
    </row>
    <row r="151" spans="1:10">
      <c r="A151" s="3"/>
      <c r="B151" s="6"/>
      <c r="C151" s="9"/>
      <c r="D151" s="10"/>
      <c r="E151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51" s="11">
        <f>((WEEKNUM(Tabla34356789101112131415161718192021222324252627282930313233346163[[#This Row],[FECHA Y HORA DE INICIO]])))</f>
        <v>0</v>
      </c>
      <c r="G151" s="3"/>
      <c r="H151" s="3"/>
      <c r="I151" s="3"/>
      <c r="J151" s="3"/>
    </row>
    <row r="152" spans="1:10">
      <c r="A152" s="3"/>
      <c r="B152" s="6"/>
      <c r="C152" s="9"/>
      <c r="D152" s="10"/>
      <c r="E152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52" s="11">
        <f>((WEEKNUM(Tabla34356789101112131415161718192021222324252627282930313233346163[[#This Row],[FECHA Y HORA DE INICIO]])))</f>
        <v>0</v>
      </c>
      <c r="G152" s="3"/>
      <c r="H152" s="3"/>
      <c r="I152" s="3"/>
      <c r="J152" s="3"/>
    </row>
    <row r="153" spans="1:10">
      <c r="A153" s="3"/>
      <c r="B153" s="6"/>
      <c r="C153" s="9"/>
      <c r="D153" s="10"/>
      <c r="E153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53" s="11">
        <f>((WEEKNUM(Tabla34356789101112131415161718192021222324252627282930313233346163[[#This Row],[FECHA Y HORA DE INICIO]])))</f>
        <v>0</v>
      </c>
      <c r="G153" s="3"/>
      <c r="H153" s="3"/>
      <c r="I153" s="3"/>
      <c r="J153" s="3"/>
    </row>
    <row r="154" spans="1:10">
      <c r="A154" s="3"/>
      <c r="B154" s="6"/>
      <c r="C154" s="9"/>
      <c r="D154" s="10"/>
      <c r="E154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54" s="11">
        <f>((WEEKNUM(Tabla34356789101112131415161718192021222324252627282930313233346163[[#This Row],[FECHA Y HORA DE INICIO]])))</f>
        <v>0</v>
      </c>
      <c r="G154" s="3"/>
      <c r="H154" s="3"/>
      <c r="I154" s="3"/>
      <c r="J154" s="3"/>
    </row>
    <row r="155" spans="1:10">
      <c r="A155" s="3"/>
      <c r="B155" s="6"/>
      <c r="C155" s="9"/>
      <c r="D155" s="10"/>
      <c r="E155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55" s="11">
        <f>((WEEKNUM(Tabla34356789101112131415161718192021222324252627282930313233346163[[#This Row],[FECHA Y HORA DE INICIO]])))</f>
        <v>0</v>
      </c>
      <c r="G155" s="3"/>
      <c r="H155" s="3"/>
      <c r="I155" s="3"/>
      <c r="J155" s="3"/>
    </row>
    <row r="156" spans="1:10">
      <c r="A156" s="3"/>
      <c r="B156" s="6"/>
      <c r="C156" s="9"/>
      <c r="D156" s="10"/>
      <c r="E156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56" s="11">
        <f>((WEEKNUM(Tabla34356789101112131415161718192021222324252627282930313233346163[[#This Row],[FECHA Y HORA DE INICIO]])))</f>
        <v>0</v>
      </c>
      <c r="G156" s="3"/>
      <c r="H156" s="3"/>
      <c r="I156" s="3"/>
      <c r="J156" s="3"/>
    </row>
    <row r="157" spans="1:10">
      <c r="A157" s="3"/>
      <c r="B157" s="6"/>
      <c r="C157" s="9"/>
      <c r="D157" s="10"/>
      <c r="E157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57" s="11">
        <f>((WEEKNUM(Tabla34356789101112131415161718192021222324252627282930313233346163[[#This Row],[FECHA Y HORA DE INICIO]])))</f>
        <v>0</v>
      </c>
      <c r="G157" s="3"/>
      <c r="H157" s="3"/>
      <c r="I157" s="3"/>
      <c r="J157" s="3"/>
    </row>
    <row r="158" spans="1:10">
      <c r="A158" s="3"/>
      <c r="B158" s="6"/>
      <c r="C158" s="9"/>
      <c r="D158" s="10"/>
      <c r="E158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58" s="11">
        <f>((WEEKNUM(Tabla34356789101112131415161718192021222324252627282930313233346163[[#This Row],[FECHA Y HORA DE INICIO]])))</f>
        <v>0</v>
      </c>
      <c r="G158" s="3"/>
      <c r="H158" s="3"/>
      <c r="I158" s="3"/>
      <c r="J158" s="3"/>
    </row>
    <row r="159" spans="1:10">
      <c r="A159" s="3"/>
      <c r="B159" s="6"/>
      <c r="C159" s="9"/>
      <c r="D159" s="10"/>
      <c r="E159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59" s="11">
        <f>((WEEKNUM(Tabla34356789101112131415161718192021222324252627282930313233346163[[#This Row],[FECHA Y HORA DE INICIO]])))</f>
        <v>0</v>
      </c>
      <c r="G159" s="3"/>
      <c r="H159" s="3"/>
      <c r="I159" s="3"/>
      <c r="J159" s="3"/>
    </row>
    <row r="160" spans="1:10">
      <c r="A160" s="3"/>
      <c r="B160" s="6"/>
      <c r="C160" s="9"/>
      <c r="D160" s="10"/>
      <c r="E160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60" s="11">
        <f>((WEEKNUM(Tabla34356789101112131415161718192021222324252627282930313233346163[[#This Row],[FECHA Y HORA DE INICIO]])))</f>
        <v>0</v>
      </c>
      <c r="G160" s="3"/>
      <c r="H160" s="3"/>
      <c r="I160" s="3"/>
      <c r="J160" s="3"/>
    </row>
    <row r="161" spans="1:10">
      <c r="A161" s="3"/>
      <c r="B161" s="6"/>
      <c r="C161" s="9"/>
      <c r="D161" s="10"/>
      <c r="E161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61" s="11">
        <f>((WEEKNUM(Tabla34356789101112131415161718192021222324252627282930313233346163[[#This Row],[FECHA Y HORA DE INICIO]])))</f>
        <v>0</v>
      </c>
      <c r="G161" s="3"/>
      <c r="H161" s="3"/>
      <c r="I161" s="3"/>
      <c r="J161" s="3"/>
    </row>
    <row r="162" spans="1:10">
      <c r="A162" s="3"/>
      <c r="B162" s="6"/>
      <c r="C162" s="9"/>
      <c r="D162" s="10"/>
      <c r="E162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62" s="11">
        <f>((WEEKNUM(Tabla34356789101112131415161718192021222324252627282930313233346163[[#This Row],[FECHA Y HORA DE INICIO]])))</f>
        <v>0</v>
      </c>
      <c r="G162" s="3"/>
      <c r="H162" s="3"/>
      <c r="I162" s="3"/>
      <c r="J162" s="3"/>
    </row>
    <row r="163" spans="1:10">
      <c r="A163" s="3"/>
      <c r="B163" s="6"/>
      <c r="C163" s="9"/>
      <c r="D163" s="10"/>
      <c r="E163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63" s="11">
        <f>((WEEKNUM(Tabla34356789101112131415161718192021222324252627282930313233346163[[#This Row],[FECHA Y HORA DE INICIO]])))</f>
        <v>0</v>
      </c>
      <c r="G163" s="3"/>
      <c r="H163" s="3"/>
      <c r="I163" s="3"/>
      <c r="J163" s="3"/>
    </row>
    <row r="164" spans="1:10">
      <c r="A164" s="3"/>
      <c r="B164" s="6"/>
      <c r="C164" s="9"/>
      <c r="D164" s="10"/>
      <c r="E164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64" s="11">
        <f>((WEEKNUM(Tabla34356789101112131415161718192021222324252627282930313233346163[[#This Row],[FECHA Y HORA DE INICIO]])))</f>
        <v>0</v>
      </c>
      <c r="G164" s="3"/>
      <c r="H164" s="3"/>
      <c r="I164" s="3"/>
      <c r="J164" s="3"/>
    </row>
    <row r="165" spans="1:10">
      <c r="A165" s="3"/>
      <c r="B165" s="6"/>
      <c r="C165" s="9"/>
      <c r="D165" s="10"/>
      <c r="E165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65" s="11">
        <f>((WEEKNUM(Tabla34356789101112131415161718192021222324252627282930313233346163[[#This Row],[FECHA Y HORA DE INICIO]])))</f>
        <v>0</v>
      </c>
      <c r="G165" s="3"/>
      <c r="H165" s="3"/>
      <c r="I165" s="3"/>
      <c r="J165" s="3"/>
    </row>
    <row r="166" spans="1:10">
      <c r="A166" s="3"/>
      <c r="B166" s="6"/>
      <c r="C166" s="9"/>
      <c r="D166" s="10"/>
      <c r="E166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66" s="11">
        <f>((WEEKNUM(Tabla34356789101112131415161718192021222324252627282930313233346163[[#This Row],[FECHA Y HORA DE INICIO]])))</f>
        <v>0</v>
      </c>
      <c r="G166" s="3"/>
      <c r="H166" s="3"/>
      <c r="I166" s="3"/>
      <c r="J166" s="3"/>
    </row>
    <row r="167" spans="1:10">
      <c r="A167" s="3"/>
      <c r="B167" s="6"/>
      <c r="C167" s="9"/>
      <c r="D167" s="10"/>
      <c r="E167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67" s="11">
        <f>((WEEKNUM(Tabla34356789101112131415161718192021222324252627282930313233346163[[#This Row],[FECHA Y HORA DE INICIO]])))</f>
        <v>0</v>
      </c>
      <c r="G167" s="3"/>
      <c r="H167" s="3"/>
      <c r="I167" s="3"/>
      <c r="J167" s="3"/>
    </row>
    <row r="168" spans="1:10">
      <c r="A168" s="3"/>
      <c r="B168" s="6"/>
      <c r="C168" s="9"/>
      <c r="D168" s="10"/>
      <c r="E168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68" s="11">
        <f>((WEEKNUM(Tabla34356789101112131415161718192021222324252627282930313233346163[[#This Row],[FECHA Y HORA DE INICIO]])))</f>
        <v>0</v>
      </c>
      <c r="G168" s="3"/>
      <c r="H168" s="3"/>
      <c r="I168" s="3"/>
      <c r="J168" s="3"/>
    </row>
    <row r="169" spans="1:10">
      <c r="A169" s="3"/>
      <c r="B169" s="6"/>
      <c r="C169" s="9"/>
      <c r="D169" s="10"/>
      <c r="E169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69" s="11">
        <f>((WEEKNUM(Tabla34356789101112131415161718192021222324252627282930313233346163[[#This Row],[FECHA Y HORA DE INICIO]])))</f>
        <v>0</v>
      </c>
      <c r="G169" s="3"/>
      <c r="H169" s="3"/>
      <c r="I169" s="3"/>
      <c r="J169" s="3"/>
    </row>
    <row r="170" spans="1:10">
      <c r="A170" s="3"/>
      <c r="B170" s="6"/>
      <c r="C170" s="9"/>
      <c r="D170" s="10"/>
      <c r="E170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70" s="11">
        <f>((WEEKNUM(Tabla34356789101112131415161718192021222324252627282930313233346163[[#This Row],[FECHA Y HORA DE INICIO]])))</f>
        <v>0</v>
      </c>
      <c r="G170" s="3"/>
      <c r="H170" s="3"/>
      <c r="I170" s="3"/>
      <c r="J170" s="3"/>
    </row>
    <row r="171" spans="1:10">
      <c r="A171" s="3"/>
      <c r="B171" s="6"/>
      <c r="C171" s="9"/>
      <c r="D171" s="10"/>
      <c r="E171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71" s="11">
        <f>((WEEKNUM(Tabla34356789101112131415161718192021222324252627282930313233346163[[#This Row],[FECHA Y HORA DE INICIO]])))</f>
        <v>0</v>
      </c>
      <c r="G171" s="3"/>
      <c r="H171" s="3"/>
      <c r="I171" s="3"/>
      <c r="J171" s="3"/>
    </row>
    <row r="172" spans="1:10">
      <c r="A172" s="3"/>
      <c r="B172" s="6"/>
      <c r="C172" s="9"/>
      <c r="D172" s="10"/>
      <c r="E172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72" s="11">
        <f>((WEEKNUM(Tabla34356789101112131415161718192021222324252627282930313233346163[[#This Row],[FECHA Y HORA DE INICIO]])))</f>
        <v>0</v>
      </c>
      <c r="G172" s="3"/>
      <c r="H172" s="3"/>
      <c r="I172" s="3"/>
      <c r="J172" s="3"/>
    </row>
    <row r="173" spans="1:10">
      <c r="A173" s="3"/>
      <c r="B173" s="6"/>
      <c r="C173" s="9"/>
      <c r="D173" s="10"/>
      <c r="E173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73" s="11">
        <f>((WEEKNUM(Tabla34356789101112131415161718192021222324252627282930313233346163[[#This Row],[FECHA Y HORA DE INICIO]])))</f>
        <v>0</v>
      </c>
      <c r="G173" s="3"/>
      <c r="H173" s="3"/>
      <c r="I173" s="3"/>
      <c r="J173" s="3"/>
    </row>
    <row r="174" spans="1:10">
      <c r="A174" s="3"/>
      <c r="B174" s="6"/>
      <c r="C174" s="9"/>
      <c r="D174" s="10"/>
      <c r="E174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74" s="11">
        <f>((WEEKNUM(Tabla34356789101112131415161718192021222324252627282930313233346163[[#This Row],[FECHA Y HORA DE INICIO]])))</f>
        <v>0</v>
      </c>
      <c r="G174" s="3"/>
      <c r="H174" s="3"/>
      <c r="I174" s="3"/>
      <c r="J174" s="3"/>
    </row>
    <row r="175" spans="1:10">
      <c r="A175" s="3"/>
      <c r="B175" s="6"/>
      <c r="C175" s="9"/>
      <c r="D175" s="10"/>
      <c r="E175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75" s="11">
        <f>((WEEKNUM(Tabla34356789101112131415161718192021222324252627282930313233346163[[#This Row],[FECHA Y HORA DE INICIO]])))</f>
        <v>0</v>
      </c>
      <c r="G175" s="3"/>
      <c r="H175" s="3"/>
      <c r="I175" s="3"/>
      <c r="J175" s="3"/>
    </row>
    <row r="176" spans="1:10">
      <c r="A176" s="3"/>
      <c r="B176" s="6"/>
      <c r="C176" s="9"/>
      <c r="D176" s="10"/>
      <c r="E176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76" s="11">
        <f>((WEEKNUM(Tabla34356789101112131415161718192021222324252627282930313233346163[[#This Row],[FECHA Y HORA DE INICIO]])))</f>
        <v>0</v>
      </c>
      <c r="G176" s="3"/>
      <c r="H176" s="3"/>
      <c r="I176" s="3"/>
      <c r="J176" s="3"/>
    </row>
    <row r="177" spans="1:10">
      <c r="A177" s="3"/>
      <c r="B177" s="6"/>
      <c r="C177" s="9"/>
      <c r="D177" s="10"/>
      <c r="E177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77" s="11">
        <f>((WEEKNUM(Tabla34356789101112131415161718192021222324252627282930313233346163[[#This Row],[FECHA Y HORA DE INICIO]])))</f>
        <v>0</v>
      </c>
      <c r="G177" s="3"/>
      <c r="H177" s="3"/>
      <c r="I177" s="3"/>
      <c r="J177" s="3"/>
    </row>
    <row r="178" spans="1:10">
      <c r="A178" s="3"/>
      <c r="B178" s="6"/>
      <c r="C178" s="9"/>
      <c r="D178" s="10"/>
      <c r="E178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78" s="11">
        <f>((WEEKNUM(Tabla34356789101112131415161718192021222324252627282930313233346163[[#This Row],[FECHA Y HORA DE INICIO]])))</f>
        <v>0</v>
      </c>
      <c r="G178" s="3"/>
      <c r="H178" s="3"/>
      <c r="I178" s="3"/>
      <c r="J178" s="3"/>
    </row>
    <row r="179" spans="1:10">
      <c r="A179" s="3"/>
      <c r="B179" s="6"/>
      <c r="C179" s="9"/>
      <c r="D179" s="10"/>
      <c r="E179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79" s="11">
        <f>((WEEKNUM(Tabla34356789101112131415161718192021222324252627282930313233346163[[#This Row],[FECHA Y HORA DE INICIO]])))</f>
        <v>0</v>
      </c>
      <c r="G179" s="3"/>
      <c r="H179" s="3"/>
      <c r="I179" s="3"/>
      <c r="J179" s="3"/>
    </row>
    <row r="180" spans="1:10">
      <c r="A180" s="3"/>
      <c r="B180" s="6"/>
      <c r="C180" s="9"/>
      <c r="D180" s="10"/>
      <c r="E180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80" s="11">
        <f>((WEEKNUM(Tabla34356789101112131415161718192021222324252627282930313233346163[[#This Row],[FECHA Y HORA DE INICIO]])))</f>
        <v>0</v>
      </c>
      <c r="G180" s="3"/>
      <c r="H180" s="3"/>
      <c r="I180" s="3"/>
      <c r="J180" s="3"/>
    </row>
    <row r="181" spans="1:10">
      <c r="A181" s="3"/>
      <c r="B181" s="6"/>
      <c r="C181" s="9"/>
      <c r="D181" s="10"/>
      <c r="E181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81" s="11">
        <f>((WEEKNUM(Tabla34356789101112131415161718192021222324252627282930313233346163[[#This Row],[FECHA Y HORA DE INICIO]])))</f>
        <v>0</v>
      </c>
      <c r="G181" s="3"/>
      <c r="H181" s="3"/>
      <c r="I181" s="3"/>
      <c r="J181" s="3"/>
    </row>
    <row r="182" spans="1:10">
      <c r="A182" s="3"/>
      <c r="B182" s="6"/>
      <c r="C182" s="9"/>
      <c r="D182" s="10"/>
      <c r="E182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82" s="11">
        <f>((WEEKNUM(Tabla34356789101112131415161718192021222324252627282930313233346163[[#This Row],[FECHA Y HORA DE INICIO]])))</f>
        <v>0</v>
      </c>
      <c r="G182" s="3"/>
      <c r="H182" s="3"/>
      <c r="I182" s="3"/>
      <c r="J182" s="3"/>
    </row>
    <row r="183" spans="1:10">
      <c r="A183" s="3"/>
      <c r="B183" s="6"/>
      <c r="C183" s="9"/>
      <c r="D183" s="10"/>
      <c r="E183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83" s="11">
        <f>((WEEKNUM(Tabla34356789101112131415161718192021222324252627282930313233346163[[#This Row],[FECHA Y HORA DE INICIO]])))</f>
        <v>0</v>
      </c>
      <c r="G183" s="3"/>
      <c r="H183" s="3"/>
      <c r="I183" s="3"/>
      <c r="J183" s="3"/>
    </row>
    <row r="184" spans="1:10">
      <c r="A184" s="3"/>
      <c r="B184" s="6"/>
      <c r="C184" s="9"/>
      <c r="D184" s="10"/>
      <c r="E184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84" s="11">
        <f>((WEEKNUM(Tabla34356789101112131415161718192021222324252627282930313233346163[[#This Row],[FECHA Y HORA DE INICIO]])))</f>
        <v>0</v>
      </c>
      <c r="G184" s="3"/>
      <c r="H184" s="3"/>
      <c r="I184" s="3"/>
      <c r="J184" s="3"/>
    </row>
    <row r="185" spans="1:10">
      <c r="A185" s="3"/>
      <c r="B185" s="6"/>
      <c r="C185" s="9"/>
      <c r="D185" s="10"/>
      <c r="E185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85" s="11">
        <f>((WEEKNUM(Tabla34356789101112131415161718192021222324252627282930313233346163[[#This Row],[FECHA Y HORA DE INICIO]])))</f>
        <v>0</v>
      </c>
      <c r="G185" s="3"/>
      <c r="H185" s="3"/>
      <c r="I185" s="3"/>
      <c r="J185" s="3"/>
    </row>
    <row r="186" spans="1:10">
      <c r="A186" s="3"/>
      <c r="B186" s="6"/>
      <c r="C186" s="9"/>
      <c r="D186" s="10"/>
      <c r="E186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86" s="11">
        <f>((WEEKNUM(Tabla34356789101112131415161718192021222324252627282930313233346163[[#This Row],[FECHA Y HORA DE INICIO]])))</f>
        <v>0</v>
      </c>
      <c r="G186" s="3"/>
      <c r="H186" s="3"/>
      <c r="I186" s="3"/>
      <c r="J186" s="3"/>
    </row>
    <row r="187" spans="1:10">
      <c r="A187" s="3"/>
      <c r="B187" s="6"/>
      <c r="C187" s="9"/>
      <c r="D187" s="10"/>
      <c r="E187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87" s="11">
        <f>((WEEKNUM(Tabla34356789101112131415161718192021222324252627282930313233346163[[#This Row],[FECHA Y HORA DE INICIO]])))</f>
        <v>0</v>
      </c>
      <c r="G187" s="3"/>
      <c r="H187" s="3"/>
      <c r="I187" s="3"/>
      <c r="J187" s="3"/>
    </row>
    <row r="188" spans="1:10">
      <c r="A188" s="3"/>
      <c r="B188" s="6"/>
      <c r="C188" s="9"/>
      <c r="D188" s="10"/>
      <c r="E188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88" s="11">
        <f>((WEEKNUM(Tabla34356789101112131415161718192021222324252627282930313233346163[[#This Row],[FECHA Y HORA DE INICIO]])))</f>
        <v>0</v>
      </c>
      <c r="G188" s="3"/>
      <c r="H188" s="3"/>
      <c r="I188" s="3"/>
      <c r="J188" s="3"/>
    </row>
    <row r="189" spans="1:10">
      <c r="A189" s="3"/>
      <c r="B189" s="6"/>
      <c r="C189" s="9"/>
      <c r="D189" s="10"/>
      <c r="E189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89" s="11">
        <f>((WEEKNUM(Tabla34356789101112131415161718192021222324252627282930313233346163[[#This Row],[FECHA Y HORA DE INICIO]])))</f>
        <v>0</v>
      </c>
      <c r="G189" s="3"/>
      <c r="H189" s="3"/>
      <c r="I189" s="3"/>
      <c r="J189" s="3"/>
    </row>
    <row r="190" spans="1:10">
      <c r="A190" s="3"/>
      <c r="B190" s="6"/>
      <c r="C190" s="9"/>
      <c r="D190" s="10"/>
      <c r="E190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90" s="11">
        <f>((WEEKNUM(Tabla34356789101112131415161718192021222324252627282930313233346163[[#This Row],[FECHA Y HORA DE INICIO]])))</f>
        <v>0</v>
      </c>
      <c r="G190" s="3"/>
      <c r="H190" s="3"/>
      <c r="I190" s="3"/>
      <c r="J190" s="3"/>
    </row>
    <row r="191" spans="1:10">
      <c r="A191" s="3"/>
      <c r="B191" s="6"/>
      <c r="C191" s="9"/>
      <c r="D191" s="10"/>
      <c r="E191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91" s="11">
        <f>((WEEKNUM(Tabla34356789101112131415161718192021222324252627282930313233346163[[#This Row],[FECHA Y HORA DE INICIO]])))</f>
        <v>0</v>
      </c>
      <c r="G191" s="3"/>
      <c r="H191" s="3"/>
      <c r="I191" s="3"/>
      <c r="J191" s="3"/>
    </row>
    <row r="192" spans="1:10">
      <c r="A192" s="3"/>
      <c r="B192" s="6"/>
      <c r="C192" s="9"/>
      <c r="D192" s="10"/>
      <c r="E192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92" s="11">
        <f>((WEEKNUM(Tabla34356789101112131415161718192021222324252627282930313233346163[[#This Row],[FECHA Y HORA DE INICIO]])))</f>
        <v>0</v>
      </c>
      <c r="G192" s="3"/>
      <c r="H192" s="3"/>
      <c r="I192" s="3"/>
      <c r="J192" s="3"/>
    </row>
    <row r="193" spans="1:10">
      <c r="A193" s="3"/>
      <c r="B193" s="6"/>
      <c r="C193" s="9"/>
      <c r="D193" s="10"/>
      <c r="E193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93" s="11">
        <f>((WEEKNUM(Tabla34356789101112131415161718192021222324252627282930313233346163[[#This Row],[FECHA Y HORA DE INICIO]])))</f>
        <v>0</v>
      </c>
      <c r="G193" s="3"/>
      <c r="H193" s="3"/>
      <c r="I193" s="3"/>
      <c r="J193" s="3"/>
    </row>
    <row r="194" spans="1:10">
      <c r="A194" s="3"/>
      <c r="B194" s="6"/>
      <c r="C194" s="9"/>
      <c r="D194" s="10"/>
      <c r="E194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94" s="11">
        <f>((WEEKNUM(Tabla34356789101112131415161718192021222324252627282930313233346163[[#This Row],[FECHA Y HORA DE INICIO]])))</f>
        <v>0</v>
      </c>
      <c r="G194" s="3"/>
      <c r="H194" s="3"/>
      <c r="I194" s="3"/>
      <c r="J194" s="3"/>
    </row>
    <row r="195" spans="1:10">
      <c r="A195" s="3"/>
      <c r="B195" s="6"/>
      <c r="C195" s="9"/>
      <c r="D195" s="10"/>
      <c r="E195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95" s="11">
        <f>((WEEKNUM(Tabla34356789101112131415161718192021222324252627282930313233346163[[#This Row],[FECHA Y HORA DE INICIO]])))</f>
        <v>0</v>
      </c>
      <c r="G195" s="3"/>
      <c r="H195" s="3"/>
      <c r="I195" s="3"/>
      <c r="J195" s="3"/>
    </row>
    <row r="196" spans="1:10">
      <c r="A196" s="3"/>
      <c r="B196" s="6"/>
      <c r="C196" s="9"/>
      <c r="D196" s="10"/>
      <c r="E196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96" s="11">
        <f>((WEEKNUM(Tabla34356789101112131415161718192021222324252627282930313233346163[[#This Row],[FECHA Y HORA DE INICIO]])))</f>
        <v>0</v>
      </c>
      <c r="G196" s="3"/>
      <c r="H196" s="3"/>
      <c r="I196" s="3"/>
      <c r="J196" s="3"/>
    </row>
    <row r="197" spans="1:10">
      <c r="A197" s="3"/>
      <c r="B197" s="6"/>
      <c r="C197" s="9"/>
      <c r="D197" s="10"/>
      <c r="E197" s="7">
        <f>IF((Tabla34356789101112131415161718192021222324252627282930313233346163[[#This Row],[FECHA Y HORA DE TERMINACIÓN ]]-Tabla34356789101112131415161718192021222324252627282930313233346163[[#This Row],[FECHA Y HORA DE INICIO]])&lt;0,0,((Tabla34356789101112131415161718192021222324252627282930313233346163[[#This Row],[FECHA Y HORA DE TERMINACIÓN ]]-Tabla34356789101112131415161718192021222324252627282930313233346163[[#This Row],[FECHA Y HORA DE INICIO]])*24))</f>
        <v>0</v>
      </c>
      <c r="F197" s="11">
        <f>((WEEKNUM(Tabla34356789101112131415161718192021222324252627282930313233346163[[#This Row],[FECHA Y HORA DE INICIO]])))</f>
        <v>0</v>
      </c>
      <c r="G197" s="3"/>
      <c r="H197" s="3"/>
      <c r="I197" s="3"/>
      <c r="J197" s="3"/>
    </row>
  </sheetData>
  <mergeCells count="1">
    <mergeCell ref="B7:F7"/>
  </mergeCells>
  <pageMargins left="0.7" right="0.7" top="0.75" bottom="0.75" header="0.3" footer="0.3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rgb="FF92D050"/>
  </sheetPr>
  <dimension ref="B1:K203"/>
  <sheetViews>
    <sheetView topLeftCell="A2" workbookViewId="0">
      <selection activeCell="K3" sqref="K3"/>
    </sheetView>
  </sheetViews>
  <sheetFormatPr defaultColWidth="10.85546875" defaultRowHeight="12.6"/>
  <cols>
    <col min="1" max="1" width="10.85546875" style="3"/>
    <col min="2" max="2" width="15" style="3" bestFit="1" customWidth="1"/>
    <col min="3" max="3" width="24.5703125" style="3" customWidth="1"/>
    <col min="4" max="5" width="16.140625" style="3" customWidth="1"/>
    <col min="6" max="6" width="10.85546875" style="3"/>
    <col min="7" max="7" width="16.140625" style="3" customWidth="1"/>
    <col min="8" max="8" width="14.85546875" style="3" customWidth="1"/>
    <col min="9" max="16384" width="10.85546875" style="3"/>
  </cols>
  <sheetData>
    <row r="1" spans="2:11" ht="12.95">
      <c r="B1" s="1" t="s">
        <v>0</v>
      </c>
      <c r="C1" s="2">
        <v>20173</v>
      </c>
      <c r="H1" s="40" t="s">
        <v>1</v>
      </c>
      <c r="I1" s="41"/>
      <c r="J1" s="42" t="s">
        <v>2</v>
      </c>
    </row>
    <row r="2" spans="2:11" ht="12.95">
      <c r="B2" s="1" t="s">
        <v>4</v>
      </c>
      <c r="C2" s="2" t="s">
        <v>5</v>
      </c>
      <c r="H2" s="40" t="s">
        <v>6</v>
      </c>
      <c r="I2" s="41" t="s">
        <v>301</v>
      </c>
      <c r="J2" s="42" t="s">
        <v>7</v>
      </c>
    </row>
    <row r="3" spans="2:11" ht="14.45" customHeight="1">
      <c r="B3" s="1" t="s">
        <v>8</v>
      </c>
      <c r="C3" s="2" t="s">
        <v>302</v>
      </c>
      <c r="D3" s="3" t="s">
        <v>303</v>
      </c>
      <c r="H3" s="40" t="s">
        <v>10</v>
      </c>
      <c r="I3" s="47" t="s">
        <v>220</v>
      </c>
      <c r="J3" s="42" t="s">
        <v>12</v>
      </c>
      <c r="K3" s="3">
        <v>5593</v>
      </c>
    </row>
    <row r="4" spans="2:11" ht="14.45" customHeight="1">
      <c r="B4" s="1" t="s">
        <v>13</v>
      </c>
      <c r="C4" s="2">
        <v>1</v>
      </c>
      <c r="E4" s="38" t="s">
        <v>304</v>
      </c>
      <c r="H4" s="38" t="s">
        <v>15</v>
      </c>
    </row>
    <row r="5" spans="2:11" ht="14.45" customHeight="1">
      <c r="B5" s="1" t="s">
        <v>16</v>
      </c>
      <c r="C5" s="2">
        <v>20</v>
      </c>
    </row>
    <row r="6" spans="2:11" ht="14.45" customHeight="1">
      <c r="B6" s="1"/>
      <c r="C6" s="1"/>
    </row>
    <row r="7" spans="2:11" ht="14.45" customHeight="1">
      <c r="B7" s="76" t="s">
        <v>17</v>
      </c>
      <c r="C7" s="77"/>
      <c r="D7" s="77"/>
      <c r="E7" s="77"/>
      <c r="F7" s="77"/>
      <c r="H7" s="12">
        <v>2022</v>
      </c>
      <c r="I7" s="13">
        <v>585.25000000029104</v>
      </c>
    </row>
    <row r="8" spans="2:11" ht="5.0999999999999996" customHeight="1">
      <c r="B8" s="4"/>
      <c r="C8" s="4"/>
      <c r="D8" s="4"/>
      <c r="E8" s="4"/>
    </row>
    <row r="9" spans="2:11" ht="59.1" customHeight="1">
      <c r="B9" s="5" t="s">
        <v>18</v>
      </c>
      <c r="C9" s="5" t="s">
        <v>19</v>
      </c>
      <c r="D9" s="5" t="s">
        <v>20</v>
      </c>
      <c r="E9" s="5" t="s">
        <v>31</v>
      </c>
      <c r="F9" s="5" t="s">
        <v>22</v>
      </c>
      <c r="H9" s="12" t="s">
        <v>23</v>
      </c>
      <c r="I9" s="13">
        <f>SUM(E10:E203)</f>
        <v>1187.5999999997439</v>
      </c>
    </row>
    <row r="10" spans="2:11">
      <c r="B10" s="14" t="s">
        <v>61</v>
      </c>
      <c r="C10" s="14">
        <v>44948.989583333336</v>
      </c>
      <c r="D10" s="6">
        <v>44950.493055555555</v>
      </c>
      <c r="E10" s="7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36.083333333255723</v>
      </c>
      <c r="F10" s="11">
        <f>((WEEKNUM(Tabla34356789101112131415161718192021222324252627282930313233343536373839404142434445464849505152[[#This Row],[FECHA Y HORA DE INICIO]])))-1</f>
        <v>3</v>
      </c>
    </row>
    <row r="11" spans="2:11">
      <c r="B11" s="14" t="s">
        <v>61</v>
      </c>
      <c r="C11" s="6">
        <v>44970.009722222225</v>
      </c>
      <c r="D11" s="6">
        <v>44973.201388888891</v>
      </c>
      <c r="E11" s="7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76.599999999976717</v>
      </c>
      <c r="F11" s="11">
        <f>((WEEKNUM(Tabla34356789101112131415161718192021222324252627282930313233343536373839404142434445464849505152[[#This Row],[FECHA Y HORA DE INICIO]])))-1</f>
        <v>6</v>
      </c>
      <c r="H11" s="12" t="s">
        <v>24</v>
      </c>
      <c r="I11" s="13">
        <f>I9+I7</f>
        <v>1772.8500000000349</v>
      </c>
    </row>
    <row r="12" spans="2:11">
      <c r="B12" s="14" t="s">
        <v>61</v>
      </c>
      <c r="C12" s="14">
        <v>44986.152777777781</v>
      </c>
      <c r="D12" s="6">
        <v>44989.513888888891</v>
      </c>
      <c r="E12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80.666666666627862</v>
      </c>
      <c r="F12" s="11">
        <f>((WEEKNUM(Tabla34356789101112131415161718192021222324252627282930313233343536373839404142434445464849505152[[#This Row],[FECHA Y HORA DE INICIO]])))-1</f>
        <v>8</v>
      </c>
    </row>
    <row r="13" spans="2:11">
      <c r="B13" s="14" t="s">
        <v>61</v>
      </c>
      <c r="C13" s="6">
        <v>45015.024305555555</v>
      </c>
      <c r="D13" s="6">
        <v>45017.621527777781</v>
      </c>
      <c r="E13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62.333333333430346</v>
      </c>
      <c r="F13" s="11">
        <f>((WEEKNUM(Tabla34356789101112131415161718192021222324252627282930313233343536373839404142434445464849505152[[#This Row],[FECHA Y HORA DE INICIO]])))-1</f>
        <v>12</v>
      </c>
    </row>
    <row r="14" spans="2:11">
      <c r="B14" s="14" t="s">
        <v>61</v>
      </c>
      <c r="C14" s="6">
        <v>45043.788194444445</v>
      </c>
      <c r="D14" s="6">
        <v>45045.631944444445</v>
      </c>
      <c r="E14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44.25</v>
      </c>
      <c r="F14" s="11">
        <f>((WEEKNUM(Tabla34356789101112131415161718192021222324252627282930313233343536373839404142434445464849505152[[#This Row],[FECHA Y HORA DE INICIO]])))-1</f>
        <v>16</v>
      </c>
    </row>
    <row r="15" spans="2:11">
      <c r="B15" s="14" t="s">
        <v>305</v>
      </c>
      <c r="C15" s="6">
        <v>45064.125</v>
      </c>
      <c r="D15" s="6">
        <v>45066.541666666664</v>
      </c>
      <c r="E15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57.999999999941792</v>
      </c>
      <c r="F15" s="11">
        <f>((WEEKNUM(Tabla34356789101112131415161718192021222324252627282930313233343536373839404142434445464849505152[[#This Row],[FECHA Y HORA DE INICIO]])))-1</f>
        <v>19</v>
      </c>
    </row>
    <row r="16" spans="2:11">
      <c r="B16" s="14" t="s">
        <v>61</v>
      </c>
      <c r="C16" s="9">
        <v>45092.381944444445</v>
      </c>
      <c r="D16" s="10">
        <v>45094.208333333336</v>
      </c>
      <c r="E16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43.833333333372138</v>
      </c>
      <c r="F16" s="11">
        <f>((WEEKNUM(Tabla34356789101112131415161718192021222324252627282930313233343536373839404142434445464849505152[[#This Row],[FECHA Y HORA DE INICIO]])))-1</f>
        <v>23</v>
      </c>
    </row>
    <row r="17" spans="2:6">
      <c r="B17" s="14" t="s">
        <v>63</v>
      </c>
      <c r="C17" s="9">
        <v>45111.854166666664</v>
      </c>
      <c r="D17" s="10">
        <v>45113.472222222219</v>
      </c>
      <c r="E17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38.833333333313931</v>
      </c>
      <c r="F17" s="11">
        <f>((WEEKNUM(Tabla34356789101112131415161718192021222324252627282930313233343536373839404142434445464849505152[[#This Row],[FECHA Y HORA DE INICIO]])))-1</f>
        <v>26</v>
      </c>
    </row>
    <row r="18" spans="2:6">
      <c r="B18" s="14" t="s">
        <v>63</v>
      </c>
      <c r="C18" s="9">
        <v>45128.555555555555</v>
      </c>
      <c r="D18" s="10">
        <v>45129.635416666664</v>
      </c>
      <c r="E18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25.916666666627862</v>
      </c>
      <c r="F18" s="11">
        <f>((WEEKNUM(Tabla34356789101112131415161718192021222324252627282930313233343536373839404142434445464849505152[[#This Row],[FECHA Y HORA DE INICIO]])))-1</f>
        <v>28</v>
      </c>
    </row>
    <row r="19" spans="2:6">
      <c r="B19" s="14" t="s">
        <v>63</v>
      </c>
      <c r="C19" s="9">
        <v>45138.006944444445</v>
      </c>
      <c r="D19" s="10">
        <v>45140.5</v>
      </c>
      <c r="E19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59.833333333313931</v>
      </c>
      <c r="F19" s="11">
        <f>((WEEKNUM(Tabla34356789101112131415161718192021222324252627282930313233343536373839404142434445464849505152[[#This Row],[FECHA Y HORA DE INICIO]])))-1</f>
        <v>30</v>
      </c>
    </row>
    <row r="20" spans="2:6">
      <c r="B20" s="14" t="s">
        <v>63</v>
      </c>
      <c r="C20" s="9">
        <v>45140.614583333336</v>
      </c>
      <c r="D20" s="10">
        <v>45140.958333333336</v>
      </c>
      <c r="E20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8.25</v>
      </c>
      <c r="F20" s="11">
        <f>((WEEKNUM(Tabla34356789101112131415161718192021222324252627282930313233343536373839404142434445464849505152[[#This Row],[FECHA Y HORA DE INICIO]])))-1</f>
        <v>30</v>
      </c>
    </row>
    <row r="21" spans="2:6">
      <c r="B21" s="14" t="s">
        <v>63</v>
      </c>
      <c r="C21" s="9">
        <v>45152.020833333336</v>
      </c>
      <c r="D21" s="10">
        <v>45157.486111111109</v>
      </c>
      <c r="E21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131.16666666656965</v>
      </c>
      <c r="F21" s="11">
        <f>((WEEKNUM(Tabla34356789101112131415161718192021222324252627282930313233343536373839404142434445464849505152[[#This Row],[FECHA Y HORA DE INICIO]])))-1</f>
        <v>32</v>
      </c>
    </row>
    <row r="22" spans="2:6">
      <c r="B22" s="14" t="s">
        <v>63</v>
      </c>
      <c r="C22" s="6">
        <v>45201.333333333336</v>
      </c>
      <c r="D22" s="10">
        <v>45206.5</v>
      </c>
      <c r="E22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123.99999999994179</v>
      </c>
      <c r="F22" s="11">
        <f>((WEEKNUM(Tabla34356789101112131415161718192021222324252627282930313233343536373839404142434445464849505152[[#This Row],[FECHA Y HORA DE INICIO]])))-1</f>
        <v>39</v>
      </c>
    </row>
    <row r="23" spans="2:6">
      <c r="B23" s="14" t="s">
        <v>63</v>
      </c>
      <c r="C23" s="9">
        <v>45231.322916666664</v>
      </c>
      <c r="D23" s="10">
        <v>45233.569444444445</v>
      </c>
      <c r="E23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53.916666666744277</v>
      </c>
      <c r="F23" s="11">
        <f>((WEEKNUM(Tabla34356789101112131415161718192021222324252627282930313233343536373839404142434445464849505152[[#This Row],[FECHA Y HORA DE INICIO]])))-1</f>
        <v>43</v>
      </c>
    </row>
    <row r="24" spans="2:6">
      <c r="B24" s="14" t="s">
        <v>63</v>
      </c>
      <c r="C24" s="9">
        <v>45233.826388888891</v>
      </c>
      <c r="D24" s="10">
        <v>45234.583333333336</v>
      </c>
      <c r="E24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18.166666666686069</v>
      </c>
      <c r="F24" s="11">
        <f>((WEEKNUM(Tabla34356789101112131415161718192021222324252627282930313233343536373839404142434445464849505152[[#This Row],[FECHA Y HORA DE INICIO]])))-1</f>
        <v>43</v>
      </c>
    </row>
    <row r="25" spans="2:6">
      <c r="B25" s="14" t="s">
        <v>63</v>
      </c>
      <c r="C25" s="9">
        <v>45250.013888888891</v>
      </c>
      <c r="D25" s="10">
        <v>45253.0625</v>
      </c>
      <c r="E25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73.166666666627862</v>
      </c>
      <c r="F25" s="11">
        <f>((WEEKNUM(Tabla34356789101112131415161718192021222324252627282930313233343536373839404142434445464849505152[[#This Row],[FECHA Y HORA DE INICIO]])))-1</f>
        <v>46</v>
      </c>
    </row>
    <row r="26" spans="2:6">
      <c r="B26" s="14" t="s">
        <v>63</v>
      </c>
      <c r="C26" s="9">
        <v>45278.020833333336</v>
      </c>
      <c r="D26" s="10">
        <v>45280.072916666664</v>
      </c>
      <c r="E26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49.249999999883585</v>
      </c>
      <c r="F26" s="11">
        <f>((WEEKNUM(Tabla34356789101112131415161718192021222324252627282930313233343536373839404142434445464849505152[[#This Row],[FECHA Y HORA DE INICIO]])))-1</f>
        <v>50</v>
      </c>
    </row>
    <row r="27" spans="2:6">
      <c r="B27" s="14" t="s">
        <v>63</v>
      </c>
      <c r="C27" s="9">
        <v>45299.097222222219</v>
      </c>
      <c r="D27" s="10">
        <v>45302.652777777781</v>
      </c>
      <c r="E27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85.333333333488554</v>
      </c>
      <c r="F27" s="11">
        <f>((WEEKNUM(Tabla34356789101112131415161718192021222324252627282930313233343536373839404142434445464849505152[[#This Row],[FECHA Y HORA DE INICIO]])))-1</f>
        <v>1</v>
      </c>
    </row>
    <row r="28" spans="2:6">
      <c r="B28" s="14" t="s">
        <v>63</v>
      </c>
      <c r="C28" s="9">
        <v>45330.5</v>
      </c>
      <c r="D28" s="10">
        <v>45330.59375</v>
      </c>
      <c r="E28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2.25</v>
      </c>
      <c r="F28" s="11">
        <f>((WEEKNUM(Tabla34356789101112131415161718192021222324252627282930313233343536373839404142434445464849505152[[#This Row],[FECHA Y HORA DE INICIO]])))-1</f>
        <v>5</v>
      </c>
    </row>
    <row r="29" spans="2:6">
      <c r="B29" s="14" t="s">
        <v>63</v>
      </c>
      <c r="C29" s="9">
        <v>45330.684027777781</v>
      </c>
      <c r="D29" s="10">
        <v>45332.590277777781</v>
      </c>
      <c r="E29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45.75</v>
      </c>
      <c r="F29" s="11">
        <f>((WEEKNUM(Tabla34356789101112131415161718192021222324252627282930313233343536373839404142434445464849505152[[#This Row],[FECHA Y HORA DE INICIO]])))-1</f>
        <v>5</v>
      </c>
    </row>
    <row r="30" spans="2:6">
      <c r="B30" s="14" t="s">
        <v>63</v>
      </c>
      <c r="C30" s="9">
        <v>45350.715277777781</v>
      </c>
      <c r="D30" s="10">
        <v>45353.631944444445</v>
      </c>
      <c r="E30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69.999999999941792</v>
      </c>
      <c r="F30" s="11">
        <f>((WEEKNUM(Tabla34356789101112131415161718192021222324252627282930313233343536373839404142434445464849505152[[#This Row],[FECHA Y HORA DE INICIO]])))-1</f>
        <v>8</v>
      </c>
    </row>
    <row r="31" spans="2:6">
      <c r="B31" s="14"/>
      <c r="C31" s="9"/>
      <c r="D31" s="10"/>
      <c r="E31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31" s="11">
        <f>((WEEKNUM(Tabla34356789101112131415161718192021222324252627282930313233343536373839404142434445464849505152[[#This Row],[FECHA Y HORA DE INICIO]])))-1</f>
        <v>-1</v>
      </c>
    </row>
    <row r="32" spans="2:6">
      <c r="B32" s="14"/>
      <c r="C32" s="9"/>
      <c r="D32" s="10"/>
      <c r="E32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32" s="11">
        <f>((WEEKNUM(Tabla34356789101112131415161718192021222324252627282930313233343536373839404142434445464849505152[[#This Row],[FECHA Y HORA DE INICIO]])))-1</f>
        <v>-1</v>
      </c>
    </row>
    <row r="33" spans="2:6">
      <c r="B33" s="14"/>
      <c r="C33" s="9"/>
      <c r="D33" s="10"/>
      <c r="E33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33" s="11">
        <f>((WEEKNUM(Tabla34356789101112131415161718192021222324252627282930313233343536373839404142434445464849505152[[#This Row],[FECHA Y HORA DE INICIO]])))-1</f>
        <v>-1</v>
      </c>
    </row>
    <row r="34" spans="2:6">
      <c r="B34" s="14"/>
      <c r="C34" s="9"/>
      <c r="D34" s="10"/>
      <c r="E34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34" s="11">
        <f>((WEEKNUM(Tabla34356789101112131415161718192021222324252627282930313233343536373839404142434445464849505152[[#This Row],[FECHA Y HORA DE INICIO]])))-1</f>
        <v>-1</v>
      </c>
    </row>
    <row r="35" spans="2:6">
      <c r="B35" s="14"/>
      <c r="C35" s="9"/>
      <c r="D35" s="10"/>
      <c r="E35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35" s="11">
        <f>((WEEKNUM(Tabla34356789101112131415161718192021222324252627282930313233343536373839404142434445464849505152[[#This Row],[FECHA Y HORA DE INICIO]])))-1</f>
        <v>-1</v>
      </c>
    </row>
    <row r="36" spans="2:6">
      <c r="B36" s="14"/>
      <c r="C36" s="9"/>
      <c r="D36" s="10"/>
      <c r="E36" s="8"/>
      <c r="F36" s="11"/>
    </row>
    <row r="37" spans="2:6">
      <c r="B37" s="14"/>
      <c r="C37" s="9"/>
      <c r="D37" s="10"/>
      <c r="E37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37" s="11">
        <f>((WEEKNUM(Tabla34356789101112131415161718192021222324252627282930313233343536373839404142434445464849505152[[#This Row],[FECHA Y HORA DE INICIO]])))-1</f>
        <v>-1</v>
      </c>
    </row>
    <row r="38" spans="2:6">
      <c r="B38" s="14"/>
      <c r="C38" s="9"/>
      <c r="D38" s="10"/>
      <c r="E38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38" s="11">
        <f>((WEEKNUM(Tabla34356789101112131415161718192021222324252627282930313233343536373839404142434445464849505152[[#This Row],[FECHA Y HORA DE INICIO]])))-1</f>
        <v>-1</v>
      </c>
    </row>
    <row r="39" spans="2:6">
      <c r="B39" s="14"/>
      <c r="C39" s="9"/>
      <c r="D39" s="10"/>
      <c r="E39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39" s="11">
        <f>((WEEKNUM(Tabla34356789101112131415161718192021222324252627282930313233343536373839404142434445464849505152[[#This Row],[FECHA Y HORA DE INICIO]])))-1</f>
        <v>-1</v>
      </c>
    </row>
    <row r="40" spans="2:6">
      <c r="B40" s="14"/>
      <c r="C40" s="9"/>
      <c r="D40" s="10"/>
      <c r="E40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40" s="11">
        <f>((WEEKNUM(Tabla34356789101112131415161718192021222324252627282930313233343536373839404142434445464849505152[[#This Row],[FECHA Y HORA DE INICIO]])))-1</f>
        <v>-1</v>
      </c>
    </row>
    <row r="41" spans="2:6">
      <c r="B41" s="14"/>
      <c r="C41" s="9"/>
      <c r="D41" s="10"/>
      <c r="E41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41" s="11">
        <f>((WEEKNUM(Tabla34356789101112131415161718192021222324252627282930313233343536373839404142434445464849505152[[#This Row],[FECHA Y HORA DE INICIO]])))-1</f>
        <v>-1</v>
      </c>
    </row>
    <row r="42" spans="2:6">
      <c r="B42" s="14"/>
      <c r="C42" s="9"/>
      <c r="D42" s="10"/>
      <c r="E42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42" s="11">
        <f>((WEEKNUM(Tabla34356789101112131415161718192021222324252627282930313233343536373839404142434445464849505152[[#This Row],[FECHA Y HORA DE INICIO]])))-1</f>
        <v>-1</v>
      </c>
    </row>
    <row r="43" spans="2:6">
      <c r="B43" s="14"/>
      <c r="C43" s="9"/>
      <c r="D43" s="10"/>
      <c r="E43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43" s="11">
        <f>((WEEKNUM(Tabla34356789101112131415161718192021222324252627282930313233343536373839404142434445464849505152[[#This Row],[FECHA Y HORA DE INICIO]])))-1</f>
        <v>-1</v>
      </c>
    </row>
    <row r="44" spans="2:6">
      <c r="B44" s="14"/>
      <c r="C44" s="9"/>
      <c r="D44" s="10"/>
      <c r="E44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44" s="11">
        <f>((WEEKNUM(Tabla34356789101112131415161718192021222324252627282930313233343536373839404142434445464849505152[[#This Row],[FECHA Y HORA DE INICIO]])))-1</f>
        <v>-1</v>
      </c>
    </row>
    <row r="45" spans="2:6">
      <c r="B45" s="14"/>
      <c r="C45" s="9"/>
      <c r="D45" s="10"/>
      <c r="E45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45" s="11">
        <f>((WEEKNUM(Tabla34356789101112131415161718192021222324252627282930313233343536373839404142434445464849505152[[#This Row],[FECHA Y HORA DE INICIO]])))-1</f>
        <v>-1</v>
      </c>
    </row>
    <row r="46" spans="2:6">
      <c r="B46" s="14"/>
      <c r="C46" s="9"/>
      <c r="D46" s="10"/>
      <c r="E46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46" s="11">
        <f>((WEEKNUM(Tabla34356789101112131415161718192021222324252627282930313233343536373839404142434445464849505152[[#This Row],[FECHA Y HORA DE INICIO]])))-1</f>
        <v>-1</v>
      </c>
    </row>
    <row r="47" spans="2:6">
      <c r="B47" s="14"/>
      <c r="C47" s="9"/>
      <c r="D47" s="10"/>
      <c r="E47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47" s="11">
        <f>((WEEKNUM(Tabla34356789101112131415161718192021222324252627282930313233343536373839404142434445464849505152[[#This Row],[FECHA Y HORA DE INICIO]])))-1</f>
        <v>-1</v>
      </c>
    </row>
    <row r="48" spans="2:6">
      <c r="B48" s="14"/>
      <c r="C48" s="9"/>
      <c r="D48" s="10"/>
      <c r="E48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48" s="11">
        <f>((WEEKNUM(Tabla34356789101112131415161718192021222324252627282930313233343536373839404142434445464849505152[[#This Row],[FECHA Y HORA DE INICIO]])))-1</f>
        <v>-1</v>
      </c>
    </row>
    <row r="49" spans="2:6">
      <c r="B49" s="14"/>
      <c r="C49" s="9"/>
      <c r="D49" s="10"/>
      <c r="E49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49" s="11">
        <f>((WEEKNUM(Tabla34356789101112131415161718192021222324252627282930313233343536373839404142434445464849505152[[#This Row],[FECHA Y HORA DE INICIO]])))-1</f>
        <v>-1</v>
      </c>
    </row>
    <row r="50" spans="2:6">
      <c r="B50" s="14"/>
      <c r="C50" s="9"/>
      <c r="D50" s="10"/>
      <c r="E50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50" s="11">
        <f>((WEEKNUM(Tabla34356789101112131415161718192021222324252627282930313233343536373839404142434445464849505152[[#This Row],[FECHA Y HORA DE INICIO]])))-1</f>
        <v>-1</v>
      </c>
    </row>
    <row r="51" spans="2:6">
      <c r="B51" s="14"/>
      <c r="C51" s="9"/>
      <c r="D51" s="10"/>
      <c r="E51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51" s="11">
        <f>((WEEKNUM(Tabla34356789101112131415161718192021222324252627282930313233343536373839404142434445464849505152[[#This Row],[FECHA Y HORA DE INICIO]])))-1</f>
        <v>-1</v>
      </c>
    </row>
    <row r="52" spans="2:6">
      <c r="B52" s="14"/>
      <c r="C52" s="9"/>
      <c r="D52" s="10"/>
      <c r="E52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52" s="11">
        <f>((WEEKNUM(Tabla34356789101112131415161718192021222324252627282930313233343536373839404142434445464849505152[[#This Row],[FECHA Y HORA DE INICIO]])))-1</f>
        <v>-1</v>
      </c>
    </row>
    <row r="53" spans="2:6">
      <c r="B53" s="14"/>
      <c r="C53" s="9"/>
      <c r="D53" s="10"/>
      <c r="E53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53" s="11">
        <f>((WEEKNUM(Tabla34356789101112131415161718192021222324252627282930313233343536373839404142434445464849505152[[#This Row],[FECHA Y HORA DE INICIO]])))-1</f>
        <v>-1</v>
      </c>
    </row>
    <row r="54" spans="2:6">
      <c r="B54" s="14"/>
      <c r="C54" s="9"/>
      <c r="D54" s="10"/>
      <c r="E54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54" s="11">
        <f>((WEEKNUM(Tabla34356789101112131415161718192021222324252627282930313233343536373839404142434445464849505152[[#This Row],[FECHA Y HORA DE INICIO]])))-1</f>
        <v>-1</v>
      </c>
    </row>
    <row r="55" spans="2:6">
      <c r="B55" s="14"/>
      <c r="C55" s="9"/>
      <c r="D55" s="10"/>
      <c r="E55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55" s="11">
        <f>((WEEKNUM(Tabla34356789101112131415161718192021222324252627282930313233343536373839404142434445464849505152[[#This Row],[FECHA Y HORA DE INICIO]])))-1</f>
        <v>-1</v>
      </c>
    </row>
    <row r="56" spans="2:6">
      <c r="B56" s="14"/>
      <c r="C56" s="9"/>
      <c r="D56" s="10"/>
      <c r="E56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56" s="11">
        <f>((WEEKNUM(Tabla34356789101112131415161718192021222324252627282930313233343536373839404142434445464849505152[[#This Row],[FECHA Y HORA DE INICIO]])))-1</f>
        <v>-1</v>
      </c>
    </row>
    <row r="57" spans="2:6">
      <c r="B57" s="14"/>
      <c r="C57" s="9"/>
      <c r="D57" s="10"/>
      <c r="E57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57" s="11">
        <f>((WEEKNUM(Tabla34356789101112131415161718192021222324252627282930313233343536373839404142434445464849505152[[#This Row],[FECHA Y HORA DE INICIO]])))-1</f>
        <v>-1</v>
      </c>
    </row>
    <row r="58" spans="2:6">
      <c r="B58" s="14"/>
      <c r="C58" s="9"/>
      <c r="D58" s="10"/>
      <c r="E58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58" s="11">
        <f>((WEEKNUM(Tabla34356789101112131415161718192021222324252627282930313233343536373839404142434445464849505152[[#This Row],[FECHA Y HORA DE INICIO]])))-1</f>
        <v>-1</v>
      </c>
    </row>
    <row r="59" spans="2:6">
      <c r="B59" s="14"/>
      <c r="C59" s="9"/>
      <c r="D59" s="10"/>
      <c r="E59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59" s="11">
        <f>((WEEKNUM(Tabla34356789101112131415161718192021222324252627282930313233343536373839404142434445464849505152[[#This Row],[FECHA Y HORA DE INICIO]])))-1</f>
        <v>-1</v>
      </c>
    </row>
    <row r="60" spans="2:6">
      <c r="B60" s="14"/>
      <c r="C60" s="9"/>
      <c r="D60" s="10"/>
      <c r="E60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60" s="11">
        <f>((WEEKNUM(Tabla34356789101112131415161718192021222324252627282930313233343536373839404142434445464849505152[[#This Row],[FECHA Y HORA DE INICIO]])))-1</f>
        <v>-1</v>
      </c>
    </row>
    <row r="61" spans="2:6">
      <c r="B61" s="14"/>
      <c r="C61" s="9"/>
      <c r="D61" s="10"/>
      <c r="E61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61" s="11">
        <f>((WEEKNUM(Tabla34356789101112131415161718192021222324252627282930313233343536373839404142434445464849505152[[#This Row],[FECHA Y HORA DE INICIO]])))-1</f>
        <v>-1</v>
      </c>
    </row>
    <row r="62" spans="2:6">
      <c r="B62" s="14"/>
      <c r="C62" s="9"/>
      <c r="D62" s="10"/>
      <c r="E62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62" s="11">
        <f>((WEEKNUM(Tabla34356789101112131415161718192021222324252627282930313233343536373839404142434445464849505152[[#This Row],[FECHA Y HORA DE INICIO]])))-1</f>
        <v>-1</v>
      </c>
    </row>
    <row r="63" spans="2:6">
      <c r="B63" s="14"/>
      <c r="C63" s="9"/>
      <c r="D63" s="10"/>
      <c r="E63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63" s="11">
        <f>((WEEKNUM(Tabla34356789101112131415161718192021222324252627282930313233343536373839404142434445464849505152[[#This Row],[FECHA Y HORA DE INICIO]])))-1</f>
        <v>-1</v>
      </c>
    </row>
    <row r="64" spans="2:6">
      <c r="B64" s="14"/>
      <c r="C64" s="9"/>
      <c r="D64" s="10"/>
      <c r="E64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64" s="11">
        <f>((WEEKNUM(Tabla34356789101112131415161718192021222324252627282930313233343536373839404142434445464849505152[[#This Row],[FECHA Y HORA DE INICIO]])))-1</f>
        <v>-1</v>
      </c>
    </row>
    <row r="65" spans="2:6">
      <c r="B65" s="14"/>
      <c r="C65" s="9"/>
      <c r="D65" s="10"/>
      <c r="E65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65" s="11">
        <f>((WEEKNUM(Tabla34356789101112131415161718192021222324252627282930313233343536373839404142434445464849505152[[#This Row],[FECHA Y HORA DE INICIO]])))-1</f>
        <v>-1</v>
      </c>
    </row>
    <row r="66" spans="2:6">
      <c r="B66" s="14"/>
      <c r="C66" s="9"/>
      <c r="D66" s="10"/>
      <c r="E66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66" s="11">
        <f>((WEEKNUM(Tabla34356789101112131415161718192021222324252627282930313233343536373839404142434445464849505152[[#This Row],[FECHA Y HORA DE INICIO]])))-1</f>
        <v>-1</v>
      </c>
    </row>
    <row r="67" spans="2:6">
      <c r="B67" s="14"/>
      <c r="C67" s="9"/>
      <c r="D67" s="10"/>
      <c r="E67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67" s="11">
        <f>((WEEKNUM(Tabla34356789101112131415161718192021222324252627282930313233343536373839404142434445464849505152[[#This Row],[FECHA Y HORA DE INICIO]])))-1</f>
        <v>-1</v>
      </c>
    </row>
    <row r="68" spans="2:6">
      <c r="B68" s="14"/>
      <c r="C68" s="9"/>
      <c r="D68" s="10"/>
      <c r="E68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68" s="11">
        <f>((WEEKNUM(Tabla34356789101112131415161718192021222324252627282930313233343536373839404142434445464849505152[[#This Row],[FECHA Y HORA DE INICIO]])))-1</f>
        <v>-1</v>
      </c>
    </row>
    <row r="69" spans="2:6">
      <c r="B69" s="14"/>
      <c r="C69" s="9"/>
      <c r="D69" s="10"/>
      <c r="E69" s="8"/>
      <c r="F69" s="11"/>
    </row>
    <row r="70" spans="2:6">
      <c r="B70" s="6"/>
      <c r="C70" s="9"/>
      <c r="D70" s="10"/>
      <c r="E70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70" s="11">
        <f>((WEEKNUM(Tabla34356789101112131415161718192021222324252627282930313233343536373839404142434445464849505152[[#This Row],[FECHA Y HORA DE INICIO]])))-1</f>
        <v>-1</v>
      </c>
    </row>
    <row r="71" spans="2:6">
      <c r="B71" s="6"/>
      <c r="C71" s="9"/>
      <c r="D71" s="10"/>
      <c r="E71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71" s="11">
        <f>((WEEKNUM(Tabla34356789101112131415161718192021222324252627282930313233343536373839404142434445464849505152[[#This Row],[FECHA Y HORA DE INICIO]])))-1</f>
        <v>-1</v>
      </c>
    </row>
    <row r="72" spans="2:6">
      <c r="B72" s="6"/>
      <c r="C72" s="9"/>
      <c r="D72" s="10"/>
      <c r="E72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72" s="11">
        <f>((WEEKNUM(Tabla34356789101112131415161718192021222324252627282930313233343536373839404142434445464849505152[[#This Row],[FECHA Y HORA DE INICIO]])))-1</f>
        <v>-1</v>
      </c>
    </row>
    <row r="73" spans="2:6">
      <c r="B73" s="6"/>
      <c r="C73" s="9"/>
      <c r="D73" s="10"/>
      <c r="E73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73" s="11">
        <f>((WEEKNUM(Tabla34356789101112131415161718192021222324252627282930313233343536373839404142434445464849505152[[#This Row],[FECHA Y HORA DE INICIO]])))-1</f>
        <v>-1</v>
      </c>
    </row>
    <row r="74" spans="2:6">
      <c r="B74" s="6"/>
      <c r="C74" s="9"/>
      <c r="D74" s="10"/>
      <c r="E74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74" s="11">
        <f>((WEEKNUM(Tabla34356789101112131415161718192021222324252627282930313233343536373839404142434445464849505152[[#This Row],[FECHA Y HORA DE INICIO]])))-1</f>
        <v>-1</v>
      </c>
    </row>
    <row r="75" spans="2:6">
      <c r="B75" s="6"/>
      <c r="C75" s="9"/>
      <c r="D75" s="10"/>
      <c r="E75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75" s="11">
        <f>((WEEKNUM(Tabla34356789101112131415161718192021222324252627282930313233343536373839404142434445464849505152[[#This Row],[FECHA Y HORA DE INICIO]])))-1</f>
        <v>-1</v>
      </c>
    </row>
    <row r="76" spans="2:6">
      <c r="B76" s="6"/>
      <c r="C76" s="9"/>
      <c r="D76" s="10"/>
      <c r="E76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76" s="11">
        <f>((WEEKNUM(Tabla34356789101112131415161718192021222324252627282930313233343536373839404142434445464849505152[[#This Row],[FECHA Y HORA DE INICIO]])))-1</f>
        <v>-1</v>
      </c>
    </row>
    <row r="77" spans="2:6">
      <c r="B77" s="6"/>
      <c r="C77" s="9"/>
      <c r="D77" s="10"/>
      <c r="E77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77" s="11">
        <f>((WEEKNUM(Tabla34356789101112131415161718192021222324252627282930313233343536373839404142434445464849505152[[#This Row],[FECHA Y HORA DE INICIO]])))-1</f>
        <v>-1</v>
      </c>
    </row>
    <row r="78" spans="2:6">
      <c r="B78" s="6"/>
      <c r="C78" s="9"/>
      <c r="D78" s="10"/>
      <c r="E78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78" s="11">
        <f>((WEEKNUM(Tabla34356789101112131415161718192021222324252627282930313233343536373839404142434445464849505152[[#This Row],[FECHA Y HORA DE INICIO]])))-1</f>
        <v>-1</v>
      </c>
    </row>
    <row r="79" spans="2:6">
      <c r="B79" s="6"/>
      <c r="C79" s="9"/>
      <c r="D79" s="10"/>
      <c r="E79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79" s="11">
        <f>((WEEKNUM(Tabla34356789101112131415161718192021222324252627282930313233343536373839404142434445464849505152[[#This Row],[FECHA Y HORA DE INICIO]])))-1</f>
        <v>-1</v>
      </c>
    </row>
    <row r="80" spans="2:6">
      <c r="B80" s="6"/>
      <c r="C80" s="9"/>
      <c r="D80" s="10"/>
      <c r="E80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80" s="11">
        <f>((WEEKNUM(Tabla34356789101112131415161718192021222324252627282930313233343536373839404142434445464849505152[[#This Row],[FECHA Y HORA DE INICIO]])))-1</f>
        <v>-1</v>
      </c>
    </row>
    <row r="81" spans="2:6">
      <c r="B81" s="6"/>
      <c r="C81" s="9"/>
      <c r="D81" s="10"/>
      <c r="E81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81" s="11">
        <f>((WEEKNUM(Tabla34356789101112131415161718192021222324252627282930313233343536373839404142434445464849505152[[#This Row],[FECHA Y HORA DE INICIO]])))-1</f>
        <v>-1</v>
      </c>
    </row>
    <row r="82" spans="2:6">
      <c r="B82" s="6"/>
      <c r="C82" s="9"/>
      <c r="D82" s="10"/>
      <c r="E82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82" s="11">
        <f>((WEEKNUM(Tabla34356789101112131415161718192021222324252627282930313233343536373839404142434445464849505152[[#This Row],[FECHA Y HORA DE INICIO]])))-1</f>
        <v>-1</v>
      </c>
    </row>
    <row r="83" spans="2:6">
      <c r="B83" s="6"/>
      <c r="C83" s="9"/>
      <c r="D83" s="10"/>
      <c r="E83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83" s="11">
        <f>((WEEKNUM(Tabla34356789101112131415161718192021222324252627282930313233343536373839404142434445464849505152[[#This Row],[FECHA Y HORA DE INICIO]])))-1</f>
        <v>-1</v>
      </c>
    </row>
    <row r="84" spans="2:6">
      <c r="B84" s="6"/>
      <c r="C84" s="9"/>
      <c r="D84" s="10"/>
      <c r="E84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84" s="11">
        <f>((WEEKNUM(Tabla34356789101112131415161718192021222324252627282930313233343536373839404142434445464849505152[[#This Row],[FECHA Y HORA DE INICIO]])))-1</f>
        <v>-1</v>
      </c>
    </row>
    <row r="85" spans="2:6">
      <c r="B85" s="6"/>
      <c r="C85" s="9"/>
      <c r="D85" s="10"/>
      <c r="E85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85" s="11">
        <f>((WEEKNUM(Tabla34356789101112131415161718192021222324252627282930313233343536373839404142434445464849505152[[#This Row],[FECHA Y HORA DE INICIO]])))-1</f>
        <v>-1</v>
      </c>
    </row>
    <row r="86" spans="2:6">
      <c r="B86" s="6"/>
      <c r="C86" s="9"/>
      <c r="D86" s="10"/>
      <c r="E86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86" s="11">
        <f>((WEEKNUM(Tabla34356789101112131415161718192021222324252627282930313233343536373839404142434445464849505152[[#This Row],[FECHA Y HORA DE INICIO]])))-1</f>
        <v>-1</v>
      </c>
    </row>
    <row r="87" spans="2:6">
      <c r="B87" s="6"/>
      <c r="C87" s="9"/>
      <c r="D87" s="10"/>
      <c r="E87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87" s="11">
        <f>((WEEKNUM(Tabla34356789101112131415161718192021222324252627282930313233343536373839404142434445464849505152[[#This Row],[FECHA Y HORA DE INICIO]])))-1</f>
        <v>-1</v>
      </c>
    </row>
    <row r="88" spans="2:6">
      <c r="B88" s="6"/>
      <c r="C88" s="9"/>
      <c r="D88" s="10"/>
      <c r="E88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88" s="11">
        <f>((WEEKNUM(Tabla34356789101112131415161718192021222324252627282930313233343536373839404142434445464849505152[[#This Row],[FECHA Y HORA DE INICIO]])))-1</f>
        <v>-1</v>
      </c>
    </row>
    <row r="89" spans="2:6">
      <c r="B89" s="6"/>
      <c r="C89" s="9"/>
      <c r="D89" s="10"/>
      <c r="E89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89" s="11">
        <f>((WEEKNUM(Tabla34356789101112131415161718192021222324252627282930313233343536373839404142434445464849505152[[#This Row],[FECHA Y HORA DE INICIO]])))-1</f>
        <v>-1</v>
      </c>
    </row>
    <row r="90" spans="2:6">
      <c r="B90" s="6"/>
      <c r="C90" s="9"/>
      <c r="D90" s="10"/>
      <c r="E90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90" s="11">
        <f>((WEEKNUM(Tabla34356789101112131415161718192021222324252627282930313233343536373839404142434445464849505152[[#This Row],[FECHA Y HORA DE INICIO]])))-1</f>
        <v>-1</v>
      </c>
    </row>
    <row r="91" spans="2:6">
      <c r="B91" s="6"/>
      <c r="C91" s="9"/>
      <c r="D91" s="10"/>
      <c r="E91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91" s="11">
        <f>((WEEKNUM(Tabla34356789101112131415161718192021222324252627282930313233343536373839404142434445464849505152[[#This Row],[FECHA Y HORA DE INICIO]])))-1</f>
        <v>-1</v>
      </c>
    </row>
    <row r="92" spans="2:6">
      <c r="B92" s="6"/>
      <c r="C92" s="9"/>
      <c r="D92" s="10"/>
      <c r="E92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92" s="11">
        <f>((WEEKNUM(Tabla34356789101112131415161718192021222324252627282930313233343536373839404142434445464849505152[[#This Row],[FECHA Y HORA DE INICIO]])))-1</f>
        <v>-1</v>
      </c>
    </row>
    <row r="93" spans="2:6">
      <c r="B93" s="6"/>
      <c r="C93" s="9"/>
      <c r="D93" s="10"/>
      <c r="E93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93" s="11">
        <f>((WEEKNUM(Tabla34356789101112131415161718192021222324252627282930313233343536373839404142434445464849505152[[#This Row],[FECHA Y HORA DE INICIO]])))-1</f>
        <v>-1</v>
      </c>
    </row>
    <row r="94" spans="2:6">
      <c r="B94" s="6"/>
      <c r="C94" s="9"/>
      <c r="D94" s="10"/>
      <c r="E94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94" s="11">
        <f>((WEEKNUM(Tabla34356789101112131415161718192021222324252627282930313233343536373839404142434445464849505152[[#This Row],[FECHA Y HORA DE INICIO]])))-1</f>
        <v>-1</v>
      </c>
    </row>
    <row r="95" spans="2:6">
      <c r="B95" s="6"/>
      <c r="C95" s="9"/>
      <c r="D95" s="10"/>
      <c r="E95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95" s="11">
        <f>((WEEKNUM(Tabla34356789101112131415161718192021222324252627282930313233343536373839404142434445464849505152[[#This Row],[FECHA Y HORA DE INICIO]])))-1</f>
        <v>-1</v>
      </c>
    </row>
    <row r="96" spans="2:6">
      <c r="B96" s="6"/>
      <c r="C96" s="9"/>
      <c r="D96" s="10"/>
      <c r="E96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96" s="11">
        <f>((WEEKNUM(Tabla34356789101112131415161718192021222324252627282930313233343536373839404142434445464849505152[[#This Row],[FECHA Y HORA DE INICIO]])))-1</f>
        <v>-1</v>
      </c>
    </row>
    <row r="97" spans="2:6">
      <c r="B97" s="6"/>
      <c r="C97" s="9"/>
      <c r="D97" s="10"/>
      <c r="E97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97" s="11">
        <f>((WEEKNUM(Tabla34356789101112131415161718192021222324252627282930313233343536373839404142434445464849505152[[#This Row],[FECHA Y HORA DE INICIO]])))-1</f>
        <v>-1</v>
      </c>
    </row>
    <row r="98" spans="2:6">
      <c r="B98" s="6"/>
      <c r="C98" s="9"/>
      <c r="D98" s="10"/>
      <c r="E98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98" s="11">
        <f>((WEEKNUM(Tabla34356789101112131415161718192021222324252627282930313233343536373839404142434445464849505152[[#This Row],[FECHA Y HORA DE INICIO]])))-1</f>
        <v>-1</v>
      </c>
    </row>
    <row r="99" spans="2:6">
      <c r="B99" s="6"/>
      <c r="C99" s="9"/>
      <c r="D99" s="10"/>
      <c r="E99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99" s="11">
        <f>((WEEKNUM(Tabla34356789101112131415161718192021222324252627282930313233343536373839404142434445464849505152[[#This Row],[FECHA Y HORA DE INICIO]])))-1</f>
        <v>-1</v>
      </c>
    </row>
    <row r="100" spans="2:6">
      <c r="B100" s="6"/>
      <c r="C100" s="9"/>
      <c r="D100" s="10"/>
      <c r="E100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00" s="11">
        <f>((WEEKNUM(Tabla34356789101112131415161718192021222324252627282930313233343536373839404142434445464849505152[[#This Row],[FECHA Y HORA DE INICIO]])))-1</f>
        <v>-1</v>
      </c>
    </row>
    <row r="101" spans="2:6">
      <c r="B101" s="6"/>
      <c r="C101" s="9"/>
      <c r="D101" s="10"/>
      <c r="E101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01" s="11">
        <f>((WEEKNUM(Tabla34356789101112131415161718192021222324252627282930313233343536373839404142434445464849505152[[#This Row],[FECHA Y HORA DE INICIO]])))-1</f>
        <v>-1</v>
      </c>
    </row>
    <row r="102" spans="2:6">
      <c r="B102" s="6"/>
      <c r="C102" s="9"/>
      <c r="D102" s="10"/>
      <c r="E102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02" s="11">
        <f>((WEEKNUM(Tabla34356789101112131415161718192021222324252627282930313233343536373839404142434445464849505152[[#This Row],[FECHA Y HORA DE INICIO]])))-1</f>
        <v>-1</v>
      </c>
    </row>
    <row r="103" spans="2:6">
      <c r="B103" s="6"/>
      <c r="C103" s="9"/>
      <c r="D103" s="10"/>
      <c r="E103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03" s="11">
        <f>((WEEKNUM(Tabla34356789101112131415161718192021222324252627282930313233343536373839404142434445464849505152[[#This Row],[FECHA Y HORA DE INICIO]])))-1</f>
        <v>-1</v>
      </c>
    </row>
    <row r="104" spans="2:6">
      <c r="B104" s="6"/>
      <c r="C104" s="9"/>
      <c r="D104" s="10"/>
      <c r="E104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04" s="11">
        <f>((WEEKNUM(Tabla34356789101112131415161718192021222324252627282930313233343536373839404142434445464849505152[[#This Row],[FECHA Y HORA DE INICIO]])))-1</f>
        <v>-1</v>
      </c>
    </row>
    <row r="105" spans="2:6">
      <c r="B105" s="6"/>
      <c r="C105" s="9"/>
      <c r="D105" s="10"/>
      <c r="E105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05" s="11">
        <f>((WEEKNUM(Tabla34356789101112131415161718192021222324252627282930313233343536373839404142434445464849505152[[#This Row],[FECHA Y HORA DE INICIO]])))-1</f>
        <v>-1</v>
      </c>
    </row>
    <row r="106" spans="2:6">
      <c r="B106" s="6"/>
      <c r="C106" s="9"/>
      <c r="D106" s="10"/>
      <c r="E106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06" s="11">
        <f>((WEEKNUM(Tabla34356789101112131415161718192021222324252627282930313233343536373839404142434445464849505152[[#This Row],[FECHA Y HORA DE INICIO]])))-1</f>
        <v>-1</v>
      </c>
    </row>
    <row r="107" spans="2:6">
      <c r="B107" s="6"/>
      <c r="C107" s="9"/>
      <c r="D107" s="10"/>
      <c r="E107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07" s="11">
        <f>((WEEKNUM(Tabla34356789101112131415161718192021222324252627282930313233343536373839404142434445464849505152[[#This Row],[FECHA Y HORA DE INICIO]])))-1</f>
        <v>-1</v>
      </c>
    </row>
    <row r="108" spans="2:6">
      <c r="B108" s="6"/>
      <c r="C108" s="9"/>
      <c r="D108" s="10"/>
      <c r="E108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08" s="11">
        <f>((WEEKNUM(Tabla34356789101112131415161718192021222324252627282930313233343536373839404142434445464849505152[[#This Row],[FECHA Y HORA DE INICIO]])))-1</f>
        <v>-1</v>
      </c>
    </row>
    <row r="109" spans="2:6">
      <c r="B109" s="6"/>
      <c r="C109" s="9"/>
      <c r="D109" s="10"/>
      <c r="E109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09" s="11">
        <f>((WEEKNUM(Tabla34356789101112131415161718192021222324252627282930313233343536373839404142434445464849505152[[#This Row],[FECHA Y HORA DE INICIO]])))-1</f>
        <v>-1</v>
      </c>
    </row>
    <row r="110" spans="2:6">
      <c r="B110" s="6"/>
      <c r="C110" s="9"/>
      <c r="D110" s="10"/>
      <c r="E110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10" s="11">
        <f>((WEEKNUM(Tabla34356789101112131415161718192021222324252627282930313233343536373839404142434445464849505152[[#This Row],[FECHA Y HORA DE INICIO]])))-1</f>
        <v>-1</v>
      </c>
    </row>
    <row r="111" spans="2:6">
      <c r="B111" s="6"/>
      <c r="C111" s="9"/>
      <c r="D111" s="10"/>
      <c r="E111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11" s="11">
        <f>((WEEKNUM(Tabla34356789101112131415161718192021222324252627282930313233343536373839404142434445464849505152[[#This Row],[FECHA Y HORA DE INICIO]])))-1</f>
        <v>-1</v>
      </c>
    </row>
    <row r="112" spans="2:6">
      <c r="B112" s="6"/>
      <c r="C112" s="9"/>
      <c r="D112" s="10"/>
      <c r="E112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12" s="11">
        <f>((WEEKNUM(Tabla34356789101112131415161718192021222324252627282930313233343536373839404142434445464849505152[[#This Row],[FECHA Y HORA DE INICIO]])))-1</f>
        <v>-1</v>
      </c>
    </row>
    <row r="113" spans="2:6">
      <c r="B113" s="6"/>
      <c r="C113" s="9"/>
      <c r="D113" s="10"/>
      <c r="E113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13" s="11">
        <f>((WEEKNUM(Tabla34356789101112131415161718192021222324252627282930313233343536373839404142434445464849505152[[#This Row],[FECHA Y HORA DE INICIO]])))-1</f>
        <v>-1</v>
      </c>
    </row>
    <row r="114" spans="2:6">
      <c r="B114" s="6"/>
      <c r="C114" s="9"/>
      <c r="D114" s="10"/>
      <c r="E114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14" s="11">
        <f>((WEEKNUM(Tabla34356789101112131415161718192021222324252627282930313233343536373839404142434445464849505152[[#This Row],[FECHA Y HORA DE INICIO]])))-1</f>
        <v>-1</v>
      </c>
    </row>
    <row r="115" spans="2:6">
      <c r="B115" s="6"/>
      <c r="C115" s="9"/>
      <c r="D115" s="10"/>
      <c r="E115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15" s="11">
        <f>((WEEKNUM(Tabla34356789101112131415161718192021222324252627282930313233343536373839404142434445464849505152[[#This Row],[FECHA Y HORA DE INICIO]])))-1</f>
        <v>-1</v>
      </c>
    </row>
    <row r="116" spans="2:6">
      <c r="B116" s="6"/>
      <c r="C116" s="9"/>
      <c r="D116" s="10"/>
      <c r="E116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16" s="11">
        <f>((WEEKNUM(Tabla34356789101112131415161718192021222324252627282930313233343536373839404142434445464849505152[[#This Row],[FECHA Y HORA DE INICIO]])))-1</f>
        <v>-1</v>
      </c>
    </row>
    <row r="117" spans="2:6">
      <c r="B117" s="6"/>
      <c r="C117" s="9"/>
      <c r="D117" s="10"/>
      <c r="E117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17" s="11">
        <f>((WEEKNUM(Tabla34356789101112131415161718192021222324252627282930313233343536373839404142434445464849505152[[#This Row],[FECHA Y HORA DE INICIO]])))-1</f>
        <v>-1</v>
      </c>
    </row>
    <row r="118" spans="2:6">
      <c r="B118" s="6"/>
      <c r="C118" s="9"/>
      <c r="D118" s="10"/>
      <c r="E118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18" s="11">
        <f>((WEEKNUM(Tabla34356789101112131415161718192021222324252627282930313233343536373839404142434445464849505152[[#This Row],[FECHA Y HORA DE INICIO]])))-1</f>
        <v>-1</v>
      </c>
    </row>
    <row r="119" spans="2:6">
      <c r="B119" s="6"/>
      <c r="C119" s="9"/>
      <c r="D119" s="10"/>
      <c r="E119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19" s="11">
        <f>((WEEKNUM(Tabla34356789101112131415161718192021222324252627282930313233343536373839404142434445464849505152[[#This Row],[FECHA Y HORA DE INICIO]])))-1</f>
        <v>-1</v>
      </c>
    </row>
    <row r="120" spans="2:6">
      <c r="B120" s="6"/>
      <c r="C120" s="9"/>
      <c r="D120" s="10"/>
      <c r="E120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20" s="11">
        <f>((WEEKNUM(Tabla34356789101112131415161718192021222324252627282930313233343536373839404142434445464849505152[[#This Row],[FECHA Y HORA DE INICIO]])))-1</f>
        <v>-1</v>
      </c>
    </row>
    <row r="121" spans="2:6">
      <c r="B121" s="6"/>
      <c r="C121" s="9"/>
      <c r="D121" s="10"/>
      <c r="E121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21" s="11">
        <f>((WEEKNUM(Tabla34356789101112131415161718192021222324252627282930313233343536373839404142434445464849505152[[#This Row],[FECHA Y HORA DE INICIO]])))-1</f>
        <v>-1</v>
      </c>
    </row>
    <row r="122" spans="2:6">
      <c r="B122" s="6"/>
      <c r="C122" s="9"/>
      <c r="D122" s="10"/>
      <c r="E122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22" s="11">
        <f>((WEEKNUM(Tabla34356789101112131415161718192021222324252627282930313233343536373839404142434445464849505152[[#This Row],[FECHA Y HORA DE INICIO]])))-1</f>
        <v>-1</v>
      </c>
    </row>
    <row r="123" spans="2:6">
      <c r="B123" s="6"/>
      <c r="C123" s="9"/>
      <c r="D123" s="10"/>
      <c r="E123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23" s="11">
        <f>((WEEKNUM(Tabla34356789101112131415161718192021222324252627282930313233343536373839404142434445464849505152[[#This Row],[FECHA Y HORA DE INICIO]])))-1</f>
        <v>-1</v>
      </c>
    </row>
    <row r="124" spans="2:6">
      <c r="B124" s="6"/>
      <c r="C124" s="9"/>
      <c r="D124" s="10"/>
      <c r="E124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24" s="11">
        <f>((WEEKNUM(Tabla34356789101112131415161718192021222324252627282930313233343536373839404142434445464849505152[[#This Row],[FECHA Y HORA DE INICIO]])))-1</f>
        <v>-1</v>
      </c>
    </row>
    <row r="125" spans="2:6">
      <c r="B125" s="6"/>
      <c r="C125" s="9"/>
      <c r="D125" s="10"/>
      <c r="E125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25" s="11">
        <f>((WEEKNUM(Tabla34356789101112131415161718192021222324252627282930313233343536373839404142434445464849505152[[#This Row],[FECHA Y HORA DE INICIO]])))-1</f>
        <v>-1</v>
      </c>
    </row>
    <row r="126" spans="2:6">
      <c r="B126" s="6"/>
      <c r="C126" s="9"/>
      <c r="D126" s="10"/>
      <c r="E126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26" s="11">
        <f>((WEEKNUM(Tabla34356789101112131415161718192021222324252627282930313233343536373839404142434445464849505152[[#This Row],[FECHA Y HORA DE INICIO]])))-1</f>
        <v>-1</v>
      </c>
    </row>
    <row r="127" spans="2:6">
      <c r="B127" s="6"/>
      <c r="C127" s="9"/>
      <c r="D127" s="10"/>
      <c r="E127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27" s="11">
        <f>((WEEKNUM(Tabla34356789101112131415161718192021222324252627282930313233343536373839404142434445464849505152[[#This Row],[FECHA Y HORA DE INICIO]])))-1</f>
        <v>-1</v>
      </c>
    </row>
    <row r="128" spans="2:6">
      <c r="B128" s="6"/>
      <c r="C128" s="9"/>
      <c r="D128" s="10"/>
      <c r="E128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28" s="11">
        <f>((WEEKNUM(Tabla34356789101112131415161718192021222324252627282930313233343536373839404142434445464849505152[[#This Row],[FECHA Y HORA DE INICIO]])))-1</f>
        <v>-1</v>
      </c>
    </row>
    <row r="129" spans="2:6">
      <c r="B129" s="6"/>
      <c r="C129" s="9"/>
      <c r="D129" s="10"/>
      <c r="E129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29" s="11">
        <f>((WEEKNUM(Tabla34356789101112131415161718192021222324252627282930313233343536373839404142434445464849505152[[#This Row],[FECHA Y HORA DE INICIO]])))-1</f>
        <v>-1</v>
      </c>
    </row>
    <row r="130" spans="2:6">
      <c r="B130" s="6"/>
      <c r="C130" s="9"/>
      <c r="D130" s="10"/>
      <c r="E130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30" s="11">
        <f>((WEEKNUM(Tabla34356789101112131415161718192021222324252627282930313233343536373839404142434445464849505152[[#This Row],[FECHA Y HORA DE INICIO]])))-1</f>
        <v>-1</v>
      </c>
    </row>
    <row r="131" spans="2:6">
      <c r="B131" s="6"/>
      <c r="C131" s="9"/>
      <c r="D131" s="10"/>
      <c r="E131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31" s="11">
        <f>((WEEKNUM(Tabla34356789101112131415161718192021222324252627282930313233343536373839404142434445464849505152[[#This Row],[FECHA Y HORA DE INICIO]])))-1</f>
        <v>-1</v>
      </c>
    </row>
    <row r="132" spans="2:6">
      <c r="B132" s="6"/>
      <c r="C132" s="9"/>
      <c r="D132" s="10"/>
      <c r="E132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32" s="11">
        <f>((WEEKNUM(Tabla34356789101112131415161718192021222324252627282930313233343536373839404142434445464849505152[[#This Row],[FECHA Y HORA DE INICIO]])))-1</f>
        <v>-1</v>
      </c>
    </row>
    <row r="133" spans="2:6">
      <c r="B133" s="6"/>
      <c r="C133" s="9"/>
      <c r="D133" s="10"/>
      <c r="E133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33" s="11">
        <f>((WEEKNUM(Tabla34356789101112131415161718192021222324252627282930313233343536373839404142434445464849505152[[#This Row],[FECHA Y HORA DE INICIO]])))-1</f>
        <v>-1</v>
      </c>
    </row>
    <row r="134" spans="2:6">
      <c r="B134" s="6"/>
      <c r="C134" s="9"/>
      <c r="D134" s="10"/>
      <c r="E134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34" s="11">
        <f>((WEEKNUM(Tabla34356789101112131415161718192021222324252627282930313233343536373839404142434445464849505152[[#This Row],[FECHA Y HORA DE INICIO]])))-1</f>
        <v>-1</v>
      </c>
    </row>
    <row r="135" spans="2:6">
      <c r="B135" s="6"/>
      <c r="C135" s="9"/>
      <c r="D135" s="10"/>
      <c r="E135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35" s="11">
        <f>((WEEKNUM(Tabla34356789101112131415161718192021222324252627282930313233343536373839404142434445464849505152[[#This Row],[FECHA Y HORA DE INICIO]])))-1</f>
        <v>-1</v>
      </c>
    </row>
    <row r="136" spans="2:6">
      <c r="B136" s="6"/>
      <c r="C136" s="9"/>
      <c r="D136" s="10"/>
      <c r="E136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36" s="11">
        <f>((WEEKNUM(Tabla34356789101112131415161718192021222324252627282930313233343536373839404142434445464849505152[[#This Row],[FECHA Y HORA DE INICIO]])))-1</f>
        <v>-1</v>
      </c>
    </row>
    <row r="137" spans="2:6">
      <c r="B137" s="6"/>
      <c r="C137" s="9"/>
      <c r="D137" s="10"/>
      <c r="E137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37" s="11">
        <f>((WEEKNUM(Tabla34356789101112131415161718192021222324252627282930313233343536373839404142434445464849505152[[#This Row],[FECHA Y HORA DE INICIO]])))-1</f>
        <v>-1</v>
      </c>
    </row>
    <row r="138" spans="2:6">
      <c r="B138" s="6"/>
      <c r="C138" s="9"/>
      <c r="D138" s="10"/>
      <c r="E138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38" s="11">
        <f>((WEEKNUM(Tabla34356789101112131415161718192021222324252627282930313233343536373839404142434445464849505152[[#This Row],[FECHA Y HORA DE INICIO]])))-1</f>
        <v>-1</v>
      </c>
    </row>
    <row r="139" spans="2:6">
      <c r="B139" s="6"/>
      <c r="C139" s="9"/>
      <c r="D139" s="10"/>
      <c r="E139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39" s="11">
        <f>((WEEKNUM(Tabla34356789101112131415161718192021222324252627282930313233343536373839404142434445464849505152[[#This Row],[FECHA Y HORA DE INICIO]])))-1</f>
        <v>-1</v>
      </c>
    </row>
    <row r="140" spans="2:6">
      <c r="B140" s="6"/>
      <c r="C140" s="9"/>
      <c r="D140" s="10"/>
      <c r="E140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40" s="11">
        <f>((WEEKNUM(Tabla34356789101112131415161718192021222324252627282930313233343536373839404142434445464849505152[[#This Row],[FECHA Y HORA DE INICIO]])))-1</f>
        <v>-1</v>
      </c>
    </row>
    <row r="141" spans="2:6">
      <c r="B141" s="6"/>
      <c r="C141" s="9"/>
      <c r="D141" s="10"/>
      <c r="E141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41" s="11">
        <f>((WEEKNUM(Tabla34356789101112131415161718192021222324252627282930313233343536373839404142434445464849505152[[#This Row],[FECHA Y HORA DE INICIO]])))-1</f>
        <v>-1</v>
      </c>
    </row>
    <row r="142" spans="2:6">
      <c r="B142" s="6"/>
      <c r="C142" s="9"/>
      <c r="D142" s="10"/>
      <c r="E142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42" s="11">
        <f>((WEEKNUM(Tabla34356789101112131415161718192021222324252627282930313233343536373839404142434445464849505152[[#This Row],[FECHA Y HORA DE INICIO]])))-1</f>
        <v>-1</v>
      </c>
    </row>
    <row r="143" spans="2:6">
      <c r="B143" s="6"/>
      <c r="C143" s="9"/>
      <c r="D143" s="10"/>
      <c r="E143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43" s="11">
        <f>((WEEKNUM(Tabla34356789101112131415161718192021222324252627282930313233343536373839404142434445464849505152[[#This Row],[FECHA Y HORA DE INICIO]])))-1</f>
        <v>-1</v>
      </c>
    </row>
    <row r="144" spans="2:6">
      <c r="B144" s="6"/>
      <c r="C144" s="9"/>
      <c r="D144" s="10"/>
      <c r="E144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44" s="11">
        <f>((WEEKNUM(Tabla34356789101112131415161718192021222324252627282930313233343536373839404142434445464849505152[[#This Row],[FECHA Y HORA DE INICIO]])))-1</f>
        <v>-1</v>
      </c>
    </row>
    <row r="145" spans="2:6">
      <c r="B145" s="6"/>
      <c r="C145" s="9"/>
      <c r="D145" s="10"/>
      <c r="E145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45" s="11">
        <f>((WEEKNUM(Tabla34356789101112131415161718192021222324252627282930313233343536373839404142434445464849505152[[#This Row],[FECHA Y HORA DE INICIO]])))-1</f>
        <v>-1</v>
      </c>
    </row>
    <row r="146" spans="2:6">
      <c r="B146" s="6"/>
      <c r="C146" s="9"/>
      <c r="D146" s="10"/>
      <c r="E146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46" s="11">
        <f>((WEEKNUM(Tabla34356789101112131415161718192021222324252627282930313233343536373839404142434445464849505152[[#This Row],[FECHA Y HORA DE INICIO]])))-1</f>
        <v>-1</v>
      </c>
    </row>
    <row r="147" spans="2:6">
      <c r="B147" s="6"/>
      <c r="C147" s="9"/>
      <c r="D147" s="10"/>
      <c r="E147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47" s="11">
        <f>((WEEKNUM(Tabla34356789101112131415161718192021222324252627282930313233343536373839404142434445464849505152[[#This Row],[FECHA Y HORA DE INICIO]])))-1</f>
        <v>-1</v>
      </c>
    </row>
    <row r="148" spans="2:6">
      <c r="B148" s="6"/>
      <c r="C148" s="9"/>
      <c r="D148" s="10"/>
      <c r="E148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48" s="11">
        <f>((WEEKNUM(Tabla34356789101112131415161718192021222324252627282930313233343536373839404142434445464849505152[[#This Row],[FECHA Y HORA DE INICIO]])))-1</f>
        <v>-1</v>
      </c>
    </row>
    <row r="149" spans="2:6">
      <c r="B149" s="6"/>
      <c r="C149" s="9"/>
      <c r="D149" s="10"/>
      <c r="E149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49" s="11">
        <f>((WEEKNUM(Tabla34356789101112131415161718192021222324252627282930313233343536373839404142434445464849505152[[#This Row],[FECHA Y HORA DE INICIO]])))-1</f>
        <v>-1</v>
      </c>
    </row>
    <row r="150" spans="2:6">
      <c r="B150" s="6"/>
      <c r="C150" s="9"/>
      <c r="D150" s="10"/>
      <c r="E150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50" s="11">
        <f>((WEEKNUM(Tabla34356789101112131415161718192021222324252627282930313233343536373839404142434445464849505152[[#This Row],[FECHA Y HORA DE INICIO]])))-1</f>
        <v>-1</v>
      </c>
    </row>
    <row r="151" spans="2:6">
      <c r="B151" s="6"/>
      <c r="C151" s="9"/>
      <c r="D151" s="10"/>
      <c r="E151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51" s="11">
        <f>((WEEKNUM(Tabla34356789101112131415161718192021222324252627282930313233343536373839404142434445464849505152[[#This Row],[FECHA Y HORA DE INICIO]])))-1</f>
        <v>-1</v>
      </c>
    </row>
    <row r="152" spans="2:6">
      <c r="B152" s="6"/>
      <c r="C152" s="9"/>
      <c r="D152" s="10"/>
      <c r="E152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52" s="11">
        <f>((WEEKNUM(Tabla34356789101112131415161718192021222324252627282930313233343536373839404142434445464849505152[[#This Row],[FECHA Y HORA DE INICIO]])))-1</f>
        <v>-1</v>
      </c>
    </row>
    <row r="153" spans="2:6">
      <c r="B153" s="6"/>
      <c r="C153" s="9"/>
      <c r="D153" s="10"/>
      <c r="E153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53" s="11">
        <f>((WEEKNUM(Tabla34356789101112131415161718192021222324252627282930313233343536373839404142434445464849505152[[#This Row],[FECHA Y HORA DE INICIO]])))-1</f>
        <v>-1</v>
      </c>
    </row>
    <row r="154" spans="2:6">
      <c r="B154" s="6"/>
      <c r="C154" s="9"/>
      <c r="D154" s="10"/>
      <c r="E154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54" s="11">
        <f>((WEEKNUM(Tabla34356789101112131415161718192021222324252627282930313233343536373839404142434445464849505152[[#This Row],[FECHA Y HORA DE INICIO]])))-1</f>
        <v>-1</v>
      </c>
    </row>
    <row r="155" spans="2:6">
      <c r="B155" s="6"/>
      <c r="C155" s="9"/>
      <c r="D155" s="10"/>
      <c r="E155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55" s="11">
        <f>((WEEKNUM(Tabla34356789101112131415161718192021222324252627282930313233343536373839404142434445464849505152[[#This Row],[FECHA Y HORA DE INICIO]])))-1</f>
        <v>-1</v>
      </c>
    </row>
    <row r="156" spans="2:6">
      <c r="B156" s="6"/>
      <c r="C156" s="9"/>
      <c r="D156" s="10"/>
      <c r="E156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56" s="11">
        <f>((WEEKNUM(Tabla34356789101112131415161718192021222324252627282930313233343536373839404142434445464849505152[[#This Row],[FECHA Y HORA DE INICIO]])))-1</f>
        <v>-1</v>
      </c>
    </row>
    <row r="157" spans="2:6">
      <c r="B157" s="6"/>
      <c r="C157" s="9"/>
      <c r="D157" s="10"/>
      <c r="E157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57" s="11">
        <f>((WEEKNUM(Tabla34356789101112131415161718192021222324252627282930313233343536373839404142434445464849505152[[#This Row],[FECHA Y HORA DE INICIO]])))-1</f>
        <v>-1</v>
      </c>
    </row>
    <row r="158" spans="2:6">
      <c r="B158" s="6"/>
      <c r="C158" s="9"/>
      <c r="D158" s="10"/>
      <c r="E158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58" s="11">
        <f>((WEEKNUM(Tabla34356789101112131415161718192021222324252627282930313233343536373839404142434445464849505152[[#This Row],[FECHA Y HORA DE INICIO]])))-1</f>
        <v>-1</v>
      </c>
    </row>
    <row r="159" spans="2:6">
      <c r="B159" s="6"/>
      <c r="C159" s="9"/>
      <c r="D159" s="10"/>
      <c r="E159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59" s="11">
        <f>((WEEKNUM(Tabla34356789101112131415161718192021222324252627282930313233343536373839404142434445464849505152[[#This Row],[FECHA Y HORA DE INICIO]])))-1</f>
        <v>-1</v>
      </c>
    </row>
    <row r="160" spans="2:6">
      <c r="B160" s="6"/>
      <c r="C160" s="9"/>
      <c r="D160" s="10"/>
      <c r="E160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60" s="11">
        <f>((WEEKNUM(Tabla34356789101112131415161718192021222324252627282930313233343536373839404142434445464849505152[[#This Row],[FECHA Y HORA DE INICIO]])))-1</f>
        <v>-1</v>
      </c>
    </row>
    <row r="161" spans="2:6">
      <c r="B161" s="6"/>
      <c r="C161" s="9"/>
      <c r="D161" s="10"/>
      <c r="E161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61" s="11">
        <f>((WEEKNUM(Tabla34356789101112131415161718192021222324252627282930313233343536373839404142434445464849505152[[#This Row],[FECHA Y HORA DE INICIO]])))-1</f>
        <v>-1</v>
      </c>
    </row>
    <row r="162" spans="2:6">
      <c r="B162" s="6"/>
      <c r="C162" s="9"/>
      <c r="D162" s="10"/>
      <c r="E162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62" s="11">
        <f>((WEEKNUM(Tabla34356789101112131415161718192021222324252627282930313233343536373839404142434445464849505152[[#This Row],[FECHA Y HORA DE INICIO]])))-1</f>
        <v>-1</v>
      </c>
    </row>
    <row r="163" spans="2:6">
      <c r="B163" s="6"/>
      <c r="C163" s="9"/>
      <c r="D163" s="10"/>
      <c r="E163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63" s="11">
        <f>((WEEKNUM(Tabla34356789101112131415161718192021222324252627282930313233343536373839404142434445464849505152[[#This Row],[FECHA Y HORA DE INICIO]])))-1</f>
        <v>-1</v>
      </c>
    </row>
    <row r="164" spans="2:6">
      <c r="B164" s="6"/>
      <c r="C164" s="9"/>
      <c r="D164" s="10"/>
      <c r="E164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64" s="11">
        <f>((WEEKNUM(Tabla34356789101112131415161718192021222324252627282930313233343536373839404142434445464849505152[[#This Row],[FECHA Y HORA DE INICIO]])))-1</f>
        <v>-1</v>
      </c>
    </row>
    <row r="165" spans="2:6">
      <c r="B165" s="6"/>
      <c r="C165" s="9"/>
      <c r="D165" s="10"/>
      <c r="E165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65" s="11">
        <f>((WEEKNUM(Tabla34356789101112131415161718192021222324252627282930313233343536373839404142434445464849505152[[#This Row],[FECHA Y HORA DE INICIO]])))-1</f>
        <v>-1</v>
      </c>
    </row>
    <row r="166" spans="2:6">
      <c r="B166" s="6"/>
      <c r="C166" s="9"/>
      <c r="D166" s="10"/>
      <c r="E166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66" s="11">
        <f>((WEEKNUM(Tabla34356789101112131415161718192021222324252627282930313233343536373839404142434445464849505152[[#This Row],[FECHA Y HORA DE INICIO]])))-1</f>
        <v>-1</v>
      </c>
    </row>
    <row r="167" spans="2:6">
      <c r="B167" s="6"/>
      <c r="C167" s="9"/>
      <c r="D167" s="10"/>
      <c r="E167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67" s="11">
        <f>((WEEKNUM(Tabla34356789101112131415161718192021222324252627282930313233343536373839404142434445464849505152[[#This Row],[FECHA Y HORA DE INICIO]])))-1</f>
        <v>-1</v>
      </c>
    </row>
    <row r="168" spans="2:6">
      <c r="B168" s="6"/>
      <c r="C168" s="9"/>
      <c r="D168" s="10"/>
      <c r="E168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68" s="11">
        <f>((WEEKNUM(Tabla34356789101112131415161718192021222324252627282930313233343536373839404142434445464849505152[[#This Row],[FECHA Y HORA DE INICIO]])))-1</f>
        <v>-1</v>
      </c>
    </row>
    <row r="169" spans="2:6">
      <c r="B169" s="6"/>
      <c r="C169" s="9"/>
      <c r="D169" s="10"/>
      <c r="E169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69" s="11">
        <f>((WEEKNUM(Tabla34356789101112131415161718192021222324252627282930313233343536373839404142434445464849505152[[#This Row],[FECHA Y HORA DE INICIO]])))-1</f>
        <v>-1</v>
      </c>
    </row>
    <row r="170" spans="2:6">
      <c r="B170" s="6"/>
      <c r="C170" s="9"/>
      <c r="D170" s="10"/>
      <c r="E170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70" s="11">
        <f>((WEEKNUM(Tabla34356789101112131415161718192021222324252627282930313233343536373839404142434445464849505152[[#This Row],[FECHA Y HORA DE INICIO]])))-1</f>
        <v>-1</v>
      </c>
    </row>
    <row r="171" spans="2:6">
      <c r="B171" s="6"/>
      <c r="C171" s="9"/>
      <c r="D171" s="10"/>
      <c r="E171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71" s="11">
        <f>((WEEKNUM(Tabla34356789101112131415161718192021222324252627282930313233343536373839404142434445464849505152[[#This Row],[FECHA Y HORA DE INICIO]])))-1</f>
        <v>-1</v>
      </c>
    </row>
    <row r="172" spans="2:6">
      <c r="B172" s="6"/>
      <c r="C172" s="9"/>
      <c r="D172" s="10"/>
      <c r="E172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72" s="11">
        <f>((WEEKNUM(Tabla34356789101112131415161718192021222324252627282930313233343536373839404142434445464849505152[[#This Row],[FECHA Y HORA DE INICIO]])))-1</f>
        <v>-1</v>
      </c>
    </row>
    <row r="173" spans="2:6">
      <c r="B173" s="6"/>
      <c r="C173" s="9"/>
      <c r="D173" s="10"/>
      <c r="E173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73" s="11">
        <f>((WEEKNUM(Tabla34356789101112131415161718192021222324252627282930313233343536373839404142434445464849505152[[#This Row],[FECHA Y HORA DE INICIO]])))-1</f>
        <v>-1</v>
      </c>
    </row>
    <row r="174" spans="2:6">
      <c r="B174" s="6"/>
      <c r="C174" s="9"/>
      <c r="D174" s="10"/>
      <c r="E174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74" s="11">
        <f>((WEEKNUM(Tabla34356789101112131415161718192021222324252627282930313233343536373839404142434445464849505152[[#This Row],[FECHA Y HORA DE INICIO]])))-1</f>
        <v>-1</v>
      </c>
    </row>
    <row r="175" spans="2:6">
      <c r="B175" s="6"/>
      <c r="C175" s="9"/>
      <c r="D175" s="10"/>
      <c r="E175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75" s="11">
        <f>((WEEKNUM(Tabla34356789101112131415161718192021222324252627282930313233343536373839404142434445464849505152[[#This Row],[FECHA Y HORA DE INICIO]])))-1</f>
        <v>-1</v>
      </c>
    </row>
    <row r="176" spans="2:6">
      <c r="B176" s="6"/>
      <c r="C176" s="9"/>
      <c r="D176" s="10"/>
      <c r="E176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76" s="11">
        <f>((WEEKNUM(Tabla34356789101112131415161718192021222324252627282930313233343536373839404142434445464849505152[[#This Row],[FECHA Y HORA DE INICIO]])))-1</f>
        <v>-1</v>
      </c>
    </row>
    <row r="177" spans="2:6">
      <c r="B177" s="6"/>
      <c r="C177" s="9"/>
      <c r="D177" s="10"/>
      <c r="E177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77" s="11">
        <f>((WEEKNUM(Tabla34356789101112131415161718192021222324252627282930313233343536373839404142434445464849505152[[#This Row],[FECHA Y HORA DE INICIO]])))-1</f>
        <v>-1</v>
      </c>
    </row>
    <row r="178" spans="2:6">
      <c r="B178" s="6"/>
      <c r="C178" s="9"/>
      <c r="D178" s="10"/>
      <c r="E178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78" s="11">
        <f>((WEEKNUM(Tabla34356789101112131415161718192021222324252627282930313233343536373839404142434445464849505152[[#This Row],[FECHA Y HORA DE INICIO]])))-1</f>
        <v>-1</v>
      </c>
    </row>
    <row r="179" spans="2:6">
      <c r="B179" s="6"/>
      <c r="C179" s="9"/>
      <c r="D179" s="10"/>
      <c r="E179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79" s="11">
        <f>((WEEKNUM(Tabla34356789101112131415161718192021222324252627282930313233343536373839404142434445464849505152[[#This Row],[FECHA Y HORA DE INICIO]])))-1</f>
        <v>-1</v>
      </c>
    </row>
    <row r="180" spans="2:6">
      <c r="B180" s="6"/>
      <c r="C180" s="9"/>
      <c r="D180" s="10"/>
      <c r="E180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80" s="11">
        <f>((WEEKNUM(Tabla34356789101112131415161718192021222324252627282930313233343536373839404142434445464849505152[[#This Row],[FECHA Y HORA DE INICIO]])))-1</f>
        <v>-1</v>
      </c>
    </row>
    <row r="181" spans="2:6">
      <c r="B181" s="6"/>
      <c r="C181" s="9"/>
      <c r="D181" s="10"/>
      <c r="E181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81" s="11">
        <f>((WEEKNUM(Tabla34356789101112131415161718192021222324252627282930313233343536373839404142434445464849505152[[#This Row],[FECHA Y HORA DE INICIO]])))-1</f>
        <v>-1</v>
      </c>
    </row>
    <row r="182" spans="2:6">
      <c r="B182" s="6"/>
      <c r="C182" s="9"/>
      <c r="D182" s="10"/>
      <c r="E182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82" s="11">
        <f>((WEEKNUM(Tabla34356789101112131415161718192021222324252627282930313233343536373839404142434445464849505152[[#This Row],[FECHA Y HORA DE INICIO]])))-1</f>
        <v>-1</v>
      </c>
    </row>
    <row r="183" spans="2:6">
      <c r="B183" s="6"/>
      <c r="C183" s="9"/>
      <c r="D183" s="10"/>
      <c r="E183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83" s="11">
        <f>((WEEKNUM(Tabla34356789101112131415161718192021222324252627282930313233343536373839404142434445464849505152[[#This Row],[FECHA Y HORA DE INICIO]])))-1</f>
        <v>-1</v>
      </c>
    </row>
    <row r="184" spans="2:6">
      <c r="B184" s="6"/>
      <c r="C184" s="9"/>
      <c r="D184" s="10"/>
      <c r="E184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84" s="11">
        <f>((WEEKNUM(Tabla34356789101112131415161718192021222324252627282930313233343536373839404142434445464849505152[[#This Row],[FECHA Y HORA DE INICIO]])))-1</f>
        <v>-1</v>
      </c>
    </row>
    <row r="185" spans="2:6">
      <c r="B185" s="6"/>
      <c r="C185" s="9"/>
      <c r="D185" s="10"/>
      <c r="E185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85" s="11">
        <f>((WEEKNUM(Tabla34356789101112131415161718192021222324252627282930313233343536373839404142434445464849505152[[#This Row],[FECHA Y HORA DE INICIO]])))-1</f>
        <v>-1</v>
      </c>
    </row>
    <row r="186" spans="2:6">
      <c r="B186" s="6"/>
      <c r="C186" s="9"/>
      <c r="D186" s="10"/>
      <c r="E186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86" s="11">
        <f>((WEEKNUM(Tabla34356789101112131415161718192021222324252627282930313233343536373839404142434445464849505152[[#This Row],[FECHA Y HORA DE INICIO]])))-1</f>
        <v>-1</v>
      </c>
    </row>
    <row r="187" spans="2:6">
      <c r="B187" s="6"/>
      <c r="C187" s="9"/>
      <c r="D187" s="10"/>
      <c r="E187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87" s="11">
        <f>((WEEKNUM(Tabla34356789101112131415161718192021222324252627282930313233343536373839404142434445464849505152[[#This Row],[FECHA Y HORA DE INICIO]])))-1</f>
        <v>-1</v>
      </c>
    </row>
    <row r="188" spans="2:6">
      <c r="B188" s="6"/>
      <c r="C188" s="9"/>
      <c r="D188" s="10"/>
      <c r="E188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88" s="11">
        <f>((WEEKNUM(Tabla34356789101112131415161718192021222324252627282930313233343536373839404142434445464849505152[[#This Row],[FECHA Y HORA DE INICIO]])))-1</f>
        <v>-1</v>
      </c>
    </row>
    <row r="189" spans="2:6">
      <c r="B189" s="6"/>
      <c r="C189" s="9"/>
      <c r="D189" s="10"/>
      <c r="E189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89" s="11">
        <f>((WEEKNUM(Tabla34356789101112131415161718192021222324252627282930313233343536373839404142434445464849505152[[#This Row],[FECHA Y HORA DE INICIO]])))-1</f>
        <v>-1</v>
      </c>
    </row>
    <row r="190" spans="2:6">
      <c r="B190" s="6"/>
      <c r="C190" s="9"/>
      <c r="D190" s="10"/>
      <c r="E190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90" s="11">
        <f>((WEEKNUM(Tabla34356789101112131415161718192021222324252627282930313233343536373839404142434445464849505152[[#This Row],[FECHA Y HORA DE INICIO]])))-1</f>
        <v>-1</v>
      </c>
    </row>
    <row r="191" spans="2:6">
      <c r="B191" s="6"/>
      <c r="C191" s="9"/>
      <c r="D191" s="10"/>
      <c r="E191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91" s="11">
        <f>((WEEKNUM(Tabla34356789101112131415161718192021222324252627282930313233343536373839404142434445464849505152[[#This Row],[FECHA Y HORA DE INICIO]])))-1</f>
        <v>-1</v>
      </c>
    </row>
    <row r="192" spans="2:6">
      <c r="B192" s="6"/>
      <c r="C192" s="9"/>
      <c r="D192" s="10"/>
      <c r="E192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92" s="11">
        <f>((WEEKNUM(Tabla34356789101112131415161718192021222324252627282930313233343536373839404142434445464849505152[[#This Row],[FECHA Y HORA DE INICIO]])))-1</f>
        <v>-1</v>
      </c>
    </row>
    <row r="193" spans="2:6">
      <c r="B193" s="6"/>
      <c r="C193" s="9"/>
      <c r="D193" s="10"/>
      <c r="E193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93" s="11">
        <f>((WEEKNUM(Tabla34356789101112131415161718192021222324252627282930313233343536373839404142434445464849505152[[#This Row],[FECHA Y HORA DE INICIO]])))-1</f>
        <v>-1</v>
      </c>
    </row>
    <row r="194" spans="2:6">
      <c r="B194" s="6"/>
      <c r="C194" s="9"/>
      <c r="D194" s="10"/>
      <c r="E194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94" s="11">
        <f>((WEEKNUM(Tabla34356789101112131415161718192021222324252627282930313233343536373839404142434445464849505152[[#This Row],[FECHA Y HORA DE INICIO]])))-1</f>
        <v>-1</v>
      </c>
    </row>
    <row r="195" spans="2:6">
      <c r="B195" s="6"/>
      <c r="C195" s="9"/>
      <c r="D195" s="10"/>
      <c r="E195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95" s="11">
        <f>((WEEKNUM(Tabla34356789101112131415161718192021222324252627282930313233343536373839404142434445464849505152[[#This Row],[FECHA Y HORA DE INICIO]])))-1</f>
        <v>-1</v>
      </c>
    </row>
    <row r="196" spans="2:6">
      <c r="B196" s="6"/>
      <c r="C196" s="9"/>
      <c r="D196" s="10"/>
      <c r="E196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96" s="11">
        <f>((WEEKNUM(Tabla34356789101112131415161718192021222324252627282930313233343536373839404142434445464849505152[[#This Row],[FECHA Y HORA DE INICIO]])))-1</f>
        <v>-1</v>
      </c>
    </row>
    <row r="197" spans="2:6">
      <c r="B197" s="6"/>
      <c r="C197" s="9"/>
      <c r="D197" s="10"/>
      <c r="E197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97" s="11">
        <f>((WEEKNUM(Tabla34356789101112131415161718192021222324252627282930313233343536373839404142434445464849505152[[#This Row],[FECHA Y HORA DE INICIO]])))-1</f>
        <v>-1</v>
      </c>
    </row>
    <row r="198" spans="2:6">
      <c r="B198" s="6"/>
      <c r="C198" s="9"/>
      <c r="D198" s="10"/>
      <c r="E198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98" s="11">
        <f>((WEEKNUM(Tabla34356789101112131415161718192021222324252627282930313233343536373839404142434445464849505152[[#This Row],[FECHA Y HORA DE INICIO]])))-1</f>
        <v>-1</v>
      </c>
    </row>
    <row r="199" spans="2:6">
      <c r="B199" s="6"/>
      <c r="C199" s="9"/>
      <c r="D199" s="10"/>
      <c r="E199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199" s="11">
        <f>((WEEKNUM(Tabla34356789101112131415161718192021222324252627282930313233343536373839404142434445464849505152[[#This Row],[FECHA Y HORA DE INICIO]])))-1</f>
        <v>-1</v>
      </c>
    </row>
    <row r="200" spans="2:6">
      <c r="B200" s="6"/>
      <c r="C200" s="9"/>
      <c r="D200" s="10"/>
      <c r="E200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200" s="11">
        <f>((WEEKNUM(Tabla34356789101112131415161718192021222324252627282930313233343536373839404142434445464849505152[[#This Row],[FECHA Y HORA DE INICIO]])))-1</f>
        <v>-1</v>
      </c>
    </row>
    <row r="201" spans="2:6">
      <c r="B201" s="6"/>
      <c r="C201" s="9"/>
      <c r="D201" s="10"/>
      <c r="E201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201" s="11">
        <f>((WEEKNUM(Tabla34356789101112131415161718192021222324252627282930313233343536373839404142434445464849505152[[#This Row],[FECHA Y HORA DE INICIO]])))-1</f>
        <v>-1</v>
      </c>
    </row>
    <row r="202" spans="2:6">
      <c r="B202" s="6"/>
      <c r="C202" s="9"/>
      <c r="D202" s="10"/>
      <c r="E202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202" s="11">
        <f>((WEEKNUM(Tabla34356789101112131415161718192021222324252627282930313233343536373839404142434445464849505152[[#This Row],[FECHA Y HORA DE INICIO]])))-1</f>
        <v>-1</v>
      </c>
    </row>
    <row r="203" spans="2:6">
      <c r="B203" s="9"/>
      <c r="C203" s="9"/>
      <c r="D203" s="10"/>
      <c r="E203" s="8">
        <f>IF((Tabla34356789101112131415161718192021222324252627282930313233343536373839404142434445464849505152[[#This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INICIO]])&lt;0,0,((Tabla34356789101112131415161718192021222324252627282930313233343536373839404142434445464849505152[[#This Row],[FECHA Y HORA DE TERMINACIÓN ]]-Tabla34356789101112131415161718192021222324252627282930313233343536373839404142434445464849505152[[#This Row],[FECHA Y HORA DE INICIO]])*24))</f>
        <v>0</v>
      </c>
      <c r="F203" s="11">
        <f>((WEEKNUM(Tabla34356789101112131415161718192021222324252627282930313233343536373839404142434445464849505152[[#This Row],[FECHA Y HORA DE INICIO]])))-1</f>
        <v>-1</v>
      </c>
    </row>
  </sheetData>
  <mergeCells count="1">
    <mergeCell ref="B7:F7"/>
  </mergeCells>
  <pageMargins left="0.7" right="0.7" top="0.75" bottom="0.75" header="0.3" footer="0.3"/>
  <tableParts count="1">
    <tablePart r:id="rId1"/>
  </tableParts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rgb="FF92D050"/>
  </sheetPr>
  <dimension ref="B2:K538"/>
  <sheetViews>
    <sheetView workbookViewId="0">
      <selection activeCell="C4" sqref="C4"/>
    </sheetView>
  </sheetViews>
  <sheetFormatPr defaultColWidth="10.85546875" defaultRowHeight="12.6"/>
  <cols>
    <col min="1" max="1" width="5" style="3" customWidth="1"/>
    <col min="2" max="2" width="16.5703125" style="3" customWidth="1"/>
    <col min="3" max="3" width="24.85546875" style="3" customWidth="1"/>
    <col min="4" max="4" width="19.42578125" style="3" customWidth="1"/>
    <col min="5" max="5" width="16.140625" style="3" customWidth="1"/>
    <col min="6" max="6" width="12.140625" style="3" customWidth="1"/>
    <col min="7" max="7" width="16.140625" style="3" customWidth="1"/>
    <col min="8" max="8" width="14.85546875" style="3" customWidth="1"/>
    <col min="9" max="16384" width="10.85546875" style="3"/>
  </cols>
  <sheetData>
    <row r="2" spans="2:11" ht="12.95">
      <c r="B2" s="1" t="s">
        <v>0</v>
      </c>
      <c r="C2" s="2">
        <v>20174</v>
      </c>
    </row>
    <row r="3" spans="2:11" ht="12.95">
      <c r="B3" s="1" t="s">
        <v>4</v>
      </c>
      <c r="C3" s="2" t="s">
        <v>5</v>
      </c>
      <c r="H3" s="40" t="s">
        <v>1</v>
      </c>
      <c r="I3" s="41"/>
      <c r="J3" s="42" t="s">
        <v>2</v>
      </c>
    </row>
    <row r="4" spans="2:11" ht="14.45" customHeight="1">
      <c r="B4" s="1" t="s">
        <v>8</v>
      </c>
      <c r="C4" s="2" t="s">
        <v>302</v>
      </c>
      <c r="D4" s="3" t="s">
        <v>303</v>
      </c>
      <c r="H4" s="40" t="s">
        <v>6</v>
      </c>
      <c r="I4" s="41" t="s">
        <v>301</v>
      </c>
      <c r="J4" s="42" t="s">
        <v>7</v>
      </c>
    </row>
    <row r="5" spans="2:11" ht="14.45" customHeight="1">
      <c r="B5" s="1" t="s">
        <v>13</v>
      </c>
      <c r="C5" s="2">
        <v>2</v>
      </c>
      <c r="G5" s="34"/>
      <c r="H5" s="40" t="s">
        <v>10</v>
      </c>
      <c r="I5" s="47" t="s">
        <v>220</v>
      </c>
      <c r="J5" s="42" t="s">
        <v>12</v>
      </c>
      <c r="K5" s="3" t="s">
        <v>306</v>
      </c>
    </row>
    <row r="6" spans="2:11" ht="14.45" customHeight="1">
      <c r="B6" s="1" t="s">
        <v>16</v>
      </c>
      <c r="C6" s="2">
        <v>20</v>
      </c>
      <c r="E6" s="38" t="s">
        <v>307</v>
      </c>
      <c r="H6" s="38" t="s">
        <v>15</v>
      </c>
    </row>
    <row r="7" spans="2:11" ht="14.45" customHeight="1">
      <c r="B7" s="1"/>
      <c r="C7" s="1"/>
    </row>
    <row r="8" spans="2:11" ht="14.45" customHeight="1">
      <c r="B8" s="76" t="s">
        <v>17</v>
      </c>
      <c r="C8" s="77"/>
      <c r="D8" s="77"/>
      <c r="E8" s="77"/>
      <c r="F8" s="77"/>
      <c r="H8" s="12">
        <v>2022</v>
      </c>
      <c r="I8" s="13">
        <v>669.00000000017462</v>
      </c>
    </row>
    <row r="9" spans="2:11" ht="5.0999999999999996" customHeight="1">
      <c r="B9" s="4"/>
      <c r="C9" s="4"/>
      <c r="D9" s="4"/>
      <c r="E9" s="4"/>
    </row>
    <row r="10" spans="2:11" ht="59.1" customHeight="1">
      <c r="B10" s="5" t="s">
        <v>18</v>
      </c>
      <c r="C10" s="5" t="s">
        <v>19</v>
      </c>
      <c r="D10" s="5" t="s">
        <v>20</v>
      </c>
      <c r="E10" s="5" t="s">
        <v>31</v>
      </c>
      <c r="F10" s="5" t="s">
        <v>22</v>
      </c>
      <c r="H10" s="12" t="s">
        <v>23</v>
      </c>
      <c r="I10" s="13">
        <f>SUM(E11:E204)</f>
        <v>1151.933333333116</v>
      </c>
    </row>
    <row r="11" spans="2:11">
      <c r="B11" s="14" t="s">
        <v>61</v>
      </c>
      <c r="C11" s="14">
        <v>44948.989583333336</v>
      </c>
      <c r="D11" s="6">
        <v>44950.493055555555</v>
      </c>
      <c r="E11" s="7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36.083333333255723</v>
      </c>
      <c r="F11" s="11">
        <f>((WEEKNUM(Tabla343567891011121314151617181920212223242526272829303132333435363738394041424344454648495051525364[[#This Row],[FECHA Y HORA DE INICIO]])))-1</f>
        <v>3</v>
      </c>
    </row>
    <row r="12" spans="2:11">
      <c r="B12" s="14" t="s">
        <v>61</v>
      </c>
      <c r="C12" s="6">
        <v>44970.009722222225</v>
      </c>
      <c r="D12" s="6">
        <v>44973.201388888891</v>
      </c>
      <c r="E12" s="7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76.599999999976717</v>
      </c>
      <c r="F12" s="11">
        <f>((WEEKNUM(Tabla343567891011121314151617181920212223242526272829303132333435363738394041424344454648495051525364[[#This Row],[FECHA Y HORA DE INICIO]])))-1</f>
        <v>6</v>
      </c>
      <c r="H12" s="12" t="s">
        <v>24</v>
      </c>
      <c r="I12" s="13">
        <f>I10+I8</f>
        <v>1820.9333333332906</v>
      </c>
    </row>
    <row r="13" spans="2:11">
      <c r="B13" s="14" t="s">
        <v>61</v>
      </c>
      <c r="C13" s="14">
        <v>44986.152777777781</v>
      </c>
      <c r="D13" s="6">
        <v>44989.555555555555</v>
      </c>
      <c r="E13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81.666666666569654</v>
      </c>
      <c r="F13" s="11">
        <f>((WEEKNUM(Tabla343567891011121314151617181920212223242526272829303132333435363738394041424344454648495051525364[[#This Row],[FECHA Y HORA DE INICIO]])))-1</f>
        <v>8</v>
      </c>
    </row>
    <row r="14" spans="2:11">
      <c r="B14" s="14" t="s">
        <v>61</v>
      </c>
      <c r="C14" s="6">
        <v>45015.024305555555</v>
      </c>
      <c r="D14" s="6">
        <v>45017.621527777781</v>
      </c>
      <c r="E14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62.333333333430346</v>
      </c>
      <c r="F14" s="11">
        <f>((WEEKNUM(Tabla343567891011121314151617181920212223242526272829303132333435363738394041424344454648495051525364[[#This Row],[FECHA Y HORA DE INICIO]])))-1</f>
        <v>12</v>
      </c>
    </row>
    <row r="15" spans="2:11">
      <c r="B15" s="14" t="s">
        <v>61</v>
      </c>
      <c r="C15" s="6">
        <v>45043.788194444445</v>
      </c>
      <c r="D15" s="6">
        <v>45045.631944444445</v>
      </c>
      <c r="E15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44.25</v>
      </c>
      <c r="F15" s="11">
        <f>((WEEKNUM(Tabla343567891011121314151617181920212223242526272829303132333435363738394041424344454648495051525364[[#This Row],[FECHA Y HORA DE INICIO]])))-1</f>
        <v>16</v>
      </c>
    </row>
    <row r="16" spans="2:11">
      <c r="B16" s="14" t="s">
        <v>305</v>
      </c>
      <c r="C16" s="6">
        <v>45064.125</v>
      </c>
      <c r="D16" s="6">
        <v>45066.541666666664</v>
      </c>
      <c r="E16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57.999999999941792</v>
      </c>
      <c r="F16" s="11">
        <f>((WEEKNUM(Tabla343567891011121314151617181920212223242526272829303132333435363738394041424344454648495051525364[[#This Row],[FECHA Y HORA DE INICIO]])))-1</f>
        <v>19</v>
      </c>
    </row>
    <row r="17" spans="2:6">
      <c r="B17" s="14" t="s">
        <v>61</v>
      </c>
      <c r="C17" s="9">
        <v>45092.381944444445</v>
      </c>
      <c r="D17" s="10">
        <v>45094.208333333336</v>
      </c>
      <c r="E17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43.833333333372138</v>
      </c>
      <c r="F17" s="11">
        <f>((WEEKNUM(Tabla343567891011121314151617181920212223242526272829303132333435363738394041424344454648495051525364[[#This Row],[FECHA Y HORA DE INICIO]])))-1</f>
        <v>23</v>
      </c>
    </row>
    <row r="18" spans="2:6">
      <c r="B18" s="14" t="s">
        <v>63</v>
      </c>
      <c r="C18" s="9">
        <v>45111.854166666664</v>
      </c>
      <c r="D18" s="10">
        <v>45113.472222222219</v>
      </c>
      <c r="E18" s="8" t="s">
        <v>124</v>
      </c>
      <c r="F18" s="11">
        <f>((WEEKNUM(Tabla343567891011121314151617181920212223242526272829303132333435363738394041424344454648495051525364[[#This Row],[FECHA Y HORA DE INICIO]])))-1</f>
        <v>26</v>
      </c>
    </row>
    <row r="19" spans="2:6">
      <c r="B19" s="14" t="s">
        <v>63</v>
      </c>
      <c r="C19" s="9">
        <v>45128.555555555555</v>
      </c>
      <c r="D19" s="10">
        <v>45129.635416666664</v>
      </c>
      <c r="E19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25.916666666627862</v>
      </c>
      <c r="F19" s="11">
        <f>((WEEKNUM(Tabla343567891011121314151617181920212223242526272829303132333435363738394041424344454648495051525364[[#This Row],[FECHA Y HORA DE INICIO]])))-1</f>
        <v>28</v>
      </c>
    </row>
    <row r="20" spans="2:6">
      <c r="B20" s="14" t="s">
        <v>63</v>
      </c>
      <c r="C20" s="9">
        <v>45138.006944444445</v>
      </c>
      <c r="D20" s="10">
        <v>45140.5</v>
      </c>
      <c r="E20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59.833333333313931</v>
      </c>
      <c r="F20" s="11">
        <f>((WEEKNUM(Tabla343567891011121314151617181920212223242526272829303132333435363738394041424344454648495051525364[[#This Row],[FECHA Y HORA DE INICIO]])))-1</f>
        <v>30</v>
      </c>
    </row>
    <row r="21" spans="2:6">
      <c r="B21" s="14" t="s">
        <v>63</v>
      </c>
      <c r="C21" s="9">
        <v>45140.614583333336</v>
      </c>
      <c r="D21" s="10">
        <v>45140.958333333336</v>
      </c>
      <c r="E21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8.25</v>
      </c>
      <c r="F21" s="11">
        <f>((WEEKNUM(Tabla343567891011121314151617181920212223242526272829303132333435363738394041424344454648495051525364[[#This Row],[FECHA Y HORA DE INICIO]])))-1</f>
        <v>30</v>
      </c>
    </row>
    <row r="22" spans="2:6">
      <c r="B22" s="14" t="s">
        <v>63</v>
      </c>
      <c r="C22" s="9">
        <v>45152.020833333336</v>
      </c>
      <c r="D22" s="10">
        <v>45157.486111111109</v>
      </c>
      <c r="E22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131.16666666656965</v>
      </c>
      <c r="F22" s="11">
        <f>((WEEKNUM(Tabla343567891011121314151617181920212223242526272829303132333435363738394041424344454648495051525364[[#This Row],[FECHA Y HORA DE INICIO]])))-1</f>
        <v>32</v>
      </c>
    </row>
    <row r="23" spans="2:6">
      <c r="B23" s="14" t="s">
        <v>63</v>
      </c>
      <c r="C23" s="6">
        <v>45201.333333333336</v>
      </c>
      <c r="D23" s="10">
        <v>45206.5</v>
      </c>
      <c r="E23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123.99999999994179</v>
      </c>
      <c r="F23" s="11">
        <f>((WEEKNUM(Tabla343567891011121314151617181920212223242526272829303132333435363738394041424344454648495051525364[[#This Row],[FECHA Y HORA DE INICIO]])))-1</f>
        <v>39</v>
      </c>
    </row>
    <row r="24" spans="2:6">
      <c r="B24" s="14" t="s">
        <v>63</v>
      </c>
      <c r="C24" s="9">
        <v>45231.322916666664</v>
      </c>
      <c r="D24" s="10">
        <v>45233.569444444445</v>
      </c>
      <c r="E24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53.916666666744277</v>
      </c>
      <c r="F24" s="11">
        <f>((WEEKNUM(Tabla343567891011121314151617181920212223242526272829303132333435363738394041424344454648495051525364[[#This Row],[FECHA Y HORA DE INICIO]])))-1</f>
        <v>43</v>
      </c>
    </row>
    <row r="25" spans="2:6">
      <c r="B25" s="14" t="s">
        <v>63</v>
      </c>
      <c r="C25" s="9">
        <v>45233.826388888891</v>
      </c>
      <c r="D25" s="10">
        <v>45234.583333333336</v>
      </c>
      <c r="E25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18.166666666686069</v>
      </c>
      <c r="F25" s="11">
        <f>((WEEKNUM(Tabla343567891011121314151617181920212223242526272829303132333435363738394041424344454648495051525364[[#This Row],[FECHA Y HORA DE INICIO]])))-1</f>
        <v>43</v>
      </c>
    </row>
    <row r="26" spans="2:6">
      <c r="B26" s="14" t="s">
        <v>63</v>
      </c>
      <c r="C26" s="9">
        <v>45250.013888888891</v>
      </c>
      <c r="D26" s="10">
        <v>45253.0625</v>
      </c>
      <c r="E26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73.166666666627862</v>
      </c>
      <c r="F26" s="11">
        <f>((WEEKNUM(Tabla343567891011121314151617181920212223242526272829303132333435363738394041424344454648495051525364[[#This Row],[FECHA Y HORA DE INICIO]])))-1</f>
        <v>46</v>
      </c>
    </row>
    <row r="27" spans="2:6">
      <c r="B27" s="14" t="s">
        <v>63</v>
      </c>
      <c r="C27" s="9">
        <v>45278.020833333336</v>
      </c>
      <c r="D27" s="10">
        <v>45280.072916666664</v>
      </c>
      <c r="E27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49.249999999883585</v>
      </c>
      <c r="F27" s="11">
        <f>((WEEKNUM(Tabla343567891011121314151617181920212223242526272829303132333435363738394041424344454648495051525364[[#This Row],[FECHA Y HORA DE INICIO]])))-1</f>
        <v>50</v>
      </c>
    </row>
    <row r="28" spans="2:6">
      <c r="B28" s="14" t="s">
        <v>63</v>
      </c>
      <c r="C28" s="9">
        <v>45299.097222222219</v>
      </c>
      <c r="D28" s="10">
        <v>45302.652777777781</v>
      </c>
      <c r="E28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85.333333333488554</v>
      </c>
      <c r="F28" s="11">
        <f>((WEEKNUM(Tabla343567891011121314151617181920212223242526272829303132333435363738394041424344454648495051525364[[#This Row],[FECHA Y HORA DE INICIO]])))-1</f>
        <v>1</v>
      </c>
    </row>
    <row r="29" spans="2:6">
      <c r="B29" s="14" t="s">
        <v>63</v>
      </c>
      <c r="C29" s="9">
        <v>45330.5</v>
      </c>
      <c r="D29" s="10">
        <v>45332.590277777781</v>
      </c>
      <c r="E29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50.166666666744277</v>
      </c>
      <c r="F29" s="11">
        <f>((WEEKNUM(Tabla343567891011121314151617181920212223242526272829303132333435363738394041424344454648495051525364[[#This Row],[FECHA Y HORA DE INICIO]])))-1</f>
        <v>5</v>
      </c>
    </row>
    <row r="30" spans="2:6">
      <c r="B30" s="14" t="s">
        <v>63</v>
      </c>
      <c r="C30" s="9">
        <v>45350.715277777781</v>
      </c>
      <c r="D30" s="10">
        <v>45353.631944444445</v>
      </c>
      <c r="E30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69.999999999941792</v>
      </c>
      <c r="F30" s="11">
        <f>((WEEKNUM(Tabla343567891011121314151617181920212223242526272829303132333435363738394041424344454648495051525364[[#This Row],[FECHA Y HORA DE INICIO]])))-1</f>
        <v>8</v>
      </c>
    </row>
    <row r="31" spans="2:6">
      <c r="B31" s="14"/>
      <c r="C31" s="9"/>
      <c r="D31" s="10"/>
      <c r="E31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31" s="11">
        <f>((WEEKNUM(Tabla343567891011121314151617181920212223242526272829303132333435363738394041424344454648495051525364[[#This Row],[FECHA Y HORA DE INICIO]])))-1</f>
        <v>-1</v>
      </c>
    </row>
    <row r="32" spans="2:6">
      <c r="B32" s="14"/>
      <c r="C32" s="9"/>
      <c r="D32" s="10"/>
      <c r="E32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32" s="11">
        <f>((WEEKNUM(Tabla343567891011121314151617181920212223242526272829303132333435363738394041424344454648495051525364[[#This Row],[FECHA Y HORA DE INICIO]])))-1</f>
        <v>-1</v>
      </c>
    </row>
    <row r="33" spans="2:6">
      <c r="B33" s="14"/>
      <c r="C33" s="9"/>
      <c r="D33" s="10"/>
      <c r="E33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33" s="11">
        <f>((WEEKNUM(Tabla343567891011121314151617181920212223242526272829303132333435363738394041424344454648495051525364[[#This Row],[FECHA Y HORA DE INICIO]])))-1</f>
        <v>-1</v>
      </c>
    </row>
    <row r="34" spans="2:6">
      <c r="B34" s="14"/>
      <c r="C34" s="9"/>
      <c r="D34" s="10"/>
      <c r="E34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34" s="11">
        <f>((WEEKNUM(Tabla343567891011121314151617181920212223242526272829303132333435363738394041424344454648495051525364[[#This Row],[FECHA Y HORA DE INICIO]])))-1</f>
        <v>-1</v>
      </c>
    </row>
    <row r="35" spans="2:6">
      <c r="B35" s="14"/>
      <c r="C35" s="9"/>
      <c r="D35" s="10"/>
      <c r="E35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35" s="11">
        <f>((WEEKNUM(Tabla343567891011121314151617181920212223242526272829303132333435363738394041424344454648495051525364[[#This Row],[FECHA Y HORA DE INICIO]])))-1</f>
        <v>-1</v>
      </c>
    </row>
    <row r="36" spans="2:6">
      <c r="B36" s="14"/>
      <c r="C36" s="9"/>
      <c r="D36" s="10"/>
      <c r="E36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36" s="11">
        <f>((WEEKNUM(Tabla343567891011121314151617181920212223242526272829303132333435363738394041424344454648495051525364[[#This Row],[FECHA Y HORA DE INICIO]])))-1</f>
        <v>-1</v>
      </c>
    </row>
    <row r="37" spans="2:6">
      <c r="B37" s="14"/>
      <c r="C37" s="9"/>
      <c r="D37" s="10"/>
      <c r="E37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37" s="11">
        <f>((WEEKNUM(Tabla343567891011121314151617181920212223242526272829303132333435363738394041424344454648495051525364[[#This Row],[FECHA Y HORA DE INICIO]])))-1</f>
        <v>-1</v>
      </c>
    </row>
    <row r="38" spans="2:6">
      <c r="B38" s="14"/>
      <c r="C38" s="9"/>
      <c r="D38" s="10"/>
      <c r="E38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38" s="11">
        <f>((WEEKNUM(Tabla343567891011121314151617181920212223242526272829303132333435363738394041424344454648495051525364[[#This Row],[FECHA Y HORA DE INICIO]])))-1</f>
        <v>-1</v>
      </c>
    </row>
    <row r="39" spans="2:6">
      <c r="B39" s="14"/>
      <c r="C39" s="9"/>
      <c r="D39" s="10"/>
      <c r="E39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39" s="11">
        <f>((WEEKNUM(Tabla343567891011121314151617181920212223242526272829303132333435363738394041424344454648495051525364[[#This Row],[FECHA Y HORA DE INICIO]])))-1</f>
        <v>-1</v>
      </c>
    </row>
    <row r="40" spans="2:6">
      <c r="B40" s="14"/>
      <c r="C40" s="9"/>
      <c r="D40" s="10"/>
      <c r="E40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40" s="11">
        <f>((WEEKNUM(Tabla343567891011121314151617181920212223242526272829303132333435363738394041424344454648495051525364[[#This Row],[FECHA Y HORA DE INICIO]])))-1</f>
        <v>-1</v>
      </c>
    </row>
    <row r="41" spans="2:6">
      <c r="B41" s="14"/>
      <c r="C41" s="9"/>
      <c r="D41" s="10"/>
      <c r="E41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41" s="11">
        <f>((WEEKNUM(Tabla343567891011121314151617181920212223242526272829303132333435363738394041424344454648495051525364[[#This Row],[FECHA Y HORA DE INICIO]])))-1</f>
        <v>-1</v>
      </c>
    </row>
    <row r="42" spans="2:6">
      <c r="B42" s="14"/>
      <c r="C42" s="9"/>
      <c r="D42" s="10"/>
      <c r="E42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42" s="11">
        <f>((WEEKNUM(Tabla343567891011121314151617181920212223242526272829303132333435363738394041424344454648495051525364[[#This Row],[FECHA Y HORA DE INICIO]])))-1</f>
        <v>-1</v>
      </c>
    </row>
    <row r="43" spans="2:6">
      <c r="B43" s="14"/>
      <c r="C43" s="9"/>
      <c r="D43" s="10"/>
      <c r="E43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43" s="11">
        <f>((WEEKNUM(Tabla343567891011121314151617181920212223242526272829303132333435363738394041424344454648495051525364[[#This Row],[FECHA Y HORA DE INICIO]])))-1</f>
        <v>-1</v>
      </c>
    </row>
    <row r="44" spans="2:6">
      <c r="B44" s="14"/>
      <c r="C44" s="9"/>
      <c r="D44" s="10"/>
      <c r="E44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44" s="11">
        <f>((WEEKNUM(Tabla343567891011121314151617181920212223242526272829303132333435363738394041424344454648495051525364[[#This Row],[FECHA Y HORA DE INICIO]])))-1</f>
        <v>-1</v>
      </c>
    </row>
    <row r="45" spans="2:6">
      <c r="B45" s="14"/>
      <c r="C45" s="9"/>
      <c r="D45" s="10"/>
      <c r="E45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45" s="11">
        <f>((WEEKNUM(Tabla343567891011121314151617181920212223242526272829303132333435363738394041424344454648495051525364[[#This Row],[FECHA Y HORA DE INICIO]])))-1</f>
        <v>-1</v>
      </c>
    </row>
    <row r="46" spans="2:6">
      <c r="B46" s="14"/>
      <c r="C46" s="9"/>
      <c r="D46" s="10"/>
      <c r="E46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46" s="11">
        <f>((WEEKNUM(Tabla343567891011121314151617181920212223242526272829303132333435363738394041424344454648495051525364[[#This Row],[FECHA Y HORA DE INICIO]])))-1</f>
        <v>-1</v>
      </c>
    </row>
    <row r="47" spans="2:6">
      <c r="B47" s="14"/>
      <c r="C47" s="9"/>
      <c r="D47" s="10"/>
      <c r="E47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47" s="11">
        <f>((WEEKNUM(Tabla343567891011121314151617181920212223242526272829303132333435363738394041424344454648495051525364[[#This Row],[FECHA Y HORA DE INICIO]])))-1</f>
        <v>-1</v>
      </c>
    </row>
    <row r="48" spans="2:6">
      <c r="B48" s="14"/>
      <c r="C48" s="9"/>
      <c r="D48" s="10"/>
      <c r="E48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48" s="11">
        <f>((WEEKNUM(Tabla343567891011121314151617181920212223242526272829303132333435363738394041424344454648495051525364[[#This Row],[FECHA Y HORA DE INICIO]])))-1</f>
        <v>-1</v>
      </c>
    </row>
    <row r="49" spans="2:6">
      <c r="B49" s="14"/>
      <c r="C49" s="9"/>
      <c r="D49" s="10"/>
      <c r="E49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49" s="11">
        <f>((WEEKNUM(Tabla343567891011121314151617181920212223242526272829303132333435363738394041424344454648495051525364[[#This Row],[FECHA Y HORA DE INICIO]])))-1</f>
        <v>-1</v>
      </c>
    </row>
    <row r="50" spans="2:6">
      <c r="B50" s="14"/>
      <c r="C50" s="9"/>
      <c r="D50" s="10"/>
      <c r="E50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50" s="11">
        <f>((WEEKNUM(Tabla343567891011121314151617181920212223242526272829303132333435363738394041424344454648495051525364[[#This Row],[FECHA Y HORA DE INICIO]])))-1</f>
        <v>-1</v>
      </c>
    </row>
    <row r="51" spans="2:6">
      <c r="B51" s="14"/>
      <c r="C51" s="9"/>
      <c r="D51" s="10"/>
      <c r="E51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51" s="11">
        <f>((WEEKNUM(Tabla343567891011121314151617181920212223242526272829303132333435363738394041424344454648495051525364[[#This Row],[FECHA Y HORA DE INICIO]])))-1</f>
        <v>-1</v>
      </c>
    </row>
    <row r="52" spans="2:6">
      <c r="B52" s="14"/>
      <c r="C52" s="9"/>
      <c r="D52" s="10"/>
      <c r="E52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52" s="11">
        <f>((WEEKNUM(Tabla343567891011121314151617181920212223242526272829303132333435363738394041424344454648495051525364[[#This Row],[FECHA Y HORA DE INICIO]])))-1</f>
        <v>-1</v>
      </c>
    </row>
    <row r="53" spans="2:6">
      <c r="B53" s="14"/>
      <c r="C53" s="9"/>
      <c r="D53" s="10"/>
      <c r="E53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53" s="11">
        <f>((WEEKNUM(Tabla343567891011121314151617181920212223242526272829303132333435363738394041424344454648495051525364[[#This Row],[FECHA Y HORA DE INICIO]])))-1</f>
        <v>-1</v>
      </c>
    </row>
    <row r="54" spans="2:6">
      <c r="B54" s="14"/>
      <c r="C54" s="9"/>
      <c r="D54" s="10"/>
      <c r="E54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54" s="11">
        <f>((WEEKNUM(Tabla343567891011121314151617181920212223242526272829303132333435363738394041424344454648495051525364[[#This Row],[FECHA Y HORA DE INICIO]])))-1</f>
        <v>-1</v>
      </c>
    </row>
    <row r="55" spans="2:6">
      <c r="B55" s="14"/>
      <c r="C55" s="9"/>
      <c r="D55" s="10"/>
      <c r="E55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55" s="11">
        <f>((WEEKNUM(Tabla343567891011121314151617181920212223242526272829303132333435363738394041424344454648495051525364[[#This Row],[FECHA Y HORA DE INICIO]])))-1</f>
        <v>-1</v>
      </c>
    </row>
    <row r="56" spans="2:6">
      <c r="B56" s="14"/>
      <c r="C56" s="9"/>
      <c r="D56" s="10"/>
      <c r="E56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56" s="11">
        <f>((WEEKNUM(Tabla343567891011121314151617181920212223242526272829303132333435363738394041424344454648495051525364[[#This Row],[FECHA Y HORA DE INICIO]])))-1</f>
        <v>-1</v>
      </c>
    </row>
    <row r="57" spans="2:6">
      <c r="B57" s="14"/>
      <c r="C57" s="9"/>
      <c r="D57" s="10"/>
      <c r="E57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57" s="11">
        <f>((WEEKNUM(Tabla343567891011121314151617181920212223242526272829303132333435363738394041424344454648495051525364[[#This Row],[FECHA Y HORA DE INICIO]])))-1</f>
        <v>-1</v>
      </c>
    </row>
    <row r="58" spans="2:6">
      <c r="B58" s="14"/>
      <c r="C58" s="9"/>
      <c r="D58" s="10"/>
      <c r="E58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58" s="11">
        <f>((WEEKNUM(Tabla343567891011121314151617181920212223242526272829303132333435363738394041424344454648495051525364[[#This Row],[FECHA Y HORA DE INICIO]])))-1</f>
        <v>-1</v>
      </c>
    </row>
    <row r="59" spans="2:6">
      <c r="B59" s="14"/>
      <c r="C59" s="9"/>
      <c r="D59" s="10"/>
      <c r="E59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59" s="11">
        <f>((WEEKNUM(Tabla343567891011121314151617181920212223242526272829303132333435363738394041424344454648495051525364[[#This Row],[FECHA Y HORA DE INICIO]])))-1</f>
        <v>-1</v>
      </c>
    </row>
    <row r="60" spans="2:6">
      <c r="B60" s="14"/>
      <c r="C60" s="9"/>
      <c r="D60" s="10"/>
      <c r="E60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60" s="11">
        <f>((WEEKNUM(Tabla343567891011121314151617181920212223242526272829303132333435363738394041424344454648495051525364[[#This Row],[FECHA Y HORA DE INICIO]])))-1</f>
        <v>-1</v>
      </c>
    </row>
    <row r="61" spans="2:6">
      <c r="B61" s="14"/>
      <c r="C61" s="9"/>
      <c r="D61" s="10"/>
      <c r="E61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61" s="11">
        <f>((WEEKNUM(Tabla343567891011121314151617181920212223242526272829303132333435363738394041424344454648495051525364[[#This Row],[FECHA Y HORA DE INICIO]])))-1</f>
        <v>-1</v>
      </c>
    </row>
    <row r="62" spans="2:6">
      <c r="B62" s="14"/>
      <c r="C62" s="9"/>
      <c r="D62" s="10"/>
      <c r="E62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62" s="11">
        <f>((WEEKNUM(Tabla343567891011121314151617181920212223242526272829303132333435363738394041424344454648495051525364[[#This Row],[FECHA Y HORA DE INICIO]])))-1</f>
        <v>-1</v>
      </c>
    </row>
    <row r="63" spans="2:6">
      <c r="B63" s="14"/>
      <c r="C63" s="9"/>
      <c r="D63" s="10"/>
      <c r="E63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63" s="11">
        <f>((WEEKNUM(Tabla343567891011121314151617181920212223242526272829303132333435363738394041424344454648495051525364[[#This Row],[FECHA Y HORA DE INICIO]])))-1</f>
        <v>-1</v>
      </c>
    </row>
    <row r="64" spans="2:6">
      <c r="B64" s="14"/>
      <c r="C64" s="9"/>
      <c r="D64" s="10"/>
      <c r="E64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64" s="11">
        <f>((WEEKNUM(Tabla343567891011121314151617181920212223242526272829303132333435363738394041424344454648495051525364[[#This Row],[FECHA Y HORA DE INICIO]])))-1</f>
        <v>-1</v>
      </c>
    </row>
    <row r="65" spans="2:6">
      <c r="B65" s="14"/>
      <c r="C65" s="9"/>
      <c r="D65" s="10"/>
      <c r="E65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65" s="11">
        <f>((WEEKNUM(Tabla343567891011121314151617181920212223242526272829303132333435363738394041424344454648495051525364[[#This Row],[FECHA Y HORA DE INICIO]])))-1</f>
        <v>-1</v>
      </c>
    </row>
    <row r="66" spans="2:6">
      <c r="B66" s="14"/>
      <c r="C66" s="9"/>
      <c r="D66" s="10"/>
      <c r="E66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66" s="11">
        <f>((WEEKNUM(Tabla343567891011121314151617181920212223242526272829303132333435363738394041424344454648495051525364[[#This Row],[FECHA Y HORA DE INICIO]])))-1</f>
        <v>-1</v>
      </c>
    </row>
    <row r="67" spans="2:6">
      <c r="B67" s="14"/>
      <c r="C67" s="9"/>
      <c r="D67" s="10"/>
      <c r="E67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67" s="11">
        <f>((WEEKNUM(Tabla343567891011121314151617181920212223242526272829303132333435363738394041424344454648495051525364[[#This Row],[FECHA Y HORA DE INICIO]])))-1</f>
        <v>-1</v>
      </c>
    </row>
    <row r="68" spans="2:6">
      <c r="B68" s="14"/>
      <c r="C68" s="9"/>
      <c r="D68" s="10"/>
      <c r="E68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68" s="11">
        <f>((WEEKNUM(Tabla343567891011121314151617181920212223242526272829303132333435363738394041424344454648495051525364[[#This Row],[FECHA Y HORA DE INICIO]])))-1</f>
        <v>-1</v>
      </c>
    </row>
    <row r="69" spans="2:6">
      <c r="B69" s="14"/>
      <c r="C69" s="9"/>
      <c r="D69" s="10"/>
      <c r="E69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69" s="11">
        <f>((WEEKNUM(Tabla343567891011121314151617181920212223242526272829303132333435363738394041424344454648495051525364[[#This Row],[FECHA Y HORA DE INICIO]])))-1</f>
        <v>-1</v>
      </c>
    </row>
    <row r="70" spans="2:6">
      <c r="B70" s="14"/>
      <c r="C70" s="9"/>
      <c r="D70" s="10"/>
      <c r="E70" s="8"/>
      <c r="F70" s="11"/>
    </row>
    <row r="71" spans="2:6">
      <c r="B71" s="6"/>
      <c r="C71" s="9"/>
      <c r="D71" s="10"/>
      <c r="E71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71" s="11">
        <f>((WEEKNUM(Tabla343567891011121314151617181920212223242526272829303132333435363738394041424344454648495051525364[[#This Row],[FECHA Y HORA DE INICIO]])))-1</f>
        <v>-1</v>
      </c>
    </row>
    <row r="72" spans="2:6">
      <c r="B72" s="6"/>
      <c r="C72" s="9"/>
      <c r="D72" s="10"/>
      <c r="E72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72" s="11">
        <f>((WEEKNUM(Tabla343567891011121314151617181920212223242526272829303132333435363738394041424344454648495051525364[[#This Row],[FECHA Y HORA DE INICIO]])))-1</f>
        <v>-1</v>
      </c>
    </row>
    <row r="73" spans="2:6">
      <c r="B73" s="6"/>
      <c r="C73" s="9"/>
      <c r="D73" s="10"/>
      <c r="E73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73" s="11">
        <f>((WEEKNUM(Tabla343567891011121314151617181920212223242526272829303132333435363738394041424344454648495051525364[[#This Row],[FECHA Y HORA DE INICIO]])))-1</f>
        <v>-1</v>
      </c>
    </row>
    <row r="74" spans="2:6">
      <c r="B74" s="6"/>
      <c r="C74" s="9"/>
      <c r="D74" s="10"/>
      <c r="E74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74" s="11">
        <f>((WEEKNUM(Tabla343567891011121314151617181920212223242526272829303132333435363738394041424344454648495051525364[[#This Row],[FECHA Y HORA DE INICIO]])))-1</f>
        <v>-1</v>
      </c>
    </row>
    <row r="75" spans="2:6">
      <c r="B75" s="6"/>
      <c r="C75" s="9"/>
      <c r="D75" s="10"/>
      <c r="E75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75" s="11">
        <f>((WEEKNUM(Tabla343567891011121314151617181920212223242526272829303132333435363738394041424344454648495051525364[[#This Row],[FECHA Y HORA DE INICIO]])))-1</f>
        <v>-1</v>
      </c>
    </row>
    <row r="76" spans="2:6">
      <c r="B76" s="6"/>
      <c r="C76" s="9"/>
      <c r="D76" s="10"/>
      <c r="E76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76" s="11">
        <f>((WEEKNUM(Tabla343567891011121314151617181920212223242526272829303132333435363738394041424344454648495051525364[[#This Row],[FECHA Y HORA DE INICIO]])))-1</f>
        <v>-1</v>
      </c>
    </row>
    <row r="77" spans="2:6">
      <c r="B77" s="6"/>
      <c r="C77" s="9"/>
      <c r="D77" s="10"/>
      <c r="E77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77" s="11">
        <f>((WEEKNUM(Tabla343567891011121314151617181920212223242526272829303132333435363738394041424344454648495051525364[[#This Row],[FECHA Y HORA DE INICIO]])))-1</f>
        <v>-1</v>
      </c>
    </row>
    <row r="78" spans="2:6">
      <c r="B78" s="6"/>
      <c r="C78" s="9"/>
      <c r="D78" s="10"/>
      <c r="E78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78" s="11">
        <f>((WEEKNUM(Tabla343567891011121314151617181920212223242526272829303132333435363738394041424344454648495051525364[[#This Row],[FECHA Y HORA DE INICIO]])))-1</f>
        <v>-1</v>
      </c>
    </row>
    <row r="79" spans="2:6">
      <c r="B79" s="6"/>
      <c r="C79" s="9"/>
      <c r="D79" s="10"/>
      <c r="E79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79" s="11">
        <f>((WEEKNUM(Tabla343567891011121314151617181920212223242526272829303132333435363738394041424344454648495051525364[[#This Row],[FECHA Y HORA DE INICIO]])))-1</f>
        <v>-1</v>
      </c>
    </row>
    <row r="80" spans="2:6">
      <c r="B80" s="6"/>
      <c r="C80" s="9"/>
      <c r="D80" s="10"/>
      <c r="E80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80" s="11">
        <f>((WEEKNUM(Tabla343567891011121314151617181920212223242526272829303132333435363738394041424344454648495051525364[[#This Row],[FECHA Y HORA DE INICIO]])))-1</f>
        <v>-1</v>
      </c>
    </row>
    <row r="81" spans="2:6">
      <c r="B81" s="6"/>
      <c r="C81" s="9"/>
      <c r="D81" s="10"/>
      <c r="E81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81" s="11">
        <f>((WEEKNUM(Tabla343567891011121314151617181920212223242526272829303132333435363738394041424344454648495051525364[[#This Row],[FECHA Y HORA DE INICIO]])))-1</f>
        <v>-1</v>
      </c>
    </row>
    <row r="82" spans="2:6">
      <c r="B82" s="6"/>
      <c r="C82" s="9"/>
      <c r="D82" s="10"/>
      <c r="E82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82" s="11">
        <f>((WEEKNUM(Tabla343567891011121314151617181920212223242526272829303132333435363738394041424344454648495051525364[[#This Row],[FECHA Y HORA DE INICIO]])))-1</f>
        <v>-1</v>
      </c>
    </row>
    <row r="83" spans="2:6">
      <c r="B83" s="6"/>
      <c r="C83" s="9"/>
      <c r="D83" s="10"/>
      <c r="E83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83" s="11">
        <f>((WEEKNUM(Tabla343567891011121314151617181920212223242526272829303132333435363738394041424344454648495051525364[[#This Row],[FECHA Y HORA DE INICIO]])))-1</f>
        <v>-1</v>
      </c>
    </row>
    <row r="84" spans="2:6">
      <c r="B84" s="6"/>
      <c r="C84" s="9"/>
      <c r="D84" s="10"/>
      <c r="E84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84" s="11">
        <f>((WEEKNUM(Tabla343567891011121314151617181920212223242526272829303132333435363738394041424344454648495051525364[[#This Row],[FECHA Y HORA DE INICIO]])))-1</f>
        <v>-1</v>
      </c>
    </row>
    <row r="85" spans="2:6">
      <c r="B85" s="6"/>
      <c r="C85" s="9"/>
      <c r="D85" s="10"/>
      <c r="E85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85" s="11">
        <f>((WEEKNUM(Tabla343567891011121314151617181920212223242526272829303132333435363738394041424344454648495051525364[[#This Row],[FECHA Y HORA DE INICIO]])))-1</f>
        <v>-1</v>
      </c>
    </row>
    <row r="86" spans="2:6">
      <c r="B86" s="6"/>
      <c r="C86" s="9"/>
      <c r="D86" s="10"/>
      <c r="E86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86" s="11">
        <f>((WEEKNUM(Tabla343567891011121314151617181920212223242526272829303132333435363738394041424344454648495051525364[[#This Row],[FECHA Y HORA DE INICIO]])))-1</f>
        <v>-1</v>
      </c>
    </row>
    <row r="87" spans="2:6">
      <c r="B87" s="6"/>
      <c r="C87" s="9"/>
      <c r="D87" s="10"/>
      <c r="E87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87" s="11">
        <f>((WEEKNUM(Tabla343567891011121314151617181920212223242526272829303132333435363738394041424344454648495051525364[[#This Row],[FECHA Y HORA DE INICIO]])))-1</f>
        <v>-1</v>
      </c>
    </row>
    <row r="88" spans="2:6">
      <c r="B88" s="6"/>
      <c r="C88" s="9"/>
      <c r="D88" s="10"/>
      <c r="E88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88" s="11">
        <f>((WEEKNUM(Tabla343567891011121314151617181920212223242526272829303132333435363738394041424344454648495051525364[[#This Row],[FECHA Y HORA DE INICIO]])))-1</f>
        <v>-1</v>
      </c>
    </row>
    <row r="89" spans="2:6">
      <c r="B89" s="6"/>
      <c r="C89" s="9"/>
      <c r="D89" s="10"/>
      <c r="E89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89" s="11">
        <f>((WEEKNUM(Tabla343567891011121314151617181920212223242526272829303132333435363738394041424344454648495051525364[[#This Row],[FECHA Y HORA DE INICIO]])))-1</f>
        <v>-1</v>
      </c>
    </row>
    <row r="90" spans="2:6">
      <c r="B90" s="6"/>
      <c r="C90" s="9"/>
      <c r="D90" s="10"/>
      <c r="E90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90" s="11">
        <f>((WEEKNUM(Tabla343567891011121314151617181920212223242526272829303132333435363738394041424344454648495051525364[[#This Row],[FECHA Y HORA DE INICIO]])))-1</f>
        <v>-1</v>
      </c>
    </row>
    <row r="91" spans="2:6">
      <c r="B91" s="6"/>
      <c r="C91" s="9"/>
      <c r="D91" s="10"/>
      <c r="E91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91" s="11">
        <f>((WEEKNUM(Tabla343567891011121314151617181920212223242526272829303132333435363738394041424344454648495051525364[[#This Row],[FECHA Y HORA DE INICIO]])))-1</f>
        <v>-1</v>
      </c>
    </row>
    <row r="92" spans="2:6">
      <c r="B92" s="6"/>
      <c r="C92" s="9"/>
      <c r="D92" s="10"/>
      <c r="E92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92" s="11">
        <f>((WEEKNUM(Tabla343567891011121314151617181920212223242526272829303132333435363738394041424344454648495051525364[[#This Row],[FECHA Y HORA DE INICIO]])))-1</f>
        <v>-1</v>
      </c>
    </row>
    <row r="93" spans="2:6">
      <c r="B93" s="6"/>
      <c r="C93" s="9"/>
      <c r="D93" s="10"/>
      <c r="E93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93" s="11">
        <f>((WEEKNUM(Tabla343567891011121314151617181920212223242526272829303132333435363738394041424344454648495051525364[[#This Row],[FECHA Y HORA DE INICIO]])))-1</f>
        <v>-1</v>
      </c>
    </row>
    <row r="94" spans="2:6">
      <c r="B94" s="6"/>
      <c r="C94" s="9"/>
      <c r="D94" s="10"/>
      <c r="E94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94" s="11">
        <f>((WEEKNUM(Tabla343567891011121314151617181920212223242526272829303132333435363738394041424344454648495051525364[[#This Row],[FECHA Y HORA DE INICIO]])))-1</f>
        <v>-1</v>
      </c>
    </row>
    <row r="95" spans="2:6">
      <c r="B95" s="6"/>
      <c r="C95" s="9"/>
      <c r="D95" s="10"/>
      <c r="E95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95" s="11">
        <f>((WEEKNUM(Tabla343567891011121314151617181920212223242526272829303132333435363738394041424344454648495051525364[[#This Row],[FECHA Y HORA DE INICIO]])))-1</f>
        <v>-1</v>
      </c>
    </row>
    <row r="96" spans="2:6">
      <c r="B96" s="6"/>
      <c r="C96" s="9"/>
      <c r="D96" s="10"/>
      <c r="E96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96" s="11">
        <f>((WEEKNUM(Tabla343567891011121314151617181920212223242526272829303132333435363738394041424344454648495051525364[[#This Row],[FECHA Y HORA DE INICIO]])))-1</f>
        <v>-1</v>
      </c>
    </row>
    <row r="97" spans="2:6">
      <c r="B97" s="6"/>
      <c r="C97" s="9"/>
      <c r="D97" s="10"/>
      <c r="E97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97" s="11">
        <f>((WEEKNUM(Tabla343567891011121314151617181920212223242526272829303132333435363738394041424344454648495051525364[[#This Row],[FECHA Y HORA DE INICIO]])))-1</f>
        <v>-1</v>
      </c>
    </row>
    <row r="98" spans="2:6">
      <c r="B98" s="6"/>
      <c r="C98" s="9"/>
      <c r="D98" s="10"/>
      <c r="E98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98" s="11">
        <f>((WEEKNUM(Tabla343567891011121314151617181920212223242526272829303132333435363738394041424344454648495051525364[[#This Row],[FECHA Y HORA DE INICIO]])))-1</f>
        <v>-1</v>
      </c>
    </row>
    <row r="99" spans="2:6">
      <c r="B99" s="6"/>
      <c r="C99" s="9"/>
      <c r="D99" s="10"/>
      <c r="E99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99" s="11">
        <f>((WEEKNUM(Tabla343567891011121314151617181920212223242526272829303132333435363738394041424344454648495051525364[[#This Row],[FECHA Y HORA DE INICIO]])))-1</f>
        <v>-1</v>
      </c>
    </row>
    <row r="100" spans="2:6">
      <c r="B100" s="6"/>
      <c r="C100" s="9"/>
      <c r="D100" s="10"/>
      <c r="E100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00" s="11">
        <f>((WEEKNUM(Tabla343567891011121314151617181920212223242526272829303132333435363738394041424344454648495051525364[[#This Row],[FECHA Y HORA DE INICIO]])))-1</f>
        <v>-1</v>
      </c>
    </row>
    <row r="101" spans="2:6">
      <c r="B101" s="6"/>
      <c r="C101" s="9"/>
      <c r="D101" s="10"/>
      <c r="E101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01" s="11">
        <f>((WEEKNUM(Tabla343567891011121314151617181920212223242526272829303132333435363738394041424344454648495051525364[[#This Row],[FECHA Y HORA DE INICIO]])))-1</f>
        <v>-1</v>
      </c>
    </row>
    <row r="102" spans="2:6">
      <c r="B102" s="6"/>
      <c r="C102" s="9"/>
      <c r="D102" s="10"/>
      <c r="E102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02" s="11">
        <f>((WEEKNUM(Tabla343567891011121314151617181920212223242526272829303132333435363738394041424344454648495051525364[[#This Row],[FECHA Y HORA DE INICIO]])))-1</f>
        <v>-1</v>
      </c>
    </row>
    <row r="103" spans="2:6">
      <c r="B103" s="6"/>
      <c r="C103" s="9"/>
      <c r="D103" s="10"/>
      <c r="E103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03" s="11">
        <f>((WEEKNUM(Tabla343567891011121314151617181920212223242526272829303132333435363738394041424344454648495051525364[[#This Row],[FECHA Y HORA DE INICIO]])))-1</f>
        <v>-1</v>
      </c>
    </row>
    <row r="104" spans="2:6">
      <c r="B104" s="6"/>
      <c r="C104" s="9"/>
      <c r="D104" s="10"/>
      <c r="E104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04" s="11">
        <f>((WEEKNUM(Tabla343567891011121314151617181920212223242526272829303132333435363738394041424344454648495051525364[[#This Row],[FECHA Y HORA DE INICIO]])))-1</f>
        <v>-1</v>
      </c>
    </row>
    <row r="105" spans="2:6">
      <c r="B105" s="6"/>
      <c r="C105" s="9"/>
      <c r="D105" s="10"/>
      <c r="E105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05" s="11">
        <f>((WEEKNUM(Tabla343567891011121314151617181920212223242526272829303132333435363738394041424344454648495051525364[[#This Row],[FECHA Y HORA DE INICIO]])))-1</f>
        <v>-1</v>
      </c>
    </row>
    <row r="106" spans="2:6">
      <c r="B106" s="6"/>
      <c r="C106" s="9"/>
      <c r="D106" s="10"/>
      <c r="E106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06" s="11">
        <f>((WEEKNUM(Tabla343567891011121314151617181920212223242526272829303132333435363738394041424344454648495051525364[[#This Row],[FECHA Y HORA DE INICIO]])))-1</f>
        <v>-1</v>
      </c>
    </row>
    <row r="107" spans="2:6">
      <c r="B107" s="6"/>
      <c r="C107" s="9"/>
      <c r="D107" s="10"/>
      <c r="E107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07" s="11">
        <f>((WEEKNUM(Tabla343567891011121314151617181920212223242526272829303132333435363738394041424344454648495051525364[[#This Row],[FECHA Y HORA DE INICIO]])))-1</f>
        <v>-1</v>
      </c>
    </row>
    <row r="108" spans="2:6">
      <c r="B108" s="6"/>
      <c r="C108" s="9"/>
      <c r="D108" s="10"/>
      <c r="E108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08" s="11">
        <f>((WEEKNUM(Tabla343567891011121314151617181920212223242526272829303132333435363738394041424344454648495051525364[[#This Row],[FECHA Y HORA DE INICIO]])))-1</f>
        <v>-1</v>
      </c>
    </row>
    <row r="109" spans="2:6">
      <c r="B109" s="6"/>
      <c r="C109" s="9"/>
      <c r="D109" s="10"/>
      <c r="E109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09" s="11">
        <f>((WEEKNUM(Tabla343567891011121314151617181920212223242526272829303132333435363738394041424344454648495051525364[[#This Row],[FECHA Y HORA DE INICIO]])))-1</f>
        <v>-1</v>
      </c>
    </row>
    <row r="110" spans="2:6">
      <c r="B110" s="6"/>
      <c r="C110" s="9"/>
      <c r="D110" s="10"/>
      <c r="E110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10" s="11">
        <f>((WEEKNUM(Tabla343567891011121314151617181920212223242526272829303132333435363738394041424344454648495051525364[[#This Row],[FECHA Y HORA DE INICIO]])))-1</f>
        <v>-1</v>
      </c>
    </row>
    <row r="111" spans="2:6">
      <c r="B111" s="6"/>
      <c r="C111" s="9"/>
      <c r="D111" s="10"/>
      <c r="E111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11" s="11">
        <f>((WEEKNUM(Tabla343567891011121314151617181920212223242526272829303132333435363738394041424344454648495051525364[[#This Row],[FECHA Y HORA DE INICIO]])))-1</f>
        <v>-1</v>
      </c>
    </row>
    <row r="112" spans="2:6">
      <c r="B112" s="6"/>
      <c r="C112" s="9"/>
      <c r="D112" s="10"/>
      <c r="E112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12" s="11">
        <f>((WEEKNUM(Tabla343567891011121314151617181920212223242526272829303132333435363738394041424344454648495051525364[[#This Row],[FECHA Y HORA DE INICIO]])))-1</f>
        <v>-1</v>
      </c>
    </row>
    <row r="113" spans="2:6">
      <c r="B113" s="6"/>
      <c r="C113" s="9"/>
      <c r="D113" s="10"/>
      <c r="E113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13" s="11">
        <f>((WEEKNUM(Tabla343567891011121314151617181920212223242526272829303132333435363738394041424344454648495051525364[[#This Row],[FECHA Y HORA DE INICIO]])))-1</f>
        <v>-1</v>
      </c>
    </row>
    <row r="114" spans="2:6">
      <c r="B114" s="6"/>
      <c r="C114" s="9"/>
      <c r="D114" s="10"/>
      <c r="E114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14" s="11">
        <f>((WEEKNUM(Tabla343567891011121314151617181920212223242526272829303132333435363738394041424344454648495051525364[[#This Row],[FECHA Y HORA DE INICIO]])))-1</f>
        <v>-1</v>
      </c>
    </row>
    <row r="115" spans="2:6">
      <c r="B115" s="6"/>
      <c r="C115" s="9"/>
      <c r="D115" s="10"/>
      <c r="E115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15" s="11">
        <f>((WEEKNUM(Tabla343567891011121314151617181920212223242526272829303132333435363738394041424344454648495051525364[[#This Row],[FECHA Y HORA DE INICIO]])))-1</f>
        <v>-1</v>
      </c>
    </row>
    <row r="116" spans="2:6">
      <c r="B116" s="6"/>
      <c r="C116" s="9"/>
      <c r="D116" s="10"/>
      <c r="E116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16" s="11">
        <f>((WEEKNUM(Tabla343567891011121314151617181920212223242526272829303132333435363738394041424344454648495051525364[[#This Row],[FECHA Y HORA DE INICIO]])))-1</f>
        <v>-1</v>
      </c>
    </row>
    <row r="117" spans="2:6">
      <c r="B117" s="6"/>
      <c r="C117" s="9"/>
      <c r="D117" s="10"/>
      <c r="E117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17" s="11">
        <f>((WEEKNUM(Tabla343567891011121314151617181920212223242526272829303132333435363738394041424344454648495051525364[[#This Row],[FECHA Y HORA DE INICIO]])))-1</f>
        <v>-1</v>
      </c>
    </row>
    <row r="118" spans="2:6">
      <c r="B118" s="6"/>
      <c r="C118" s="9"/>
      <c r="D118" s="10"/>
      <c r="E118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18" s="11">
        <f>((WEEKNUM(Tabla343567891011121314151617181920212223242526272829303132333435363738394041424344454648495051525364[[#This Row],[FECHA Y HORA DE INICIO]])))-1</f>
        <v>-1</v>
      </c>
    </row>
    <row r="119" spans="2:6">
      <c r="B119" s="6"/>
      <c r="C119" s="9"/>
      <c r="D119" s="10"/>
      <c r="E119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19" s="11">
        <f>((WEEKNUM(Tabla343567891011121314151617181920212223242526272829303132333435363738394041424344454648495051525364[[#This Row],[FECHA Y HORA DE INICIO]])))-1</f>
        <v>-1</v>
      </c>
    </row>
    <row r="120" spans="2:6">
      <c r="B120" s="6"/>
      <c r="C120" s="9"/>
      <c r="D120" s="10"/>
      <c r="E120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20" s="11">
        <f>((WEEKNUM(Tabla343567891011121314151617181920212223242526272829303132333435363738394041424344454648495051525364[[#This Row],[FECHA Y HORA DE INICIO]])))-1</f>
        <v>-1</v>
      </c>
    </row>
    <row r="121" spans="2:6">
      <c r="B121" s="6"/>
      <c r="C121" s="9"/>
      <c r="D121" s="10"/>
      <c r="E121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21" s="11">
        <f>((WEEKNUM(Tabla343567891011121314151617181920212223242526272829303132333435363738394041424344454648495051525364[[#This Row],[FECHA Y HORA DE INICIO]])))-1</f>
        <v>-1</v>
      </c>
    </row>
    <row r="122" spans="2:6">
      <c r="B122" s="6"/>
      <c r="C122" s="9"/>
      <c r="D122" s="10"/>
      <c r="E122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22" s="11">
        <f>((WEEKNUM(Tabla343567891011121314151617181920212223242526272829303132333435363738394041424344454648495051525364[[#This Row],[FECHA Y HORA DE INICIO]])))-1</f>
        <v>-1</v>
      </c>
    </row>
    <row r="123" spans="2:6">
      <c r="B123" s="6"/>
      <c r="C123" s="9"/>
      <c r="D123" s="10"/>
      <c r="E123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23" s="11">
        <f>((WEEKNUM(Tabla343567891011121314151617181920212223242526272829303132333435363738394041424344454648495051525364[[#This Row],[FECHA Y HORA DE INICIO]])))-1</f>
        <v>-1</v>
      </c>
    </row>
    <row r="124" spans="2:6">
      <c r="B124" s="6"/>
      <c r="C124" s="9"/>
      <c r="D124" s="10"/>
      <c r="E124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24" s="11">
        <f>((WEEKNUM(Tabla343567891011121314151617181920212223242526272829303132333435363738394041424344454648495051525364[[#This Row],[FECHA Y HORA DE INICIO]])))-1</f>
        <v>-1</v>
      </c>
    </row>
    <row r="125" spans="2:6">
      <c r="B125" s="6"/>
      <c r="C125" s="9"/>
      <c r="D125" s="10"/>
      <c r="E125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25" s="11">
        <f>((WEEKNUM(Tabla343567891011121314151617181920212223242526272829303132333435363738394041424344454648495051525364[[#This Row],[FECHA Y HORA DE INICIO]])))-1</f>
        <v>-1</v>
      </c>
    </row>
    <row r="126" spans="2:6">
      <c r="B126" s="6"/>
      <c r="C126" s="9"/>
      <c r="D126" s="10"/>
      <c r="E126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26" s="11">
        <f>((WEEKNUM(Tabla343567891011121314151617181920212223242526272829303132333435363738394041424344454648495051525364[[#This Row],[FECHA Y HORA DE INICIO]])))-1</f>
        <v>-1</v>
      </c>
    </row>
    <row r="127" spans="2:6">
      <c r="B127" s="6"/>
      <c r="C127" s="9"/>
      <c r="D127" s="10"/>
      <c r="E127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27" s="11">
        <f>((WEEKNUM(Tabla343567891011121314151617181920212223242526272829303132333435363738394041424344454648495051525364[[#This Row],[FECHA Y HORA DE INICIO]])))-1</f>
        <v>-1</v>
      </c>
    </row>
    <row r="128" spans="2:6">
      <c r="B128" s="6"/>
      <c r="C128" s="9"/>
      <c r="D128" s="10"/>
      <c r="E128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28" s="11">
        <f>((WEEKNUM(Tabla343567891011121314151617181920212223242526272829303132333435363738394041424344454648495051525364[[#This Row],[FECHA Y HORA DE INICIO]])))-1</f>
        <v>-1</v>
      </c>
    </row>
    <row r="129" spans="2:6">
      <c r="B129" s="6"/>
      <c r="C129" s="9"/>
      <c r="D129" s="10"/>
      <c r="E129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29" s="11">
        <f>((WEEKNUM(Tabla343567891011121314151617181920212223242526272829303132333435363738394041424344454648495051525364[[#This Row],[FECHA Y HORA DE INICIO]])))-1</f>
        <v>-1</v>
      </c>
    </row>
    <row r="130" spans="2:6">
      <c r="B130" s="6"/>
      <c r="C130" s="9"/>
      <c r="D130" s="10"/>
      <c r="E130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30" s="11">
        <f>((WEEKNUM(Tabla343567891011121314151617181920212223242526272829303132333435363738394041424344454648495051525364[[#This Row],[FECHA Y HORA DE INICIO]])))-1</f>
        <v>-1</v>
      </c>
    </row>
    <row r="131" spans="2:6">
      <c r="B131" s="6"/>
      <c r="C131" s="9"/>
      <c r="D131" s="10"/>
      <c r="E131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31" s="11">
        <f>((WEEKNUM(Tabla343567891011121314151617181920212223242526272829303132333435363738394041424344454648495051525364[[#This Row],[FECHA Y HORA DE INICIO]])))-1</f>
        <v>-1</v>
      </c>
    </row>
    <row r="132" spans="2:6">
      <c r="B132" s="6"/>
      <c r="C132" s="9"/>
      <c r="D132" s="10"/>
      <c r="E132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32" s="11">
        <f>((WEEKNUM(Tabla343567891011121314151617181920212223242526272829303132333435363738394041424344454648495051525364[[#This Row],[FECHA Y HORA DE INICIO]])))-1</f>
        <v>-1</v>
      </c>
    </row>
    <row r="133" spans="2:6">
      <c r="B133" s="6"/>
      <c r="C133" s="9"/>
      <c r="D133" s="10"/>
      <c r="E133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33" s="11">
        <f>((WEEKNUM(Tabla343567891011121314151617181920212223242526272829303132333435363738394041424344454648495051525364[[#This Row],[FECHA Y HORA DE INICIO]])))-1</f>
        <v>-1</v>
      </c>
    </row>
    <row r="134" spans="2:6">
      <c r="B134" s="6"/>
      <c r="C134" s="9"/>
      <c r="D134" s="10"/>
      <c r="E134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34" s="11">
        <f>((WEEKNUM(Tabla343567891011121314151617181920212223242526272829303132333435363738394041424344454648495051525364[[#This Row],[FECHA Y HORA DE INICIO]])))-1</f>
        <v>-1</v>
      </c>
    </row>
    <row r="135" spans="2:6">
      <c r="B135" s="6"/>
      <c r="C135" s="9"/>
      <c r="D135" s="10"/>
      <c r="E135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35" s="11">
        <f>((WEEKNUM(Tabla343567891011121314151617181920212223242526272829303132333435363738394041424344454648495051525364[[#This Row],[FECHA Y HORA DE INICIO]])))-1</f>
        <v>-1</v>
      </c>
    </row>
    <row r="136" spans="2:6">
      <c r="B136" s="6"/>
      <c r="C136" s="9"/>
      <c r="D136" s="10"/>
      <c r="E136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36" s="11">
        <f>((WEEKNUM(Tabla343567891011121314151617181920212223242526272829303132333435363738394041424344454648495051525364[[#This Row],[FECHA Y HORA DE INICIO]])))-1</f>
        <v>-1</v>
      </c>
    </row>
    <row r="137" spans="2:6">
      <c r="B137" s="6"/>
      <c r="C137" s="9"/>
      <c r="D137" s="10"/>
      <c r="E137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37" s="11">
        <f>((WEEKNUM(Tabla343567891011121314151617181920212223242526272829303132333435363738394041424344454648495051525364[[#This Row],[FECHA Y HORA DE INICIO]])))-1</f>
        <v>-1</v>
      </c>
    </row>
    <row r="138" spans="2:6">
      <c r="B138" s="6"/>
      <c r="C138" s="9"/>
      <c r="D138" s="10"/>
      <c r="E138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38" s="11">
        <f>((WEEKNUM(Tabla343567891011121314151617181920212223242526272829303132333435363738394041424344454648495051525364[[#This Row],[FECHA Y HORA DE INICIO]])))-1</f>
        <v>-1</v>
      </c>
    </row>
    <row r="139" spans="2:6">
      <c r="B139" s="6"/>
      <c r="C139" s="9"/>
      <c r="D139" s="10"/>
      <c r="E139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39" s="11">
        <f>((WEEKNUM(Tabla343567891011121314151617181920212223242526272829303132333435363738394041424344454648495051525364[[#This Row],[FECHA Y HORA DE INICIO]])))-1</f>
        <v>-1</v>
      </c>
    </row>
    <row r="140" spans="2:6">
      <c r="B140" s="6"/>
      <c r="C140" s="9"/>
      <c r="D140" s="10"/>
      <c r="E140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40" s="11">
        <f>((WEEKNUM(Tabla343567891011121314151617181920212223242526272829303132333435363738394041424344454648495051525364[[#This Row],[FECHA Y HORA DE INICIO]])))-1</f>
        <v>-1</v>
      </c>
    </row>
    <row r="141" spans="2:6">
      <c r="B141" s="6"/>
      <c r="C141" s="9"/>
      <c r="D141" s="10"/>
      <c r="E141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41" s="11">
        <f>((WEEKNUM(Tabla343567891011121314151617181920212223242526272829303132333435363738394041424344454648495051525364[[#This Row],[FECHA Y HORA DE INICIO]])))-1</f>
        <v>-1</v>
      </c>
    </row>
    <row r="142" spans="2:6">
      <c r="B142" s="6"/>
      <c r="C142" s="9"/>
      <c r="D142" s="10"/>
      <c r="E142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42" s="11">
        <f>((WEEKNUM(Tabla343567891011121314151617181920212223242526272829303132333435363738394041424344454648495051525364[[#This Row],[FECHA Y HORA DE INICIO]])))-1</f>
        <v>-1</v>
      </c>
    </row>
    <row r="143" spans="2:6">
      <c r="B143" s="6"/>
      <c r="C143" s="9"/>
      <c r="D143" s="10"/>
      <c r="E143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43" s="11">
        <f>((WEEKNUM(Tabla343567891011121314151617181920212223242526272829303132333435363738394041424344454648495051525364[[#This Row],[FECHA Y HORA DE INICIO]])))-1</f>
        <v>-1</v>
      </c>
    </row>
    <row r="144" spans="2:6">
      <c r="B144" s="6"/>
      <c r="C144" s="9"/>
      <c r="D144" s="10"/>
      <c r="E144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44" s="11">
        <f>((WEEKNUM(Tabla343567891011121314151617181920212223242526272829303132333435363738394041424344454648495051525364[[#This Row],[FECHA Y HORA DE INICIO]])))-1</f>
        <v>-1</v>
      </c>
    </row>
    <row r="145" spans="2:6">
      <c r="B145" s="6"/>
      <c r="C145" s="9"/>
      <c r="D145" s="10"/>
      <c r="E145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45" s="11">
        <f>((WEEKNUM(Tabla343567891011121314151617181920212223242526272829303132333435363738394041424344454648495051525364[[#This Row],[FECHA Y HORA DE INICIO]])))-1</f>
        <v>-1</v>
      </c>
    </row>
    <row r="146" spans="2:6">
      <c r="B146" s="6"/>
      <c r="C146" s="9"/>
      <c r="D146" s="10"/>
      <c r="E146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46" s="11">
        <f>((WEEKNUM(Tabla343567891011121314151617181920212223242526272829303132333435363738394041424344454648495051525364[[#This Row],[FECHA Y HORA DE INICIO]])))-1</f>
        <v>-1</v>
      </c>
    </row>
    <row r="147" spans="2:6">
      <c r="B147" s="6"/>
      <c r="C147" s="9"/>
      <c r="D147" s="10"/>
      <c r="E147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47" s="11">
        <f>((WEEKNUM(Tabla343567891011121314151617181920212223242526272829303132333435363738394041424344454648495051525364[[#This Row],[FECHA Y HORA DE INICIO]])))-1</f>
        <v>-1</v>
      </c>
    </row>
    <row r="148" spans="2:6">
      <c r="B148" s="6"/>
      <c r="C148" s="9"/>
      <c r="D148" s="10"/>
      <c r="E148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48" s="11">
        <f>((WEEKNUM(Tabla343567891011121314151617181920212223242526272829303132333435363738394041424344454648495051525364[[#This Row],[FECHA Y HORA DE INICIO]])))-1</f>
        <v>-1</v>
      </c>
    </row>
    <row r="149" spans="2:6">
      <c r="B149" s="6"/>
      <c r="C149" s="9"/>
      <c r="D149" s="10"/>
      <c r="E149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49" s="11">
        <f>((WEEKNUM(Tabla343567891011121314151617181920212223242526272829303132333435363738394041424344454648495051525364[[#This Row],[FECHA Y HORA DE INICIO]])))-1</f>
        <v>-1</v>
      </c>
    </row>
    <row r="150" spans="2:6">
      <c r="B150" s="6"/>
      <c r="C150" s="9"/>
      <c r="D150" s="10"/>
      <c r="E150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50" s="11">
        <f>((WEEKNUM(Tabla343567891011121314151617181920212223242526272829303132333435363738394041424344454648495051525364[[#This Row],[FECHA Y HORA DE INICIO]])))-1</f>
        <v>-1</v>
      </c>
    </row>
    <row r="151" spans="2:6">
      <c r="B151" s="6"/>
      <c r="C151" s="9"/>
      <c r="D151" s="10"/>
      <c r="E151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51" s="11">
        <f>((WEEKNUM(Tabla343567891011121314151617181920212223242526272829303132333435363738394041424344454648495051525364[[#This Row],[FECHA Y HORA DE INICIO]])))-1</f>
        <v>-1</v>
      </c>
    </row>
    <row r="152" spans="2:6">
      <c r="B152" s="6"/>
      <c r="C152" s="9"/>
      <c r="D152" s="10"/>
      <c r="E152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52" s="11">
        <f>((WEEKNUM(Tabla343567891011121314151617181920212223242526272829303132333435363738394041424344454648495051525364[[#This Row],[FECHA Y HORA DE INICIO]])))-1</f>
        <v>-1</v>
      </c>
    </row>
    <row r="153" spans="2:6">
      <c r="B153" s="6"/>
      <c r="C153" s="9"/>
      <c r="D153" s="10"/>
      <c r="E153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53" s="11">
        <f>((WEEKNUM(Tabla343567891011121314151617181920212223242526272829303132333435363738394041424344454648495051525364[[#This Row],[FECHA Y HORA DE INICIO]])))-1</f>
        <v>-1</v>
      </c>
    </row>
    <row r="154" spans="2:6">
      <c r="B154" s="6"/>
      <c r="C154" s="9"/>
      <c r="D154" s="10"/>
      <c r="E154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54" s="11">
        <f>((WEEKNUM(Tabla343567891011121314151617181920212223242526272829303132333435363738394041424344454648495051525364[[#This Row],[FECHA Y HORA DE INICIO]])))-1</f>
        <v>-1</v>
      </c>
    </row>
    <row r="155" spans="2:6">
      <c r="B155" s="6"/>
      <c r="C155" s="9"/>
      <c r="D155" s="10"/>
      <c r="E155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55" s="11">
        <f>((WEEKNUM(Tabla343567891011121314151617181920212223242526272829303132333435363738394041424344454648495051525364[[#This Row],[FECHA Y HORA DE INICIO]])))-1</f>
        <v>-1</v>
      </c>
    </row>
    <row r="156" spans="2:6">
      <c r="B156" s="6"/>
      <c r="C156" s="9"/>
      <c r="D156" s="10"/>
      <c r="E156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56" s="11">
        <f>((WEEKNUM(Tabla343567891011121314151617181920212223242526272829303132333435363738394041424344454648495051525364[[#This Row],[FECHA Y HORA DE INICIO]])))-1</f>
        <v>-1</v>
      </c>
    </row>
    <row r="157" spans="2:6">
      <c r="B157" s="6"/>
      <c r="C157" s="9"/>
      <c r="D157" s="10"/>
      <c r="E157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57" s="11">
        <f>((WEEKNUM(Tabla343567891011121314151617181920212223242526272829303132333435363738394041424344454648495051525364[[#This Row],[FECHA Y HORA DE INICIO]])))-1</f>
        <v>-1</v>
      </c>
    </row>
    <row r="158" spans="2:6">
      <c r="B158" s="6"/>
      <c r="C158" s="9"/>
      <c r="D158" s="10"/>
      <c r="E158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58" s="11">
        <f>((WEEKNUM(Tabla343567891011121314151617181920212223242526272829303132333435363738394041424344454648495051525364[[#This Row],[FECHA Y HORA DE INICIO]])))-1</f>
        <v>-1</v>
      </c>
    </row>
    <row r="159" spans="2:6">
      <c r="B159" s="6"/>
      <c r="C159" s="9"/>
      <c r="D159" s="10"/>
      <c r="E159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59" s="11">
        <f>((WEEKNUM(Tabla343567891011121314151617181920212223242526272829303132333435363738394041424344454648495051525364[[#This Row],[FECHA Y HORA DE INICIO]])))-1</f>
        <v>-1</v>
      </c>
    </row>
    <row r="160" spans="2:6">
      <c r="B160" s="6"/>
      <c r="C160" s="9"/>
      <c r="D160" s="10"/>
      <c r="E160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60" s="11">
        <f>((WEEKNUM(Tabla343567891011121314151617181920212223242526272829303132333435363738394041424344454648495051525364[[#This Row],[FECHA Y HORA DE INICIO]])))-1</f>
        <v>-1</v>
      </c>
    </row>
    <row r="161" spans="2:6">
      <c r="B161" s="6"/>
      <c r="C161" s="9"/>
      <c r="D161" s="10"/>
      <c r="E161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61" s="11">
        <f>((WEEKNUM(Tabla343567891011121314151617181920212223242526272829303132333435363738394041424344454648495051525364[[#This Row],[FECHA Y HORA DE INICIO]])))-1</f>
        <v>-1</v>
      </c>
    </row>
    <row r="162" spans="2:6">
      <c r="B162" s="6"/>
      <c r="C162" s="9"/>
      <c r="D162" s="10"/>
      <c r="E162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62" s="11">
        <f>((WEEKNUM(Tabla343567891011121314151617181920212223242526272829303132333435363738394041424344454648495051525364[[#This Row],[FECHA Y HORA DE INICIO]])))-1</f>
        <v>-1</v>
      </c>
    </row>
    <row r="163" spans="2:6">
      <c r="B163" s="6"/>
      <c r="C163" s="9"/>
      <c r="D163" s="10"/>
      <c r="E163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63" s="11">
        <f>((WEEKNUM(Tabla343567891011121314151617181920212223242526272829303132333435363738394041424344454648495051525364[[#This Row],[FECHA Y HORA DE INICIO]])))-1</f>
        <v>-1</v>
      </c>
    </row>
    <row r="164" spans="2:6">
      <c r="B164" s="6"/>
      <c r="C164" s="9"/>
      <c r="D164" s="10"/>
      <c r="E164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64" s="11">
        <f>((WEEKNUM(Tabla343567891011121314151617181920212223242526272829303132333435363738394041424344454648495051525364[[#This Row],[FECHA Y HORA DE INICIO]])))-1</f>
        <v>-1</v>
      </c>
    </row>
    <row r="165" spans="2:6">
      <c r="B165" s="6"/>
      <c r="C165" s="9"/>
      <c r="D165" s="10"/>
      <c r="E165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65" s="11">
        <f>((WEEKNUM(Tabla343567891011121314151617181920212223242526272829303132333435363738394041424344454648495051525364[[#This Row],[FECHA Y HORA DE INICIO]])))-1</f>
        <v>-1</v>
      </c>
    </row>
    <row r="166" spans="2:6">
      <c r="B166" s="6"/>
      <c r="C166" s="9"/>
      <c r="D166" s="10"/>
      <c r="E166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66" s="11">
        <f>((WEEKNUM(Tabla343567891011121314151617181920212223242526272829303132333435363738394041424344454648495051525364[[#This Row],[FECHA Y HORA DE INICIO]])))-1</f>
        <v>-1</v>
      </c>
    </row>
    <row r="167" spans="2:6">
      <c r="B167" s="6"/>
      <c r="C167" s="9"/>
      <c r="D167" s="10"/>
      <c r="E167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67" s="11">
        <f>((WEEKNUM(Tabla343567891011121314151617181920212223242526272829303132333435363738394041424344454648495051525364[[#This Row],[FECHA Y HORA DE INICIO]])))-1</f>
        <v>-1</v>
      </c>
    </row>
    <row r="168" spans="2:6">
      <c r="B168" s="6"/>
      <c r="C168" s="9"/>
      <c r="D168" s="10"/>
      <c r="E168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68" s="11">
        <f>((WEEKNUM(Tabla343567891011121314151617181920212223242526272829303132333435363738394041424344454648495051525364[[#This Row],[FECHA Y HORA DE INICIO]])))-1</f>
        <v>-1</v>
      </c>
    </row>
    <row r="169" spans="2:6">
      <c r="B169" s="6"/>
      <c r="C169" s="9"/>
      <c r="D169" s="10"/>
      <c r="E169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69" s="11">
        <f>((WEEKNUM(Tabla343567891011121314151617181920212223242526272829303132333435363738394041424344454648495051525364[[#This Row],[FECHA Y HORA DE INICIO]])))-1</f>
        <v>-1</v>
      </c>
    </row>
    <row r="170" spans="2:6">
      <c r="B170" s="6"/>
      <c r="C170" s="9"/>
      <c r="D170" s="10"/>
      <c r="E170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70" s="11">
        <f>((WEEKNUM(Tabla343567891011121314151617181920212223242526272829303132333435363738394041424344454648495051525364[[#This Row],[FECHA Y HORA DE INICIO]])))-1</f>
        <v>-1</v>
      </c>
    </row>
    <row r="171" spans="2:6">
      <c r="B171" s="6"/>
      <c r="C171" s="9"/>
      <c r="D171" s="10"/>
      <c r="E171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71" s="11">
        <f>((WEEKNUM(Tabla343567891011121314151617181920212223242526272829303132333435363738394041424344454648495051525364[[#This Row],[FECHA Y HORA DE INICIO]])))-1</f>
        <v>-1</v>
      </c>
    </row>
    <row r="172" spans="2:6">
      <c r="B172" s="6"/>
      <c r="C172" s="9"/>
      <c r="D172" s="10"/>
      <c r="E172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72" s="11">
        <f>((WEEKNUM(Tabla343567891011121314151617181920212223242526272829303132333435363738394041424344454648495051525364[[#This Row],[FECHA Y HORA DE INICIO]])))-1</f>
        <v>-1</v>
      </c>
    </row>
    <row r="173" spans="2:6">
      <c r="B173" s="6"/>
      <c r="C173" s="9"/>
      <c r="D173" s="10"/>
      <c r="E173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73" s="11">
        <f>((WEEKNUM(Tabla343567891011121314151617181920212223242526272829303132333435363738394041424344454648495051525364[[#This Row],[FECHA Y HORA DE INICIO]])))-1</f>
        <v>-1</v>
      </c>
    </row>
    <row r="174" spans="2:6">
      <c r="B174" s="6"/>
      <c r="C174" s="9"/>
      <c r="D174" s="10"/>
      <c r="E174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74" s="11">
        <f>((WEEKNUM(Tabla343567891011121314151617181920212223242526272829303132333435363738394041424344454648495051525364[[#This Row],[FECHA Y HORA DE INICIO]])))-1</f>
        <v>-1</v>
      </c>
    </row>
    <row r="175" spans="2:6">
      <c r="B175" s="6"/>
      <c r="C175" s="9"/>
      <c r="D175" s="10"/>
      <c r="E175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75" s="11">
        <f>((WEEKNUM(Tabla343567891011121314151617181920212223242526272829303132333435363738394041424344454648495051525364[[#This Row],[FECHA Y HORA DE INICIO]])))-1</f>
        <v>-1</v>
      </c>
    </row>
    <row r="176" spans="2:6">
      <c r="B176" s="6"/>
      <c r="C176" s="9"/>
      <c r="D176" s="10"/>
      <c r="E176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76" s="11">
        <f>((WEEKNUM(Tabla343567891011121314151617181920212223242526272829303132333435363738394041424344454648495051525364[[#This Row],[FECHA Y HORA DE INICIO]])))-1</f>
        <v>-1</v>
      </c>
    </row>
    <row r="177" spans="2:6">
      <c r="B177" s="6"/>
      <c r="C177" s="9"/>
      <c r="D177" s="10"/>
      <c r="E177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77" s="11">
        <f>((WEEKNUM(Tabla343567891011121314151617181920212223242526272829303132333435363738394041424344454648495051525364[[#This Row],[FECHA Y HORA DE INICIO]])))-1</f>
        <v>-1</v>
      </c>
    </row>
    <row r="178" spans="2:6">
      <c r="B178" s="6"/>
      <c r="C178" s="9"/>
      <c r="D178" s="10"/>
      <c r="E178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78" s="11">
        <f>((WEEKNUM(Tabla343567891011121314151617181920212223242526272829303132333435363738394041424344454648495051525364[[#This Row],[FECHA Y HORA DE INICIO]])))-1</f>
        <v>-1</v>
      </c>
    </row>
    <row r="179" spans="2:6">
      <c r="B179" s="6"/>
      <c r="C179" s="9"/>
      <c r="D179" s="10"/>
      <c r="E179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79" s="11">
        <f>((WEEKNUM(Tabla343567891011121314151617181920212223242526272829303132333435363738394041424344454648495051525364[[#This Row],[FECHA Y HORA DE INICIO]])))-1</f>
        <v>-1</v>
      </c>
    </row>
    <row r="180" spans="2:6">
      <c r="B180" s="6"/>
      <c r="C180" s="9"/>
      <c r="D180" s="10"/>
      <c r="E180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80" s="11">
        <f>((WEEKNUM(Tabla343567891011121314151617181920212223242526272829303132333435363738394041424344454648495051525364[[#This Row],[FECHA Y HORA DE INICIO]])))-1</f>
        <v>-1</v>
      </c>
    </row>
    <row r="181" spans="2:6">
      <c r="B181" s="6"/>
      <c r="C181" s="9"/>
      <c r="D181" s="10"/>
      <c r="E181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81" s="11">
        <f>((WEEKNUM(Tabla343567891011121314151617181920212223242526272829303132333435363738394041424344454648495051525364[[#This Row],[FECHA Y HORA DE INICIO]])))-1</f>
        <v>-1</v>
      </c>
    </row>
    <row r="182" spans="2:6">
      <c r="B182" s="6"/>
      <c r="C182" s="9"/>
      <c r="D182" s="10"/>
      <c r="E182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82" s="11">
        <f>((WEEKNUM(Tabla343567891011121314151617181920212223242526272829303132333435363738394041424344454648495051525364[[#This Row],[FECHA Y HORA DE INICIO]])))-1</f>
        <v>-1</v>
      </c>
    </row>
    <row r="183" spans="2:6">
      <c r="B183" s="6"/>
      <c r="C183" s="9"/>
      <c r="D183" s="10"/>
      <c r="E183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83" s="11">
        <f>((WEEKNUM(Tabla343567891011121314151617181920212223242526272829303132333435363738394041424344454648495051525364[[#This Row],[FECHA Y HORA DE INICIO]])))-1</f>
        <v>-1</v>
      </c>
    </row>
    <row r="184" spans="2:6">
      <c r="B184" s="6"/>
      <c r="C184" s="9"/>
      <c r="D184" s="10"/>
      <c r="E184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84" s="11">
        <f>((WEEKNUM(Tabla343567891011121314151617181920212223242526272829303132333435363738394041424344454648495051525364[[#This Row],[FECHA Y HORA DE INICIO]])))-1</f>
        <v>-1</v>
      </c>
    </row>
    <row r="185" spans="2:6">
      <c r="B185" s="6"/>
      <c r="C185" s="9"/>
      <c r="D185" s="10"/>
      <c r="E185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85" s="11">
        <f>((WEEKNUM(Tabla343567891011121314151617181920212223242526272829303132333435363738394041424344454648495051525364[[#This Row],[FECHA Y HORA DE INICIO]])))-1</f>
        <v>-1</v>
      </c>
    </row>
    <row r="186" spans="2:6">
      <c r="B186" s="6"/>
      <c r="C186" s="9"/>
      <c r="D186" s="10"/>
      <c r="E186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86" s="11">
        <f>((WEEKNUM(Tabla343567891011121314151617181920212223242526272829303132333435363738394041424344454648495051525364[[#This Row],[FECHA Y HORA DE INICIO]])))-1</f>
        <v>-1</v>
      </c>
    </row>
    <row r="187" spans="2:6">
      <c r="B187" s="6"/>
      <c r="C187" s="9"/>
      <c r="D187" s="10"/>
      <c r="E187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87" s="11">
        <f>((WEEKNUM(Tabla343567891011121314151617181920212223242526272829303132333435363738394041424344454648495051525364[[#This Row],[FECHA Y HORA DE INICIO]])))-1</f>
        <v>-1</v>
      </c>
    </row>
    <row r="188" spans="2:6">
      <c r="B188" s="6"/>
      <c r="C188" s="9"/>
      <c r="D188" s="10"/>
      <c r="E188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88" s="11">
        <f>((WEEKNUM(Tabla343567891011121314151617181920212223242526272829303132333435363738394041424344454648495051525364[[#This Row],[FECHA Y HORA DE INICIO]])))-1</f>
        <v>-1</v>
      </c>
    </row>
    <row r="189" spans="2:6">
      <c r="B189" s="6"/>
      <c r="C189" s="9"/>
      <c r="D189" s="10"/>
      <c r="E189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89" s="11">
        <f>((WEEKNUM(Tabla343567891011121314151617181920212223242526272829303132333435363738394041424344454648495051525364[[#This Row],[FECHA Y HORA DE INICIO]])))-1</f>
        <v>-1</v>
      </c>
    </row>
    <row r="190" spans="2:6">
      <c r="B190" s="6"/>
      <c r="C190" s="9"/>
      <c r="D190" s="10"/>
      <c r="E190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90" s="11">
        <f>((WEEKNUM(Tabla343567891011121314151617181920212223242526272829303132333435363738394041424344454648495051525364[[#This Row],[FECHA Y HORA DE INICIO]])))-1</f>
        <v>-1</v>
      </c>
    </row>
    <row r="191" spans="2:6">
      <c r="B191" s="6"/>
      <c r="C191" s="9"/>
      <c r="D191" s="10"/>
      <c r="E191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91" s="11">
        <f>((WEEKNUM(Tabla343567891011121314151617181920212223242526272829303132333435363738394041424344454648495051525364[[#This Row],[FECHA Y HORA DE INICIO]])))-1</f>
        <v>-1</v>
      </c>
    </row>
    <row r="192" spans="2:6">
      <c r="B192" s="6"/>
      <c r="C192" s="9"/>
      <c r="D192" s="10"/>
      <c r="E192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92" s="11">
        <f>((WEEKNUM(Tabla343567891011121314151617181920212223242526272829303132333435363738394041424344454648495051525364[[#This Row],[FECHA Y HORA DE INICIO]])))-1</f>
        <v>-1</v>
      </c>
    </row>
    <row r="193" spans="2:6">
      <c r="B193" s="6"/>
      <c r="C193" s="9"/>
      <c r="D193" s="10"/>
      <c r="E193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93" s="11">
        <f>((WEEKNUM(Tabla343567891011121314151617181920212223242526272829303132333435363738394041424344454648495051525364[[#This Row],[FECHA Y HORA DE INICIO]])))-1</f>
        <v>-1</v>
      </c>
    </row>
    <row r="194" spans="2:6">
      <c r="B194" s="6"/>
      <c r="C194" s="9"/>
      <c r="D194" s="10"/>
      <c r="E194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94" s="11">
        <f>((WEEKNUM(Tabla343567891011121314151617181920212223242526272829303132333435363738394041424344454648495051525364[[#This Row],[FECHA Y HORA DE INICIO]])))-1</f>
        <v>-1</v>
      </c>
    </row>
    <row r="195" spans="2:6">
      <c r="B195" s="6"/>
      <c r="C195" s="9"/>
      <c r="D195" s="10"/>
      <c r="E195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95" s="11">
        <f>((WEEKNUM(Tabla343567891011121314151617181920212223242526272829303132333435363738394041424344454648495051525364[[#This Row],[FECHA Y HORA DE INICIO]])))-1</f>
        <v>-1</v>
      </c>
    </row>
    <row r="196" spans="2:6">
      <c r="B196" s="6"/>
      <c r="C196" s="9"/>
      <c r="D196" s="10"/>
      <c r="E196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96" s="11">
        <f>((WEEKNUM(Tabla343567891011121314151617181920212223242526272829303132333435363738394041424344454648495051525364[[#This Row],[FECHA Y HORA DE INICIO]])))-1</f>
        <v>-1</v>
      </c>
    </row>
    <row r="197" spans="2:6">
      <c r="B197" s="6"/>
      <c r="C197" s="9"/>
      <c r="D197" s="10"/>
      <c r="E197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97" s="11">
        <f>((WEEKNUM(Tabla343567891011121314151617181920212223242526272829303132333435363738394041424344454648495051525364[[#This Row],[FECHA Y HORA DE INICIO]])))-1</f>
        <v>-1</v>
      </c>
    </row>
    <row r="198" spans="2:6">
      <c r="B198" s="6"/>
      <c r="C198" s="9"/>
      <c r="D198" s="10"/>
      <c r="E198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98" s="11">
        <f>((WEEKNUM(Tabla343567891011121314151617181920212223242526272829303132333435363738394041424344454648495051525364[[#This Row],[FECHA Y HORA DE INICIO]])))-1</f>
        <v>-1</v>
      </c>
    </row>
    <row r="199" spans="2:6">
      <c r="B199" s="6"/>
      <c r="C199" s="9"/>
      <c r="D199" s="10"/>
      <c r="E199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199" s="11">
        <f>((WEEKNUM(Tabla343567891011121314151617181920212223242526272829303132333435363738394041424344454648495051525364[[#This Row],[FECHA Y HORA DE INICIO]])))-1</f>
        <v>-1</v>
      </c>
    </row>
    <row r="200" spans="2:6">
      <c r="B200" s="6"/>
      <c r="C200" s="9"/>
      <c r="D200" s="10"/>
      <c r="E200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200" s="11">
        <f>((WEEKNUM(Tabla343567891011121314151617181920212223242526272829303132333435363738394041424344454648495051525364[[#This Row],[FECHA Y HORA DE INICIO]])))-1</f>
        <v>-1</v>
      </c>
    </row>
    <row r="201" spans="2:6">
      <c r="B201" s="6"/>
      <c r="C201" s="9"/>
      <c r="D201" s="10"/>
      <c r="E201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201" s="11">
        <f>((WEEKNUM(Tabla343567891011121314151617181920212223242526272829303132333435363738394041424344454648495051525364[[#This Row],[FECHA Y HORA DE INICIO]])))-1</f>
        <v>-1</v>
      </c>
    </row>
    <row r="202" spans="2:6">
      <c r="B202" s="6"/>
      <c r="C202" s="9"/>
      <c r="D202" s="10"/>
      <c r="E202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202" s="11">
        <f>((WEEKNUM(Tabla343567891011121314151617181920212223242526272829303132333435363738394041424344454648495051525364[[#This Row],[FECHA Y HORA DE INICIO]])))-1</f>
        <v>-1</v>
      </c>
    </row>
    <row r="203" spans="2:6">
      <c r="B203" s="6"/>
      <c r="C203" s="9"/>
      <c r="D203" s="10"/>
      <c r="E203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203" s="11">
        <f>((WEEKNUM(Tabla343567891011121314151617181920212223242526272829303132333435363738394041424344454648495051525364[[#This Row],[FECHA Y HORA DE INICIO]])))-1</f>
        <v>-1</v>
      </c>
    </row>
    <row r="204" spans="2:6">
      <c r="B204" s="9"/>
      <c r="C204" s="9"/>
      <c r="D204" s="10"/>
      <c r="E204" s="8">
        <f>IF((Tabla343567891011121314151617181920212223242526272829303132333435363738394041424344454648495051525364[[#This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INICIO]])&lt;0,0,((Tabla343567891011121314151617181920212223242526272829303132333435363738394041424344454648495051525364[[#This Row],[FECHA Y HORA DE TERMINACIÓN ]]-Tabla343567891011121314151617181920212223242526272829303132333435363738394041424344454648495051525364[[#This Row],[FECHA Y HORA DE INICIO]])*24))</f>
        <v>0</v>
      </c>
      <c r="F204" s="11">
        <f>((WEEKNUM(Tabla343567891011121314151617181920212223242526272829303132333435363738394041424344454648495051525364[[#This Row],[FECHA Y HORA DE INICIO]])))-1</f>
        <v>-1</v>
      </c>
    </row>
    <row r="538" spans="4:4">
      <c r="D538" s="3" t="s">
        <v>308</v>
      </c>
    </row>
  </sheetData>
  <mergeCells count="1">
    <mergeCell ref="B8:F8"/>
  </mergeCells>
  <pageMargins left="0.7" right="0.7" top="0.75" bottom="0.75" header="0.3" footer="0.3"/>
  <tableParts count="1">
    <tablePart r:id="rId1"/>
  </tableParts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22AFF-345D-4FD7-B314-699C79565493}">
  <sheetPr>
    <tabColor rgb="FFF7A3A3"/>
  </sheetPr>
  <dimension ref="B1:J538"/>
  <sheetViews>
    <sheetView workbookViewId="0">
      <selection activeCell="F11" sqref="E11:F39"/>
    </sheetView>
  </sheetViews>
  <sheetFormatPr defaultColWidth="10.85546875" defaultRowHeight="12.75"/>
  <cols>
    <col min="1" max="1" width="5" style="3" customWidth="1"/>
    <col min="2" max="2" width="16.5703125" style="3" customWidth="1"/>
    <col min="3" max="3" width="24.85546875" style="3" customWidth="1"/>
    <col min="4" max="4" width="19.42578125" style="3" customWidth="1"/>
    <col min="5" max="5" width="16.140625" style="3" customWidth="1"/>
    <col min="6" max="6" width="12.140625" style="3" customWidth="1"/>
    <col min="7" max="7" width="16.140625" style="3" customWidth="1"/>
    <col min="8" max="8" width="14.85546875" style="3" customWidth="1"/>
    <col min="9" max="16384" width="10.85546875" style="3"/>
  </cols>
  <sheetData>
    <row r="1" spans="2:10">
      <c r="B1" s="1" t="s">
        <v>0</v>
      </c>
      <c r="C1" s="2">
        <v>20192</v>
      </c>
      <c r="H1" s="40" t="s">
        <v>1</v>
      </c>
      <c r="I1" s="41"/>
      <c r="J1" s="42" t="s">
        <v>2</v>
      </c>
    </row>
    <row r="2" spans="2:10">
      <c r="B2" s="1" t="s">
        <v>4</v>
      </c>
      <c r="C2" s="2" t="s">
        <v>5</v>
      </c>
      <c r="H2" s="40" t="s">
        <v>6</v>
      </c>
      <c r="I2" s="41" t="s">
        <v>309</v>
      </c>
      <c r="J2" s="42" t="s">
        <v>7</v>
      </c>
    </row>
    <row r="3" spans="2:10">
      <c r="B3" s="1" t="s">
        <v>8</v>
      </c>
      <c r="C3" s="2" t="s">
        <v>189</v>
      </c>
      <c r="G3" s="34"/>
      <c r="H3" s="40" t="s">
        <v>10</v>
      </c>
      <c r="I3" s="47" t="s">
        <v>100</v>
      </c>
      <c r="J3" s="42" t="s">
        <v>12</v>
      </c>
    </row>
    <row r="4" spans="2:10" ht="14.45" customHeight="1">
      <c r="B4" s="1" t="s">
        <v>13</v>
      </c>
      <c r="C4" s="2">
        <v>1</v>
      </c>
      <c r="E4" s="38"/>
      <c r="H4" s="38" t="s">
        <v>15</v>
      </c>
    </row>
    <row r="5" spans="2:10" ht="14.45" customHeight="1">
      <c r="B5" s="1" t="s">
        <v>16</v>
      </c>
      <c r="C5" s="2">
        <v>20</v>
      </c>
    </row>
    <row r="6" spans="2:10" ht="14.45" customHeight="1"/>
    <row r="7" spans="2:10" ht="14.45" customHeight="1">
      <c r="B7" s="1"/>
      <c r="C7" s="1"/>
    </row>
    <row r="8" spans="2:10" ht="14.45" customHeight="1">
      <c r="B8" s="76" t="s">
        <v>17</v>
      </c>
      <c r="C8" s="77"/>
      <c r="D8" s="77"/>
      <c r="E8" s="77"/>
      <c r="F8" s="77"/>
      <c r="H8" s="12">
        <v>2022</v>
      </c>
      <c r="I8" s="13">
        <v>669.00000000017462</v>
      </c>
    </row>
    <row r="9" spans="2:10" ht="5.0999999999999996" customHeight="1">
      <c r="B9" s="4"/>
      <c r="C9" s="4"/>
      <c r="D9" s="4"/>
      <c r="E9" s="4"/>
    </row>
    <row r="10" spans="2:10" ht="59.1" customHeight="1">
      <c r="B10" s="5" t="s">
        <v>18</v>
      </c>
      <c r="C10" s="5" t="s">
        <v>19</v>
      </c>
      <c r="D10" s="5" t="s">
        <v>20</v>
      </c>
      <c r="E10" s="5" t="s">
        <v>31</v>
      </c>
      <c r="F10" s="5" t="s">
        <v>22</v>
      </c>
      <c r="H10" s="12" t="s">
        <v>23</v>
      </c>
      <c r="I10" s="13">
        <f>SUM(E11:E204)</f>
        <v>0</v>
      </c>
    </row>
    <row r="11" spans="2:10" ht="12.6">
      <c r="B11" s="14"/>
      <c r="C11" s="14"/>
      <c r="D11" s="6"/>
      <c r="E11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1" s="11">
        <f>((WEEKNUM(Tabla34356789101112131415161718192021222324252627282930313233343536373839404142434445464849505152536484[[#This Row],[FECHA Y HORA DE INICIO]])))-1</f>
        <v>-1</v>
      </c>
    </row>
    <row r="12" spans="2:10" ht="12.6">
      <c r="B12" s="14"/>
      <c r="C12" s="6"/>
      <c r="D12" s="6"/>
      <c r="E12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2" s="11">
        <f>((WEEKNUM(Tabla34356789101112131415161718192021222324252627282930313233343536373839404142434445464849505152536484[[#This Row],[FECHA Y HORA DE INICIO]])))-1</f>
        <v>-1</v>
      </c>
      <c r="H12" s="12" t="s">
        <v>24</v>
      </c>
      <c r="I12" s="13">
        <f>I10+I8</f>
        <v>669.00000000017462</v>
      </c>
    </row>
    <row r="13" spans="2:10" ht="12.6">
      <c r="B13" s="14"/>
      <c r="C13" s="14"/>
      <c r="D13" s="6"/>
      <c r="E13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3" s="11">
        <f>((WEEKNUM(Tabla34356789101112131415161718192021222324252627282930313233343536373839404142434445464849505152536484[[#This Row],[FECHA Y HORA DE INICIO]])))-1</f>
        <v>-1</v>
      </c>
    </row>
    <row r="14" spans="2:10" ht="12.6">
      <c r="B14" s="14"/>
      <c r="C14" s="6"/>
      <c r="D14" s="6"/>
      <c r="E14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4" s="11">
        <f>((WEEKNUM(Tabla34356789101112131415161718192021222324252627282930313233343536373839404142434445464849505152536484[[#This Row],[FECHA Y HORA DE INICIO]])))-1</f>
        <v>-1</v>
      </c>
    </row>
    <row r="15" spans="2:10" ht="12.6">
      <c r="B15" s="14"/>
      <c r="C15" s="6"/>
      <c r="D15" s="6"/>
      <c r="E15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5" s="11">
        <f>((WEEKNUM(Tabla34356789101112131415161718192021222324252627282930313233343536373839404142434445464849505152536484[[#This Row],[FECHA Y HORA DE INICIO]])))-1</f>
        <v>-1</v>
      </c>
    </row>
    <row r="16" spans="2:10" ht="12.6">
      <c r="B16" s="14"/>
      <c r="C16" s="6"/>
      <c r="D16" s="6"/>
      <c r="E16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6" s="11">
        <f>((WEEKNUM(Tabla34356789101112131415161718192021222324252627282930313233343536373839404142434445464849505152536484[[#This Row],[FECHA Y HORA DE INICIO]])))-1</f>
        <v>-1</v>
      </c>
    </row>
    <row r="17" spans="2:6" ht="12.6">
      <c r="B17" s="14"/>
      <c r="C17" s="9"/>
      <c r="D17" s="10"/>
      <c r="E17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7" s="11">
        <f>((WEEKNUM(Tabla34356789101112131415161718192021222324252627282930313233343536373839404142434445464849505152536484[[#This Row],[FECHA Y HORA DE INICIO]])))-1</f>
        <v>-1</v>
      </c>
    </row>
    <row r="18" spans="2:6" ht="12.6">
      <c r="B18" s="14"/>
      <c r="C18" s="9"/>
      <c r="D18" s="10"/>
      <c r="E18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8" s="11">
        <f>((WEEKNUM(Tabla34356789101112131415161718192021222324252627282930313233343536373839404142434445464849505152536484[[#This Row],[FECHA Y HORA DE INICIO]])))-1</f>
        <v>-1</v>
      </c>
    </row>
    <row r="19" spans="2:6" ht="12.6">
      <c r="B19" s="14"/>
      <c r="C19" s="9"/>
      <c r="D19" s="10"/>
      <c r="E19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9" s="11">
        <f>((WEEKNUM(Tabla34356789101112131415161718192021222324252627282930313233343536373839404142434445464849505152536484[[#This Row],[FECHA Y HORA DE INICIO]])))-1</f>
        <v>-1</v>
      </c>
    </row>
    <row r="20" spans="2:6" ht="12.6">
      <c r="B20" s="14"/>
      <c r="C20" s="9"/>
      <c r="D20" s="10"/>
      <c r="E20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20" s="11">
        <f>((WEEKNUM(Tabla34356789101112131415161718192021222324252627282930313233343536373839404142434445464849505152536484[[#This Row],[FECHA Y HORA DE INICIO]])))-1</f>
        <v>-1</v>
      </c>
    </row>
    <row r="21" spans="2:6" ht="12.6">
      <c r="B21" s="14"/>
      <c r="C21" s="9"/>
      <c r="D21" s="10"/>
      <c r="E21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21" s="11">
        <f>((WEEKNUM(Tabla34356789101112131415161718192021222324252627282930313233343536373839404142434445464849505152536484[[#This Row],[FECHA Y HORA DE INICIO]])))-1</f>
        <v>-1</v>
      </c>
    </row>
    <row r="22" spans="2:6" ht="12.6">
      <c r="B22" s="14"/>
      <c r="C22" s="9"/>
      <c r="D22" s="10"/>
      <c r="E22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22" s="11">
        <f>((WEEKNUM(Tabla34356789101112131415161718192021222324252627282930313233343536373839404142434445464849505152536484[[#This Row],[FECHA Y HORA DE INICIO]])))-1</f>
        <v>-1</v>
      </c>
    </row>
    <row r="23" spans="2:6" ht="12.6">
      <c r="B23" s="14"/>
      <c r="C23" s="6"/>
      <c r="D23" s="10"/>
      <c r="E23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23" s="11">
        <f>((WEEKNUM(Tabla34356789101112131415161718192021222324252627282930313233343536373839404142434445464849505152536484[[#This Row],[FECHA Y HORA DE INICIO]])))-1</f>
        <v>-1</v>
      </c>
    </row>
    <row r="24" spans="2:6" ht="12.6">
      <c r="B24" s="14"/>
      <c r="C24" s="9"/>
      <c r="D24" s="10"/>
      <c r="E24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24" s="11">
        <f>((WEEKNUM(Tabla34356789101112131415161718192021222324252627282930313233343536373839404142434445464849505152536484[[#This Row],[FECHA Y HORA DE INICIO]])))-1</f>
        <v>-1</v>
      </c>
    </row>
    <row r="25" spans="2:6" ht="12.6">
      <c r="B25" s="14"/>
      <c r="C25" s="9"/>
      <c r="D25" s="10"/>
      <c r="E25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25" s="11">
        <f>((WEEKNUM(Tabla34356789101112131415161718192021222324252627282930313233343536373839404142434445464849505152536484[[#This Row],[FECHA Y HORA DE INICIO]])))-1</f>
        <v>-1</v>
      </c>
    </row>
    <row r="26" spans="2:6" ht="12.6">
      <c r="B26" s="14"/>
      <c r="C26" s="9"/>
      <c r="D26" s="10"/>
      <c r="E26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26" s="11">
        <f>((WEEKNUM(Tabla34356789101112131415161718192021222324252627282930313233343536373839404142434445464849505152536484[[#This Row],[FECHA Y HORA DE INICIO]])))-1</f>
        <v>-1</v>
      </c>
    </row>
    <row r="27" spans="2:6" ht="12.6">
      <c r="B27" s="14"/>
      <c r="C27" s="9"/>
      <c r="D27" s="10"/>
      <c r="E27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27" s="11">
        <f>((WEEKNUM(Tabla34356789101112131415161718192021222324252627282930313233343536373839404142434445464849505152536484[[#This Row],[FECHA Y HORA DE INICIO]])))-1</f>
        <v>-1</v>
      </c>
    </row>
    <row r="28" spans="2:6" ht="12.6">
      <c r="B28" s="14"/>
      <c r="C28" s="9"/>
      <c r="D28" s="10"/>
      <c r="E28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28" s="11">
        <f>((WEEKNUM(Tabla34356789101112131415161718192021222324252627282930313233343536373839404142434445464849505152536484[[#This Row],[FECHA Y HORA DE INICIO]])))-1</f>
        <v>-1</v>
      </c>
    </row>
    <row r="29" spans="2:6" ht="12.6">
      <c r="B29" s="14"/>
      <c r="C29" s="9"/>
      <c r="D29" s="10"/>
      <c r="E29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29" s="11">
        <f>((WEEKNUM(Tabla34356789101112131415161718192021222324252627282930313233343536373839404142434445464849505152536484[[#This Row],[FECHA Y HORA DE INICIO]])))-1</f>
        <v>-1</v>
      </c>
    </row>
    <row r="30" spans="2:6" ht="12.6">
      <c r="B30" s="14"/>
      <c r="C30" s="9"/>
      <c r="D30" s="10"/>
      <c r="E30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30" s="11">
        <f>((WEEKNUM(Tabla34356789101112131415161718192021222324252627282930313233343536373839404142434445464849505152536484[[#This Row],[FECHA Y HORA DE INICIO]])))-1</f>
        <v>-1</v>
      </c>
    </row>
    <row r="31" spans="2:6" ht="12.6">
      <c r="B31" s="14"/>
      <c r="C31" s="9"/>
      <c r="D31" s="10"/>
      <c r="E31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31" s="11">
        <f>((WEEKNUM(Tabla34356789101112131415161718192021222324252627282930313233343536373839404142434445464849505152536484[[#This Row],[FECHA Y HORA DE INICIO]])))-1</f>
        <v>-1</v>
      </c>
    </row>
    <row r="32" spans="2:6" ht="12.6">
      <c r="B32" s="14"/>
      <c r="C32" s="9"/>
      <c r="D32" s="10"/>
      <c r="E32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32" s="11">
        <f>((WEEKNUM(Tabla34356789101112131415161718192021222324252627282930313233343536373839404142434445464849505152536484[[#This Row],[FECHA Y HORA DE INICIO]])))-1</f>
        <v>-1</v>
      </c>
    </row>
    <row r="33" spans="2:6" ht="12.6">
      <c r="B33" s="14"/>
      <c r="C33" s="9"/>
      <c r="D33" s="10"/>
      <c r="E33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33" s="11">
        <f>((WEEKNUM(Tabla34356789101112131415161718192021222324252627282930313233343536373839404142434445464849505152536484[[#This Row],[FECHA Y HORA DE INICIO]])))-1</f>
        <v>-1</v>
      </c>
    </row>
    <row r="34" spans="2:6" ht="12.6">
      <c r="B34" s="14"/>
      <c r="C34" s="9"/>
      <c r="D34" s="10"/>
      <c r="E34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34" s="11">
        <f>((WEEKNUM(Tabla34356789101112131415161718192021222324252627282930313233343536373839404142434445464849505152536484[[#This Row],[FECHA Y HORA DE INICIO]])))-1</f>
        <v>-1</v>
      </c>
    </row>
    <row r="35" spans="2:6" ht="12.6">
      <c r="B35" s="14"/>
      <c r="C35" s="9"/>
      <c r="D35" s="10"/>
      <c r="E35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35" s="11">
        <f>((WEEKNUM(Tabla34356789101112131415161718192021222324252627282930313233343536373839404142434445464849505152536484[[#This Row],[FECHA Y HORA DE INICIO]])))-1</f>
        <v>-1</v>
      </c>
    </row>
    <row r="36" spans="2:6" ht="12.6">
      <c r="B36" s="14"/>
      <c r="C36" s="9"/>
      <c r="D36" s="10"/>
      <c r="E36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36" s="11">
        <f>((WEEKNUM(Tabla34356789101112131415161718192021222324252627282930313233343536373839404142434445464849505152536484[[#This Row],[FECHA Y HORA DE INICIO]])))-1</f>
        <v>-1</v>
      </c>
    </row>
    <row r="37" spans="2:6" ht="12.6">
      <c r="B37" s="14"/>
      <c r="C37" s="9"/>
      <c r="D37" s="10"/>
      <c r="E37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37" s="11">
        <f>((WEEKNUM(Tabla34356789101112131415161718192021222324252627282930313233343536373839404142434445464849505152536484[[#This Row],[FECHA Y HORA DE INICIO]])))-1</f>
        <v>-1</v>
      </c>
    </row>
    <row r="38" spans="2:6" ht="12.6">
      <c r="B38" s="14"/>
      <c r="C38" s="9"/>
      <c r="D38" s="10"/>
      <c r="E38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38" s="11">
        <f>((WEEKNUM(Tabla34356789101112131415161718192021222324252627282930313233343536373839404142434445464849505152536484[[#This Row],[FECHA Y HORA DE INICIO]])))-1</f>
        <v>-1</v>
      </c>
    </row>
    <row r="39" spans="2:6" ht="12.6">
      <c r="B39" s="14"/>
      <c r="C39" s="9"/>
      <c r="D39" s="10"/>
      <c r="E39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39" s="11">
        <f>((WEEKNUM(Tabla34356789101112131415161718192021222324252627282930313233343536373839404142434445464849505152536484[[#This Row],[FECHA Y HORA DE INICIO]])))-1</f>
        <v>-1</v>
      </c>
    </row>
    <row r="40" spans="2:6" ht="12.6">
      <c r="B40" s="14"/>
      <c r="C40" s="9"/>
      <c r="D40" s="10"/>
      <c r="E40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40" s="11">
        <f>((WEEKNUM(Tabla34356789101112131415161718192021222324252627282930313233343536373839404142434445464849505152536484[[#This Row],[FECHA Y HORA DE INICIO]])))-1</f>
        <v>-1</v>
      </c>
    </row>
    <row r="41" spans="2:6" ht="12.6">
      <c r="B41" s="14"/>
      <c r="C41" s="9"/>
      <c r="D41" s="10"/>
      <c r="E41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41" s="11">
        <f>((WEEKNUM(Tabla34356789101112131415161718192021222324252627282930313233343536373839404142434445464849505152536484[[#This Row],[FECHA Y HORA DE INICIO]])))-1</f>
        <v>-1</v>
      </c>
    </row>
    <row r="42" spans="2:6" ht="12.6">
      <c r="B42" s="14"/>
      <c r="C42" s="9"/>
      <c r="D42" s="10"/>
      <c r="E42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42" s="11">
        <f>((WEEKNUM(Tabla34356789101112131415161718192021222324252627282930313233343536373839404142434445464849505152536484[[#This Row],[FECHA Y HORA DE INICIO]])))-1</f>
        <v>-1</v>
      </c>
    </row>
    <row r="43" spans="2:6" ht="12.6">
      <c r="B43" s="14"/>
      <c r="C43" s="9"/>
      <c r="D43" s="10"/>
      <c r="E43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43" s="11">
        <f>((WEEKNUM(Tabla34356789101112131415161718192021222324252627282930313233343536373839404142434445464849505152536484[[#This Row],[FECHA Y HORA DE INICIO]])))-1</f>
        <v>-1</v>
      </c>
    </row>
    <row r="44" spans="2:6" ht="12.6">
      <c r="B44" s="14"/>
      <c r="C44" s="9"/>
      <c r="D44" s="10"/>
      <c r="E44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44" s="11">
        <f>((WEEKNUM(Tabla34356789101112131415161718192021222324252627282930313233343536373839404142434445464849505152536484[[#This Row],[FECHA Y HORA DE INICIO]])))-1</f>
        <v>-1</v>
      </c>
    </row>
    <row r="45" spans="2:6" ht="12.6">
      <c r="B45" s="14"/>
      <c r="C45" s="9"/>
      <c r="D45" s="10"/>
      <c r="E45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45" s="11">
        <f>((WEEKNUM(Tabla34356789101112131415161718192021222324252627282930313233343536373839404142434445464849505152536484[[#This Row],[FECHA Y HORA DE INICIO]])))-1</f>
        <v>-1</v>
      </c>
    </row>
    <row r="46" spans="2:6" ht="12.6">
      <c r="B46" s="14"/>
      <c r="C46" s="9"/>
      <c r="D46" s="10"/>
      <c r="E46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46" s="11">
        <f>((WEEKNUM(Tabla34356789101112131415161718192021222324252627282930313233343536373839404142434445464849505152536484[[#This Row],[FECHA Y HORA DE INICIO]])))-1</f>
        <v>-1</v>
      </c>
    </row>
    <row r="47" spans="2:6" ht="12.6">
      <c r="B47" s="14"/>
      <c r="C47" s="9"/>
      <c r="D47" s="10"/>
      <c r="E47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47" s="11">
        <f>((WEEKNUM(Tabla34356789101112131415161718192021222324252627282930313233343536373839404142434445464849505152536484[[#This Row],[FECHA Y HORA DE INICIO]])))-1</f>
        <v>-1</v>
      </c>
    </row>
    <row r="48" spans="2:6" ht="12.6">
      <c r="B48" s="14"/>
      <c r="C48" s="9"/>
      <c r="D48" s="10"/>
      <c r="E48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48" s="11">
        <f>((WEEKNUM(Tabla34356789101112131415161718192021222324252627282930313233343536373839404142434445464849505152536484[[#This Row],[FECHA Y HORA DE INICIO]])))-1</f>
        <v>-1</v>
      </c>
    </row>
    <row r="49" spans="2:6" ht="12.6">
      <c r="B49" s="14"/>
      <c r="C49" s="9"/>
      <c r="D49" s="10"/>
      <c r="E49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49" s="11">
        <f>((WEEKNUM(Tabla34356789101112131415161718192021222324252627282930313233343536373839404142434445464849505152536484[[#This Row],[FECHA Y HORA DE INICIO]])))-1</f>
        <v>-1</v>
      </c>
    </row>
    <row r="50" spans="2:6" ht="12.6">
      <c r="B50" s="14"/>
      <c r="C50" s="9"/>
      <c r="D50" s="10"/>
      <c r="E50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50" s="11">
        <f>((WEEKNUM(Tabla34356789101112131415161718192021222324252627282930313233343536373839404142434445464849505152536484[[#This Row],[FECHA Y HORA DE INICIO]])))-1</f>
        <v>-1</v>
      </c>
    </row>
    <row r="51" spans="2:6" ht="12.6">
      <c r="B51" s="14"/>
      <c r="C51" s="9"/>
      <c r="D51" s="10"/>
      <c r="E51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51" s="11">
        <f>((WEEKNUM(Tabla34356789101112131415161718192021222324252627282930313233343536373839404142434445464849505152536484[[#This Row],[FECHA Y HORA DE INICIO]])))-1</f>
        <v>-1</v>
      </c>
    </row>
    <row r="52" spans="2:6" ht="12.6">
      <c r="B52" s="14"/>
      <c r="C52" s="9"/>
      <c r="D52" s="10"/>
      <c r="E52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52" s="11">
        <f>((WEEKNUM(Tabla34356789101112131415161718192021222324252627282930313233343536373839404142434445464849505152536484[[#This Row],[FECHA Y HORA DE INICIO]])))-1</f>
        <v>-1</v>
      </c>
    </row>
    <row r="53" spans="2:6" ht="12.6">
      <c r="B53" s="14"/>
      <c r="C53" s="9"/>
      <c r="D53" s="10"/>
      <c r="E53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53" s="11">
        <f>((WEEKNUM(Tabla34356789101112131415161718192021222324252627282930313233343536373839404142434445464849505152536484[[#This Row],[FECHA Y HORA DE INICIO]])))-1</f>
        <v>-1</v>
      </c>
    </row>
    <row r="54" spans="2:6" ht="12.6">
      <c r="B54" s="14"/>
      <c r="C54" s="9"/>
      <c r="D54" s="10"/>
      <c r="E54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54" s="11">
        <f>((WEEKNUM(Tabla34356789101112131415161718192021222324252627282930313233343536373839404142434445464849505152536484[[#This Row],[FECHA Y HORA DE INICIO]])))-1</f>
        <v>-1</v>
      </c>
    </row>
    <row r="55" spans="2:6" ht="12.6">
      <c r="B55" s="14"/>
      <c r="C55" s="9"/>
      <c r="D55" s="10"/>
      <c r="E55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55" s="11">
        <f>((WEEKNUM(Tabla34356789101112131415161718192021222324252627282930313233343536373839404142434445464849505152536484[[#This Row],[FECHA Y HORA DE INICIO]])))-1</f>
        <v>-1</v>
      </c>
    </row>
    <row r="56" spans="2:6" ht="12.6">
      <c r="B56" s="14"/>
      <c r="C56" s="9"/>
      <c r="D56" s="10"/>
      <c r="E56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56" s="11">
        <f>((WEEKNUM(Tabla34356789101112131415161718192021222324252627282930313233343536373839404142434445464849505152536484[[#This Row],[FECHA Y HORA DE INICIO]])))-1</f>
        <v>-1</v>
      </c>
    </row>
    <row r="57" spans="2:6" ht="12.6">
      <c r="B57" s="14"/>
      <c r="C57" s="9"/>
      <c r="D57" s="10"/>
      <c r="E57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57" s="11">
        <f>((WEEKNUM(Tabla34356789101112131415161718192021222324252627282930313233343536373839404142434445464849505152536484[[#This Row],[FECHA Y HORA DE INICIO]])))-1</f>
        <v>-1</v>
      </c>
    </row>
    <row r="58" spans="2:6" ht="12.6">
      <c r="B58" s="14"/>
      <c r="C58" s="9"/>
      <c r="D58" s="10"/>
      <c r="E58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58" s="11">
        <f>((WEEKNUM(Tabla34356789101112131415161718192021222324252627282930313233343536373839404142434445464849505152536484[[#This Row],[FECHA Y HORA DE INICIO]])))-1</f>
        <v>-1</v>
      </c>
    </row>
    <row r="59" spans="2:6" ht="12.6">
      <c r="B59" s="14"/>
      <c r="C59" s="9"/>
      <c r="D59" s="10"/>
      <c r="E59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59" s="11">
        <f>((WEEKNUM(Tabla34356789101112131415161718192021222324252627282930313233343536373839404142434445464849505152536484[[#This Row],[FECHA Y HORA DE INICIO]])))-1</f>
        <v>-1</v>
      </c>
    </row>
    <row r="60" spans="2:6" ht="12.6">
      <c r="B60" s="14"/>
      <c r="C60" s="9"/>
      <c r="D60" s="10"/>
      <c r="E60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60" s="11">
        <f>((WEEKNUM(Tabla34356789101112131415161718192021222324252627282930313233343536373839404142434445464849505152536484[[#This Row],[FECHA Y HORA DE INICIO]])))-1</f>
        <v>-1</v>
      </c>
    </row>
    <row r="61" spans="2:6" ht="12.6">
      <c r="B61" s="14"/>
      <c r="C61" s="9"/>
      <c r="D61" s="10"/>
      <c r="E61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61" s="11">
        <f>((WEEKNUM(Tabla34356789101112131415161718192021222324252627282930313233343536373839404142434445464849505152536484[[#This Row],[FECHA Y HORA DE INICIO]])))-1</f>
        <v>-1</v>
      </c>
    </row>
    <row r="62" spans="2:6" ht="12.6">
      <c r="B62" s="14"/>
      <c r="C62" s="9"/>
      <c r="D62" s="10"/>
      <c r="E62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62" s="11">
        <f>((WEEKNUM(Tabla34356789101112131415161718192021222324252627282930313233343536373839404142434445464849505152536484[[#This Row],[FECHA Y HORA DE INICIO]])))-1</f>
        <v>-1</v>
      </c>
    </row>
    <row r="63" spans="2:6" ht="12.6">
      <c r="B63" s="14"/>
      <c r="C63" s="9"/>
      <c r="D63" s="10"/>
      <c r="E63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63" s="11">
        <f>((WEEKNUM(Tabla34356789101112131415161718192021222324252627282930313233343536373839404142434445464849505152536484[[#This Row],[FECHA Y HORA DE INICIO]])))-1</f>
        <v>-1</v>
      </c>
    </row>
    <row r="64" spans="2:6" ht="12.6">
      <c r="B64" s="14"/>
      <c r="C64" s="9"/>
      <c r="D64" s="10"/>
      <c r="E64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64" s="11">
        <f>((WEEKNUM(Tabla34356789101112131415161718192021222324252627282930313233343536373839404142434445464849505152536484[[#This Row],[FECHA Y HORA DE INICIO]])))-1</f>
        <v>-1</v>
      </c>
    </row>
    <row r="65" spans="2:6" ht="12.6">
      <c r="B65" s="14"/>
      <c r="C65" s="9"/>
      <c r="D65" s="10"/>
      <c r="E65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65" s="11">
        <f>((WEEKNUM(Tabla34356789101112131415161718192021222324252627282930313233343536373839404142434445464849505152536484[[#This Row],[FECHA Y HORA DE INICIO]])))-1</f>
        <v>-1</v>
      </c>
    </row>
    <row r="66" spans="2:6" ht="12.6">
      <c r="B66" s="14"/>
      <c r="C66" s="9"/>
      <c r="D66" s="10"/>
      <c r="E66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66" s="11">
        <f>((WEEKNUM(Tabla34356789101112131415161718192021222324252627282930313233343536373839404142434445464849505152536484[[#This Row],[FECHA Y HORA DE INICIO]])))-1</f>
        <v>-1</v>
      </c>
    </row>
    <row r="67" spans="2:6" ht="12.6">
      <c r="B67" s="14"/>
      <c r="C67" s="9"/>
      <c r="D67" s="10"/>
      <c r="E67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67" s="11">
        <f>((WEEKNUM(Tabla34356789101112131415161718192021222324252627282930313233343536373839404142434445464849505152536484[[#This Row],[FECHA Y HORA DE INICIO]])))-1</f>
        <v>-1</v>
      </c>
    </row>
    <row r="68" spans="2:6" ht="12.6">
      <c r="B68" s="14"/>
      <c r="C68" s="9"/>
      <c r="D68" s="10"/>
      <c r="E68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68" s="11">
        <f>((WEEKNUM(Tabla34356789101112131415161718192021222324252627282930313233343536373839404142434445464849505152536484[[#This Row],[FECHA Y HORA DE INICIO]])))-1</f>
        <v>-1</v>
      </c>
    </row>
    <row r="69" spans="2:6" ht="12.6">
      <c r="B69" s="14"/>
      <c r="C69" s="9"/>
      <c r="D69" s="10"/>
      <c r="E69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69" s="11">
        <f>((WEEKNUM(Tabla34356789101112131415161718192021222324252627282930313233343536373839404142434445464849505152536484[[#This Row],[FECHA Y HORA DE INICIO]])))-1</f>
        <v>-1</v>
      </c>
    </row>
    <row r="70" spans="2:6" ht="12.6">
      <c r="B70" s="14"/>
      <c r="C70" s="9"/>
      <c r="D70" s="10"/>
      <c r="E70" s="8"/>
      <c r="F70" s="11"/>
    </row>
    <row r="71" spans="2:6" ht="12.6">
      <c r="B71" s="6"/>
      <c r="C71" s="9"/>
      <c r="D71" s="10"/>
      <c r="E71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71" s="11">
        <f>((WEEKNUM(Tabla34356789101112131415161718192021222324252627282930313233343536373839404142434445464849505152536484[[#This Row],[FECHA Y HORA DE INICIO]])))-1</f>
        <v>-1</v>
      </c>
    </row>
    <row r="72" spans="2:6" ht="12.6">
      <c r="B72" s="6"/>
      <c r="C72" s="9"/>
      <c r="D72" s="10"/>
      <c r="E72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72" s="11">
        <f>((WEEKNUM(Tabla34356789101112131415161718192021222324252627282930313233343536373839404142434445464849505152536484[[#This Row],[FECHA Y HORA DE INICIO]])))-1</f>
        <v>-1</v>
      </c>
    </row>
    <row r="73" spans="2:6" ht="12.6">
      <c r="B73" s="6"/>
      <c r="C73" s="9"/>
      <c r="D73" s="10"/>
      <c r="E73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73" s="11">
        <f>((WEEKNUM(Tabla34356789101112131415161718192021222324252627282930313233343536373839404142434445464849505152536484[[#This Row],[FECHA Y HORA DE INICIO]])))-1</f>
        <v>-1</v>
      </c>
    </row>
    <row r="74" spans="2:6" ht="12.6">
      <c r="B74" s="6"/>
      <c r="C74" s="9"/>
      <c r="D74" s="10"/>
      <c r="E74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74" s="11">
        <f>((WEEKNUM(Tabla34356789101112131415161718192021222324252627282930313233343536373839404142434445464849505152536484[[#This Row],[FECHA Y HORA DE INICIO]])))-1</f>
        <v>-1</v>
      </c>
    </row>
    <row r="75" spans="2:6" ht="12.6">
      <c r="B75" s="6"/>
      <c r="C75" s="9"/>
      <c r="D75" s="10"/>
      <c r="E75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75" s="11">
        <f>((WEEKNUM(Tabla34356789101112131415161718192021222324252627282930313233343536373839404142434445464849505152536484[[#This Row],[FECHA Y HORA DE INICIO]])))-1</f>
        <v>-1</v>
      </c>
    </row>
    <row r="76" spans="2:6" ht="12.6">
      <c r="B76" s="6"/>
      <c r="C76" s="9"/>
      <c r="D76" s="10"/>
      <c r="E76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76" s="11">
        <f>((WEEKNUM(Tabla34356789101112131415161718192021222324252627282930313233343536373839404142434445464849505152536484[[#This Row],[FECHA Y HORA DE INICIO]])))-1</f>
        <v>-1</v>
      </c>
    </row>
    <row r="77" spans="2:6" ht="12.6">
      <c r="B77" s="6"/>
      <c r="C77" s="9"/>
      <c r="D77" s="10"/>
      <c r="E77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77" s="11">
        <f>((WEEKNUM(Tabla34356789101112131415161718192021222324252627282930313233343536373839404142434445464849505152536484[[#This Row],[FECHA Y HORA DE INICIO]])))-1</f>
        <v>-1</v>
      </c>
    </row>
    <row r="78" spans="2:6" ht="12.6">
      <c r="B78" s="6"/>
      <c r="C78" s="9"/>
      <c r="D78" s="10"/>
      <c r="E78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78" s="11">
        <f>((WEEKNUM(Tabla34356789101112131415161718192021222324252627282930313233343536373839404142434445464849505152536484[[#This Row],[FECHA Y HORA DE INICIO]])))-1</f>
        <v>-1</v>
      </c>
    </row>
    <row r="79" spans="2:6" ht="12.6">
      <c r="B79" s="6"/>
      <c r="C79" s="9"/>
      <c r="D79" s="10"/>
      <c r="E79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79" s="11">
        <f>((WEEKNUM(Tabla34356789101112131415161718192021222324252627282930313233343536373839404142434445464849505152536484[[#This Row],[FECHA Y HORA DE INICIO]])))-1</f>
        <v>-1</v>
      </c>
    </row>
    <row r="80" spans="2:6" ht="12.6">
      <c r="B80" s="6"/>
      <c r="C80" s="9"/>
      <c r="D80" s="10"/>
      <c r="E80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80" s="11">
        <f>((WEEKNUM(Tabla34356789101112131415161718192021222324252627282930313233343536373839404142434445464849505152536484[[#This Row],[FECHA Y HORA DE INICIO]])))-1</f>
        <v>-1</v>
      </c>
    </row>
    <row r="81" spans="2:6" ht="12.6">
      <c r="B81" s="6"/>
      <c r="C81" s="9"/>
      <c r="D81" s="10"/>
      <c r="E81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81" s="11">
        <f>((WEEKNUM(Tabla34356789101112131415161718192021222324252627282930313233343536373839404142434445464849505152536484[[#This Row],[FECHA Y HORA DE INICIO]])))-1</f>
        <v>-1</v>
      </c>
    </row>
    <row r="82" spans="2:6" ht="12.6">
      <c r="B82" s="6"/>
      <c r="C82" s="9"/>
      <c r="D82" s="10"/>
      <c r="E82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82" s="11">
        <f>((WEEKNUM(Tabla34356789101112131415161718192021222324252627282930313233343536373839404142434445464849505152536484[[#This Row],[FECHA Y HORA DE INICIO]])))-1</f>
        <v>-1</v>
      </c>
    </row>
    <row r="83" spans="2:6" ht="12.6">
      <c r="B83" s="6"/>
      <c r="C83" s="9"/>
      <c r="D83" s="10"/>
      <c r="E83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83" s="11">
        <f>((WEEKNUM(Tabla34356789101112131415161718192021222324252627282930313233343536373839404142434445464849505152536484[[#This Row],[FECHA Y HORA DE INICIO]])))-1</f>
        <v>-1</v>
      </c>
    </row>
    <row r="84" spans="2:6" ht="12.6">
      <c r="B84" s="6"/>
      <c r="C84" s="9"/>
      <c r="D84" s="10"/>
      <c r="E84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84" s="11">
        <f>((WEEKNUM(Tabla34356789101112131415161718192021222324252627282930313233343536373839404142434445464849505152536484[[#This Row],[FECHA Y HORA DE INICIO]])))-1</f>
        <v>-1</v>
      </c>
    </row>
    <row r="85" spans="2:6" ht="12.6">
      <c r="B85" s="6"/>
      <c r="C85" s="9"/>
      <c r="D85" s="10"/>
      <c r="E85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85" s="11">
        <f>((WEEKNUM(Tabla34356789101112131415161718192021222324252627282930313233343536373839404142434445464849505152536484[[#This Row],[FECHA Y HORA DE INICIO]])))-1</f>
        <v>-1</v>
      </c>
    </row>
    <row r="86" spans="2:6" ht="12.6">
      <c r="B86" s="6"/>
      <c r="C86" s="9"/>
      <c r="D86" s="10"/>
      <c r="E86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86" s="11">
        <f>((WEEKNUM(Tabla34356789101112131415161718192021222324252627282930313233343536373839404142434445464849505152536484[[#This Row],[FECHA Y HORA DE INICIO]])))-1</f>
        <v>-1</v>
      </c>
    </row>
    <row r="87" spans="2:6" ht="12.6">
      <c r="B87" s="6"/>
      <c r="C87" s="9"/>
      <c r="D87" s="10"/>
      <c r="E87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87" s="11">
        <f>((WEEKNUM(Tabla34356789101112131415161718192021222324252627282930313233343536373839404142434445464849505152536484[[#This Row],[FECHA Y HORA DE INICIO]])))-1</f>
        <v>-1</v>
      </c>
    </row>
    <row r="88" spans="2:6" ht="12.6">
      <c r="B88" s="6"/>
      <c r="C88" s="9"/>
      <c r="D88" s="10"/>
      <c r="E88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88" s="11">
        <f>((WEEKNUM(Tabla34356789101112131415161718192021222324252627282930313233343536373839404142434445464849505152536484[[#This Row],[FECHA Y HORA DE INICIO]])))-1</f>
        <v>-1</v>
      </c>
    </row>
    <row r="89" spans="2:6" ht="12.6">
      <c r="B89" s="6"/>
      <c r="C89" s="9"/>
      <c r="D89" s="10"/>
      <c r="E89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89" s="11">
        <f>((WEEKNUM(Tabla34356789101112131415161718192021222324252627282930313233343536373839404142434445464849505152536484[[#This Row],[FECHA Y HORA DE INICIO]])))-1</f>
        <v>-1</v>
      </c>
    </row>
    <row r="90" spans="2:6" ht="12.6">
      <c r="B90" s="6"/>
      <c r="C90" s="9"/>
      <c r="D90" s="10"/>
      <c r="E90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90" s="11">
        <f>((WEEKNUM(Tabla34356789101112131415161718192021222324252627282930313233343536373839404142434445464849505152536484[[#This Row],[FECHA Y HORA DE INICIO]])))-1</f>
        <v>-1</v>
      </c>
    </row>
    <row r="91" spans="2:6" ht="12.6">
      <c r="B91" s="6"/>
      <c r="C91" s="9"/>
      <c r="D91" s="10"/>
      <c r="E91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91" s="11">
        <f>((WEEKNUM(Tabla34356789101112131415161718192021222324252627282930313233343536373839404142434445464849505152536484[[#This Row],[FECHA Y HORA DE INICIO]])))-1</f>
        <v>-1</v>
      </c>
    </row>
    <row r="92" spans="2:6" ht="12.6">
      <c r="B92" s="6"/>
      <c r="C92" s="9"/>
      <c r="D92" s="10"/>
      <c r="E92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92" s="11">
        <f>((WEEKNUM(Tabla34356789101112131415161718192021222324252627282930313233343536373839404142434445464849505152536484[[#This Row],[FECHA Y HORA DE INICIO]])))-1</f>
        <v>-1</v>
      </c>
    </row>
    <row r="93" spans="2:6" ht="12.6">
      <c r="B93" s="6"/>
      <c r="C93" s="9"/>
      <c r="D93" s="10"/>
      <c r="E93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93" s="11">
        <f>((WEEKNUM(Tabla34356789101112131415161718192021222324252627282930313233343536373839404142434445464849505152536484[[#This Row],[FECHA Y HORA DE INICIO]])))-1</f>
        <v>-1</v>
      </c>
    </row>
    <row r="94" spans="2:6" ht="12.6">
      <c r="B94" s="6"/>
      <c r="C94" s="9"/>
      <c r="D94" s="10"/>
      <c r="E94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94" s="11">
        <f>((WEEKNUM(Tabla34356789101112131415161718192021222324252627282930313233343536373839404142434445464849505152536484[[#This Row],[FECHA Y HORA DE INICIO]])))-1</f>
        <v>-1</v>
      </c>
    </row>
    <row r="95" spans="2:6" ht="12.6">
      <c r="B95" s="6"/>
      <c r="C95" s="9"/>
      <c r="D95" s="10"/>
      <c r="E95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95" s="11">
        <f>((WEEKNUM(Tabla34356789101112131415161718192021222324252627282930313233343536373839404142434445464849505152536484[[#This Row],[FECHA Y HORA DE INICIO]])))-1</f>
        <v>-1</v>
      </c>
    </row>
    <row r="96" spans="2:6" ht="12.6">
      <c r="B96" s="6"/>
      <c r="C96" s="9"/>
      <c r="D96" s="10"/>
      <c r="E96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96" s="11">
        <f>((WEEKNUM(Tabla34356789101112131415161718192021222324252627282930313233343536373839404142434445464849505152536484[[#This Row],[FECHA Y HORA DE INICIO]])))-1</f>
        <v>-1</v>
      </c>
    </row>
    <row r="97" spans="2:6" ht="12.6">
      <c r="B97" s="6"/>
      <c r="C97" s="9"/>
      <c r="D97" s="10"/>
      <c r="E97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97" s="11">
        <f>((WEEKNUM(Tabla34356789101112131415161718192021222324252627282930313233343536373839404142434445464849505152536484[[#This Row],[FECHA Y HORA DE INICIO]])))-1</f>
        <v>-1</v>
      </c>
    </row>
    <row r="98" spans="2:6" ht="12.6">
      <c r="B98" s="6"/>
      <c r="C98" s="9"/>
      <c r="D98" s="10"/>
      <c r="E98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98" s="11">
        <f>((WEEKNUM(Tabla34356789101112131415161718192021222324252627282930313233343536373839404142434445464849505152536484[[#This Row],[FECHA Y HORA DE INICIO]])))-1</f>
        <v>-1</v>
      </c>
    </row>
    <row r="99" spans="2:6" ht="12.6">
      <c r="B99" s="6"/>
      <c r="C99" s="9"/>
      <c r="D99" s="10"/>
      <c r="E99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99" s="11">
        <f>((WEEKNUM(Tabla34356789101112131415161718192021222324252627282930313233343536373839404142434445464849505152536484[[#This Row],[FECHA Y HORA DE INICIO]])))-1</f>
        <v>-1</v>
      </c>
    </row>
    <row r="100" spans="2:6" ht="12.6">
      <c r="B100" s="6"/>
      <c r="C100" s="9"/>
      <c r="D100" s="10"/>
      <c r="E100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00" s="11">
        <f>((WEEKNUM(Tabla34356789101112131415161718192021222324252627282930313233343536373839404142434445464849505152536484[[#This Row],[FECHA Y HORA DE INICIO]])))-1</f>
        <v>-1</v>
      </c>
    </row>
    <row r="101" spans="2:6" ht="12.6">
      <c r="B101" s="6"/>
      <c r="C101" s="9"/>
      <c r="D101" s="10"/>
      <c r="E101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01" s="11">
        <f>((WEEKNUM(Tabla34356789101112131415161718192021222324252627282930313233343536373839404142434445464849505152536484[[#This Row],[FECHA Y HORA DE INICIO]])))-1</f>
        <v>-1</v>
      </c>
    </row>
    <row r="102" spans="2:6" ht="12.6">
      <c r="B102" s="6"/>
      <c r="C102" s="9"/>
      <c r="D102" s="10"/>
      <c r="E102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02" s="11">
        <f>((WEEKNUM(Tabla34356789101112131415161718192021222324252627282930313233343536373839404142434445464849505152536484[[#This Row],[FECHA Y HORA DE INICIO]])))-1</f>
        <v>-1</v>
      </c>
    </row>
    <row r="103" spans="2:6" ht="12.6">
      <c r="B103" s="6"/>
      <c r="C103" s="9"/>
      <c r="D103" s="10"/>
      <c r="E103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03" s="11">
        <f>((WEEKNUM(Tabla34356789101112131415161718192021222324252627282930313233343536373839404142434445464849505152536484[[#This Row],[FECHA Y HORA DE INICIO]])))-1</f>
        <v>-1</v>
      </c>
    </row>
    <row r="104" spans="2:6" ht="12.6">
      <c r="B104" s="6"/>
      <c r="C104" s="9"/>
      <c r="D104" s="10"/>
      <c r="E104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04" s="11">
        <f>((WEEKNUM(Tabla34356789101112131415161718192021222324252627282930313233343536373839404142434445464849505152536484[[#This Row],[FECHA Y HORA DE INICIO]])))-1</f>
        <v>-1</v>
      </c>
    </row>
    <row r="105" spans="2:6" ht="12.6">
      <c r="B105" s="6"/>
      <c r="C105" s="9"/>
      <c r="D105" s="10"/>
      <c r="E105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05" s="11">
        <f>((WEEKNUM(Tabla34356789101112131415161718192021222324252627282930313233343536373839404142434445464849505152536484[[#This Row],[FECHA Y HORA DE INICIO]])))-1</f>
        <v>-1</v>
      </c>
    </row>
    <row r="106" spans="2:6" ht="12.6">
      <c r="B106" s="6"/>
      <c r="C106" s="9"/>
      <c r="D106" s="10"/>
      <c r="E106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06" s="11">
        <f>((WEEKNUM(Tabla34356789101112131415161718192021222324252627282930313233343536373839404142434445464849505152536484[[#This Row],[FECHA Y HORA DE INICIO]])))-1</f>
        <v>-1</v>
      </c>
    </row>
    <row r="107" spans="2:6" ht="12.6">
      <c r="B107" s="6"/>
      <c r="C107" s="9"/>
      <c r="D107" s="10"/>
      <c r="E107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07" s="11">
        <f>((WEEKNUM(Tabla34356789101112131415161718192021222324252627282930313233343536373839404142434445464849505152536484[[#This Row],[FECHA Y HORA DE INICIO]])))-1</f>
        <v>-1</v>
      </c>
    </row>
    <row r="108" spans="2:6" ht="12.6">
      <c r="B108" s="6"/>
      <c r="C108" s="9"/>
      <c r="D108" s="10"/>
      <c r="E108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08" s="11">
        <f>((WEEKNUM(Tabla34356789101112131415161718192021222324252627282930313233343536373839404142434445464849505152536484[[#This Row],[FECHA Y HORA DE INICIO]])))-1</f>
        <v>-1</v>
      </c>
    </row>
    <row r="109" spans="2:6" ht="12.6">
      <c r="B109" s="6"/>
      <c r="C109" s="9"/>
      <c r="D109" s="10"/>
      <c r="E109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09" s="11">
        <f>((WEEKNUM(Tabla34356789101112131415161718192021222324252627282930313233343536373839404142434445464849505152536484[[#This Row],[FECHA Y HORA DE INICIO]])))-1</f>
        <v>-1</v>
      </c>
    </row>
    <row r="110" spans="2:6" ht="12.6">
      <c r="B110" s="6"/>
      <c r="C110" s="9"/>
      <c r="D110" s="10"/>
      <c r="E110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10" s="11">
        <f>((WEEKNUM(Tabla34356789101112131415161718192021222324252627282930313233343536373839404142434445464849505152536484[[#This Row],[FECHA Y HORA DE INICIO]])))-1</f>
        <v>-1</v>
      </c>
    </row>
    <row r="111" spans="2:6" ht="12.6">
      <c r="B111" s="6"/>
      <c r="C111" s="9"/>
      <c r="D111" s="10"/>
      <c r="E111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11" s="11">
        <f>((WEEKNUM(Tabla34356789101112131415161718192021222324252627282930313233343536373839404142434445464849505152536484[[#This Row],[FECHA Y HORA DE INICIO]])))-1</f>
        <v>-1</v>
      </c>
    </row>
    <row r="112" spans="2:6" ht="12.6">
      <c r="B112" s="6"/>
      <c r="C112" s="9"/>
      <c r="D112" s="10"/>
      <c r="E112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12" s="11">
        <f>((WEEKNUM(Tabla34356789101112131415161718192021222324252627282930313233343536373839404142434445464849505152536484[[#This Row],[FECHA Y HORA DE INICIO]])))-1</f>
        <v>-1</v>
      </c>
    </row>
    <row r="113" spans="2:6" ht="12.6">
      <c r="B113" s="6"/>
      <c r="C113" s="9"/>
      <c r="D113" s="10"/>
      <c r="E113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13" s="11">
        <f>((WEEKNUM(Tabla34356789101112131415161718192021222324252627282930313233343536373839404142434445464849505152536484[[#This Row],[FECHA Y HORA DE INICIO]])))-1</f>
        <v>-1</v>
      </c>
    </row>
    <row r="114" spans="2:6" ht="12.6">
      <c r="B114" s="6"/>
      <c r="C114" s="9"/>
      <c r="D114" s="10"/>
      <c r="E114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14" s="11">
        <f>((WEEKNUM(Tabla34356789101112131415161718192021222324252627282930313233343536373839404142434445464849505152536484[[#This Row],[FECHA Y HORA DE INICIO]])))-1</f>
        <v>-1</v>
      </c>
    </row>
    <row r="115" spans="2:6" ht="12.6">
      <c r="B115" s="6"/>
      <c r="C115" s="9"/>
      <c r="D115" s="10"/>
      <c r="E115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15" s="11">
        <f>((WEEKNUM(Tabla34356789101112131415161718192021222324252627282930313233343536373839404142434445464849505152536484[[#This Row],[FECHA Y HORA DE INICIO]])))-1</f>
        <v>-1</v>
      </c>
    </row>
    <row r="116" spans="2:6" ht="12.6">
      <c r="B116" s="6"/>
      <c r="C116" s="9"/>
      <c r="D116" s="10"/>
      <c r="E116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16" s="11">
        <f>((WEEKNUM(Tabla34356789101112131415161718192021222324252627282930313233343536373839404142434445464849505152536484[[#This Row],[FECHA Y HORA DE INICIO]])))-1</f>
        <v>-1</v>
      </c>
    </row>
    <row r="117" spans="2:6" ht="12.6">
      <c r="B117" s="6"/>
      <c r="C117" s="9"/>
      <c r="D117" s="10"/>
      <c r="E117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17" s="11">
        <f>((WEEKNUM(Tabla34356789101112131415161718192021222324252627282930313233343536373839404142434445464849505152536484[[#This Row],[FECHA Y HORA DE INICIO]])))-1</f>
        <v>-1</v>
      </c>
    </row>
    <row r="118" spans="2:6" ht="12.6">
      <c r="B118" s="6"/>
      <c r="C118" s="9"/>
      <c r="D118" s="10"/>
      <c r="E118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18" s="11">
        <f>((WEEKNUM(Tabla34356789101112131415161718192021222324252627282930313233343536373839404142434445464849505152536484[[#This Row],[FECHA Y HORA DE INICIO]])))-1</f>
        <v>-1</v>
      </c>
    </row>
    <row r="119" spans="2:6" ht="12.6">
      <c r="B119" s="6"/>
      <c r="C119" s="9"/>
      <c r="D119" s="10"/>
      <c r="E119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19" s="11">
        <f>((WEEKNUM(Tabla34356789101112131415161718192021222324252627282930313233343536373839404142434445464849505152536484[[#This Row],[FECHA Y HORA DE INICIO]])))-1</f>
        <v>-1</v>
      </c>
    </row>
    <row r="120" spans="2:6" ht="12.6">
      <c r="B120" s="6"/>
      <c r="C120" s="9"/>
      <c r="D120" s="10"/>
      <c r="E120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20" s="11">
        <f>((WEEKNUM(Tabla34356789101112131415161718192021222324252627282930313233343536373839404142434445464849505152536484[[#This Row],[FECHA Y HORA DE INICIO]])))-1</f>
        <v>-1</v>
      </c>
    </row>
    <row r="121" spans="2:6" ht="12.6">
      <c r="B121" s="6"/>
      <c r="C121" s="9"/>
      <c r="D121" s="10"/>
      <c r="E121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21" s="11">
        <f>((WEEKNUM(Tabla34356789101112131415161718192021222324252627282930313233343536373839404142434445464849505152536484[[#This Row],[FECHA Y HORA DE INICIO]])))-1</f>
        <v>-1</v>
      </c>
    </row>
    <row r="122" spans="2:6" ht="12.6">
      <c r="B122" s="6"/>
      <c r="C122" s="9"/>
      <c r="D122" s="10"/>
      <c r="E122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22" s="11">
        <f>((WEEKNUM(Tabla34356789101112131415161718192021222324252627282930313233343536373839404142434445464849505152536484[[#This Row],[FECHA Y HORA DE INICIO]])))-1</f>
        <v>-1</v>
      </c>
    </row>
    <row r="123" spans="2:6" ht="12.6">
      <c r="B123" s="6"/>
      <c r="C123" s="9"/>
      <c r="D123" s="10"/>
      <c r="E123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23" s="11">
        <f>((WEEKNUM(Tabla34356789101112131415161718192021222324252627282930313233343536373839404142434445464849505152536484[[#This Row],[FECHA Y HORA DE INICIO]])))-1</f>
        <v>-1</v>
      </c>
    </row>
    <row r="124" spans="2:6" ht="12.6">
      <c r="B124" s="6"/>
      <c r="C124" s="9"/>
      <c r="D124" s="10"/>
      <c r="E124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24" s="11">
        <f>((WEEKNUM(Tabla34356789101112131415161718192021222324252627282930313233343536373839404142434445464849505152536484[[#This Row],[FECHA Y HORA DE INICIO]])))-1</f>
        <v>-1</v>
      </c>
    </row>
    <row r="125" spans="2:6" ht="12.6">
      <c r="B125" s="6"/>
      <c r="C125" s="9"/>
      <c r="D125" s="10"/>
      <c r="E125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25" s="11">
        <f>((WEEKNUM(Tabla34356789101112131415161718192021222324252627282930313233343536373839404142434445464849505152536484[[#This Row],[FECHA Y HORA DE INICIO]])))-1</f>
        <v>-1</v>
      </c>
    </row>
    <row r="126" spans="2:6" ht="12.6">
      <c r="B126" s="6"/>
      <c r="C126" s="9"/>
      <c r="D126" s="10"/>
      <c r="E126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26" s="11">
        <f>((WEEKNUM(Tabla34356789101112131415161718192021222324252627282930313233343536373839404142434445464849505152536484[[#This Row],[FECHA Y HORA DE INICIO]])))-1</f>
        <v>-1</v>
      </c>
    </row>
    <row r="127" spans="2:6" ht="12.6">
      <c r="B127" s="6"/>
      <c r="C127" s="9"/>
      <c r="D127" s="10"/>
      <c r="E127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27" s="11">
        <f>((WEEKNUM(Tabla34356789101112131415161718192021222324252627282930313233343536373839404142434445464849505152536484[[#This Row],[FECHA Y HORA DE INICIO]])))-1</f>
        <v>-1</v>
      </c>
    </row>
    <row r="128" spans="2:6" ht="12.6">
      <c r="B128" s="6"/>
      <c r="C128" s="9"/>
      <c r="D128" s="10"/>
      <c r="E128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28" s="11">
        <f>((WEEKNUM(Tabla34356789101112131415161718192021222324252627282930313233343536373839404142434445464849505152536484[[#This Row],[FECHA Y HORA DE INICIO]])))-1</f>
        <v>-1</v>
      </c>
    </row>
    <row r="129" spans="2:6" ht="12.6">
      <c r="B129" s="6"/>
      <c r="C129" s="9"/>
      <c r="D129" s="10"/>
      <c r="E129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29" s="11">
        <f>((WEEKNUM(Tabla34356789101112131415161718192021222324252627282930313233343536373839404142434445464849505152536484[[#This Row],[FECHA Y HORA DE INICIO]])))-1</f>
        <v>-1</v>
      </c>
    </row>
    <row r="130" spans="2:6" ht="12.6">
      <c r="B130" s="6"/>
      <c r="C130" s="9"/>
      <c r="D130" s="10"/>
      <c r="E130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30" s="11">
        <f>((WEEKNUM(Tabla34356789101112131415161718192021222324252627282930313233343536373839404142434445464849505152536484[[#This Row],[FECHA Y HORA DE INICIO]])))-1</f>
        <v>-1</v>
      </c>
    </row>
    <row r="131" spans="2:6" ht="12.6">
      <c r="B131" s="6"/>
      <c r="C131" s="9"/>
      <c r="D131" s="10"/>
      <c r="E131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31" s="11">
        <f>((WEEKNUM(Tabla34356789101112131415161718192021222324252627282930313233343536373839404142434445464849505152536484[[#This Row],[FECHA Y HORA DE INICIO]])))-1</f>
        <v>-1</v>
      </c>
    </row>
    <row r="132" spans="2:6" ht="12.6">
      <c r="B132" s="6"/>
      <c r="C132" s="9"/>
      <c r="D132" s="10"/>
      <c r="E132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32" s="11">
        <f>((WEEKNUM(Tabla34356789101112131415161718192021222324252627282930313233343536373839404142434445464849505152536484[[#This Row],[FECHA Y HORA DE INICIO]])))-1</f>
        <v>-1</v>
      </c>
    </row>
    <row r="133" spans="2:6" ht="12.6">
      <c r="B133" s="6"/>
      <c r="C133" s="9"/>
      <c r="D133" s="10"/>
      <c r="E133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33" s="11">
        <f>((WEEKNUM(Tabla34356789101112131415161718192021222324252627282930313233343536373839404142434445464849505152536484[[#This Row],[FECHA Y HORA DE INICIO]])))-1</f>
        <v>-1</v>
      </c>
    </row>
    <row r="134" spans="2:6" ht="12.6">
      <c r="B134" s="6"/>
      <c r="C134" s="9"/>
      <c r="D134" s="10"/>
      <c r="E134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34" s="11">
        <f>((WEEKNUM(Tabla34356789101112131415161718192021222324252627282930313233343536373839404142434445464849505152536484[[#This Row],[FECHA Y HORA DE INICIO]])))-1</f>
        <v>-1</v>
      </c>
    </row>
    <row r="135" spans="2:6" ht="12.6">
      <c r="B135" s="6"/>
      <c r="C135" s="9"/>
      <c r="D135" s="10"/>
      <c r="E135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35" s="11">
        <f>((WEEKNUM(Tabla34356789101112131415161718192021222324252627282930313233343536373839404142434445464849505152536484[[#This Row],[FECHA Y HORA DE INICIO]])))-1</f>
        <v>-1</v>
      </c>
    </row>
    <row r="136" spans="2:6" ht="12.6">
      <c r="B136" s="6"/>
      <c r="C136" s="9"/>
      <c r="D136" s="10"/>
      <c r="E136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36" s="11">
        <f>((WEEKNUM(Tabla34356789101112131415161718192021222324252627282930313233343536373839404142434445464849505152536484[[#This Row],[FECHA Y HORA DE INICIO]])))-1</f>
        <v>-1</v>
      </c>
    </row>
    <row r="137" spans="2:6" ht="12.6">
      <c r="B137" s="6"/>
      <c r="C137" s="9"/>
      <c r="D137" s="10"/>
      <c r="E137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37" s="11">
        <f>((WEEKNUM(Tabla34356789101112131415161718192021222324252627282930313233343536373839404142434445464849505152536484[[#This Row],[FECHA Y HORA DE INICIO]])))-1</f>
        <v>-1</v>
      </c>
    </row>
    <row r="138" spans="2:6" ht="12.6">
      <c r="B138" s="6"/>
      <c r="C138" s="9"/>
      <c r="D138" s="10"/>
      <c r="E138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38" s="11">
        <f>((WEEKNUM(Tabla34356789101112131415161718192021222324252627282930313233343536373839404142434445464849505152536484[[#This Row],[FECHA Y HORA DE INICIO]])))-1</f>
        <v>-1</v>
      </c>
    </row>
    <row r="139" spans="2:6" ht="12.6">
      <c r="B139" s="6"/>
      <c r="C139" s="9"/>
      <c r="D139" s="10"/>
      <c r="E139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39" s="11">
        <f>((WEEKNUM(Tabla34356789101112131415161718192021222324252627282930313233343536373839404142434445464849505152536484[[#This Row],[FECHA Y HORA DE INICIO]])))-1</f>
        <v>-1</v>
      </c>
    </row>
    <row r="140" spans="2:6" ht="12.6">
      <c r="B140" s="6"/>
      <c r="C140" s="9"/>
      <c r="D140" s="10"/>
      <c r="E140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40" s="11">
        <f>((WEEKNUM(Tabla34356789101112131415161718192021222324252627282930313233343536373839404142434445464849505152536484[[#This Row],[FECHA Y HORA DE INICIO]])))-1</f>
        <v>-1</v>
      </c>
    </row>
    <row r="141" spans="2:6" ht="12.6">
      <c r="B141" s="6"/>
      <c r="C141" s="9"/>
      <c r="D141" s="10"/>
      <c r="E141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41" s="11">
        <f>((WEEKNUM(Tabla34356789101112131415161718192021222324252627282930313233343536373839404142434445464849505152536484[[#This Row],[FECHA Y HORA DE INICIO]])))-1</f>
        <v>-1</v>
      </c>
    </row>
    <row r="142" spans="2:6" ht="12.6">
      <c r="B142" s="6"/>
      <c r="C142" s="9"/>
      <c r="D142" s="10"/>
      <c r="E142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42" s="11">
        <f>((WEEKNUM(Tabla34356789101112131415161718192021222324252627282930313233343536373839404142434445464849505152536484[[#This Row],[FECHA Y HORA DE INICIO]])))-1</f>
        <v>-1</v>
      </c>
    </row>
    <row r="143" spans="2:6" ht="12.6">
      <c r="B143" s="6"/>
      <c r="C143" s="9"/>
      <c r="D143" s="10"/>
      <c r="E143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43" s="11">
        <f>((WEEKNUM(Tabla34356789101112131415161718192021222324252627282930313233343536373839404142434445464849505152536484[[#This Row],[FECHA Y HORA DE INICIO]])))-1</f>
        <v>-1</v>
      </c>
    </row>
    <row r="144" spans="2:6" ht="12.6">
      <c r="B144" s="6"/>
      <c r="C144" s="9"/>
      <c r="D144" s="10"/>
      <c r="E144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44" s="11">
        <f>((WEEKNUM(Tabla34356789101112131415161718192021222324252627282930313233343536373839404142434445464849505152536484[[#This Row],[FECHA Y HORA DE INICIO]])))-1</f>
        <v>-1</v>
      </c>
    </row>
    <row r="145" spans="2:6" ht="12.6">
      <c r="B145" s="6"/>
      <c r="C145" s="9"/>
      <c r="D145" s="10"/>
      <c r="E145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45" s="11">
        <f>((WEEKNUM(Tabla34356789101112131415161718192021222324252627282930313233343536373839404142434445464849505152536484[[#This Row],[FECHA Y HORA DE INICIO]])))-1</f>
        <v>-1</v>
      </c>
    </row>
    <row r="146" spans="2:6" ht="12.6">
      <c r="B146" s="6"/>
      <c r="C146" s="9"/>
      <c r="D146" s="10"/>
      <c r="E146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46" s="11">
        <f>((WEEKNUM(Tabla34356789101112131415161718192021222324252627282930313233343536373839404142434445464849505152536484[[#This Row],[FECHA Y HORA DE INICIO]])))-1</f>
        <v>-1</v>
      </c>
    </row>
    <row r="147" spans="2:6" ht="12.6">
      <c r="B147" s="6"/>
      <c r="C147" s="9"/>
      <c r="D147" s="10"/>
      <c r="E147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47" s="11">
        <f>((WEEKNUM(Tabla34356789101112131415161718192021222324252627282930313233343536373839404142434445464849505152536484[[#This Row],[FECHA Y HORA DE INICIO]])))-1</f>
        <v>-1</v>
      </c>
    </row>
    <row r="148" spans="2:6" ht="12.6">
      <c r="B148" s="6"/>
      <c r="C148" s="9"/>
      <c r="D148" s="10"/>
      <c r="E148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48" s="11">
        <f>((WEEKNUM(Tabla34356789101112131415161718192021222324252627282930313233343536373839404142434445464849505152536484[[#This Row],[FECHA Y HORA DE INICIO]])))-1</f>
        <v>-1</v>
      </c>
    </row>
    <row r="149" spans="2:6" ht="12.6">
      <c r="B149" s="6"/>
      <c r="C149" s="9"/>
      <c r="D149" s="10"/>
      <c r="E149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49" s="11">
        <f>((WEEKNUM(Tabla34356789101112131415161718192021222324252627282930313233343536373839404142434445464849505152536484[[#This Row],[FECHA Y HORA DE INICIO]])))-1</f>
        <v>-1</v>
      </c>
    </row>
    <row r="150" spans="2:6" ht="12.6">
      <c r="B150" s="6"/>
      <c r="C150" s="9"/>
      <c r="D150" s="10"/>
      <c r="E150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50" s="11">
        <f>((WEEKNUM(Tabla34356789101112131415161718192021222324252627282930313233343536373839404142434445464849505152536484[[#This Row],[FECHA Y HORA DE INICIO]])))-1</f>
        <v>-1</v>
      </c>
    </row>
    <row r="151" spans="2:6" ht="12.6">
      <c r="B151" s="6"/>
      <c r="C151" s="9"/>
      <c r="D151" s="10"/>
      <c r="E151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51" s="11">
        <f>((WEEKNUM(Tabla34356789101112131415161718192021222324252627282930313233343536373839404142434445464849505152536484[[#This Row],[FECHA Y HORA DE INICIO]])))-1</f>
        <v>-1</v>
      </c>
    </row>
    <row r="152" spans="2:6" ht="12.6">
      <c r="B152" s="6"/>
      <c r="C152" s="9"/>
      <c r="D152" s="10"/>
      <c r="E152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52" s="11">
        <f>((WEEKNUM(Tabla34356789101112131415161718192021222324252627282930313233343536373839404142434445464849505152536484[[#This Row],[FECHA Y HORA DE INICIO]])))-1</f>
        <v>-1</v>
      </c>
    </row>
    <row r="153" spans="2:6" ht="12.6">
      <c r="B153" s="6"/>
      <c r="C153" s="9"/>
      <c r="D153" s="10"/>
      <c r="E153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53" s="11">
        <f>((WEEKNUM(Tabla34356789101112131415161718192021222324252627282930313233343536373839404142434445464849505152536484[[#This Row],[FECHA Y HORA DE INICIO]])))-1</f>
        <v>-1</v>
      </c>
    </row>
    <row r="154" spans="2:6" ht="12.6">
      <c r="B154" s="6"/>
      <c r="C154" s="9"/>
      <c r="D154" s="10"/>
      <c r="E154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54" s="11">
        <f>((WEEKNUM(Tabla34356789101112131415161718192021222324252627282930313233343536373839404142434445464849505152536484[[#This Row],[FECHA Y HORA DE INICIO]])))-1</f>
        <v>-1</v>
      </c>
    </row>
    <row r="155" spans="2:6" ht="12.6">
      <c r="B155" s="6"/>
      <c r="C155" s="9"/>
      <c r="D155" s="10"/>
      <c r="E155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55" s="11">
        <f>((WEEKNUM(Tabla34356789101112131415161718192021222324252627282930313233343536373839404142434445464849505152536484[[#This Row],[FECHA Y HORA DE INICIO]])))-1</f>
        <v>-1</v>
      </c>
    </row>
    <row r="156" spans="2:6" ht="12.6">
      <c r="B156" s="6"/>
      <c r="C156" s="9"/>
      <c r="D156" s="10"/>
      <c r="E156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56" s="11">
        <f>((WEEKNUM(Tabla34356789101112131415161718192021222324252627282930313233343536373839404142434445464849505152536484[[#This Row],[FECHA Y HORA DE INICIO]])))-1</f>
        <v>-1</v>
      </c>
    </row>
    <row r="157" spans="2:6" ht="12.6">
      <c r="B157" s="6"/>
      <c r="C157" s="9"/>
      <c r="D157" s="10"/>
      <c r="E157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57" s="11">
        <f>((WEEKNUM(Tabla34356789101112131415161718192021222324252627282930313233343536373839404142434445464849505152536484[[#This Row],[FECHA Y HORA DE INICIO]])))-1</f>
        <v>-1</v>
      </c>
    </row>
    <row r="158" spans="2:6" ht="12.6">
      <c r="B158" s="6"/>
      <c r="C158" s="9"/>
      <c r="D158" s="10"/>
      <c r="E158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58" s="11">
        <f>((WEEKNUM(Tabla34356789101112131415161718192021222324252627282930313233343536373839404142434445464849505152536484[[#This Row],[FECHA Y HORA DE INICIO]])))-1</f>
        <v>-1</v>
      </c>
    </row>
    <row r="159" spans="2:6" ht="12.6">
      <c r="B159" s="6"/>
      <c r="C159" s="9"/>
      <c r="D159" s="10"/>
      <c r="E159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59" s="11">
        <f>((WEEKNUM(Tabla34356789101112131415161718192021222324252627282930313233343536373839404142434445464849505152536484[[#This Row],[FECHA Y HORA DE INICIO]])))-1</f>
        <v>-1</v>
      </c>
    </row>
    <row r="160" spans="2:6" ht="12.6">
      <c r="B160" s="6"/>
      <c r="C160" s="9"/>
      <c r="D160" s="10"/>
      <c r="E160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60" s="11">
        <f>((WEEKNUM(Tabla34356789101112131415161718192021222324252627282930313233343536373839404142434445464849505152536484[[#This Row],[FECHA Y HORA DE INICIO]])))-1</f>
        <v>-1</v>
      </c>
    </row>
    <row r="161" spans="2:6" ht="12.6">
      <c r="B161" s="6"/>
      <c r="C161" s="9"/>
      <c r="D161" s="10"/>
      <c r="E161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61" s="11">
        <f>((WEEKNUM(Tabla34356789101112131415161718192021222324252627282930313233343536373839404142434445464849505152536484[[#This Row],[FECHA Y HORA DE INICIO]])))-1</f>
        <v>-1</v>
      </c>
    </row>
    <row r="162" spans="2:6" ht="12.6">
      <c r="B162" s="6"/>
      <c r="C162" s="9"/>
      <c r="D162" s="10"/>
      <c r="E162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62" s="11">
        <f>((WEEKNUM(Tabla34356789101112131415161718192021222324252627282930313233343536373839404142434445464849505152536484[[#This Row],[FECHA Y HORA DE INICIO]])))-1</f>
        <v>-1</v>
      </c>
    </row>
    <row r="163" spans="2:6" ht="12.6">
      <c r="B163" s="6"/>
      <c r="C163" s="9"/>
      <c r="D163" s="10"/>
      <c r="E163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63" s="11">
        <f>((WEEKNUM(Tabla34356789101112131415161718192021222324252627282930313233343536373839404142434445464849505152536484[[#This Row],[FECHA Y HORA DE INICIO]])))-1</f>
        <v>-1</v>
      </c>
    </row>
    <row r="164" spans="2:6" ht="12.6">
      <c r="B164" s="6"/>
      <c r="C164" s="9"/>
      <c r="D164" s="10"/>
      <c r="E164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64" s="11">
        <f>((WEEKNUM(Tabla34356789101112131415161718192021222324252627282930313233343536373839404142434445464849505152536484[[#This Row],[FECHA Y HORA DE INICIO]])))-1</f>
        <v>-1</v>
      </c>
    </row>
    <row r="165" spans="2:6" ht="12.6">
      <c r="B165" s="6"/>
      <c r="C165" s="9"/>
      <c r="D165" s="10"/>
      <c r="E165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65" s="11">
        <f>((WEEKNUM(Tabla34356789101112131415161718192021222324252627282930313233343536373839404142434445464849505152536484[[#This Row],[FECHA Y HORA DE INICIO]])))-1</f>
        <v>-1</v>
      </c>
    </row>
    <row r="166" spans="2:6" ht="12.6">
      <c r="B166" s="6"/>
      <c r="C166" s="9"/>
      <c r="D166" s="10"/>
      <c r="E166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66" s="11">
        <f>((WEEKNUM(Tabla34356789101112131415161718192021222324252627282930313233343536373839404142434445464849505152536484[[#This Row],[FECHA Y HORA DE INICIO]])))-1</f>
        <v>-1</v>
      </c>
    </row>
    <row r="167" spans="2:6" ht="12.6">
      <c r="B167" s="6"/>
      <c r="C167" s="9"/>
      <c r="D167" s="10"/>
      <c r="E167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67" s="11">
        <f>((WEEKNUM(Tabla34356789101112131415161718192021222324252627282930313233343536373839404142434445464849505152536484[[#This Row],[FECHA Y HORA DE INICIO]])))-1</f>
        <v>-1</v>
      </c>
    </row>
    <row r="168" spans="2:6" ht="12.6">
      <c r="B168" s="6"/>
      <c r="C168" s="9"/>
      <c r="D168" s="10"/>
      <c r="E168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68" s="11">
        <f>((WEEKNUM(Tabla34356789101112131415161718192021222324252627282930313233343536373839404142434445464849505152536484[[#This Row],[FECHA Y HORA DE INICIO]])))-1</f>
        <v>-1</v>
      </c>
    </row>
    <row r="169" spans="2:6" ht="12.6">
      <c r="B169" s="6"/>
      <c r="C169" s="9"/>
      <c r="D169" s="10"/>
      <c r="E169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69" s="11">
        <f>((WEEKNUM(Tabla34356789101112131415161718192021222324252627282930313233343536373839404142434445464849505152536484[[#This Row],[FECHA Y HORA DE INICIO]])))-1</f>
        <v>-1</v>
      </c>
    </row>
    <row r="170" spans="2:6" ht="12.6">
      <c r="B170" s="6"/>
      <c r="C170" s="9"/>
      <c r="D170" s="10"/>
      <c r="E170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70" s="11">
        <f>((WEEKNUM(Tabla34356789101112131415161718192021222324252627282930313233343536373839404142434445464849505152536484[[#This Row],[FECHA Y HORA DE INICIO]])))-1</f>
        <v>-1</v>
      </c>
    </row>
    <row r="171" spans="2:6" ht="12.6">
      <c r="B171" s="6"/>
      <c r="C171" s="9"/>
      <c r="D171" s="10"/>
      <c r="E171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71" s="11">
        <f>((WEEKNUM(Tabla34356789101112131415161718192021222324252627282930313233343536373839404142434445464849505152536484[[#This Row],[FECHA Y HORA DE INICIO]])))-1</f>
        <v>-1</v>
      </c>
    </row>
    <row r="172" spans="2:6" ht="12.6">
      <c r="B172" s="6"/>
      <c r="C172" s="9"/>
      <c r="D172" s="10"/>
      <c r="E172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72" s="11">
        <f>((WEEKNUM(Tabla34356789101112131415161718192021222324252627282930313233343536373839404142434445464849505152536484[[#This Row],[FECHA Y HORA DE INICIO]])))-1</f>
        <v>-1</v>
      </c>
    </row>
    <row r="173" spans="2:6" ht="12.6">
      <c r="B173" s="6"/>
      <c r="C173" s="9"/>
      <c r="D173" s="10"/>
      <c r="E173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73" s="11">
        <f>((WEEKNUM(Tabla34356789101112131415161718192021222324252627282930313233343536373839404142434445464849505152536484[[#This Row],[FECHA Y HORA DE INICIO]])))-1</f>
        <v>-1</v>
      </c>
    </row>
    <row r="174" spans="2:6" ht="12.6">
      <c r="B174" s="6"/>
      <c r="C174" s="9"/>
      <c r="D174" s="10"/>
      <c r="E174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74" s="11">
        <f>((WEEKNUM(Tabla34356789101112131415161718192021222324252627282930313233343536373839404142434445464849505152536484[[#This Row],[FECHA Y HORA DE INICIO]])))-1</f>
        <v>-1</v>
      </c>
    </row>
    <row r="175" spans="2:6" ht="12.6">
      <c r="B175" s="6"/>
      <c r="C175" s="9"/>
      <c r="D175" s="10"/>
      <c r="E175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75" s="11">
        <f>((WEEKNUM(Tabla34356789101112131415161718192021222324252627282930313233343536373839404142434445464849505152536484[[#This Row],[FECHA Y HORA DE INICIO]])))-1</f>
        <v>-1</v>
      </c>
    </row>
    <row r="176" spans="2:6" ht="12.6">
      <c r="B176" s="6"/>
      <c r="C176" s="9"/>
      <c r="D176" s="10"/>
      <c r="E176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76" s="11">
        <f>((WEEKNUM(Tabla34356789101112131415161718192021222324252627282930313233343536373839404142434445464849505152536484[[#This Row],[FECHA Y HORA DE INICIO]])))-1</f>
        <v>-1</v>
      </c>
    </row>
    <row r="177" spans="2:6" ht="12.6">
      <c r="B177" s="6"/>
      <c r="C177" s="9"/>
      <c r="D177" s="10"/>
      <c r="E177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77" s="11">
        <f>((WEEKNUM(Tabla34356789101112131415161718192021222324252627282930313233343536373839404142434445464849505152536484[[#This Row],[FECHA Y HORA DE INICIO]])))-1</f>
        <v>-1</v>
      </c>
    </row>
    <row r="178" spans="2:6" ht="12.6">
      <c r="B178" s="6"/>
      <c r="C178" s="9"/>
      <c r="D178" s="10"/>
      <c r="E178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78" s="11">
        <f>((WEEKNUM(Tabla34356789101112131415161718192021222324252627282930313233343536373839404142434445464849505152536484[[#This Row],[FECHA Y HORA DE INICIO]])))-1</f>
        <v>-1</v>
      </c>
    </row>
    <row r="179" spans="2:6" ht="12.6">
      <c r="B179" s="6"/>
      <c r="C179" s="9"/>
      <c r="D179" s="10"/>
      <c r="E179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79" s="11">
        <f>((WEEKNUM(Tabla34356789101112131415161718192021222324252627282930313233343536373839404142434445464849505152536484[[#This Row],[FECHA Y HORA DE INICIO]])))-1</f>
        <v>-1</v>
      </c>
    </row>
    <row r="180" spans="2:6" ht="12.6">
      <c r="B180" s="6"/>
      <c r="C180" s="9"/>
      <c r="D180" s="10"/>
      <c r="E180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80" s="11">
        <f>((WEEKNUM(Tabla34356789101112131415161718192021222324252627282930313233343536373839404142434445464849505152536484[[#This Row],[FECHA Y HORA DE INICIO]])))-1</f>
        <v>-1</v>
      </c>
    </row>
    <row r="181" spans="2:6" ht="12.6">
      <c r="B181" s="6"/>
      <c r="C181" s="9"/>
      <c r="D181" s="10"/>
      <c r="E181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81" s="11">
        <f>((WEEKNUM(Tabla34356789101112131415161718192021222324252627282930313233343536373839404142434445464849505152536484[[#This Row],[FECHA Y HORA DE INICIO]])))-1</f>
        <v>-1</v>
      </c>
    </row>
    <row r="182" spans="2:6" ht="12.6">
      <c r="B182" s="6"/>
      <c r="C182" s="9"/>
      <c r="D182" s="10"/>
      <c r="E182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82" s="11">
        <f>((WEEKNUM(Tabla34356789101112131415161718192021222324252627282930313233343536373839404142434445464849505152536484[[#This Row],[FECHA Y HORA DE INICIO]])))-1</f>
        <v>-1</v>
      </c>
    </row>
    <row r="183" spans="2:6" ht="12.6">
      <c r="B183" s="6"/>
      <c r="C183" s="9"/>
      <c r="D183" s="10"/>
      <c r="E183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83" s="11">
        <f>((WEEKNUM(Tabla34356789101112131415161718192021222324252627282930313233343536373839404142434445464849505152536484[[#This Row],[FECHA Y HORA DE INICIO]])))-1</f>
        <v>-1</v>
      </c>
    </row>
    <row r="184" spans="2:6" ht="12.6">
      <c r="B184" s="6"/>
      <c r="C184" s="9"/>
      <c r="D184" s="10"/>
      <c r="E184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84" s="11">
        <f>((WEEKNUM(Tabla34356789101112131415161718192021222324252627282930313233343536373839404142434445464849505152536484[[#This Row],[FECHA Y HORA DE INICIO]])))-1</f>
        <v>-1</v>
      </c>
    </row>
    <row r="185" spans="2:6" ht="12.6">
      <c r="B185" s="6"/>
      <c r="C185" s="9"/>
      <c r="D185" s="10"/>
      <c r="E185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85" s="11">
        <f>((WEEKNUM(Tabla34356789101112131415161718192021222324252627282930313233343536373839404142434445464849505152536484[[#This Row],[FECHA Y HORA DE INICIO]])))-1</f>
        <v>-1</v>
      </c>
    </row>
    <row r="186" spans="2:6" ht="12.6">
      <c r="B186" s="6"/>
      <c r="C186" s="9"/>
      <c r="D186" s="10"/>
      <c r="E186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86" s="11">
        <f>((WEEKNUM(Tabla34356789101112131415161718192021222324252627282930313233343536373839404142434445464849505152536484[[#This Row],[FECHA Y HORA DE INICIO]])))-1</f>
        <v>-1</v>
      </c>
    </row>
    <row r="187" spans="2:6" ht="12.6">
      <c r="B187" s="6"/>
      <c r="C187" s="9"/>
      <c r="D187" s="10"/>
      <c r="E187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87" s="11">
        <f>((WEEKNUM(Tabla34356789101112131415161718192021222324252627282930313233343536373839404142434445464849505152536484[[#This Row],[FECHA Y HORA DE INICIO]])))-1</f>
        <v>-1</v>
      </c>
    </row>
    <row r="188" spans="2:6" ht="12.6">
      <c r="B188" s="6"/>
      <c r="C188" s="9"/>
      <c r="D188" s="10"/>
      <c r="E188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88" s="11">
        <f>((WEEKNUM(Tabla34356789101112131415161718192021222324252627282930313233343536373839404142434445464849505152536484[[#This Row],[FECHA Y HORA DE INICIO]])))-1</f>
        <v>-1</v>
      </c>
    </row>
    <row r="189" spans="2:6" ht="12.6">
      <c r="B189" s="6"/>
      <c r="C189" s="9"/>
      <c r="D189" s="10"/>
      <c r="E189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89" s="11">
        <f>((WEEKNUM(Tabla34356789101112131415161718192021222324252627282930313233343536373839404142434445464849505152536484[[#This Row],[FECHA Y HORA DE INICIO]])))-1</f>
        <v>-1</v>
      </c>
    </row>
    <row r="190" spans="2:6" ht="12.6">
      <c r="B190" s="6"/>
      <c r="C190" s="9"/>
      <c r="D190" s="10"/>
      <c r="E190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90" s="11">
        <f>((WEEKNUM(Tabla34356789101112131415161718192021222324252627282930313233343536373839404142434445464849505152536484[[#This Row],[FECHA Y HORA DE INICIO]])))-1</f>
        <v>-1</v>
      </c>
    </row>
    <row r="191" spans="2:6" ht="12.6">
      <c r="B191" s="6"/>
      <c r="C191" s="9"/>
      <c r="D191" s="10"/>
      <c r="E191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91" s="11">
        <f>((WEEKNUM(Tabla34356789101112131415161718192021222324252627282930313233343536373839404142434445464849505152536484[[#This Row],[FECHA Y HORA DE INICIO]])))-1</f>
        <v>-1</v>
      </c>
    </row>
    <row r="192" spans="2:6" ht="12.6">
      <c r="B192" s="6"/>
      <c r="C192" s="9"/>
      <c r="D192" s="10"/>
      <c r="E192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92" s="11">
        <f>((WEEKNUM(Tabla34356789101112131415161718192021222324252627282930313233343536373839404142434445464849505152536484[[#This Row],[FECHA Y HORA DE INICIO]])))-1</f>
        <v>-1</v>
      </c>
    </row>
    <row r="193" spans="2:6" ht="12.6">
      <c r="B193" s="6"/>
      <c r="C193" s="9"/>
      <c r="D193" s="10"/>
      <c r="E193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93" s="11">
        <f>((WEEKNUM(Tabla34356789101112131415161718192021222324252627282930313233343536373839404142434445464849505152536484[[#This Row],[FECHA Y HORA DE INICIO]])))-1</f>
        <v>-1</v>
      </c>
    </row>
    <row r="194" spans="2:6" ht="12.6">
      <c r="B194" s="6"/>
      <c r="C194" s="9"/>
      <c r="D194" s="10"/>
      <c r="E194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94" s="11">
        <f>((WEEKNUM(Tabla34356789101112131415161718192021222324252627282930313233343536373839404142434445464849505152536484[[#This Row],[FECHA Y HORA DE INICIO]])))-1</f>
        <v>-1</v>
      </c>
    </row>
    <row r="195" spans="2:6" ht="12.6">
      <c r="B195" s="6"/>
      <c r="C195" s="9"/>
      <c r="D195" s="10"/>
      <c r="E195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95" s="11">
        <f>((WEEKNUM(Tabla34356789101112131415161718192021222324252627282930313233343536373839404142434445464849505152536484[[#This Row],[FECHA Y HORA DE INICIO]])))-1</f>
        <v>-1</v>
      </c>
    </row>
    <row r="196" spans="2:6" ht="12.6">
      <c r="B196" s="6"/>
      <c r="C196" s="9"/>
      <c r="D196" s="10"/>
      <c r="E196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96" s="11">
        <f>((WEEKNUM(Tabla34356789101112131415161718192021222324252627282930313233343536373839404142434445464849505152536484[[#This Row],[FECHA Y HORA DE INICIO]])))-1</f>
        <v>-1</v>
      </c>
    </row>
    <row r="197" spans="2:6" ht="12.6">
      <c r="B197" s="6"/>
      <c r="C197" s="9"/>
      <c r="D197" s="10"/>
      <c r="E197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97" s="11">
        <f>((WEEKNUM(Tabla34356789101112131415161718192021222324252627282930313233343536373839404142434445464849505152536484[[#This Row],[FECHA Y HORA DE INICIO]])))-1</f>
        <v>-1</v>
      </c>
    </row>
    <row r="198" spans="2:6" ht="12.6">
      <c r="B198" s="6"/>
      <c r="C198" s="9"/>
      <c r="D198" s="10"/>
      <c r="E198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98" s="11">
        <f>((WEEKNUM(Tabla34356789101112131415161718192021222324252627282930313233343536373839404142434445464849505152536484[[#This Row],[FECHA Y HORA DE INICIO]])))-1</f>
        <v>-1</v>
      </c>
    </row>
    <row r="199" spans="2:6" ht="12.6">
      <c r="B199" s="6"/>
      <c r="C199" s="9"/>
      <c r="D199" s="10"/>
      <c r="E199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199" s="11">
        <f>((WEEKNUM(Tabla34356789101112131415161718192021222324252627282930313233343536373839404142434445464849505152536484[[#This Row],[FECHA Y HORA DE INICIO]])))-1</f>
        <v>-1</v>
      </c>
    </row>
    <row r="200" spans="2:6" ht="12.6">
      <c r="B200" s="6"/>
      <c r="C200" s="9"/>
      <c r="D200" s="10"/>
      <c r="E200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200" s="11">
        <f>((WEEKNUM(Tabla34356789101112131415161718192021222324252627282930313233343536373839404142434445464849505152536484[[#This Row],[FECHA Y HORA DE INICIO]])))-1</f>
        <v>-1</v>
      </c>
    </row>
    <row r="201" spans="2:6" ht="12.6">
      <c r="B201" s="6"/>
      <c r="C201" s="9"/>
      <c r="D201" s="10"/>
      <c r="E201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201" s="11">
        <f>((WEEKNUM(Tabla34356789101112131415161718192021222324252627282930313233343536373839404142434445464849505152536484[[#This Row],[FECHA Y HORA DE INICIO]])))-1</f>
        <v>-1</v>
      </c>
    </row>
    <row r="202" spans="2:6" ht="12.6">
      <c r="B202" s="6"/>
      <c r="C202" s="9"/>
      <c r="D202" s="10"/>
      <c r="E202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202" s="11">
        <f>((WEEKNUM(Tabla34356789101112131415161718192021222324252627282930313233343536373839404142434445464849505152536484[[#This Row],[FECHA Y HORA DE INICIO]])))-1</f>
        <v>-1</v>
      </c>
    </row>
    <row r="203" spans="2:6" ht="12.6">
      <c r="B203" s="6"/>
      <c r="C203" s="9"/>
      <c r="D203" s="10"/>
      <c r="E203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203" s="11">
        <f>((WEEKNUM(Tabla34356789101112131415161718192021222324252627282930313233343536373839404142434445464849505152536484[[#This Row],[FECHA Y HORA DE INICIO]])))-1</f>
        <v>-1</v>
      </c>
    </row>
    <row r="204" spans="2:6" ht="12.6">
      <c r="B204" s="9"/>
      <c r="C204" s="9"/>
      <c r="D204" s="10"/>
      <c r="E204" s="8">
        <f>IF((Tabla34356789101112131415161718192021222324252627282930313233343536373839404142434445464849505152536484[[#This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INICIO]])&lt;0,0,((Tabla34356789101112131415161718192021222324252627282930313233343536373839404142434445464849505152536484[[#This Row],[FECHA Y HORA DE TERMINACIÓN ]]-Tabla34356789101112131415161718192021222324252627282930313233343536373839404142434445464849505152536484[[#This Row],[FECHA Y HORA DE INICIO]])*24))</f>
        <v>0</v>
      </c>
      <c r="F204" s="11">
        <f>((WEEKNUM(Tabla34356789101112131415161718192021222324252627282930313233343536373839404142434445464849505152536484[[#This Row],[FECHA Y HORA DE INICIO]])))-1</f>
        <v>-1</v>
      </c>
    </row>
    <row r="538" spans="4:4" ht="12.6">
      <c r="D538" s="3" t="s">
        <v>308</v>
      </c>
    </row>
  </sheetData>
  <mergeCells count="1">
    <mergeCell ref="B8:F8"/>
  </mergeCells>
  <pageMargins left="0.7" right="0.7" top="0.75" bottom="0.75" header="0.3" footer="0.3"/>
  <tableParts count="1">
    <tablePart r:id="rId1"/>
  </tableParts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A70BB-831C-49D1-9D99-287CF0D8E8FB}">
  <sheetPr>
    <tabColor rgb="FFF7A3A3"/>
  </sheetPr>
  <dimension ref="B1:J538"/>
  <sheetViews>
    <sheetView workbookViewId="0">
      <selection activeCell="G7" sqref="G7"/>
    </sheetView>
  </sheetViews>
  <sheetFormatPr defaultColWidth="10.85546875" defaultRowHeight="12.75"/>
  <cols>
    <col min="1" max="1" width="5" style="3" customWidth="1"/>
    <col min="2" max="2" width="16.5703125" style="3" customWidth="1"/>
    <col min="3" max="3" width="24.85546875" style="3" customWidth="1"/>
    <col min="4" max="4" width="19.42578125" style="3" customWidth="1"/>
    <col min="5" max="5" width="16.140625" style="3" customWidth="1"/>
    <col min="6" max="6" width="12.140625" style="3" customWidth="1"/>
    <col min="7" max="7" width="16.140625" style="3" customWidth="1"/>
    <col min="8" max="8" width="14.85546875" style="3" customWidth="1"/>
    <col min="9" max="16384" width="10.85546875" style="3"/>
  </cols>
  <sheetData>
    <row r="1" spans="2:10">
      <c r="B1" s="1" t="s">
        <v>0</v>
      </c>
      <c r="C1" s="2">
        <v>20193</v>
      </c>
      <c r="H1" s="40" t="s">
        <v>1</v>
      </c>
      <c r="I1" s="41"/>
      <c r="J1" s="42" t="s">
        <v>2</v>
      </c>
    </row>
    <row r="2" spans="2:10">
      <c r="B2" s="1" t="s">
        <v>4</v>
      </c>
      <c r="C2" s="2" t="s">
        <v>5</v>
      </c>
      <c r="H2" s="40" t="s">
        <v>6</v>
      </c>
      <c r="I2" s="41" t="s">
        <v>309</v>
      </c>
      <c r="J2" s="42" t="s">
        <v>7</v>
      </c>
    </row>
    <row r="3" spans="2:10">
      <c r="B3" s="1" t="s">
        <v>8</v>
      </c>
      <c r="C3" s="2" t="s">
        <v>189</v>
      </c>
      <c r="G3" s="34"/>
      <c r="H3" s="40" t="s">
        <v>10</v>
      </c>
      <c r="I3" s="47" t="s">
        <v>100</v>
      </c>
      <c r="J3" s="42" t="s">
        <v>12</v>
      </c>
    </row>
    <row r="4" spans="2:10" ht="14.45" customHeight="1">
      <c r="B4" s="1" t="s">
        <v>13</v>
      </c>
      <c r="C4" s="2">
        <v>2</v>
      </c>
      <c r="E4" s="38"/>
      <c r="H4" s="38" t="s">
        <v>15</v>
      </c>
    </row>
    <row r="5" spans="2:10" ht="14.45" customHeight="1">
      <c r="B5" s="1" t="s">
        <v>16</v>
      </c>
      <c r="C5" s="2">
        <v>20</v>
      </c>
    </row>
    <row r="6" spans="2:10" ht="14.45" customHeight="1"/>
    <row r="7" spans="2:10" ht="14.45" customHeight="1">
      <c r="B7" s="1"/>
      <c r="C7" s="1"/>
      <c r="G7" s="34"/>
    </row>
    <row r="8" spans="2:10" ht="14.45" customHeight="1">
      <c r="B8" s="76" t="s">
        <v>17</v>
      </c>
      <c r="C8" s="77"/>
      <c r="D8" s="77"/>
      <c r="E8" s="77"/>
      <c r="F8" s="77"/>
      <c r="H8" s="12">
        <v>2022</v>
      </c>
      <c r="I8" s="13">
        <v>669.00000000017462</v>
      </c>
    </row>
    <row r="9" spans="2:10" ht="5.0999999999999996" customHeight="1">
      <c r="B9" s="4"/>
      <c r="C9" s="4"/>
      <c r="D9" s="4"/>
      <c r="E9" s="4"/>
    </row>
    <row r="10" spans="2:10" ht="59.1" customHeight="1">
      <c r="B10" s="5" t="s">
        <v>18</v>
      </c>
      <c r="C10" s="5" t="s">
        <v>19</v>
      </c>
      <c r="D10" s="5" t="s">
        <v>20</v>
      </c>
      <c r="E10" s="5" t="s">
        <v>31</v>
      </c>
      <c r="F10" s="5" t="s">
        <v>22</v>
      </c>
      <c r="H10" s="12" t="s">
        <v>23</v>
      </c>
      <c r="I10" s="13">
        <f>SUM(E11:E204)</f>
        <v>0</v>
      </c>
    </row>
    <row r="11" spans="2:10" ht="12.6">
      <c r="B11" s="14"/>
      <c r="C11" s="14"/>
      <c r="D11" s="6"/>
      <c r="E11" s="7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1" s="11">
        <f>((WEEKNUM(Tabla3435678910111213141516171819202122232425262728293031323334353637383940414243444546484950515253648485[[#This Row],[FECHA Y HORA DE INICIO]])))-1</f>
        <v>-1</v>
      </c>
    </row>
    <row r="12" spans="2:10" ht="12.6">
      <c r="B12" s="14"/>
      <c r="C12" s="6"/>
      <c r="D12" s="6"/>
      <c r="E12" s="7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2" s="11">
        <f>((WEEKNUM(Tabla3435678910111213141516171819202122232425262728293031323334353637383940414243444546484950515253648485[[#This Row],[FECHA Y HORA DE INICIO]])))-1</f>
        <v>-1</v>
      </c>
      <c r="H12" s="12" t="s">
        <v>24</v>
      </c>
      <c r="I12" s="13">
        <f>I10+I8</f>
        <v>669.00000000017462</v>
      </c>
    </row>
    <row r="13" spans="2:10" ht="12.6">
      <c r="B13" s="14"/>
      <c r="C13" s="14"/>
      <c r="D13" s="6"/>
      <c r="E13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3" s="11">
        <f>((WEEKNUM(Tabla3435678910111213141516171819202122232425262728293031323334353637383940414243444546484950515253648485[[#This Row],[FECHA Y HORA DE INICIO]])))-1</f>
        <v>-1</v>
      </c>
    </row>
    <row r="14" spans="2:10" ht="12.6">
      <c r="B14" s="14"/>
      <c r="C14" s="6"/>
      <c r="D14" s="6"/>
      <c r="E14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4" s="11">
        <f>((WEEKNUM(Tabla3435678910111213141516171819202122232425262728293031323334353637383940414243444546484950515253648485[[#This Row],[FECHA Y HORA DE INICIO]])))-1</f>
        <v>-1</v>
      </c>
    </row>
    <row r="15" spans="2:10" ht="12.6">
      <c r="B15" s="14"/>
      <c r="C15" s="6"/>
      <c r="D15" s="6"/>
      <c r="E15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5" s="11">
        <f>((WEEKNUM(Tabla3435678910111213141516171819202122232425262728293031323334353637383940414243444546484950515253648485[[#This Row],[FECHA Y HORA DE INICIO]])))-1</f>
        <v>-1</v>
      </c>
    </row>
    <row r="16" spans="2:10" ht="12.6">
      <c r="B16" s="14"/>
      <c r="C16" s="6"/>
      <c r="D16" s="6"/>
      <c r="E16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6" s="11">
        <f>((WEEKNUM(Tabla3435678910111213141516171819202122232425262728293031323334353637383940414243444546484950515253648485[[#This Row],[FECHA Y HORA DE INICIO]])))-1</f>
        <v>-1</v>
      </c>
    </row>
    <row r="17" spans="2:6" ht="12.6">
      <c r="B17" s="14"/>
      <c r="C17" s="9"/>
      <c r="D17" s="10"/>
      <c r="E17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7" s="11">
        <f>((WEEKNUM(Tabla3435678910111213141516171819202122232425262728293031323334353637383940414243444546484950515253648485[[#This Row],[FECHA Y HORA DE INICIO]])))-1</f>
        <v>-1</v>
      </c>
    </row>
    <row r="18" spans="2:6" ht="12.6">
      <c r="B18" s="14"/>
      <c r="C18" s="9"/>
      <c r="D18" s="10"/>
      <c r="E18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8" s="11">
        <f>((WEEKNUM(Tabla3435678910111213141516171819202122232425262728293031323334353637383940414243444546484950515253648485[[#This Row],[FECHA Y HORA DE INICIO]])))-1</f>
        <v>-1</v>
      </c>
    </row>
    <row r="19" spans="2:6" ht="12.6">
      <c r="B19" s="14"/>
      <c r="C19" s="9"/>
      <c r="D19" s="10"/>
      <c r="E19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9" s="11">
        <f>((WEEKNUM(Tabla3435678910111213141516171819202122232425262728293031323334353637383940414243444546484950515253648485[[#This Row],[FECHA Y HORA DE INICIO]])))-1</f>
        <v>-1</v>
      </c>
    </row>
    <row r="20" spans="2:6" ht="12.6">
      <c r="B20" s="14"/>
      <c r="C20" s="9"/>
      <c r="D20" s="10"/>
      <c r="E20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20" s="11">
        <f>((WEEKNUM(Tabla3435678910111213141516171819202122232425262728293031323334353637383940414243444546484950515253648485[[#This Row],[FECHA Y HORA DE INICIO]])))-1</f>
        <v>-1</v>
      </c>
    </row>
    <row r="21" spans="2:6" ht="12.6">
      <c r="B21" s="14"/>
      <c r="C21" s="9"/>
      <c r="D21" s="10"/>
      <c r="E21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21" s="11">
        <f>((WEEKNUM(Tabla3435678910111213141516171819202122232425262728293031323334353637383940414243444546484950515253648485[[#This Row],[FECHA Y HORA DE INICIO]])))-1</f>
        <v>-1</v>
      </c>
    </row>
    <row r="22" spans="2:6" ht="12.6">
      <c r="B22" s="14"/>
      <c r="C22" s="9"/>
      <c r="D22" s="10"/>
      <c r="E22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22" s="11">
        <f>((WEEKNUM(Tabla3435678910111213141516171819202122232425262728293031323334353637383940414243444546484950515253648485[[#This Row],[FECHA Y HORA DE INICIO]])))-1</f>
        <v>-1</v>
      </c>
    </row>
    <row r="23" spans="2:6" ht="12.6">
      <c r="B23" s="14"/>
      <c r="C23" s="6"/>
      <c r="D23" s="10"/>
      <c r="E23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23" s="11">
        <f>((WEEKNUM(Tabla3435678910111213141516171819202122232425262728293031323334353637383940414243444546484950515253648485[[#This Row],[FECHA Y HORA DE INICIO]])))-1</f>
        <v>-1</v>
      </c>
    </row>
    <row r="24" spans="2:6" ht="12.6">
      <c r="B24" s="14"/>
      <c r="C24" s="9"/>
      <c r="D24" s="10"/>
      <c r="E24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24" s="11">
        <f>((WEEKNUM(Tabla3435678910111213141516171819202122232425262728293031323334353637383940414243444546484950515253648485[[#This Row],[FECHA Y HORA DE INICIO]])))-1</f>
        <v>-1</v>
      </c>
    </row>
    <row r="25" spans="2:6" ht="12.6">
      <c r="B25" s="14"/>
      <c r="C25" s="9"/>
      <c r="D25" s="10"/>
      <c r="E25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25" s="11">
        <f>((WEEKNUM(Tabla3435678910111213141516171819202122232425262728293031323334353637383940414243444546484950515253648485[[#This Row],[FECHA Y HORA DE INICIO]])))-1</f>
        <v>-1</v>
      </c>
    </row>
    <row r="26" spans="2:6" ht="12.6">
      <c r="B26" s="14"/>
      <c r="C26" s="9"/>
      <c r="D26" s="10"/>
      <c r="E26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26" s="11">
        <f>((WEEKNUM(Tabla3435678910111213141516171819202122232425262728293031323334353637383940414243444546484950515253648485[[#This Row],[FECHA Y HORA DE INICIO]])))-1</f>
        <v>-1</v>
      </c>
    </row>
    <row r="27" spans="2:6" ht="12.6">
      <c r="B27" s="14"/>
      <c r="C27" s="9"/>
      <c r="D27" s="10"/>
      <c r="E27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27" s="11">
        <f>((WEEKNUM(Tabla3435678910111213141516171819202122232425262728293031323334353637383940414243444546484950515253648485[[#This Row],[FECHA Y HORA DE INICIO]])))-1</f>
        <v>-1</v>
      </c>
    </row>
    <row r="28" spans="2:6" ht="12.6">
      <c r="B28" s="14"/>
      <c r="C28" s="9"/>
      <c r="D28" s="10"/>
      <c r="E28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28" s="11">
        <f>((WEEKNUM(Tabla3435678910111213141516171819202122232425262728293031323334353637383940414243444546484950515253648485[[#This Row],[FECHA Y HORA DE INICIO]])))-1</f>
        <v>-1</v>
      </c>
    </row>
    <row r="29" spans="2:6" ht="12.6">
      <c r="B29" s="14"/>
      <c r="C29" s="9"/>
      <c r="D29" s="10"/>
      <c r="E29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29" s="11">
        <f>((WEEKNUM(Tabla3435678910111213141516171819202122232425262728293031323334353637383940414243444546484950515253648485[[#This Row],[FECHA Y HORA DE INICIO]])))-1</f>
        <v>-1</v>
      </c>
    </row>
    <row r="30" spans="2:6" ht="12.6">
      <c r="B30" s="14"/>
      <c r="C30" s="9"/>
      <c r="D30" s="10"/>
      <c r="E30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30" s="11">
        <f>((WEEKNUM(Tabla3435678910111213141516171819202122232425262728293031323334353637383940414243444546484950515253648485[[#This Row],[FECHA Y HORA DE INICIO]])))-1</f>
        <v>-1</v>
      </c>
    </row>
    <row r="31" spans="2:6" ht="12.6">
      <c r="B31" s="14"/>
      <c r="C31" s="9"/>
      <c r="D31" s="10"/>
      <c r="E31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31" s="11">
        <f>((WEEKNUM(Tabla3435678910111213141516171819202122232425262728293031323334353637383940414243444546484950515253648485[[#This Row],[FECHA Y HORA DE INICIO]])))-1</f>
        <v>-1</v>
      </c>
    </row>
    <row r="32" spans="2:6" ht="12.6">
      <c r="B32" s="14"/>
      <c r="C32" s="9"/>
      <c r="D32" s="10"/>
      <c r="E32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32" s="11">
        <f>((WEEKNUM(Tabla3435678910111213141516171819202122232425262728293031323334353637383940414243444546484950515253648485[[#This Row],[FECHA Y HORA DE INICIO]])))-1</f>
        <v>-1</v>
      </c>
    </row>
    <row r="33" spans="2:6" ht="12.6">
      <c r="B33" s="14"/>
      <c r="C33" s="9"/>
      <c r="D33" s="10"/>
      <c r="E33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33" s="11">
        <f>((WEEKNUM(Tabla3435678910111213141516171819202122232425262728293031323334353637383940414243444546484950515253648485[[#This Row],[FECHA Y HORA DE INICIO]])))-1</f>
        <v>-1</v>
      </c>
    </row>
    <row r="34" spans="2:6" ht="12.6">
      <c r="B34" s="14"/>
      <c r="C34" s="9"/>
      <c r="D34" s="10"/>
      <c r="E34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34" s="11">
        <f>((WEEKNUM(Tabla3435678910111213141516171819202122232425262728293031323334353637383940414243444546484950515253648485[[#This Row],[FECHA Y HORA DE INICIO]])))-1</f>
        <v>-1</v>
      </c>
    </row>
    <row r="35" spans="2:6" ht="12.6">
      <c r="B35" s="14"/>
      <c r="C35" s="9"/>
      <c r="D35" s="10"/>
      <c r="E35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35" s="11">
        <f>((WEEKNUM(Tabla3435678910111213141516171819202122232425262728293031323334353637383940414243444546484950515253648485[[#This Row],[FECHA Y HORA DE INICIO]])))-1</f>
        <v>-1</v>
      </c>
    </row>
    <row r="36" spans="2:6" ht="12.6">
      <c r="B36" s="14"/>
      <c r="C36" s="9"/>
      <c r="D36" s="10"/>
      <c r="E36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36" s="11">
        <f>((WEEKNUM(Tabla3435678910111213141516171819202122232425262728293031323334353637383940414243444546484950515253648485[[#This Row],[FECHA Y HORA DE INICIO]])))-1</f>
        <v>-1</v>
      </c>
    </row>
    <row r="37" spans="2:6" ht="12.6">
      <c r="B37" s="14"/>
      <c r="C37" s="9"/>
      <c r="D37" s="10"/>
      <c r="E37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37" s="11">
        <f>((WEEKNUM(Tabla3435678910111213141516171819202122232425262728293031323334353637383940414243444546484950515253648485[[#This Row],[FECHA Y HORA DE INICIO]])))-1</f>
        <v>-1</v>
      </c>
    </row>
    <row r="38" spans="2:6" ht="12.6">
      <c r="B38" s="14"/>
      <c r="C38" s="9"/>
      <c r="D38" s="10"/>
      <c r="E38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38" s="11">
        <f>((WEEKNUM(Tabla3435678910111213141516171819202122232425262728293031323334353637383940414243444546484950515253648485[[#This Row],[FECHA Y HORA DE INICIO]])))-1</f>
        <v>-1</v>
      </c>
    </row>
    <row r="39" spans="2:6" ht="12.6">
      <c r="B39" s="14"/>
      <c r="C39" s="9"/>
      <c r="D39" s="10"/>
      <c r="E39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39" s="11">
        <f>((WEEKNUM(Tabla3435678910111213141516171819202122232425262728293031323334353637383940414243444546484950515253648485[[#This Row],[FECHA Y HORA DE INICIO]])))-1</f>
        <v>-1</v>
      </c>
    </row>
    <row r="40" spans="2:6" ht="12.6">
      <c r="B40" s="14"/>
      <c r="C40" s="9"/>
      <c r="D40" s="10"/>
      <c r="E40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40" s="11">
        <f>((WEEKNUM(Tabla3435678910111213141516171819202122232425262728293031323334353637383940414243444546484950515253648485[[#This Row],[FECHA Y HORA DE INICIO]])))-1</f>
        <v>-1</v>
      </c>
    </row>
    <row r="41" spans="2:6" ht="12.6">
      <c r="B41" s="14"/>
      <c r="C41" s="9"/>
      <c r="D41" s="10"/>
      <c r="E41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41" s="11">
        <f>((WEEKNUM(Tabla3435678910111213141516171819202122232425262728293031323334353637383940414243444546484950515253648485[[#This Row],[FECHA Y HORA DE INICIO]])))-1</f>
        <v>-1</v>
      </c>
    </row>
    <row r="42" spans="2:6" ht="12.6">
      <c r="B42" s="14"/>
      <c r="C42" s="9"/>
      <c r="D42" s="10"/>
      <c r="E42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42" s="11">
        <f>((WEEKNUM(Tabla3435678910111213141516171819202122232425262728293031323334353637383940414243444546484950515253648485[[#This Row],[FECHA Y HORA DE INICIO]])))-1</f>
        <v>-1</v>
      </c>
    </row>
    <row r="43" spans="2:6" ht="12.6">
      <c r="B43" s="14"/>
      <c r="C43" s="9"/>
      <c r="D43" s="10"/>
      <c r="E43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43" s="11">
        <f>((WEEKNUM(Tabla3435678910111213141516171819202122232425262728293031323334353637383940414243444546484950515253648485[[#This Row],[FECHA Y HORA DE INICIO]])))-1</f>
        <v>-1</v>
      </c>
    </row>
    <row r="44" spans="2:6" ht="12.6">
      <c r="B44" s="14"/>
      <c r="C44" s="9"/>
      <c r="D44" s="10"/>
      <c r="E44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44" s="11">
        <f>((WEEKNUM(Tabla3435678910111213141516171819202122232425262728293031323334353637383940414243444546484950515253648485[[#This Row],[FECHA Y HORA DE INICIO]])))-1</f>
        <v>-1</v>
      </c>
    </row>
    <row r="45" spans="2:6" ht="12.6">
      <c r="B45" s="14"/>
      <c r="C45" s="9"/>
      <c r="D45" s="10"/>
      <c r="E45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45" s="11">
        <f>((WEEKNUM(Tabla3435678910111213141516171819202122232425262728293031323334353637383940414243444546484950515253648485[[#This Row],[FECHA Y HORA DE INICIO]])))-1</f>
        <v>-1</v>
      </c>
    </row>
    <row r="46" spans="2:6" ht="12.6">
      <c r="B46" s="14"/>
      <c r="C46" s="9"/>
      <c r="D46" s="10"/>
      <c r="E46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46" s="11">
        <f>((WEEKNUM(Tabla3435678910111213141516171819202122232425262728293031323334353637383940414243444546484950515253648485[[#This Row],[FECHA Y HORA DE INICIO]])))-1</f>
        <v>-1</v>
      </c>
    </row>
    <row r="47" spans="2:6" ht="12.6">
      <c r="B47" s="14"/>
      <c r="C47" s="9"/>
      <c r="D47" s="10"/>
      <c r="E47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47" s="11">
        <f>((WEEKNUM(Tabla3435678910111213141516171819202122232425262728293031323334353637383940414243444546484950515253648485[[#This Row],[FECHA Y HORA DE INICIO]])))-1</f>
        <v>-1</v>
      </c>
    </row>
    <row r="48" spans="2:6" ht="12.6">
      <c r="B48" s="14"/>
      <c r="C48" s="9"/>
      <c r="D48" s="10"/>
      <c r="E48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48" s="11">
        <f>((WEEKNUM(Tabla3435678910111213141516171819202122232425262728293031323334353637383940414243444546484950515253648485[[#This Row],[FECHA Y HORA DE INICIO]])))-1</f>
        <v>-1</v>
      </c>
    </row>
    <row r="49" spans="2:6" ht="12.6">
      <c r="B49" s="14"/>
      <c r="C49" s="9"/>
      <c r="D49" s="10"/>
      <c r="E49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49" s="11">
        <f>((WEEKNUM(Tabla3435678910111213141516171819202122232425262728293031323334353637383940414243444546484950515253648485[[#This Row],[FECHA Y HORA DE INICIO]])))-1</f>
        <v>-1</v>
      </c>
    </row>
    <row r="50" spans="2:6" ht="12.6">
      <c r="B50" s="14"/>
      <c r="C50" s="9"/>
      <c r="D50" s="10"/>
      <c r="E50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50" s="11">
        <f>((WEEKNUM(Tabla3435678910111213141516171819202122232425262728293031323334353637383940414243444546484950515253648485[[#This Row],[FECHA Y HORA DE INICIO]])))-1</f>
        <v>-1</v>
      </c>
    </row>
    <row r="51" spans="2:6" ht="12.6">
      <c r="B51" s="14"/>
      <c r="C51" s="9"/>
      <c r="D51" s="10"/>
      <c r="E51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51" s="11">
        <f>((WEEKNUM(Tabla3435678910111213141516171819202122232425262728293031323334353637383940414243444546484950515253648485[[#This Row],[FECHA Y HORA DE INICIO]])))-1</f>
        <v>-1</v>
      </c>
    </row>
    <row r="52" spans="2:6" ht="12.6">
      <c r="B52" s="14"/>
      <c r="C52" s="9"/>
      <c r="D52" s="10"/>
      <c r="E52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52" s="11">
        <f>((WEEKNUM(Tabla3435678910111213141516171819202122232425262728293031323334353637383940414243444546484950515253648485[[#This Row],[FECHA Y HORA DE INICIO]])))-1</f>
        <v>-1</v>
      </c>
    </row>
    <row r="53" spans="2:6" ht="12.6">
      <c r="B53" s="14"/>
      <c r="C53" s="9"/>
      <c r="D53" s="10"/>
      <c r="E53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53" s="11">
        <f>((WEEKNUM(Tabla3435678910111213141516171819202122232425262728293031323334353637383940414243444546484950515253648485[[#This Row],[FECHA Y HORA DE INICIO]])))-1</f>
        <v>-1</v>
      </c>
    </row>
    <row r="54" spans="2:6" ht="12.6">
      <c r="B54" s="14"/>
      <c r="C54" s="9"/>
      <c r="D54" s="10"/>
      <c r="E54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54" s="11">
        <f>((WEEKNUM(Tabla3435678910111213141516171819202122232425262728293031323334353637383940414243444546484950515253648485[[#This Row],[FECHA Y HORA DE INICIO]])))-1</f>
        <v>-1</v>
      </c>
    </row>
    <row r="55" spans="2:6" ht="12.6">
      <c r="B55" s="14"/>
      <c r="C55" s="9"/>
      <c r="D55" s="10"/>
      <c r="E55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55" s="11">
        <f>((WEEKNUM(Tabla3435678910111213141516171819202122232425262728293031323334353637383940414243444546484950515253648485[[#This Row],[FECHA Y HORA DE INICIO]])))-1</f>
        <v>-1</v>
      </c>
    </row>
    <row r="56" spans="2:6" ht="12.6">
      <c r="B56" s="14"/>
      <c r="C56" s="9"/>
      <c r="D56" s="10"/>
      <c r="E56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56" s="11">
        <f>((WEEKNUM(Tabla3435678910111213141516171819202122232425262728293031323334353637383940414243444546484950515253648485[[#This Row],[FECHA Y HORA DE INICIO]])))-1</f>
        <v>-1</v>
      </c>
    </row>
    <row r="57" spans="2:6" ht="12.6">
      <c r="B57" s="14"/>
      <c r="C57" s="9"/>
      <c r="D57" s="10"/>
      <c r="E57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57" s="11">
        <f>((WEEKNUM(Tabla3435678910111213141516171819202122232425262728293031323334353637383940414243444546484950515253648485[[#This Row],[FECHA Y HORA DE INICIO]])))-1</f>
        <v>-1</v>
      </c>
    </row>
    <row r="58" spans="2:6" ht="12.6">
      <c r="B58" s="14"/>
      <c r="C58" s="9"/>
      <c r="D58" s="10"/>
      <c r="E58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58" s="11">
        <f>((WEEKNUM(Tabla3435678910111213141516171819202122232425262728293031323334353637383940414243444546484950515253648485[[#This Row],[FECHA Y HORA DE INICIO]])))-1</f>
        <v>-1</v>
      </c>
    </row>
    <row r="59" spans="2:6" ht="12.6">
      <c r="B59" s="14"/>
      <c r="C59" s="9"/>
      <c r="D59" s="10"/>
      <c r="E59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59" s="11">
        <f>((WEEKNUM(Tabla3435678910111213141516171819202122232425262728293031323334353637383940414243444546484950515253648485[[#This Row],[FECHA Y HORA DE INICIO]])))-1</f>
        <v>-1</v>
      </c>
    </row>
    <row r="60" spans="2:6" ht="12.6">
      <c r="B60" s="14"/>
      <c r="C60" s="9"/>
      <c r="D60" s="10"/>
      <c r="E60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60" s="11">
        <f>((WEEKNUM(Tabla3435678910111213141516171819202122232425262728293031323334353637383940414243444546484950515253648485[[#This Row],[FECHA Y HORA DE INICIO]])))-1</f>
        <v>-1</v>
      </c>
    </row>
    <row r="61" spans="2:6" ht="12.6">
      <c r="B61" s="14"/>
      <c r="C61" s="9"/>
      <c r="D61" s="10"/>
      <c r="E61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61" s="11">
        <f>((WEEKNUM(Tabla3435678910111213141516171819202122232425262728293031323334353637383940414243444546484950515253648485[[#This Row],[FECHA Y HORA DE INICIO]])))-1</f>
        <v>-1</v>
      </c>
    </row>
    <row r="62" spans="2:6" ht="12.6">
      <c r="B62" s="14"/>
      <c r="C62" s="9"/>
      <c r="D62" s="10"/>
      <c r="E62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62" s="11">
        <f>((WEEKNUM(Tabla3435678910111213141516171819202122232425262728293031323334353637383940414243444546484950515253648485[[#This Row],[FECHA Y HORA DE INICIO]])))-1</f>
        <v>-1</v>
      </c>
    </row>
    <row r="63" spans="2:6" ht="12.6">
      <c r="B63" s="14"/>
      <c r="C63" s="9"/>
      <c r="D63" s="10"/>
      <c r="E63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63" s="11">
        <f>((WEEKNUM(Tabla3435678910111213141516171819202122232425262728293031323334353637383940414243444546484950515253648485[[#This Row],[FECHA Y HORA DE INICIO]])))-1</f>
        <v>-1</v>
      </c>
    </row>
    <row r="64" spans="2:6" ht="12.6">
      <c r="B64" s="14"/>
      <c r="C64" s="9"/>
      <c r="D64" s="10"/>
      <c r="E64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64" s="11">
        <f>((WEEKNUM(Tabla3435678910111213141516171819202122232425262728293031323334353637383940414243444546484950515253648485[[#This Row],[FECHA Y HORA DE INICIO]])))-1</f>
        <v>-1</v>
      </c>
    </row>
    <row r="65" spans="2:6" ht="12.6">
      <c r="B65" s="14"/>
      <c r="C65" s="9"/>
      <c r="D65" s="10"/>
      <c r="E65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65" s="11">
        <f>((WEEKNUM(Tabla3435678910111213141516171819202122232425262728293031323334353637383940414243444546484950515253648485[[#This Row],[FECHA Y HORA DE INICIO]])))-1</f>
        <v>-1</v>
      </c>
    </row>
    <row r="66" spans="2:6" ht="12.6">
      <c r="B66" s="14"/>
      <c r="C66" s="9"/>
      <c r="D66" s="10"/>
      <c r="E66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66" s="11">
        <f>((WEEKNUM(Tabla3435678910111213141516171819202122232425262728293031323334353637383940414243444546484950515253648485[[#This Row],[FECHA Y HORA DE INICIO]])))-1</f>
        <v>-1</v>
      </c>
    </row>
    <row r="67" spans="2:6" ht="12.6">
      <c r="B67" s="14"/>
      <c r="C67" s="9"/>
      <c r="D67" s="10"/>
      <c r="E67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67" s="11">
        <f>((WEEKNUM(Tabla3435678910111213141516171819202122232425262728293031323334353637383940414243444546484950515253648485[[#This Row],[FECHA Y HORA DE INICIO]])))-1</f>
        <v>-1</v>
      </c>
    </row>
    <row r="68" spans="2:6" ht="12.6">
      <c r="B68" s="14"/>
      <c r="C68" s="9"/>
      <c r="D68" s="10"/>
      <c r="E68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68" s="11">
        <f>((WEEKNUM(Tabla3435678910111213141516171819202122232425262728293031323334353637383940414243444546484950515253648485[[#This Row],[FECHA Y HORA DE INICIO]])))-1</f>
        <v>-1</v>
      </c>
    </row>
    <row r="69" spans="2:6" ht="12.6">
      <c r="B69" s="14"/>
      <c r="C69" s="9"/>
      <c r="D69" s="10"/>
      <c r="E69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69" s="11">
        <f>((WEEKNUM(Tabla3435678910111213141516171819202122232425262728293031323334353637383940414243444546484950515253648485[[#This Row],[FECHA Y HORA DE INICIO]])))-1</f>
        <v>-1</v>
      </c>
    </row>
    <row r="70" spans="2:6" ht="12.6">
      <c r="B70" s="14"/>
      <c r="C70" s="9"/>
      <c r="D70" s="10"/>
      <c r="E70" s="8"/>
      <c r="F70" s="11"/>
    </row>
    <row r="71" spans="2:6" ht="12.6">
      <c r="B71" s="6"/>
      <c r="C71" s="9"/>
      <c r="D71" s="10"/>
      <c r="E71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71" s="11">
        <f>((WEEKNUM(Tabla3435678910111213141516171819202122232425262728293031323334353637383940414243444546484950515253648485[[#This Row],[FECHA Y HORA DE INICIO]])))-1</f>
        <v>-1</v>
      </c>
    </row>
    <row r="72" spans="2:6" ht="12.6">
      <c r="B72" s="6"/>
      <c r="C72" s="9"/>
      <c r="D72" s="10"/>
      <c r="E72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72" s="11">
        <f>((WEEKNUM(Tabla3435678910111213141516171819202122232425262728293031323334353637383940414243444546484950515253648485[[#This Row],[FECHA Y HORA DE INICIO]])))-1</f>
        <v>-1</v>
      </c>
    </row>
    <row r="73" spans="2:6" ht="12.6">
      <c r="B73" s="6"/>
      <c r="C73" s="9"/>
      <c r="D73" s="10"/>
      <c r="E73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73" s="11">
        <f>((WEEKNUM(Tabla3435678910111213141516171819202122232425262728293031323334353637383940414243444546484950515253648485[[#This Row],[FECHA Y HORA DE INICIO]])))-1</f>
        <v>-1</v>
      </c>
    </row>
    <row r="74" spans="2:6" ht="12.6">
      <c r="B74" s="6"/>
      <c r="C74" s="9"/>
      <c r="D74" s="10"/>
      <c r="E74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74" s="11">
        <f>((WEEKNUM(Tabla3435678910111213141516171819202122232425262728293031323334353637383940414243444546484950515253648485[[#This Row],[FECHA Y HORA DE INICIO]])))-1</f>
        <v>-1</v>
      </c>
    </row>
    <row r="75" spans="2:6" ht="12.6">
      <c r="B75" s="6"/>
      <c r="C75" s="9"/>
      <c r="D75" s="10"/>
      <c r="E75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75" s="11">
        <f>((WEEKNUM(Tabla3435678910111213141516171819202122232425262728293031323334353637383940414243444546484950515253648485[[#This Row],[FECHA Y HORA DE INICIO]])))-1</f>
        <v>-1</v>
      </c>
    </row>
    <row r="76" spans="2:6" ht="12.6">
      <c r="B76" s="6"/>
      <c r="C76" s="9"/>
      <c r="D76" s="10"/>
      <c r="E76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76" s="11">
        <f>((WEEKNUM(Tabla3435678910111213141516171819202122232425262728293031323334353637383940414243444546484950515253648485[[#This Row],[FECHA Y HORA DE INICIO]])))-1</f>
        <v>-1</v>
      </c>
    </row>
    <row r="77" spans="2:6" ht="12.6">
      <c r="B77" s="6"/>
      <c r="C77" s="9"/>
      <c r="D77" s="10"/>
      <c r="E77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77" s="11">
        <f>((WEEKNUM(Tabla3435678910111213141516171819202122232425262728293031323334353637383940414243444546484950515253648485[[#This Row],[FECHA Y HORA DE INICIO]])))-1</f>
        <v>-1</v>
      </c>
    </row>
    <row r="78" spans="2:6" ht="12.6">
      <c r="B78" s="6"/>
      <c r="C78" s="9"/>
      <c r="D78" s="10"/>
      <c r="E78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78" s="11">
        <f>((WEEKNUM(Tabla3435678910111213141516171819202122232425262728293031323334353637383940414243444546484950515253648485[[#This Row],[FECHA Y HORA DE INICIO]])))-1</f>
        <v>-1</v>
      </c>
    </row>
    <row r="79" spans="2:6" ht="12.6">
      <c r="B79" s="6"/>
      <c r="C79" s="9"/>
      <c r="D79" s="10"/>
      <c r="E79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79" s="11">
        <f>((WEEKNUM(Tabla3435678910111213141516171819202122232425262728293031323334353637383940414243444546484950515253648485[[#This Row],[FECHA Y HORA DE INICIO]])))-1</f>
        <v>-1</v>
      </c>
    </row>
    <row r="80" spans="2:6" ht="12.6">
      <c r="B80" s="6"/>
      <c r="C80" s="9"/>
      <c r="D80" s="10"/>
      <c r="E80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80" s="11">
        <f>((WEEKNUM(Tabla3435678910111213141516171819202122232425262728293031323334353637383940414243444546484950515253648485[[#This Row],[FECHA Y HORA DE INICIO]])))-1</f>
        <v>-1</v>
      </c>
    </row>
    <row r="81" spans="2:6" ht="12.6">
      <c r="B81" s="6"/>
      <c r="C81" s="9"/>
      <c r="D81" s="10"/>
      <c r="E81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81" s="11">
        <f>((WEEKNUM(Tabla3435678910111213141516171819202122232425262728293031323334353637383940414243444546484950515253648485[[#This Row],[FECHA Y HORA DE INICIO]])))-1</f>
        <v>-1</v>
      </c>
    </row>
    <row r="82" spans="2:6" ht="12.6">
      <c r="B82" s="6"/>
      <c r="C82" s="9"/>
      <c r="D82" s="10"/>
      <c r="E82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82" s="11">
        <f>((WEEKNUM(Tabla3435678910111213141516171819202122232425262728293031323334353637383940414243444546484950515253648485[[#This Row],[FECHA Y HORA DE INICIO]])))-1</f>
        <v>-1</v>
      </c>
    </row>
    <row r="83" spans="2:6" ht="12.6">
      <c r="B83" s="6"/>
      <c r="C83" s="9"/>
      <c r="D83" s="10"/>
      <c r="E83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83" s="11">
        <f>((WEEKNUM(Tabla3435678910111213141516171819202122232425262728293031323334353637383940414243444546484950515253648485[[#This Row],[FECHA Y HORA DE INICIO]])))-1</f>
        <v>-1</v>
      </c>
    </row>
    <row r="84" spans="2:6" ht="12.6">
      <c r="B84" s="6"/>
      <c r="C84" s="9"/>
      <c r="D84" s="10"/>
      <c r="E84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84" s="11">
        <f>((WEEKNUM(Tabla3435678910111213141516171819202122232425262728293031323334353637383940414243444546484950515253648485[[#This Row],[FECHA Y HORA DE INICIO]])))-1</f>
        <v>-1</v>
      </c>
    </row>
    <row r="85" spans="2:6" ht="12.6">
      <c r="B85" s="6"/>
      <c r="C85" s="9"/>
      <c r="D85" s="10"/>
      <c r="E85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85" s="11">
        <f>((WEEKNUM(Tabla3435678910111213141516171819202122232425262728293031323334353637383940414243444546484950515253648485[[#This Row],[FECHA Y HORA DE INICIO]])))-1</f>
        <v>-1</v>
      </c>
    </row>
    <row r="86" spans="2:6" ht="12.6">
      <c r="B86" s="6"/>
      <c r="C86" s="9"/>
      <c r="D86" s="10"/>
      <c r="E86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86" s="11">
        <f>((WEEKNUM(Tabla3435678910111213141516171819202122232425262728293031323334353637383940414243444546484950515253648485[[#This Row],[FECHA Y HORA DE INICIO]])))-1</f>
        <v>-1</v>
      </c>
    </row>
    <row r="87" spans="2:6" ht="12.6">
      <c r="B87" s="6"/>
      <c r="C87" s="9"/>
      <c r="D87" s="10"/>
      <c r="E87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87" s="11">
        <f>((WEEKNUM(Tabla3435678910111213141516171819202122232425262728293031323334353637383940414243444546484950515253648485[[#This Row],[FECHA Y HORA DE INICIO]])))-1</f>
        <v>-1</v>
      </c>
    </row>
    <row r="88" spans="2:6" ht="12.6">
      <c r="B88" s="6"/>
      <c r="C88" s="9"/>
      <c r="D88" s="10"/>
      <c r="E88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88" s="11">
        <f>((WEEKNUM(Tabla3435678910111213141516171819202122232425262728293031323334353637383940414243444546484950515253648485[[#This Row],[FECHA Y HORA DE INICIO]])))-1</f>
        <v>-1</v>
      </c>
    </row>
    <row r="89" spans="2:6" ht="12.6">
      <c r="B89" s="6"/>
      <c r="C89" s="9"/>
      <c r="D89" s="10"/>
      <c r="E89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89" s="11">
        <f>((WEEKNUM(Tabla3435678910111213141516171819202122232425262728293031323334353637383940414243444546484950515253648485[[#This Row],[FECHA Y HORA DE INICIO]])))-1</f>
        <v>-1</v>
      </c>
    </row>
    <row r="90" spans="2:6" ht="12.6">
      <c r="B90" s="6"/>
      <c r="C90" s="9"/>
      <c r="D90" s="10"/>
      <c r="E90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90" s="11">
        <f>((WEEKNUM(Tabla3435678910111213141516171819202122232425262728293031323334353637383940414243444546484950515253648485[[#This Row],[FECHA Y HORA DE INICIO]])))-1</f>
        <v>-1</v>
      </c>
    </row>
    <row r="91" spans="2:6" ht="12.6">
      <c r="B91" s="6"/>
      <c r="C91" s="9"/>
      <c r="D91" s="10"/>
      <c r="E91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91" s="11">
        <f>((WEEKNUM(Tabla3435678910111213141516171819202122232425262728293031323334353637383940414243444546484950515253648485[[#This Row],[FECHA Y HORA DE INICIO]])))-1</f>
        <v>-1</v>
      </c>
    </row>
    <row r="92" spans="2:6" ht="12.6">
      <c r="B92" s="6"/>
      <c r="C92" s="9"/>
      <c r="D92" s="10"/>
      <c r="E92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92" s="11">
        <f>((WEEKNUM(Tabla3435678910111213141516171819202122232425262728293031323334353637383940414243444546484950515253648485[[#This Row],[FECHA Y HORA DE INICIO]])))-1</f>
        <v>-1</v>
      </c>
    </row>
    <row r="93" spans="2:6" ht="12.6">
      <c r="B93" s="6"/>
      <c r="C93" s="9"/>
      <c r="D93" s="10"/>
      <c r="E93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93" s="11">
        <f>((WEEKNUM(Tabla3435678910111213141516171819202122232425262728293031323334353637383940414243444546484950515253648485[[#This Row],[FECHA Y HORA DE INICIO]])))-1</f>
        <v>-1</v>
      </c>
    </row>
    <row r="94" spans="2:6" ht="12.6">
      <c r="B94" s="6"/>
      <c r="C94" s="9"/>
      <c r="D94" s="10"/>
      <c r="E94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94" s="11">
        <f>((WEEKNUM(Tabla3435678910111213141516171819202122232425262728293031323334353637383940414243444546484950515253648485[[#This Row],[FECHA Y HORA DE INICIO]])))-1</f>
        <v>-1</v>
      </c>
    </row>
    <row r="95" spans="2:6" ht="12.6">
      <c r="B95" s="6"/>
      <c r="C95" s="9"/>
      <c r="D95" s="10"/>
      <c r="E95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95" s="11">
        <f>((WEEKNUM(Tabla3435678910111213141516171819202122232425262728293031323334353637383940414243444546484950515253648485[[#This Row],[FECHA Y HORA DE INICIO]])))-1</f>
        <v>-1</v>
      </c>
    </row>
    <row r="96" spans="2:6" ht="12.6">
      <c r="B96" s="6"/>
      <c r="C96" s="9"/>
      <c r="D96" s="10"/>
      <c r="E96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96" s="11">
        <f>((WEEKNUM(Tabla3435678910111213141516171819202122232425262728293031323334353637383940414243444546484950515253648485[[#This Row],[FECHA Y HORA DE INICIO]])))-1</f>
        <v>-1</v>
      </c>
    </row>
    <row r="97" spans="2:6" ht="12.6">
      <c r="B97" s="6"/>
      <c r="C97" s="9"/>
      <c r="D97" s="10"/>
      <c r="E97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97" s="11">
        <f>((WEEKNUM(Tabla3435678910111213141516171819202122232425262728293031323334353637383940414243444546484950515253648485[[#This Row],[FECHA Y HORA DE INICIO]])))-1</f>
        <v>-1</v>
      </c>
    </row>
    <row r="98" spans="2:6" ht="12.6">
      <c r="B98" s="6"/>
      <c r="C98" s="9"/>
      <c r="D98" s="10"/>
      <c r="E98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98" s="11">
        <f>((WEEKNUM(Tabla3435678910111213141516171819202122232425262728293031323334353637383940414243444546484950515253648485[[#This Row],[FECHA Y HORA DE INICIO]])))-1</f>
        <v>-1</v>
      </c>
    </row>
    <row r="99" spans="2:6" ht="12.6">
      <c r="B99" s="6"/>
      <c r="C99" s="9"/>
      <c r="D99" s="10"/>
      <c r="E99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99" s="11">
        <f>((WEEKNUM(Tabla3435678910111213141516171819202122232425262728293031323334353637383940414243444546484950515253648485[[#This Row],[FECHA Y HORA DE INICIO]])))-1</f>
        <v>-1</v>
      </c>
    </row>
    <row r="100" spans="2:6" ht="12.6">
      <c r="B100" s="6"/>
      <c r="C100" s="9"/>
      <c r="D100" s="10"/>
      <c r="E100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00" s="11">
        <f>((WEEKNUM(Tabla3435678910111213141516171819202122232425262728293031323334353637383940414243444546484950515253648485[[#This Row],[FECHA Y HORA DE INICIO]])))-1</f>
        <v>-1</v>
      </c>
    </row>
    <row r="101" spans="2:6" ht="12.6">
      <c r="B101" s="6"/>
      <c r="C101" s="9"/>
      <c r="D101" s="10"/>
      <c r="E101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01" s="11">
        <f>((WEEKNUM(Tabla3435678910111213141516171819202122232425262728293031323334353637383940414243444546484950515253648485[[#This Row],[FECHA Y HORA DE INICIO]])))-1</f>
        <v>-1</v>
      </c>
    </row>
    <row r="102" spans="2:6" ht="12.6">
      <c r="B102" s="6"/>
      <c r="C102" s="9"/>
      <c r="D102" s="10"/>
      <c r="E102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02" s="11">
        <f>((WEEKNUM(Tabla3435678910111213141516171819202122232425262728293031323334353637383940414243444546484950515253648485[[#This Row],[FECHA Y HORA DE INICIO]])))-1</f>
        <v>-1</v>
      </c>
    </row>
    <row r="103" spans="2:6" ht="12.6">
      <c r="B103" s="6"/>
      <c r="C103" s="9"/>
      <c r="D103" s="10"/>
      <c r="E103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03" s="11">
        <f>((WEEKNUM(Tabla3435678910111213141516171819202122232425262728293031323334353637383940414243444546484950515253648485[[#This Row],[FECHA Y HORA DE INICIO]])))-1</f>
        <v>-1</v>
      </c>
    </row>
    <row r="104" spans="2:6" ht="12.6">
      <c r="B104" s="6"/>
      <c r="C104" s="9"/>
      <c r="D104" s="10"/>
      <c r="E104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04" s="11">
        <f>((WEEKNUM(Tabla3435678910111213141516171819202122232425262728293031323334353637383940414243444546484950515253648485[[#This Row],[FECHA Y HORA DE INICIO]])))-1</f>
        <v>-1</v>
      </c>
    </row>
    <row r="105" spans="2:6" ht="12.6">
      <c r="B105" s="6"/>
      <c r="C105" s="9"/>
      <c r="D105" s="10"/>
      <c r="E105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05" s="11">
        <f>((WEEKNUM(Tabla3435678910111213141516171819202122232425262728293031323334353637383940414243444546484950515253648485[[#This Row],[FECHA Y HORA DE INICIO]])))-1</f>
        <v>-1</v>
      </c>
    </row>
    <row r="106" spans="2:6" ht="12.6">
      <c r="B106" s="6"/>
      <c r="C106" s="9"/>
      <c r="D106" s="10"/>
      <c r="E106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06" s="11">
        <f>((WEEKNUM(Tabla3435678910111213141516171819202122232425262728293031323334353637383940414243444546484950515253648485[[#This Row],[FECHA Y HORA DE INICIO]])))-1</f>
        <v>-1</v>
      </c>
    </row>
    <row r="107" spans="2:6" ht="12.6">
      <c r="B107" s="6"/>
      <c r="C107" s="9"/>
      <c r="D107" s="10"/>
      <c r="E107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07" s="11">
        <f>((WEEKNUM(Tabla3435678910111213141516171819202122232425262728293031323334353637383940414243444546484950515253648485[[#This Row],[FECHA Y HORA DE INICIO]])))-1</f>
        <v>-1</v>
      </c>
    </row>
    <row r="108" spans="2:6" ht="12.6">
      <c r="B108" s="6"/>
      <c r="C108" s="9"/>
      <c r="D108" s="10"/>
      <c r="E108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08" s="11">
        <f>((WEEKNUM(Tabla3435678910111213141516171819202122232425262728293031323334353637383940414243444546484950515253648485[[#This Row],[FECHA Y HORA DE INICIO]])))-1</f>
        <v>-1</v>
      </c>
    </row>
    <row r="109" spans="2:6" ht="12.6">
      <c r="B109" s="6"/>
      <c r="C109" s="9"/>
      <c r="D109" s="10"/>
      <c r="E109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09" s="11">
        <f>((WEEKNUM(Tabla3435678910111213141516171819202122232425262728293031323334353637383940414243444546484950515253648485[[#This Row],[FECHA Y HORA DE INICIO]])))-1</f>
        <v>-1</v>
      </c>
    </row>
    <row r="110" spans="2:6" ht="12.6">
      <c r="B110" s="6"/>
      <c r="C110" s="9"/>
      <c r="D110" s="10"/>
      <c r="E110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10" s="11">
        <f>((WEEKNUM(Tabla3435678910111213141516171819202122232425262728293031323334353637383940414243444546484950515253648485[[#This Row],[FECHA Y HORA DE INICIO]])))-1</f>
        <v>-1</v>
      </c>
    </row>
    <row r="111" spans="2:6" ht="12.6">
      <c r="B111" s="6"/>
      <c r="C111" s="9"/>
      <c r="D111" s="10"/>
      <c r="E111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11" s="11">
        <f>((WEEKNUM(Tabla3435678910111213141516171819202122232425262728293031323334353637383940414243444546484950515253648485[[#This Row],[FECHA Y HORA DE INICIO]])))-1</f>
        <v>-1</v>
      </c>
    </row>
    <row r="112" spans="2:6" ht="12.6">
      <c r="B112" s="6"/>
      <c r="C112" s="9"/>
      <c r="D112" s="10"/>
      <c r="E112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12" s="11">
        <f>((WEEKNUM(Tabla3435678910111213141516171819202122232425262728293031323334353637383940414243444546484950515253648485[[#This Row],[FECHA Y HORA DE INICIO]])))-1</f>
        <v>-1</v>
      </c>
    </row>
    <row r="113" spans="2:6" ht="12.6">
      <c r="B113" s="6"/>
      <c r="C113" s="9"/>
      <c r="D113" s="10"/>
      <c r="E113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13" s="11">
        <f>((WEEKNUM(Tabla3435678910111213141516171819202122232425262728293031323334353637383940414243444546484950515253648485[[#This Row],[FECHA Y HORA DE INICIO]])))-1</f>
        <v>-1</v>
      </c>
    </row>
    <row r="114" spans="2:6" ht="12.6">
      <c r="B114" s="6"/>
      <c r="C114" s="9"/>
      <c r="D114" s="10"/>
      <c r="E114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14" s="11">
        <f>((WEEKNUM(Tabla3435678910111213141516171819202122232425262728293031323334353637383940414243444546484950515253648485[[#This Row],[FECHA Y HORA DE INICIO]])))-1</f>
        <v>-1</v>
      </c>
    </row>
    <row r="115" spans="2:6" ht="12.6">
      <c r="B115" s="6"/>
      <c r="C115" s="9"/>
      <c r="D115" s="10"/>
      <c r="E115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15" s="11">
        <f>((WEEKNUM(Tabla3435678910111213141516171819202122232425262728293031323334353637383940414243444546484950515253648485[[#This Row],[FECHA Y HORA DE INICIO]])))-1</f>
        <v>-1</v>
      </c>
    </row>
    <row r="116" spans="2:6" ht="12.6">
      <c r="B116" s="6"/>
      <c r="C116" s="9"/>
      <c r="D116" s="10"/>
      <c r="E116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16" s="11">
        <f>((WEEKNUM(Tabla3435678910111213141516171819202122232425262728293031323334353637383940414243444546484950515253648485[[#This Row],[FECHA Y HORA DE INICIO]])))-1</f>
        <v>-1</v>
      </c>
    </row>
    <row r="117" spans="2:6" ht="12.6">
      <c r="B117" s="6"/>
      <c r="C117" s="9"/>
      <c r="D117" s="10"/>
      <c r="E117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17" s="11">
        <f>((WEEKNUM(Tabla3435678910111213141516171819202122232425262728293031323334353637383940414243444546484950515253648485[[#This Row],[FECHA Y HORA DE INICIO]])))-1</f>
        <v>-1</v>
      </c>
    </row>
    <row r="118" spans="2:6" ht="12.6">
      <c r="B118" s="6"/>
      <c r="C118" s="9"/>
      <c r="D118" s="10"/>
      <c r="E118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18" s="11">
        <f>((WEEKNUM(Tabla3435678910111213141516171819202122232425262728293031323334353637383940414243444546484950515253648485[[#This Row],[FECHA Y HORA DE INICIO]])))-1</f>
        <v>-1</v>
      </c>
    </row>
    <row r="119" spans="2:6" ht="12.6">
      <c r="B119" s="6"/>
      <c r="C119" s="9"/>
      <c r="D119" s="10"/>
      <c r="E119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19" s="11">
        <f>((WEEKNUM(Tabla3435678910111213141516171819202122232425262728293031323334353637383940414243444546484950515253648485[[#This Row],[FECHA Y HORA DE INICIO]])))-1</f>
        <v>-1</v>
      </c>
    </row>
    <row r="120" spans="2:6" ht="12.6">
      <c r="B120" s="6"/>
      <c r="C120" s="9"/>
      <c r="D120" s="10"/>
      <c r="E120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20" s="11">
        <f>((WEEKNUM(Tabla3435678910111213141516171819202122232425262728293031323334353637383940414243444546484950515253648485[[#This Row],[FECHA Y HORA DE INICIO]])))-1</f>
        <v>-1</v>
      </c>
    </row>
    <row r="121" spans="2:6" ht="12.6">
      <c r="B121" s="6"/>
      <c r="C121" s="9"/>
      <c r="D121" s="10"/>
      <c r="E121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21" s="11">
        <f>((WEEKNUM(Tabla3435678910111213141516171819202122232425262728293031323334353637383940414243444546484950515253648485[[#This Row],[FECHA Y HORA DE INICIO]])))-1</f>
        <v>-1</v>
      </c>
    </row>
    <row r="122" spans="2:6" ht="12.6">
      <c r="B122" s="6"/>
      <c r="C122" s="9"/>
      <c r="D122" s="10"/>
      <c r="E122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22" s="11">
        <f>((WEEKNUM(Tabla3435678910111213141516171819202122232425262728293031323334353637383940414243444546484950515253648485[[#This Row],[FECHA Y HORA DE INICIO]])))-1</f>
        <v>-1</v>
      </c>
    </row>
    <row r="123" spans="2:6" ht="12.6">
      <c r="B123" s="6"/>
      <c r="C123" s="9"/>
      <c r="D123" s="10"/>
      <c r="E123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23" s="11">
        <f>((WEEKNUM(Tabla3435678910111213141516171819202122232425262728293031323334353637383940414243444546484950515253648485[[#This Row],[FECHA Y HORA DE INICIO]])))-1</f>
        <v>-1</v>
      </c>
    </row>
    <row r="124" spans="2:6" ht="12.6">
      <c r="B124" s="6"/>
      <c r="C124" s="9"/>
      <c r="D124" s="10"/>
      <c r="E124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24" s="11">
        <f>((WEEKNUM(Tabla3435678910111213141516171819202122232425262728293031323334353637383940414243444546484950515253648485[[#This Row],[FECHA Y HORA DE INICIO]])))-1</f>
        <v>-1</v>
      </c>
    </row>
    <row r="125" spans="2:6" ht="12.6">
      <c r="B125" s="6"/>
      <c r="C125" s="9"/>
      <c r="D125" s="10"/>
      <c r="E125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25" s="11">
        <f>((WEEKNUM(Tabla3435678910111213141516171819202122232425262728293031323334353637383940414243444546484950515253648485[[#This Row],[FECHA Y HORA DE INICIO]])))-1</f>
        <v>-1</v>
      </c>
    </row>
    <row r="126" spans="2:6" ht="12.6">
      <c r="B126" s="6"/>
      <c r="C126" s="9"/>
      <c r="D126" s="10"/>
      <c r="E126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26" s="11">
        <f>((WEEKNUM(Tabla3435678910111213141516171819202122232425262728293031323334353637383940414243444546484950515253648485[[#This Row],[FECHA Y HORA DE INICIO]])))-1</f>
        <v>-1</v>
      </c>
    </row>
    <row r="127" spans="2:6" ht="12.6">
      <c r="B127" s="6"/>
      <c r="C127" s="9"/>
      <c r="D127" s="10"/>
      <c r="E127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27" s="11">
        <f>((WEEKNUM(Tabla3435678910111213141516171819202122232425262728293031323334353637383940414243444546484950515253648485[[#This Row],[FECHA Y HORA DE INICIO]])))-1</f>
        <v>-1</v>
      </c>
    </row>
    <row r="128" spans="2:6" ht="12.6">
      <c r="B128" s="6"/>
      <c r="C128" s="9"/>
      <c r="D128" s="10"/>
      <c r="E128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28" s="11">
        <f>((WEEKNUM(Tabla3435678910111213141516171819202122232425262728293031323334353637383940414243444546484950515253648485[[#This Row],[FECHA Y HORA DE INICIO]])))-1</f>
        <v>-1</v>
      </c>
    </row>
    <row r="129" spans="2:6" ht="12.6">
      <c r="B129" s="6"/>
      <c r="C129" s="9"/>
      <c r="D129" s="10"/>
      <c r="E129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29" s="11">
        <f>((WEEKNUM(Tabla3435678910111213141516171819202122232425262728293031323334353637383940414243444546484950515253648485[[#This Row],[FECHA Y HORA DE INICIO]])))-1</f>
        <v>-1</v>
      </c>
    </row>
    <row r="130" spans="2:6" ht="12.6">
      <c r="B130" s="6"/>
      <c r="C130" s="9"/>
      <c r="D130" s="10"/>
      <c r="E130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30" s="11">
        <f>((WEEKNUM(Tabla3435678910111213141516171819202122232425262728293031323334353637383940414243444546484950515253648485[[#This Row],[FECHA Y HORA DE INICIO]])))-1</f>
        <v>-1</v>
      </c>
    </row>
    <row r="131" spans="2:6" ht="12.6">
      <c r="B131" s="6"/>
      <c r="C131" s="9"/>
      <c r="D131" s="10"/>
      <c r="E131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31" s="11">
        <f>((WEEKNUM(Tabla3435678910111213141516171819202122232425262728293031323334353637383940414243444546484950515253648485[[#This Row],[FECHA Y HORA DE INICIO]])))-1</f>
        <v>-1</v>
      </c>
    </row>
    <row r="132" spans="2:6" ht="12.6">
      <c r="B132" s="6"/>
      <c r="C132" s="9"/>
      <c r="D132" s="10"/>
      <c r="E132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32" s="11">
        <f>((WEEKNUM(Tabla3435678910111213141516171819202122232425262728293031323334353637383940414243444546484950515253648485[[#This Row],[FECHA Y HORA DE INICIO]])))-1</f>
        <v>-1</v>
      </c>
    </row>
    <row r="133" spans="2:6" ht="12.6">
      <c r="B133" s="6"/>
      <c r="C133" s="9"/>
      <c r="D133" s="10"/>
      <c r="E133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33" s="11">
        <f>((WEEKNUM(Tabla3435678910111213141516171819202122232425262728293031323334353637383940414243444546484950515253648485[[#This Row],[FECHA Y HORA DE INICIO]])))-1</f>
        <v>-1</v>
      </c>
    </row>
    <row r="134" spans="2:6" ht="12.6">
      <c r="B134" s="6"/>
      <c r="C134" s="9"/>
      <c r="D134" s="10"/>
      <c r="E134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34" s="11">
        <f>((WEEKNUM(Tabla3435678910111213141516171819202122232425262728293031323334353637383940414243444546484950515253648485[[#This Row],[FECHA Y HORA DE INICIO]])))-1</f>
        <v>-1</v>
      </c>
    </row>
    <row r="135" spans="2:6" ht="12.6">
      <c r="B135" s="6"/>
      <c r="C135" s="9"/>
      <c r="D135" s="10"/>
      <c r="E135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35" s="11">
        <f>((WEEKNUM(Tabla3435678910111213141516171819202122232425262728293031323334353637383940414243444546484950515253648485[[#This Row],[FECHA Y HORA DE INICIO]])))-1</f>
        <v>-1</v>
      </c>
    </row>
    <row r="136" spans="2:6" ht="12.6">
      <c r="B136" s="6"/>
      <c r="C136" s="9"/>
      <c r="D136" s="10"/>
      <c r="E136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36" s="11">
        <f>((WEEKNUM(Tabla3435678910111213141516171819202122232425262728293031323334353637383940414243444546484950515253648485[[#This Row],[FECHA Y HORA DE INICIO]])))-1</f>
        <v>-1</v>
      </c>
    </row>
    <row r="137" spans="2:6" ht="12.6">
      <c r="B137" s="6"/>
      <c r="C137" s="9"/>
      <c r="D137" s="10"/>
      <c r="E137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37" s="11">
        <f>((WEEKNUM(Tabla3435678910111213141516171819202122232425262728293031323334353637383940414243444546484950515253648485[[#This Row],[FECHA Y HORA DE INICIO]])))-1</f>
        <v>-1</v>
      </c>
    </row>
    <row r="138" spans="2:6" ht="12.6">
      <c r="B138" s="6"/>
      <c r="C138" s="9"/>
      <c r="D138" s="10"/>
      <c r="E138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38" s="11">
        <f>((WEEKNUM(Tabla3435678910111213141516171819202122232425262728293031323334353637383940414243444546484950515253648485[[#This Row],[FECHA Y HORA DE INICIO]])))-1</f>
        <v>-1</v>
      </c>
    </row>
    <row r="139" spans="2:6" ht="12.6">
      <c r="B139" s="6"/>
      <c r="C139" s="9"/>
      <c r="D139" s="10"/>
      <c r="E139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39" s="11">
        <f>((WEEKNUM(Tabla3435678910111213141516171819202122232425262728293031323334353637383940414243444546484950515253648485[[#This Row],[FECHA Y HORA DE INICIO]])))-1</f>
        <v>-1</v>
      </c>
    </row>
    <row r="140" spans="2:6" ht="12.6">
      <c r="B140" s="6"/>
      <c r="C140" s="9"/>
      <c r="D140" s="10"/>
      <c r="E140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40" s="11">
        <f>((WEEKNUM(Tabla3435678910111213141516171819202122232425262728293031323334353637383940414243444546484950515253648485[[#This Row],[FECHA Y HORA DE INICIO]])))-1</f>
        <v>-1</v>
      </c>
    </row>
    <row r="141" spans="2:6" ht="12.6">
      <c r="B141" s="6"/>
      <c r="C141" s="9"/>
      <c r="D141" s="10"/>
      <c r="E141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41" s="11">
        <f>((WEEKNUM(Tabla3435678910111213141516171819202122232425262728293031323334353637383940414243444546484950515253648485[[#This Row],[FECHA Y HORA DE INICIO]])))-1</f>
        <v>-1</v>
      </c>
    </row>
    <row r="142" spans="2:6" ht="12.6">
      <c r="B142" s="6"/>
      <c r="C142" s="9"/>
      <c r="D142" s="10"/>
      <c r="E142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42" s="11">
        <f>((WEEKNUM(Tabla3435678910111213141516171819202122232425262728293031323334353637383940414243444546484950515253648485[[#This Row],[FECHA Y HORA DE INICIO]])))-1</f>
        <v>-1</v>
      </c>
    </row>
    <row r="143" spans="2:6" ht="12.6">
      <c r="B143" s="6"/>
      <c r="C143" s="9"/>
      <c r="D143" s="10"/>
      <c r="E143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43" s="11">
        <f>((WEEKNUM(Tabla3435678910111213141516171819202122232425262728293031323334353637383940414243444546484950515253648485[[#This Row],[FECHA Y HORA DE INICIO]])))-1</f>
        <v>-1</v>
      </c>
    </row>
    <row r="144" spans="2:6" ht="12.6">
      <c r="B144" s="6"/>
      <c r="C144" s="9"/>
      <c r="D144" s="10"/>
      <c r="E144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44" s="11">
        <f>((WEEKNUM(Tabla3435678910111213141516171819202122232425262728293031323334353637383940414243444546484950515253648485[[#This Row],[FECHA Y HORA DE INICIO]])))-1</f>
        <v>-1</v>
      </c>
    </row>
    <row r="145" spans="2:6" ht="12.6">
      <c r="B145" s="6"/>
      <c r="C145" s="9"/>
      <c r="D145" s="10"/>
      <c r="E145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45" s="11">
        <f>((WEEKNUM(Tabla3435678910111213141516171819202122232425262728293031323334353637383940414243444546484950515253648485[[#This Row],[FECHA Y HORA DE INICIO]])))-1</f>
        <v>-1</v>
      </c>
    </row>
    <row r="146" spans="2:6" ht="12.6">
      <c r="B146" s="6"/>
      <c r="C146" s="9"/>
      <c r="D146" s="10"/>
      <c r="E146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46" s="11">
        <f>((WEEKNUM(Tabla3435678910111213141516171819202122232425262728293031323334353637383940414243444546484950515253648485[[#This Row],[FECHA Y HORA DE INICIO]])))-1</f>
        <v>-1</v>
      </c>
    </row>
    <row r="147" spans="2:6" ht="12.6">
      <c r="B147" s="6"/>
      <c r="C147" s="9"/>
      <c r="D147" s="10"/>
      <c r="E147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47" s="11">
        <f>((WEEKNUM(Tabla3435678910111213141516171819202122232425262728293031323334353637383940414243444546484950515253648485[[#This Row],[FECHA Y HORA DE INICIO]])))-1</f>
        <v>-1</v>
      </c>
    </row>
    <row r="148" spans="2:6" ht="12.6">
      <c r="B148" s="6"/>
      <c r="C148" s="9"/>
      <c r="D148" s="10"/>
      <c r="E148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48" s="11">
        <f>((WEEKNUM(Tabla3435678910111213141516171819202122232425262728293031323334353637383940414243444546484950515253648485[[#This Row],[FECHA Y HORA DE INICIO]])))-1</f>
        <v>-1</v>
      </c>
    </row>
    <row r="149" spans="2:6" ht="12.6">
      <c r="B149" s="6"/>
      <c r="C149" s="9"/>
      <c r="D149" s="10"/>
      <c r="E149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49" s="11">
        <f>((WEEKNUM(Tabla3435678910111213141516171819202122232425262728293031323334353637383940414243444546484950515253648485[[#This Row],[FECHA Y HORA DE INICIO]])))-1</f>
        <v>-1</v>
      </c>
    </row>
    <row r="150" spans="2:6" ht="12.6">
      <c r="B150" s="6"/>
      <c r="C150" s="9"/>
      <c r="D150" s="10"/>
      <c r="E150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50" s="11">
        <f>((WEEKNUM(Tabla3435678910111213141516171819202122232425262728293031323334353637383940414243444546484950515253648485[[#This Row],[FECHA Y HORA DE INICIO]])))-1</f>
        <v>-1</v>
      </c>
    </row>
    <row r="151" spans="2:6" ht="12.6">
      <c r="B151" s="6"/>
      <c r="C151" s="9"/>
      <c r="D151" s="10"/>
      <c r="E151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51" s="11">
        <f>((WEEKNUM(Tabla3435678910111213141516171819202122232425262728293031323334353637383940414243444546484950515253648485[[#This Row],[FECHA Y HORA DE INICIO]])))-1</f>
        <v>-1</v>
      </c>
    </row>
    <row r="152" spans="2:6" ht="12.6">
      <c r="B152" s="6"/>
      <c r="C152" s="9"/>
      <c r="D152" s="10"/>
      <c r="E152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52" s="11">
        <f>((WEEKNUM(Tabla3435678910111213141516171819202122232425262728293031323334353637383940414243444546484950515253648485[[#This Row],[FECHA Y HORA DE INICIO]])))-1</f>
        <v>-1</v>
      </c>
    </row>
    <row r="153" spans="2:6" ht="12.6">
      <c r="B153" s="6"/>
      <c r="C153" s="9"/>
      <c r="D153" s="10"/>
      <c r="E153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53" s="11">
        <f>((WEEKNUM(Tabla3435678910111213141516171819202122232425262728293031323334353637383940414243444546484950515253648485[[#This Row],[FECHA Y HORA DE INICIO]])))-1</f>
        <v>-1</v>
      </c>
    </row>
    <row r="154" spans="2:6" ht="12.6">
      <c r="B154" s="6"/>
      <c r="C154" s="9"/>
      <c r="D154" s="10"/>
      <c r="E154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54" s="11">
        <f>((WEEKNUM(Tabla3435678910111213141516171819202122232425262728293031323334353637383940414243444546484950515253648485[[#This Row],[FECHA Y HORA DE INICIO]])))-1</f>
        <v>-1</v>
      </c>
    </row>
    <row r="155" spans="2:6" ht="12.6">
      <c r="B155" s="6"/>
      <c r="C155" s="9"/>
      <c r="D155" s="10"/>
      <c r="E155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55" s="11">
        <f>((WEEKNUM(Tabla3435678910111213141516171819202122232425262728293031323334353637383940414243444546484950515253648485[[#This Row],[FECHA Y HORA DE INICIO]])))-1</f>
        <v>-1</v>
      </c>
    </row>
    <row r="156" spans="2:6" ht="12.6">
      <c r="B156" s="6"/>
      <c r="C156" s="9"/>
      <c r="D156" s="10"/>
      <c r="E156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56" s="11">
        <f>((WEEKNUM(Tabla3435678910111213141516171819202122232425262728293031323334353637383940414243444546484950515253648485[[#This Row],[FECHA Y HORA DE INICIO]])))-1</f>
        <v>-1</v>
      </c>
    </row>
    <row r="157" spans="2:6" ht="12.6">
      <c r="B157" s="6"/>
      <c r="C157" s="9"/>
      <c r="D157" s="10"/>
      <c r="E157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57" s="11">
        <f>((WEEKNUM(Tabla3435678910111213141516171819202122232425262728293031323334353637383940414243444546484950515253648485[[#This Row],[FECHA Y HORA DE INICIO]])))-1</f>
        <v>-1</v>
      </c>
    </row>
    <row r="158" spans="2:6" ht="12.6">
      <c r="B158" s="6"/>
      <c r="C158" s="9"/>
      <c r="D158" s="10"/>
      <c r="E158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58" s="11">
        <f>((WEEKNUM(Tabla3435678910111213141516171819202122232425262728293031323334353637383940414243444546484950515253648485[[#This Row],[FECHA Y HORA DE INICIO]])))-1</f>
        <v>-1</v>
      </c>
    </row>
    <row r="159" spans="2:6" ht="12.6">
      <c r="B159" s="6"/>
      <c r="C159" s="9"/>
      <c r="D159" s="10"/>
      <c r="E159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59" s="11">
        <f>((WEEKNUM(Tabla3435678910111213141516171819202122232425262728293031323334353637383940414243444546484950515253648485[[#This Row],[FECHA Y HORA DE INICIO]])))-1</f>
        <v>-1</v>
      </c>
    </row>
    <row r="160" spans="2:6" ht="12.6">
      <c r="B160" s="6"/>
      <c r="C160" s="9"/>
      <c r="D160" s="10"/>
      <c r="E160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60" s="11">
        <f>((WEEKNUM(Tabla3435678910111213141516171819202122232425262728293031323334353637383940414243444546484950515253648485[[#This Row],[FECHA Y HORA DE INICIO]])))-1</f>
        <v>-1</v>
      </c>
    </row>
    <row r="161" spans="2:6" ht="12.6">
      <c r="B161" s="6"/>
      <c r="C161" s="9"/>
      <c r="D161" s="10"/>
      <c r="E161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61" s="11">
        <f>((WEEKNUM(Tabla3435678910111213141516171819202122232425262728293031323334353637383940414243444546484950515253648485[[#This Row],[FECHA Y HORA DE INICIO]])))-1</f>
        <v>-1</v>
      </c>
    </row>
    <row r="162" spans="2:6" ht="12.6">
      <c r="B162" s="6"/>
      <c r="C162" s="9"/>
      <c r="D162" s="10"/>
      <c r="E162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62" s="11">
        <f>((WEEKNUM(Tabla3435678910111213141516171819202122232425262728293031323334353637383940414243444546484950515253648485[[#This Row],[FECHA Y HORA DE INICIO]])))-1</f>
        <v>-1</v>
      </c>
    </row>
    <row r="163" spans="2:6" ht="12.6">
      <c r="B163" s="6"/>
      <c r="C163" s="9"/>
      <c r="D163" s="10"/>
      <c r="E163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63" s="11">
        <f>((WEEKNUM(Tabla3435678910111213141516171819202122232425262728293031323334353637383940414243444546484950515253648485[[#This Row],[FECHA Y HORA DE INICIO]])))-1</f>
        <v>-1</v>
      </c>
    </row>
    <row r="164" spans="2:6" ht="12.6">
      <c r="B164" s="6"/>
      <c r="C164" s="9"/>
      <c r="D164" s="10"/>
      <c r="E164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64" s="11">
        <f>((WEEKNUM(Tabla3435678910111213141516171819202122232425262728293031323334353637383940414243444546484950515253648485[[#This Row],[FECHA Y HORA DE INICIO]])))-1</f>
        <v>-1</v>
      </c>
    </row>
    <row r="165" spans="2:6" ht="12.6">
      <c r="B165" s="6"/>
      <c r="C165" s="9"/>
      <c r="D165" s="10"/>
      <c r="E165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65" s="11">
        <f>((WEEKNUM(Tabla3435678910111213141516171819202122232425262728293031323334353637383940414243444546484950515253648485[[#This Row],[FECHA Y HORA DE INICIO]])))-1</f>
        <v>-1</v>
      </c>
    </row>
    <row r="166" spans="2:6" ht="12.6">
      <c r="B166" s="6"/>
      <c r="C166" s="9"/>
      <c r="D166" s="10"/>
      <c r="E166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66" s="11">
        <f>((WEEKNUM(Tabla3435678910111213141516171819202122232425262728293031323334353637383940414243444546484950515253648485[[#This Row],[FECHA Y HORA DE INICIO]])))-1</f>
        <v>-1</v>
      </c>
    </row>
    <row r="167" spans="2:6" ht="12.6">
      <c r="B167" s="6"/>
      <c r="C167" s="9"/>
      <c r="D167" s="10"/>
      <c r="E167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67" s="11">
        <f>((WEEKNUM(Tabla3435678910111213141516171819202122232425262728293031323334353637383940414243444546484950515253648485[[#This Row],[FECHA Y HORA DE INICIO]])))-1</f>
        <v>-1</v>
      </c>
    </row>
    <row r="168" spans="2:6" ht="12.6">
      <c r="B168" s="6"/>
      <c r="C168" s="9"/>
      <c r="D168" s="10"/>
      <c r="E168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68" s="11">
        <f>((WEEKNUM(Tabla3435678910111213141516171819202122232425262728293031323334353637383940414243444546484950515253648485[[#This Row],[FECHA Y HORA DE INICIO]])))-1</f>
        <v>-1</v>
      </c>
    </row>
    <row r="169" spans="2:6" ht="12.6">
      <c r="B169" s="6"/>
      <c r="C169" s="9"/>
      <c r="D169" s="10"/>
      <c r="E169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69" s="11">
        <f>((WEEKNUM(Tabla3435678910111213141516171819202122232425262728293031323334353637383940414243444546484950515253648485[[#This Row],[FECHA Y HORA DE INICIO]])))-1</f>
        <v>-1</v>
      </c>
    </row>
    <row r="170" spans="2:6" ht="12.6">
      <c r="B170" s="6"/>
      <c r="C170" s="9"/>
      <c r="D170" s="10"/>
      <c r="E170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70" s="11">
        <f>((WEEKNUM(Tabla3435678910111213141516171819202122232425262728293031323334353637383940414243444546484950515253648485[[#This Row],[FECHA Y HORA DE INICIO]])))-1</f>
        <v>-1</v>
      </c>
    </row>
    <row r="171" spans="2:6" ht="12.6">
      <c r="B171" s="6"/>
      <c r="C171" s="9"/>
      <c r="D171" s="10"/>
      <c r="E171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71" s="11">
        <f>((WEEKNUM(Tabla3435678910111213141516171819202122232425262728293031323334353637383940414243444546484950515253648485[[#This Row],[FECHA Y HORA DE INICIO]])))-1</f>
        <v>-1</v>
      </c>
    </row>
    <row r="172" spans="2:6" ht="12.6">
      <c r="B172" s="6"/>
      <c r="C172" s="9"/>
      <c r="D172" s="10"/>
      <c r="E172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72" s="11">
        <f>((WEEKNUM(Tabla3435678910111213141516171819202122232425262728293031323334353637383940414243444546484950515253648485[[#This Row],[FECHA Y HORA DE INICIO]])))-1</f>
        <v>-1</v>
      </c>
    </row>
    <row r="173" spans="2:6" ht="12.6">
      <c r="B173" s="6"/>
      <c r="C173" s="9"/>
      <c r="D173" s="10"/>
      <c r="E173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73" s="11">
        <f>((WEEKNUM(Tabla3435678910111213141516171819202122232425262728293031323334353637383940414243444546484950515253648485[[#This Row],[FECHA Y HORA DE INICIO]])))-1</f>
        <v>-1</v>
      </c>
    </row>
    <row r="174" spans="2:6" ht="12.6">
      <c r="B174" s="6"/>
      <c r="C174" s="9"/>
      <c r="D174" s="10"/>
      <c r="E174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74" s="11">
        <f>((WEEKNUM(Tabla3435678910111213141516171819202122232425262728293031323334353637383940414243444546484950515253648485[[#This Row],[FECHA Y HORA DE INICIO]])))-1</f>
        <v>-1</v>
      </c>
    </row>
    <row r="175" spans="2:6" ht="12.6">
      <c r="B175" s="6"/>
      <c r="C175" s="9"/>
      <c r="D175" s="10"/>
      <c r="E175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75" s="11">
        <f>((WEEKNUM(Tabla3435678910111213141516171819202122232425262728293031323334353637383940414243444546484950515253648485[[#This Row],[FECHA Y HORA DE INICIO]])))-1</f>
        <v>-1</v>
      </c>
    </row>
    <row r="176" spans="2:6" ht="12.6">
      <c r="B176" s="6"/>
      <c r="C176" s="9"/>
      <c r="D176" s="10"/>
      <c r="E176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76" s="11">
        <f>((WEEKNUM(Tabla3435678910111213141516171819202122232425262728293031323334353637383940414243444546484950515253648485[[#This Row],[FECHA Y HORA DE INICIO]])))-1</f>
        <v>-1</v>
      </c>
    </row>
    <row r="177" spans="2:6" ht="12.6">
      <c r="B177" s="6"/>
      <c r="C177" s="9"/>
      <c r="D177" s="10"/>
      <c r="E177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77" s="11">
        <f>((WEEKNUM(Tabla3435678910111213141516171819202122232425262728293031323334353637383940414243444546484950515253648485[[#This Row],[FECHA Y HORA DE INICIO]])))-1</f>
        <v>-1</v>
      </c>
    </row>
    <row r="178" spans="2:6" ht="12.6">
      <c r="B178" s="6"/>
      <c r="C178" s="9"/>
      <c r="D178" s="10"/>
      <c r="E178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78" s="11">
        <f>((WEEKNUM(Tabla3435678910111213141516171819202122232425262728293031323334353637383940414243444546484950515253648485[[#This Row],[FECHA Y HORA DE INICIO]])))-1</f>
        <v>-1</v>
      </c>
    </row>
    <row r="179" spans="2:6" ht="12.6">
      <c r="B179" s="6"/>
      <c r="C179" s="9"/>
      <c r="D179" s="10"/>
      <c r="E179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79" s="11">
        <f>((WEEKNUM(Tabla3435678910111213141516171819202122232425262728293031323334353637383940414243444546484950515253648485[[#This Row],[FECHA Y HORA DE INICIO]])))-1</f>
        <v>-1</v>
      </c>
    </row>
    <row r="180" spans="2:6" ht="12.6">
      <c r="B180" s="6"/>
      <c r="C180" s="9"/>
      <c r="D180" s="10"/>
      <c r="E180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80" s="11">
        <f>((WEEKNUM(Tabla3435678910111213141516171819202122232425262728293031323334353637383940414243444546484950515253648485[[#This Row],[FECHA Y HORA DE INICIO]])))-1</f>
        <v>-1</v>
      </c>
    </row>
    <row r="181" spans="2:6" ht="12.6">
      <c r="B181" s="6"/>
      <c r="C181" s="9"/>
      <c r="D181" s="10"/>
      <c r="E181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81" s="11">
        <f>((WEEKNUM(Tabla3435678910111213141516171819202122232425262728293031323334353637383940414243444546484950515253648485[[#This Row],[FECHA Y HORA DE INICIO]])))-1</f>
        <v>-1</v>
      </c>
    </row>
    <row r="182" spans="2:6" ht="12.6">
      <c r="B182" s="6"/>
      <c r="C182" s="9"/>
      <c r="D182" s="10"/>
      <c r="E182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82" s="11">
        <f>((WEEKNUM(Tabla3435678910111213141516171819202122232425262728293031323334353637383940414243444546484950515253648485[[#This Row],[FECHA Y HORA DE INICIO]])))-1</f>
        <v>-1</v>
      </c>
    </row>
    <row r="183" spans="2:6" ht="12.6">
      <c r="B183" s="6"/>
      <c r="C183" s="9"/>
      <c r="D183" s="10"/>
      <c r="E183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83" s="11">
        <f>((WEEKNUM(Tabla3435678910111213141516171819202122232425262728293031323334353637383940414243444546484950515253648485[[#This Row],[FECHA Y HORA DE INICIO]])))-1</f>
        <v>-1</v>
      </c>
    </row>
    <row r="184" spans="2:6" ht="12.6">
      <c r="B184" s="6"/>
      <c r="C184" s="9"/>
      <c r="D184" s="10"/>
      <c r="E184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84" s="11">
        <f>((WEEKNUM(Tabla3435678910111213141516171819202122232425262728293031323334353637383940414243444546484950515253648485[[#This Row],[FECHA Y HORA DE INICIO]])))-1</f>
        <v>-1</v>
      </c>
    </row>
    <row r="185" spans="2:6" ht="12.6">
      <c r="B185" s="6"/>
      <c r="C185" s="9"/>
      <c r="D185" s="10"/>
      <c r="E185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85" s="11">
        <f>((WEEKNUM(Tabla3435678910111213141516171819202122232425262728293031323334353637383940414243444546484950515253648485[[#This Row],[FECHA Y HORA DE INICIO]])))-1</f>
        <v>-1</v>
      </c>
    </row>
    <row r="186" spans="2:6" ht="12.6">
      <c r="B186" s="6"/>
      <c r="C186" s="9"/>
      <c r="D186" s="10"/>
      <c r="E186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86" s="11">
        <f>((WEEKNUM(Tabla3435678910111213141516171819202122232425262728293031323334353637383940414243444546484950515253648485[[#This Row],[FECHA Y HORA DE INICIO]])))-1</f>
        <v>-1</v>
      </c>
    </row>
    <row r="187" spans="2:6" ht="12.6">
      <c r="B187" s="6"/>
      <c r="C187" s="9"/>
      <c r="D187" s="10"/>
      <c r="E187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87" s="11">
        <f>((WEEKNUM(Tabla3435678910111213141516171819202122232425262728293031323334353637383940414243444546484950515253648485[[#This Row],[FECHA Y HORA DE INICIO]])))-1</f>
        <v>-1</v>
      </c>
    </row>
    <row r="188" spans="2:6" ht="12.6">
      <c r="B188" s="6"/>
      <c r="C188" s="9"/>
      <c r="D188" s="10"/>
      <c r="E188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88" s="11">
        <f>((WEEKNUM(Tabla3435678910111213141516171819202122232425262728293031323334353637383940414243444546484950515253648485[[#This Row],[FECHA Y HORA DE INICIO]])))-1</f>
        <v>-1</v>
      </c>
    </row>
    <row r="189" spans="2:6" ht="12.6">
      <c r="B189" s="6"/>
      <c r="C189" s="9"/>
      <c r="D189" s="10"/>
      <c r="E189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89" s="11">
        <f>((WEEKNUM(Tabla3435678910111213141516171819202122232425262728293031323334353637383940414243444546484950515253648485[[#This Row],[FECHA Y HORA DE INICIO]])))-1</f>
        <v>-1</v>
      </c>
    </row>
    <row r="190" spans="2:6" ht="12.6">
      <c r="B190" s="6"/>
      <c r="C190" s="9"/>
      <c r="D190" s="10"/>
      <c r="E190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90" s="11">
        <f>((WEEKNUM(Tabla3435678910111213141516171819202122232425262728293031323334353637383940414243444546484950515253648485[[#This Row],[FECHA Y HORA DE INICIO]])))-1</f>
        <v>-1</v>
      </c>
    </row>
    <row r="191" spans="2:6" ht="12.6">
      <c r="B191" s="6"/>
      <c r="C191" s="9"/>
      <c r="D191" s="10"/>
      <c r="E191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91" s="11">
        <f>((WEEKNUM(Tabla3435678910111213141516171819202122232425262728293031323334353637383940414243444546484950515253648485[[#This Row],[FECHA Y HORA DE INICIO]])))-1</f>
        <v>-1</v>
      </c>
    </row>
    <row r="192" spans="2:6" ht="12.6">
      <c r="B192" s="6"/>
      <c r="C192" s="9"/>
      <c r="D192" s="10"/>
      <c r="E192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92" s="11">
        <f>((WEEKNUM(Tabla3435678910111213141516171819202122232425262728293031323334353637383940414243444546484950515253648485[[#This Row],[FECHA Y HORA DE INICIO]])))-1</f>
        <v>-1</v>
      </c>
    </row>
    <row r="193" spans="2:6" ht="12.6">
      <c r="B193" s="6"/>
      <c r="C193" s="9"/>
      <c r="D193" s="10"/>
      <c r="E193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93" s="11">
        <f>((WEEKNUM(Tabla3435678910111213141516171819202122232425262728293031323334353637383940414243444546484950515253648485[[#This Row],[FECHA Y HORA DE INICIO]])))-1</f>
        <v>-1</v>
      </c>
    </row>
    <row r="194" spans="2:6" ht="12.6">
      <c r="B194" s="6"/>
      <c r="C194" s="9"/>
      <c r="D194" s="10"/>
      <c r="E194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94" s="11">
        <f>((WEEKNUM(Tabla3435678910111213141516171819202122232425262728293031323334353637383940414243444546484950515253648485[[#This Row],[FECHA Y HORA DE INICIO]])))-1</f>
        <v>-1</v>
      </c>
    </row>
    <row r="195" spans="2:6" ht="12.6">
      <c r="B195" s="6"/>
      <c r="C195" s="9"/>
      <c r="D195" s="10"/>
      <c r="E195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95" s="11">
        <f>((WEEKNUM(Tabla3435678910111213141516171819202122232425262728293031323334353637383940414243444546484950515253648485[[#This Row],[FECHA Y HORA DE INICIO]])))-1</f>
        <v>-1</v>
      </c>
    </row>
    <row r="196" spans="2:6" ht="12.6">
      <c r="B196" s="6"/>
      <c r="C196" s="9"/>
      <c r="D196" s="10"/>
      <c r="E196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96" s="11">
        <f>((WEEKNUM(Tabla3435678910111213141516171819202122232425262728293031323334353637383940414243444546484950515253648485[[#This Row],[FECHA Y HORA DE INICIO]])))-1</f>
        <v>-1</v>
      </c>
    </row>
    <row r="197" spans="2:6" ht="12.6">
      <c r="B197" s="6"/>
      <c r="C197" s="9"/>
      <c r="D197" s="10"/>
      <c r="E197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97" s="11">
        <f>((WEEKNUM(Tabla3435678910111213141516171819202122232425262728293031323334353637383940414243444546484950515253648485[[#This Row],[FECHA Y HORA DE INICIO]])))-1</f>
        <v>-1</v>
      </c>
    </row>
    <row r="198" spans="2:6" ht="12.6">
      <c r="B198" s="6"/>
      <c r="C198" s="9"/>
      <c r="D198" s="10"/>
      <c r="E198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98" s="11">
        <f>((WEEKNUM(Tabla3435678910111213141516171819202122232425262728293031323334353637383940414243444546484950515253648485[[#This Row],[FECHA Y HORA DE INICIO]])))-1</f>
        <v>-1</v>
      </c>
    </row>
    <row r="199" spans="2:6" ht="12.6">
      <c r="B199" s="6"/>
      <c r="C199" s="9"/>
      <c r="D199" s="10"/>
      <c r="E199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199" s="11">
        <f>((WEEKNUM(Tabla3435678910111213141516171819202122232425262728293031323334353637383940414243444546484950515253648485[[#This Row],[FECHA Y HORA DE INICIO]])))-1</f>
        <v>-1</v>
      </c>
    </row>
    <row r="200" spans="2:6" ht="12.6">
      <c r="B200" s="6"/>
      <c r="C200" s="9"/>
      <c r="D200" s="10"/>
      <c r="E200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200" s="11">
        <f>((WEEKNUM(Tabla3435678910111213141516171819202122232425262728293031323334353637383940414243444546484950515253648485[[#This Row],[FECHA Y HORA DE INICIO]])))-1</f>
        <v>-1</v>
      </c>
    </row>
    <row r="201" spans="2:6" ht="12.6">
      <c r="B201" s="6"/>
      <c r="C201" s="9"/>
      <c r="D201" s="10"/>
      <c r="E201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201" s="11">
        <f>((WEEKNUM(Tabla3435678910111213141516171819202122232425262728293031323334353637383940414243444546484950515253648485[[#This Row],[FECHA Y HORA DE INICIO]])))-1</f>
        <v>-1</v>
      </c>
    </row>
    <row r="202" spans="2:6" ht="12.6">
      <c r="B202" s="6"/>
      <c r="C202" s="9"/>
      <c r="D202" s="10"/>
      <c r="E202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202" s="11">
        <f>((WEEKNUM(Tabla3435678910111213141516171819202122232425262728293031323334353637383940414243444546484950515253648485[[#This Row],[FECHA Y HORA DE INICIO]])))-1</f>
        <v>-1</v>
      </c>
    </row>
    <row r="203" spans="2:6" ht="12.6">
      <c r="B203" s="6"/>
      <c r="C203" s="9"/>
      <c r="D203" s="10"/>
      <c r="E203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203" s="11">
        <f>((WEEKNUM(Tabla3435678910111213141516171819202122232425262728293031323334353637383940414243444546484950515253648485[[#This Row],[FECHA Y HORA DE INICIO]])))-1</f>
        <v>-1</v>
      </c>
    </row>
    <row r="204" spans="2:6" ht="12.6">
      <c r="B204" s="9"/>
      <c r="C204" s="9"/>
      <c r="D204" s="10"/>
      <c r="E204" s="8">
        <f>IF((Tabla3435678910111213141516171819202122232425262728293031323334353637383940414243444546484950515253648485[[#This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INICIO]])&lt;0,0,((Tabla3435678910111213141516171819202122232425262728293031323334353637383940414243444546484950515253648485[[#This Row],[FECHA Y HORA DE TERMINACIÓN ]]-Tabla3435678910111213141516171819202122232425262728293031323334353637383940414243444546484950515253648485[[#This Row],[FECHA Y HORA DE INICIO]])*24))</f>
        <v>0</v>
      </c>
      <c r="F204" s="11">
        <f>((WEEKNUM(Tabla3435678910111213141516171819202122232425262728293031323334353637383940414243444546484950515253648485[[#This Row],[FECHA Y HORA DE INICIO]])))-1</f>
        <v>-1</v>
      </c>
    </row>
    <row r="538" spans="4:4" ht="12.6">
      <c r="D538" s="3" t="s">
        <v>308</v>
      </c>
    </row>
  </sheetData>
  <mergeCells count="1">
    <mergeCell ref="B8:F8"/>
  </mergeCells>
  <pageMargins left="0.7" right="0.7" top="0.75" bottom="0.75" header="0.3" footer="0.3"/>
  <tableParts count="1">
    <tablePart r:id="rId1"/>
  </tableParts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rgb="FF92D050"/>
  </sheetPr>
  <dimension ref="B1:J203"/>
  <sheetViews>
    <sheetView workbookViewId="0">
      <selection activeCell="J3" sqref="J3"/>
    </sheetView>
  </sheetViews>
  <sheetFormatPr defaultColWidth="11.42578125" defaultRowHeight="14.45"/>
  <cols>
    <col min="3" max="3" width="21" customWidth="1"/>
    <col min="4" max="4" width="21.28515625" customWidth="1"/>
  </cols>
  <sheetData>
    <row r="1" spans="2:10" s="3" customFormat="1" ht="12.95">
      <c r="B1" s="1" t="s">
        <v>0</v>
      </c>
      <c r="C1" s="2">
        <v>20196</v>
      </c>
      <c r="G1" s="40" t="s">
        <v>1</v>
      </c>
      <c r="H1" s="41"/>
      <c r="I1" s="42" t="s">
        <v>2</v>
      </c>
    </row>
    <row r="2" spans="2:10" s="3" customFormat="1" ht="12.95">
      <c r="B2" s="1" t="s">
        <v>4</v>
      </c>
      <c r="C2" s="2" t="s">
        <v>5</v>
      </c>
      <c r="G2" s="40" t="s">
        <v>6</v>
      </c>
      <c r="H2" s="41" t="s">
        <v>310</v>
      </c>
      <c r="I2" s="42" t="s">
        <v>7</v>
      </c>
    </row>
    <row r="3" spans="2:10" s="3" customFormat="1" ht="14.45" customHeight="1">
      <c r="B3" s="1" t="s">
        <v>8</v>
      </c>
      <c r="C3" s="2" t="s">
        <v>311</v>
      </c>
      <c r="G3" s="40" t="s">
        <v>10</v>
      </c>
      <c r="H3" s="47" t="s">
        <v>246</v>
      </c>
      <c r="I3" s="42" t="s">
        <v>12</v>
      </c>
      <c r="J3" s="3" t="s">
        <v>312</v>
      </c>
    </row>
    <row r="4" spans="2:10" s="3" customFormat="1" ht="14.45" customHeight="1">
      <c r="B4" s="1" t="s">
        <v>13</v>
      </c>
      <c r="C4" s="2">
        <v>1</v>
      </c>
      <c r="D4" s="38" t="s">
        <v>313</v>
      </c>
      <c r="G4" s="38" t="s">
        <v>15</v>
      </c>
    </row>
    <row r="5" spans="2:10" s="3" customFormat="1" ht="14.45" customHeight="1">
      <c r="B5" s="1" t="s">
        <v>16</v>
      </c>
      <c r="C5" s="2">
        <v>20</v>
      </c>
    </row>
    <row r="6" spans="2:10" s="3" customFormat="1" ht="14.45" customHeight="1">
      <c r="B6" s="1"/>
      <c r="C6" s="1"/>
    </row>
    <row r="7" spans="2:10" s="3" customFormat="1" ht="14.45" customHeight="1">
      <c r="B7" s="76" t="s">
        <v>17</v>
      </c>
      <c r="C7" s="77"/>
      <c r="D7" s="77"/>
      <c r="E7" s="77"/>
      <c r="F7" s="77"/>
      <c r="H7" s="12">
        <v>2022</v>
      </c>
      <c r="I7" s="13"/>
    </row>
    <row r="8" spans="2:10" s="3" customFormat="1" ht="5.0999999999999996" customHeight="1">
      <c r="B8" s="4"/>
      <c r="C8" s="4"/>
      <c r="D8" s="4"/>
      <c r="E8" s="4"/>
    </row>
    <row r="9" spans="2:10" s="3" customFormat="1" ht="59.1" customHeight="1">
      <c r="B9" s="5" t="s">
        <v>18</v>
      </c>
      <c r="C9" s="5" t="s">
        <v>19</v>
      </c>
      <c r="D9" s="5" t="s">
        <v>20</v>
      </c>
      <c r="E9" s="5" t="s">
        <v>31</v>
      </c>
      <c r="F9" s="5" t="s">
        <v>22</v>
      </c>
      <c r="H9" s="12" t="s">
        <v>23</v>
      </c>
      <c r="I9" s="13">
        <f>SUM(E10:E203)</f>
        <v>785.66666666662786</v>
      </c>
    </row>
    <row r="10" spans="2:10" s="3" customFormat="1" ht="12.6">
      <c r="B10" s="14" t="s">
        <v>62</v>
      </c>
      <c r="C10" s="14">
        <v>45014.177083333336</v>
      </c>
      <c r="D10" s="6">
        <v>45014.670138888891</v>
      </c>
      <c r="E10" s="7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11.833333333313931</v>
      </c>
      <c r="F10" s="11"/>
    </row>
    <row r="11" spans="2:10" s="3" customFormat="1" ht="21">
      <c r="B11" s="14" t="s">
        <v>314</v>
      </c>
      <c r="C11" s="6">
        <v>45022.347222222219</v>
      </c>
      <c r="D11" s="6">
        <v>45022.642361111109</v>
      </c>
      <c r="E11" s="7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7.0833333333721384</v>
      </c>
      <c r="F11" s="11"/>
      <c r="H11" s="12" t="s">
        <v>24</v>
      </c>
      <c r="I11" s="13"/>
    </row>
    <row r="12" spans="2:10" s="3" customFormat="1" ht="12.6">
      <c r="B12" s="14" t="s">
        <v>62</v>
      </c>
      <c r="C12" s="14">
        <v>45030.40625</v>
      </c>
      <c r="D12" s="6">
        <v>45033.048611111109</v>
      </c>
      <c r="E12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63.416666666627862</v>
      </c>
      <c r="F12" s="11"/>
    </row>
    <row r="13" spans="2:10" s="3" customFormat="1" ht="12.6">
      <c r="B13" s="14" t="s">
        <v>62</v>
      </c>
      <c r="C13" s="6">
        <v>45057.493055555555</v>
      </c>
      <c r="D13" s="6">
        <v>45057.708333333336</v>
      </c>
      <c r="E13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5.1666666667442769</v>
      </c>
      <c r="F13" s="11"/>
    </row>
    <row r="14" spans="2:10" s="3" customFormat="1" ht="12.6">
      <c r="B14" s="14" t="s">
        <v>62</v>
      </c>
      <c r="C14" s="6">
        <v>45058.347222222219</v>
      </c>
      <c r="D14" s="6">
        <v>45059.069444444445</v>
      </c>
      <c r="E14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17.333333333430346</v>
      </c>
      <c r="F14" s="11">
        <f>((WEEKNUM(Tabla343567891011121314151617181920212223242526272829303132333435363738394041424344454610[[#This Row],[FECHA Y HORA DE INICIO]])))-1</f>
        <v>18</v>
      </c>
    </row>
    <row r="15" spans="2:10" s="3" customFormat="1" ht="12.6">
      <c r="B15" s="14" t="s">
        <v>62</v>
      </c>
      <c r="C15" s="6">
        <v>45059.71875</v>
      </c>
      <c r="D15" s="6">
        <v>45060.243055555555</v>
      </c>
      <c r="E15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12.583333333313931</v>
      </c>
      <c r="F15" s="11">
        <f>((WEEKNUM(Tabla343567891011121314151617181920212223242526272829303132333435363738394041424344454610[[#This Row],[FECHA Y HORA DE INICIO]])))-1</f>
        <v>18</v>
      </c>
    </row>
    <row r="16" spans="2:10" s="3" customFormat="1" ht="12.6">
      <c r="B16" s="14" t="s">
        <v>62</v>
      </c>
      <c r="C16" s="9">
        <v>45075.125</v>
      </c>
      <c r="D16" s="10">
        <v>45080.538194444445</v>
      </c>
      <c r="E16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129.91666666668607</v>
      </c>
      <c r="F16" s="11">
        <f>((WEEKNUM(Tabla343567891011121314151617181920212223242526272829303132333435363738394041424344454610[[#This Row],[FECHA Y HORA DE INICIO]])))-1</f>
        <v>21</v>
      </c>
    </row>
    <row r="17" spans="2:6" s="3" customFormat="1" ht="12.6">
      <c r="B17" s="14" t="s">
        <v>62</v>
      </c>
      <c r="C17" s="9">
        <v>45117.034722222219</v>
      </c>
      <c r="D17" s="10">
        <v>45122.069444444445</v>
      </c>
      <c r="E17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120.83333333343035</v>
      </c>
      <c r="F17" s="11">
        <f>((WEEKNUM(Tabla343567891011121314151617181920212223242526272829303132333435363738394041424344454610[[#This Row],[FECHA Y HORA DE INICIO]])))-1</f>
        <v>27</v>
      </c>
    </row>
    <row r="18" spans="2:6" s="3" customFormat="1" ht="12.6">
      <c r="B18" s="14" t="s">
        <v>62</v>
      </c>
      <c r="C18" s="9">
        <v>45138.84375</v>
      </c>
      <c r="D18" s="10">
        <v>45140.819444444445</v>
      </c>
      <c r="E18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47.416666666686069</v>
      </c>
      <c r="F18" s="11">
        <f>((WEEKNUM(Tabla343567891011121314151617181920212223242526272829303132333435363738394041424344454610[[#This Row],[FECHA Y HORA DE INICIO]])))-1</f>
        <v>30</v>
      </c>
    </row>
    <row r="19" spans="2:6" s="3" customFormat="1" ht="12.6">
      <c r="B19" s="14" t="s">
        <v>62</v>
      </c>
      <c r="C19" s="9">
        <v>45141.076388888891</v>
      </c>
      <c r="D19" s="10">
        <v>45141.850694444445</v>
      </c>
      <c r="E19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18.583333333313931</v>
      </c>
      <c r="F19" s="11">
        <f>((WEEKNUM(Tabla343567891011121314151617181920212223242526272829303132333435363738394041424344454610[[#This Row],[FECHA Y HORA DE INICIO]])))-1</f>
        <v>30</v>
      </c>
    </row>
    <row r="20" spans="2:6" s="3" customFormat="1" ht="12.6">
      <c r="B20" s="14" t="s">
        <v>62</v>
      </c>
      <c r="C20" s="9">
        <v>45142.263888888891</v>
      </c>
      <c r="D20" s="10">
        <v>45143.597222222219</v>
      </c>
      <c r="E20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31.999999999883585</v>
      </c>
      <c r="F20" s="11">
        <f>((WEEKNUM(Tabla343567891011121314151617181920212223242526272829303132333435363738394041424344454610[[#This Row],[FECHA Y HORA DE INICIO]])))-1</f>
        <v>30</v>
      </c>
    </row>
    <row r="21" spans="2:6" s="3" customFormat="1" ht="12.6">
      <c r="B21" s="14" t="s">
        <v>62</v>
      </c>
      <c r="C21" s="9">
        <v>45159</v>
      </c>
      <c r="D21" s="10">
        <v>45163.791666666664</v>
      </c>
      <c r="E21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114.99999999994179</v>
      </c>
      <c r="F21" s="11">
        <f>((WEEKNUM(Tabla343567891011121314151617181920212223242526272829303132333435363738394041424344454610[[#This Row],[FECHA Y HORA DE INICIO]])))-1</f>
        <v>33</v>
      </c>
    </row>
    <row r="22" spans="2:6" s="3" customFormat="1" ht="12.6">
      <c r="B22" s="14" t="s">
        <v>62</v>
      </c>
      <c r="C22" s="9">
        <v>45197.583333333336</v>
      </c>
      <c r="D22" s="10">
        <v>45199.569444444445</v>
      </c>
      <c r="E22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47.666666666627862</v>
      </c>
      <c r="F22" s="11">
        <f>((WEEKNUM(Tabla343567891011121314151617181920212223242526272829303132333435363738394041424344454610[[#This Row],[FECHA Y HORA DE INICIO]])))-1</f>
        <v>38</v>
      </c>
    </row>
    <row r="23" spans="2:6" s="3" customFormat="1" ht="12.6">
      <c r="B23" s="14" t="s">
        <v>62</v>
      </c>
      <c r="C23" s="9">
        <v>45229.013888888891</v>
      </c>
      <c r="D23" s="10">
        <v>45231.034722222219</v>
      </c>
      <c r="E23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48.499999999883585</v>
      </c>
      <c r="F23" s="11">
        <f>((WEEKNUM(Tabla343567891011121314151617181920212223242526272829303132333435363738394041424344454610[[#This Row],[FECHA Y HORA DE INICIO]])))-1</f>
        <v>43</v>
      </c>
    </row>
    <row r="24" spans="2:6" s="3" customFormat="1" ht="12.6">
      <c r="B24" s="14" t="s">
        <v>62</v>
      </c>
      <c r="C24" s="9">
        <v>45257.041666666664</v>
      </c>
      <c r="D24" s="10">
        <v>45261.555555555555</v>
      </c>
      <c r="E24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108.33333333337214</v>
      </c>
      <c r="F24" s="11">
        <f>((WEEKNUM(Tabla343567891011121314151617181920212223242526272829303132333435363738394041424344454610[[#This Row],[FECHA Y HORA DE INICIO]])))-1</f>
        <v>47</v>
      </c>
    </row>
    <row r="25" spans="2:6" s="3" customFormat="1" ht="12.6">
      <c r="B25" s="14"/>
      <c r="C25" s="9"/>
      <c r="D25" s="10"/>
      <c r="E25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25" s="11">
        <f>((WEEKNUM(Tabla343567891011121314151617181920212223242526272829303132333435363738394041424344454610[[#This Row],[FECHA Y HORA DE INICIO]])))-1</f>
        <v>-1</v>
      </c>
    </row>
    <row r="26" spans="2:6" s="3" customFormat="1" ht="12.6">
      <c r="B26" s="14"/>
      <c r="C26" s="9"/>
      <c r="D26" s="10"/>
      <c r="E26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26" s="11">
        <f>((WEEKNUM(Tabla343567891011121314151617181920212223242526272829303132333435363738394041424344454610[[#This Row],[FECHA Y HORA DE INICIO]])))-1</f>
        <v>-1</v>
      </c>
    </row>
    <row r="27" spans="2:6" s="3" customFormat="1" ht="12.6">
      <c r="B27" s="14"/>
      <c r="C27" s="9"/>
      <c r="D27" s="10"/>
      <c r="E27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27" s="11">
        <f>((WEEKNUM(Tabla343567891011121314151617181920212223242526272829303132333435363738394041424344454610[[#This Row],[FECHA Y HORA DE INICIO]])))-1</f>
        <v>-1</v>
      </c>
    </row>
    <row r="28" spans="2:6" s="3" customFormat="1" ht="12.6">
      <c r="B28" s="14"/>
      <c r="C28" s="9"/>
      <c r="D28" s="10"/>
      <c r="E28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28" s="11">
        <f>((WEEKNUM(Tabla343567891011121314151617181920212223242526272829303132333435363738394041424344454610[[#This Row],[FECHA Y HORA DE INICIO]])))-1</f>
        <v>-1</v>
      </c>
    </row>
    <row r="29" spans="2:6" s="3" customFormat="1" ht="12.6">
      <c r="B29" s="14"/>
      <c r="C29" s="9"/>
      <c r="D29" s="10"/>
      <c r="E29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29" s="11">
        <f>((WEEKNUM(Tabla343567891011121314151617181920212223242526272829303132333435363738394041424344454610[[#This Row],[FECHA Y HORA DE INICIO]])))-1</f>
        <v>-1</v>
      </c>
    </row>
    <row r="30" spans="2:6" s="3" customFormat="1" ht="12.6">
      <c r="B30" s="14"/>
      <c r="C30" s="9"/>
      <c r="D30" s="10"/>
      <c r="E30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30" s="11">
        <f>((WEEKNUM(Tabla343567891011121314151617181920212223242526272829303132333435363738394041424344454610[[#This Row],[FECHA Y HORA DE INICIO]])))-1</f>
        <v>-1</v>
      </c>
    </row>
    <row r="31" spans="2:6" s="3" customFormat="1" ht="12.6">
      <c r="B31" s="14"/>
      <c r="C31" s="9"/>
      <c r="D31" s="10"/>
      <c r="E31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31" s="11">
        <f>((WEEKNUM(Tabla343567891011121314151617181920212223242526272829303132333435363738394041424344454610[[#This Row],[FECHA Y HORA DE INICIO]])))-1</f>
        <v>-1</v>
      </c>
    </row>
    <row r="32" spans="2:6" s="3" customFormat="1" ht="12.6">
      <c r="B32" s="14"/>
      <c r="C32" s="9"/>
      <c r="D32" s="10"/>
      <c r="E32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32" s="11">
        <f>((WEEKNUM(Tabla343567891011121314151617181920212223242526272829303132333435363738394041424344454610[[#This Row],[FECHA Y HORA DE INICIO]])))-1</f>
        <v>-1</v>
      </c>
    </row>
    <row r="33" spans="2:6" s="3" customFormat="1" ht="12.6">
      <c r="B33" s="14"/>
      <c r="C33" s="9"/>
      <c r="D33" s="10"/>
      <c r="E33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33" s="11">
        <f>((WEEKNUM(Tabla343567891011121314151617181920212223242526272829303132333435363738394041424344454610[[#This Row],[FECHA Y HORA DE INICIO]])))-1</f>
        <v>-1</v>
      </c>
    </row>
    <row r="34" spans="2:6" s="3" customFormat="1" ht="12.6">
      <c r="B34" s="14"/>
      <c r="C34" s="9"/>
      <c r="D34" s="10"/>
      <c r="E34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34" s="11">
        <f>((WEEKNUM(Tabla343567891011121314151617181920212223242526272829303132333435363738394041424344454610[[#This Row],[FECHA Y HORA DE INICIO]])))-1</f>
        <v>-1</v>
      </c>
    </row>
    <row r="35" spans="2:6" s="3" customFormat="1" ht="12.6">
      <c r="B35" s="14"/>
      <c r="C35" s="9"/>
      <c r="D35" s="10"/>
      <c r="E35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35" s="11">
        <f>((WEEKNUM(Tabla343567891011121314151617181920212223242526272829303132333435363738394041424344454610[[#This Row],[FECHA Y HORA DE INICIO]])))-1</f>
        <v>-1</v>
      </c>
    </row>
    <row r="36" spans="2:6" s="3" customFormat="1" ht="12.6">
      <c r="B36" s="14"/>
      <c r="C36" s="9"/>
      <c r="D36" s="10"/>
      <c r="E36" s="8"/>
      <c r="F36" s="11"/>
    </row>
    <row r="37" spans="2:6" s="3" customFormat="1" ht="12.6">
      <c r="B37" s="14"/>
      <c r="C37" s="9"/>
      <c r="D37" s="10"/>
      <c r="E37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37" s="11">
        <f>((WEEKNUM(Tabla343567891011121314151617181920212223242526272829303132333435363738394041424344454610[[#This Row],[FECHA Y HORA DE INICIO]])))-1</f>
        <v>-1</v>
      </c>
    </row>
    <row r="38" spans="2:6" s="3" customFormat="1" ht="12.6">
      <c r="B38" s="14"/>
      <c r="C38" s="9"/>
      <c r="D38" s="10"/>
      <c r="E38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38" s="11">
        <f>((WEEKNUM(Tabla343567891011121314151617181920212223242526272829303132333435363738394041424344454610[[#This Row],[FECHA Y HORA DE INICIO]])))-1</f>
        <v>-1</v>
      </c>
    </row>
    <row r="39" spans="2:6" s="3" customFormat="1" ht="12.6">
      <c r="B39" s="14"/>
      <c r="C39" s="9"/>
      <c r="D39" s="10"/>
      <c r="E39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39" s="11">
        <f>((WEEKNUM(Tabla343567891011121314151617181920212223242526272829303132333435363738394041424344454610[[#This Row],[FECHA Y HORA DE INICIO]])))-1</f>
        <v>-1</v>
      </c>
    </row>
    <row r="40" spans="2:6" s="3" customFormat="1" ht="12.6">
      <c r="B40" s="14"/>
      <c r="C40" s="9"/>
      <c r="D40" s="10"/>
      <c r="E40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40" s="11">
        <f>((WEEKNUM(Tabla343567891011121314151617181920212223242526272829303132333435363738394041424344454610[[#This Row],[FECHA Y HORA DE INICIO]])))-1</f>
        <v>-1</v>
      </c>
    </row>
    <row r="41" spans="2:6" s="3" customFormat="1" ht="12.6">
      <c r="B41" s="14"/>
      <c r="C41" s="9"/>
      <c r="D41" s="10"/>
      <c r="E41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41" s="11">
        <f>((WEEKNUM(Tabla343567891011121314151617181920212223242526272829303132333435363738394041424344454610[[#This Row],[FECHA Y HORA DE INICIO]])))-1</f>
        <v>-1</v>
      </c>
    </row>
    <row r="42" spans="2:6" s="3" customFormat="1" ht="12.6">
      <c r="B42" s="14"/>
      <c r="C42" s="9"/>
      <c r="D42" s="10"/>
      <c r="E42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42" s="11">
        <f>((WEEKNUM(Tabla343567891011121314151617181920212223242526272829303132333435363738394041424344454610[[#This Row],[FECHA Y HORA DE INICIO]])))-1</f>
        <v>-1</v>
      </c>
    </row>
    <row r="43" spans="2:6" s="3" customFormat="1" ht="12.6">
      <c r="B43" s="14"/>
      <c r="C43" s="9"/>
      <c r="D43" s="10"/>
      <c r="E43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43" s="11">
        <f>((WEEKNUM(Tabla343567891011121314151617181920212223242526272829303132333435363738394041424344454610[[#This Row],[FECHA Y HORA DE INICIO]])))-1</f>
        <v>-1</v>
      </c>
    </row>
    <row r="44" spans="2:6" s="3" customFormat="1" ht="12.6">
      <c r="B44" s="14"/>
      <c r="C44" s="9"/>
      <c r="D44" s="10"/>
      <c r="E44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44" s="11">
        <f>((WEEKNUM(Tabla343567891011121314151617181920212223242526272829303132333435363738394041424344454610[[#This Row],[FECHA Y HORA DE INICIO]])))-1</f>
        <v>-1</v>
      </c>
    </row>
    <row r="45" spans="2:6" s="3" customFormat="1" ht="12.6">
      <c r="B45" s="14"/>
      <c r="C45" s="9"/>
      <c r="D45" s="10"/>
      <c r="E45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45" s="11">
        <f>((WEEKNUM(Tabla343567891011121314151617181920212223242526272829303132333435363738394041424344454610[[#This Row],[FECHA Y HORA DE INICIO]])))-1</f>
        <v>-1</v>
      </c>
    </row>
    <row r="46" spans="2:6" s="3" customFormat="1" ht="12.6">
      <c r="B46" s="14"/>
      <c r="C46" s="9"/>
      <c r="D46" s="10"/>
      <c r="E46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46" s="11">
        <f>((WEEKNUM(Tabla343567891011121314151617181920212223242526272829303132333435363738394041424344454610[[#This Row],[FECHA Y HORA DE INICIO]])))-1</f>
        <v>-1</v>
      </c>
    </row>
    <row r="47" spans="2:6" s="3" customFormat="1" ht="12.6">
      <c r="B47" s="14"/>
      <c r="C47" s="9"/>
      <c r="D47" s="10"/>
      <c r="E47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47" s="11">
        <f>((WEEKNUM(Tabla343567891011121314151617181920212223242526272829303132333435363738394041424344454610[[#This Row],[FECHA Y HORA DE INICIO]])))-1</f>
        <v>-1</v>
      </c>
    </row>
    <row r="48" spans="2:6" s="3" customFormat="1" ht="12.6">
      <c r="B48" s="14"/>
      <c r="C48" s="9"/>
      <c r="D48" s="10"/>
      <c r="E48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48" s="11">
        <f>((WEEKNUM(Tabla343567891011121314151617181920212223242526272829303132333435363738394041424344454610[[#This Row],[FECHA Y HORA DE INICIO]])))-1</f>
        <v>-1</v>
      </c>
    </row>
    <row r="49" spans="2:6" s="3" customFormat="1" ht="12.6">
      <c r="B49" s="14"/>
      <c r="C49" s="9"/>
      <c r="D49" s="10"/>
      <c r="E49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49" s="11">
        <f>((WEEKNUM(Tabla343567891011121314151617181920212223242526272829303132333435363738394041424344454610[[#This Row],[FECHA Y HORA DE INICIO]])))-1</f>
        <v>-1</v>
      </c>
    </row>
    <row r="50" spans="2:6" s="3" customFormat="1" ht="12.6">
      <c r="B50" s="14"/>
      <c r="C50" s="9"/>
      <c r="D50" s="10"/>
      <c r="E50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50" s="11">
        <f>((WEEKNUM(Tabla343567891011121314151617181920212223242526272829303132333435363738394041424344454610[[#This Row],[FECHA Y HORA DE INICIO]])))-1</f>
        <v>-1</v>
      </c>
    </row>
    <row r="51" spans="2:6" s="3" customFormat="1" ht="12.6">
      <c r="B51" s="14"/>
      <c r="C51" s="9"/>
      <c r="D51" s="10"/>
      <c r="E51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51" s="11">
        <f>((WEEKNUM(Tabla343567891011121314151617181920212223242526272829303132333435363738394041424344454610[[#This Row],[FECHA Y HORA DE INICIO]])))-1</f>
        <v>-1</v>
      </c>
    </row>
    <row r="52" spans="2:6" s="3" customFormat="1" ht="12.6">
      <c r="B52" s="14"/>
      <c r="C52" s="9"/>
      <c r="D52" s="10"/>
      <c r="E52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52" s="11">
        <f>((WEEKNUM(Tabla343567891011121314151617181920212223242526272829303132333435363738394041424344454610[[#This Row],[FECHA Y HORA DE INICIO]])))-1</f>
        <v>-1</v>
      </c>
    </row>
    <row r="53" spans="2:6" s="3" customFormat="1" ht="12.6">
      <c r="B53" s="14"/>
      <c r="C53" s="9"/>
      <c r="D53" s="10"/>
      <c r="E53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53" s="11">
        <f>((WEEKNUM(Tabla343567891011121314151617181920212223242526272829303132333435363738394041424344454610[[#This Row],[FECHA Y HORA DE INICIO]])))-1</f>
        <v>-1</v>
      </c>
    </row>
    <row r="54" spans="2:6" s="3" customFormat="1" ht="12.6">
      <c r="B54" s="14"/>
      <c r="C54" s="9"/>
      <c r="D54" s="10"/>
      <c r="E54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54" s="11">
        <f>((WEEKNUM(Tabla343567891011121314151617181920212223242526272829303132333435363738394041424344454610[[#This Row],[FECHA Y HORA DE INICIO]])))-1</f>
        <v>-1</v>
      </c>
    </row>
    <row r="55" spans="2:6" s="3" customFormat="1" ht="12.6">
      <c r="B55" s="14"/>
      <c r="C55" s="9"/>
      <c r="D55" s="10"/>
      <c r="E55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55" s="11">
        <f>((WEEKNUM(Tabla343567891011121314151617181920212223242526272829303132333435363738394041424344454610[[#This Row],[FECHA Y HORA DE INICIO]])))-1</f>
        <v>-1</v>
      </c>
    </row>
    <row r="56" spans="2:6" s="3" customFormat="1" ht="12.6">
      <c r="B56" s="14"/>
      <c r="C56" s="9"/>
      <c r="D56" s="10"/>
      <c r="E56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56" s="11">
        <f>((WEEKNUM(Tabla343567891011121314151617181920212223242526272829303132333435363738394041424344454610[[#This Row],[FECHA Y HORA DE INICIO]])))-1</f>
        <v>-1</v>
      </c>
    </row>
    <row r="57" spans="2:6" s="3" customFormat="1" ht="12.6">
      <c r="B57" s="14"/>
      <c r="C57" s="9"/>
      <c r="D57" s="10"/>
      <c r="E57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57" s="11">
        <f>((WEEKNUM(Tabla343567891011121314151617181920212223242526272829303132333435363738394041424344454610[[#This Row],[FECHA Y HORA DE INICIO]])))-1</f>
        <v>-1</v>
      </c>
    </row>
    <row r="58" spans="2:6" s="3" customFormat="1" ht="12.6">
      <c r="B58" s="14"/>
      <c r="C58" s="9"/>
      <c r="D58" s="10"/>
      <c r="E58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58" s="11">
        <f>((WEEKNUM(Tabla343567891011121314151617181920212223242526272829303132333435363738394041424344454610[[#This Row],[FECHA Y HORA DE INICIO]])))-1</f>
        <v>-1</v>
      </c>
    </row>
    <row r="59" spans="2:6" s="3" customFormat="1" ht="12.6">
      <c r="B59" s="14"/>
      <c r="C59" s="9"/>
      <c r="D59" s="10"/>
      <c r="E59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59" s="11">
        <f>((WEEKNUM(Tabla343567891011121314151617181920212223242526272829303132333435363738394041424344454610[[#This Row],[FECHA Y HORA DE INICIO]])))-1</f>
        <v>-1</v>
      </c>
    </row>
    <row r="60" spans="2:6" s="3" customFormat="1" ht="12.6">
      <c r="B60" s="14"/>
      <c r="C60" s="9"/>
      <c r="D60" s="10"/>
      <c r="E60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60" s="11">
        <f>((WEEKNUM(Tabla343567891011121314151617181920212223242526272829303132333435363738394041424344454610[[#This Row],[FECHA Y HORA DE INICIO]])))-1</f>
        <v>-1</v>
      </c>
    </row>
    <row r="61" spans="2:6" s="3" customFormat="1" ht="12.6">
      <c r="B61" s="14"/>
      <c r="C61" s="9"/>
      <c r="D61" s="10"/>
      <c r="E61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61" s="11">
        <f>((WEEKNUM(Tabla343567891011121314151617181920212223242526272829303132333435363738394041424344454610[[#This Row],[FECHA Y HORA DE INICIO]])))-1</f>
        <v>-1</v>
      </c>
    </row>
    <row r="62" spans="2:6" s="3" customFormat="1" ht="12.6">
      <c r="B62" s="14"/>
      <c r="C62" s="9"/>
      <c r="D62" s="10"/>
      <c r="E62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62" s="11">
        <f>((WEEKNUM(Tabla343567891011121314151617181920212223242526272829303132333435363738394041424344454610[[#This Row],[FECHA Y HORA DE INICIO]])))-1</f>
        <v>-1</v>
      </c>
    </row>
    <row r="63" spans="2:6" s="3" customFormat="1" ht="12.6">
      <c r="B63" s="14"/>
      <c r="C63" s="9"/>
      <c r="D63" s="10"/>
      <c r="E63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63" s="11">
        <f>((WEEKNUM(Tabla343567891011121314151617181920212223242526272829303132333435363738394041424344454610[[#This Row],[FECHA Y HORA DE INICIO]])))-1</f>
        <v>-1</v>
      </c>
    </row>
    <row r="64" spans="2:6" s="3" customFormat="1" ht="12.6">
      <c r="B64" s="14"/>
      <c r="C64" s="9"/>
      <c r="D64" s="10"/>
      <c r="E64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64" s="11">
        <f>((WEEKNUM(Tabla343567891011121314151617181920212223242526272829303132333435363738394041424344454610[[#This Row],[FECHA Y HORA DE INICIO]])))-1</f>
        <v>-1</v>
      </c>
    </row>
    <row r="65" spans="2:6" s="3" customFormat="1" ht="12.6">
      <c r="B65" s="14"/>
      <c r="C65" s="9"/>
      <c r="D65" s="10"/>
      <c r="E65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65" s="11">
        <f>((WEEKNUM(Tabla343567891011121314151617181920212223242526272829303132333435363738394041424344454610[[#This Row],[FECHA Y HORA DE INICIO]])))-1</f>
        <v>-1</v>
      </c>
    </row>
    <row r="66" spans="2:6" s="3" customFormat="1" ht="12.6">
      <c r="B66" s="14"/>
      <c r="C66" s="9"/>
      <c r="D66" s="10"/>
      <c r="E66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66" s="11">
        <f>((WEEKNUM(Tabla343567891011121314151617181920212223242526272829303132333435363738394041424344454610[[#This Row],[FECHA Y HORA DE INICIO]])))-1</f>
        <v>-1</v>
      </c>
    </row>
    <row r="67" spans="2:6" s="3" customFormat="1" ht="12.6">
      <c r="B67" s="14"/>
      <c r="C67" s="9"/>
      <c r="D67" s="10"/>
      <c r="E67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67" s="11">
        <f>((WEEKNUM(Tabla343567891011121314151617181920212223242526272829303132333435363738394041424344454610[[#This Row],[FECHA Y HORA DE INICIO]])))-1</f>
        <v>-1</v>
      </c>
    </row>
    <row r="68" spans="2:6" s="3" customFormat="1" ht="12.6">
      <c r="B68" s="14"/>
      <c r="C68" s="9"/>
      <c r="D68" s="10"/>
      <c r="E68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68" s="11">
        <f>((WEEKNUM(Tabla343567891011121314151617181920212223242526272829303132333435363738394041424344454610[[#This Row],[FECHA Y HORA DE INICIO]])))-1</f>
        <v>-1</v>
      </c>
    </row>
    <row r="69" spans="2:6" s="3" customFormat="1" ht="12.6">
      <c r="B69" s="14"/>
      <c r="C69" s="9"/>
      <c r="D69" s="10"/>
      <c r="E69" s="8"/>
      <c r="F69" s="11"/>
    </row>
    <row r="70" spans="2:6" s="3" customFormat="1" ht="12.6">
      <c r="B70" s="6"/>
      <c r="C70" s="9"/>
      <c r="D70" s="10"/>
      <c r="E70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70" s="11">
        <f>((WEEKNUM(Tabla343567891011121314151617181920212223242526272829303132333435363738394041424344454610[[#This Row],[FECHA Y HORA DE INICIO]])))-1</f>
        <v>-1</v>
      </c>
    </row>
    <row r="71" spans="2:6" s="3" customFormat="1" ht="12.6">
      <c r="B71" s="6"/>
      <c r="C71" s="9"/>
      <c r="D71" s="10"/>
      <c r="E71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71" s="11">
        <f>((WEEKNUM(Tabla343567891011121314151617181920212223242526272829303132333435363738394041424344454610[[#This Row],[FECHA Y HORA DE INICIO]])))-1</f>
        <v>-1</v>
      </c>
    </row>
    <row r="72" spans="2:6" s="3" customFormat="1" ht="12.6">
      <c r="B72" s="6"/>
      <c r="C72" s="9"/>
      <c r="D72" s="10"/>
      <c r="E72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72" s="11">
        <f>((WEEKNUM(Tabla343567891011121314151617181920212223242526272829303132333435363738394041424344454610[[#This Row],[FECHA Y HORA DE INICIO]])))-1</f>
        <v>-1</v>
      </c>
    </row>
    <row r="73" spans="2:6" s="3" customFormat="1" ht="12.6">
      <c r="B73" s="6"/>
      <c r="C73" s="9"/>
      <c r="D73" s="10"/>
      <c r="E73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73" s="11">
        <f>((WEEKNUM(Tabla343567891011121314151617181920212223242526272829303132333435363738394041424344454610[[#This Row],[FECHA Y HORA DE INICIO]])))-1</f>
        <v>-1</v>
      </c>
    </row>
    <row r="74" spans="2:6" s="3" customFormat="1" ht="12.6">
      <c r="B74" s="6"/>
      <c r="C74" s="9"/>
      <c r="D74" s="10"/>
      <c r="E74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74" s="11">
        <f>((WEEKNUM(Tabla343567891011121314151617181920212223242526272829303132333435363738394041424344454610[[#This Row],[FECHA Y HORA DE INICIO]])))-1</f>
        <v>-1</v>
      </c>
    </row>
    <row r="75" spans="2:6" s="3" customFormat="1" ht="12.6">
      <c r="B75" s="6"/>
      <c r="C75" s="9"/>
      <c r="D75" s="10"/>
      <c r="E75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75" s="11">
        <f>((WEEKNUM(Tabla343567891011121314151617181920212223242526272829303132333435363738394041424344454610[[#This Row],[FECHA Y HORA DE INICIO]])))-1</f>
        <v>-1</v>
      </c>
    </row>
    <row r="76" spans="2:6" s="3" customFormat="1" ht="12.6">
      <c r="B76" s="6"/>
      <c r="C76" s="9"/>
      <c r="D76" s="10"/>
      <c r="E76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76" s="11">
        <f>((WEEKNUM(Tabla343567891011121314151617181920212223242526272829303132333435363738394041424344454610[[#This Row],[FECHA Y HORA DE INICIO]])))-1</f>
        <v>-1</v>
      </c>
    </row>
    <row r="77" spans="2:6" s="3" customFormat="1" ht="12.6">
      <c r="B77" s="6"/>
      <c r="C77" s="9"/>
      <c r="D77" s="10"/>
      <c r="E77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77" s="11">
        <f>((WEEKNUM(Tabla343567891011121314151617181920212223242526272829303132333435363738394041424344454610[[#This Row],[FECHA Y HORA DE INICIO]])))-1</f>
        <v>-1</v>
      </c>
    </row>
    <row r="78" spans="2:6" s="3" customFormat="1" ht="12.6">
      <c r="B78" s="6"/>
      <c r="C78" s="9"/>
      <c r="D78" s="10"/>
      <c r="E78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78" s="11">
        <f>((WEEKNUM(Tabla343567891011121314151617181920212223242526272829303132333435363738394041424344454610[[#This Row],[FECHA Y HORA DE INICIO]])))-1</f>
        <v>-1</v>
      </c>
    </row>
    <row r="79" spans="2:6" s="3" customFormat="1" ht="12.6">
      <c r="B79" s="6"/>
      <c r="C79" s="9"/>
      <c r="D79" s="10"/>
      <c r="E79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79" s="11">
        <f>((WEEKNUM(Tabla343567891011121314151617181920212223242526272829303132333435363738394041424344454610[[#This Row],[FECHA Y HORA DE INICIO]])))-1</f>
        <v>-1</v>
      </c>
    </row>
    <row r="80" spans="2:6" s="3" customFormat="1" ht="12.6">
      <c r="B80" s="6"/>
      <c r="C80" s="9"/>
      <c r="D80" s="10"/>
      <c r="E80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80" s="11">
        <f>((WEEKNUM(Tabla343567891011121314151617181920212223242526272829303132333435363738394041424344454610[[#This Row],[FECHA Y HORA DE INICIO]])))-1</f>
        <v>-1</v>
      </c>
    </row>
    <row r="81" spans="2:6" s="3" customFormat="1" ht="12.6">
      <c r="B81" s="6"/>
      <c r="C81" s="9"/>
      <c r="D81" s="10"/>
      <c r="E81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81" s="11">
        <f>((WEEKNUM(Tabla343567891011121314151617181920212223242526272829303132333435363738394041424344454610[[#This Row],[FECHA Y HORA DE INICIO]])))-1</f>
        <v>-1</v>
      </c>
    </row>
    <row r="82" spans="2:6" s="3" customFormat="1" ht="12.6">
      <c r="B82" s="6"/>
      <c r="C82" s="9"/>
      <c r="D82" s="10"/>
      <c r="E82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82" s="11">
        <f>((WEEKNUM(Tabla343567891011121314151617181920212223242526272829303132333435363738394041424344454610[[#This Row],[FECHA Y HORA DE INICIO]])))-1</f>
        <v>-1</v>
      </c>
    </row>
    <row r="83" spans="2:6" s="3" customFormat="1" ht="12.6">
      <c r="B83" s="6"/>
      <c r="C83" s="9"/>
      <c r="D83" s="10"/>
      <c r="E83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83" s="11">
        <f>((WEEKNUM(Tabla343567891011121314151617181920212223242526272829303132333435363738394041424344454610[[#This Row],[FECHA Y HORA DE INICIO]])))-1</f>
        <v>-1</v>
      </c>
    </row>
    <row r="84" spans="2:6" s="3" customFormat="1" ht="12.6">
      <c r="B84" s="6"/>
      <c r="C84" s="9"/>
      <c r="D84" s="10"/>
      <c r="E84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84" s="11">
        <f>((WEEKNUM(Tabla343567891011121314151617181920212223242526272829303132333435363738394041424344454610[[#This Row],[FECHA Y HORA DE INICIO]])))-1</f>
        <v>-1</v>
      </c>
    </row>
    <row r="85" spans="2:6" s="3" customFormat="1" ht="12.6">
      <c r="B85" s="6"/>
      <c r="C85" s="9"/>
      <c r="D85" s="10"/>
      <c r="E85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85" s="11">
        <f>((WEEKNUM(Tabla343567891011121314151617181920212223242526272829303132333435363738394041424344454610[[#This Row],[FECHA Y HORA DE INICIO]])))-1</f>
        <v>-1</v>
      </c>
    </row>
    <row r="86" spans="2:6" s="3" customFormat="1" ht="12.6">
      <c r="B86" s="6"/>
      <c r="C86" s="9"/>
      <c r="D86" s="10"/>
      <c r="E86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86" s="11">
        <f>((WEEKNUM(Tabla343567891011121314151617181920212223242526272829303132333435363738394041424344454610[[#This Row],[FECHA Y HORA DE INICIO]])))-1</f>
        <v>-1</v>
      </c>
    </row>
    <row r="87" spans="2:6" s="3" customFormat="1" ht="12.6">
      <c r="B87" s="6"/>
      <c r="C87" s="9"/>
      <c r="D87" s="10"/>
      <c r="E87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87" s="11">
        <f>((WEEKNUM(Tabla343567891011121314151617181920212223242526272829303132333435363738394041424344454610[[#This Row],[FECHA Y HORA DE INICIO]])))-1</f>
        <v>-1</v>
      </c>
    </row>
    <row r="88" spans="2:6" s="3" customFormat="1" ht="12.6">
      <c r="B88" s="6"/>
      <c r="C88" s="9"/>
      <c r="D88" s="10"/>
      <c r="E88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88" s="11">
        <f>((WEEKNUM(Tabla343567891011121314151617181920212223242526272829303132333435363738394041424344454610[[#This Row],[FECHA Y HORA DE INICIO]])))-1</f>
        <v>-1</v>
      </c>
    </row>
    <row r="89" spans="2:6" s="3" customFormat="1" ht="12.6">
      <c r="B89" s="6"/>
      <c r="C89" s="9"/>
      <c r="D89" s="10"/>
      <c r="E89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89" s="11">
        <f>((WEEKNUM(Tabla343567891011121314151617181920212223242526272829303132333435363738394041424344454610[[#This Row],[FECHA Y HORA DE INICIO]])))-1</f>
        <v>-1</v>
      </c>
    </row>
    <row r="90" spans="2:6" s="3" customFormat="1" ht="12.6">
      <c r="B90" s="6"/>
      <c r="C90" s="9"/>
      <c r="D90" s="10"/>
      <c r="E90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90" s="11">
        <f>((WEEKNUM(Tabla343567891011121314151617181920212223242526272829303132333435363738394041424344454610[[#This Row],[FECHA Y HORA DE INICIO]])))-1</f>
        <v>-1</v>
      </c>
    </row>
    <row r="91" spans="2:6" s="3" customFormat="1" ht="12.6">
      <c r="B91" s="6"/>
      <c r="C91" s="9"/>
      <c r="D91" s="10"/>
      <c r="E91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91" s="11">
        <f>((WEEKNUM(Tabla343567891011121314151617181920212223242526272829303132333435363738394041424344454610[[#This Row],[FECHA Y HORA DE INICIO]])))-1</f>
        <v>-1</v>
      </c>
    </row>
    <row r="92" spans="2:6" s="3" customFormat="1" ht="12.6">
      <c r="B92" s="6"/>
      <c r="C92" s="9"/>
      <c r="D92" s="10"/>
      <c r="E92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92" s="11">
        <f>((WEEKNUM(Tabla343567891011121314151617181920212223242526272829303132333435363738394041424344454610[[#This Row],[FECHA Y HORA DE INICIO]])))-1</f>
        <v>-1</v>
      </c>
    </row>
    <row r="93" spans="2:6" s="3" customFormat="1" ht="12.6">
      <c r="B93" s="6"/>
      <c r="C93" s="9"/>
      <c r="D93" s="10"/>
      <c r="E93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93" s="11">
        <f>((WEEKNUM(Tabla343567891011121314151617181920212223242526272829303132333435363738394041424344454610[[#This Row],[FECHA Y HORA DE INICIO]])))-1</f>
        <v>-1</v>
      </c>
    </row>
    <row r="94" spans="2:6" s="3" customFormat="1" ht="12.6">
      <c r="B94" s="6"/>
      <c r="C94" s="9"/>
      <c r="D94" s="10"/>
      <c r="E94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94" s="11">
        <f>((WEEKNUM(Tabla343567891011121314151617181920212223242526272829303132333435363738394041424344454610[[#This Row],[FECHA Y HORA DE INICIO]])))-1</f>
        <v>-1</v>
      </c>
    </row>
    <row r="95" spans="2:6" s="3" customFormat="1" ht="12.6">
      <c r="B95" s="6"/>
      <c r="C95" s="9"/>
      <c r="D95" s="10"/>
      <c r="E95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95" s="11">
        <f>((WEEKNUM(Tabla343567891011121314151617181920212223242526272829303132333435363738394041424344454610[[#This Row],[FECHA Y HORA DE INICIO]])))-1</f>
        <v>-1</v>
      </c>
    </row>
    <row r="96" spans="2:6" s="3" customFormat="1" ht="12.6">
      <c r="B96" s="6"/>
      <c r="C96" s="9"/>
      <c r="D96" s="10"/>
      <c r="E96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96" s="11">
        <f>((WEEKNUM(Tabla343567891011121314151617181920212223242526272829303132333435363738394041424344454610[[#This Row],[FECHA Y HORA DE INICIO]])))-1</f>
        <v>-1</v>
      </c>
    </row>
    <row r="97" spans="2:6" s="3" customFormat="1" ht="12.6">
      <c r="B97" s="6"/>
      <c r="C97" s="9"/>
      <c r="D97" s="10"/>
      <c r="E97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97" s="11">
        <f>((WEEKNUM(Tabla343567891011121314151617181920212223242526272829303132333435363738394041424344454610[[#This Row],[FECHA Y HORA DE INICIO]])))-1</f>
        <v>-1</v>
      </c>
    </row>
    <row r="98" spans="2:6" s="3" customFormat="1" ht="12.6">
      <c r="B98" s="6"/>
      <c r="C98" s="9"/>
      <c r="D98" s="10"/>
      <c r="E98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98" s="11">
        <f>((WEEKNUM(Tabla343567891011121314151617181920212223242526272829303132333435363738394041424344454610[[#This Row],[FECHA Y HORA DE INICIO]])))-1</f>
        <v>-1</v>
      </c>
    </row>
    <row r="99" spans="2:6" s="3" customFormat="1" ht="12.6">
      <c r="B99" s="6"/>
      <c r="C99" s="9"/>
      <c r="D99" s="10"/>
      <c r="E99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99" s="11">
        <f>((WEEKNUM(Tabla343567891011121314151617181920212223242526272829303132333435363738394041424344454610[[#This Row],[FECHA Y HORA DE INICIO]])))-1</f>
        <v>-1</v>
      </c>
    </row>
    <row r="100" spans="2:6" s="3" customFormat="1" ht="12.6">
      <c r="B100" s="6"/>
      <c r="C100" s="9"/>
      <c r="D100" s="10"/>
      <c r="E100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00" s="11">
        <f>((WEEKNUM(Tabla343567891011121314151617181920212223242526272829303132333435363738394041424344454610[[#This Row],[FECHA Y HORA DE INICIO]])))-1</f>
        <v>-1</v>
      </c>
    </row>
    <row r="101" spans="2:6" s="3" customFormat="1" ht="12.6">
      <c r="B101" s="6"/>
      <c r="C101" s="9"/>
      <c r="D101" s="10"/>
      <c r="E101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01" s="11">
        <f>((WEEKNUM(Tabla343567891011121314151617181920212223242526272829303132333435363738394041424344454610[[#This Row],[FECHA Y HORA DE INICIO]])))-1</f>
        <v>-1</v>
      </c>
    </row>
    <row r="102" spans="2:6" s="3" customFormat="1" ht="12.6">
      <c r="B102" s="6"/>
      <c r="C102" s="9"/>
      <c r="D102" s="10"/>
      <c r="E102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02" s="11">
        <f>((WEEKNUM(Tabla343567891011121314151617181920212223242526272829303132333435363738394041424344454610[[#This Row],[FECHA Y HORA DE INICIO]])))-1</f>
        <v>-1</v>
      </c>
    </row>
    <row r="103" spans="2:6" s="3" customFormat="1" ht="12.6">
      <c r="B103" s="6"/>
      <c r="C103" s="9"/>
      <c r="D103" s="10"/>
      <c r="E103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03" s="11">
        <f>((WEEKNUM(Tabla343567891011121314151617181920212223242526272829303132333435363738394041424344454610[[#This Row],[FECHA Y HORA DE INICIO]])))-1</f>
        <v>-1</v>
      </c>
    </row>
    <row r="104" spans="2:6" s="3" customFormat="1" ht="12.6">
      <c r="B104" s="6"/>
      <c r="C104" s="9"/>
      <c r="D104" s="10"/>
      <c r="E104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04" s="11">
        <f>((WEEKNUM(Tabla343567891011121314151617181920212223242526272829303132333435363738394041424344454610[[#This Row],[FECHA Y HORA DE INICIO]])))-1</f>
        <v>-1</v>
      </c>
    </row>
    <row r="105" spans="2:6" s="3" customFormat="1" ht="12.6">
      <c r="B105" s="6"/>
      <c r="C105" s="9"/>
      <c r="D105" s="10"/>
      <c r="E105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05" s="11">
        <f>((WEEKNUM(Tabla343567891011121314151617181920212223242526272829303132333435363738394041424344454610[[#This Row],[FECHA Y HORA DE INICIO]])))-1</f>
        <v>-1</v>
      </c>
    </row>
    <row r="106" spans="2:6" s="3" customFormat="1" ht="12.6">
      <c r="B106" s="6"/>
      <c r="C106" s="9"/>
      <c r="D106" s="10"/>
      <c r="E106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06" s="11">
        <f>((WEEKNUM(Tabla343567891011121314151617181920212223242526272829303132333435363738394041424344454610[[#This Row],[FECHA Y HORA DE INICIO]])))-1</f>
        <v>-1</v>
      </c>
    </row>
    <row r="107" spans="2:6" s="3" customFormat="1" ht="12.6">
      <c r="B107" s="6"/>
      <c r="C107" s="9"/>
      <c r="D107" s="10"/>
      <c r="E107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07" s="11">
        <f>((WEEKNUM(Tabla343567891011121314151617181920212223242526272829303132333435363738394041424344454610[[#This Row],[FECHA Y HORA DE INICIO]])))-1</f>
        <v>-1</v>
      </c>
    </row>
    <row r="108" spans="2:6" s="3" customFormat="1" ht="12.6">
      <c r="B108" s="6"/>
      <c r="C108" s="9"/>
      <c r="D108" s="10"/>
      <c r="E108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08" s="11">
        <f>((WEEKNUM(Tabla343567891011121314151617181920212223242526272829303132333435363738394041424344454610[[#This Row],[FECHA Y HORA DE INICIO]])))-1</f>
        <v>-1</v>
      </c>
    </row>
    <row r="109" spans="2:6" s="3" customFormat="1" ht="12.6">
      <c r="B109" s="6"/>
      <c r="C109" s="9"/>
      <c r="D109" s="10"/>
      <c r="E109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09" s="11">
        <f>((WEEKNUM(Tabla343567891011121314151617181920212223242526272829303132333435363738394041424344454610[[#This Row],[FECHA Y HORA DE INICIO]])))-1</f>
        <v>-1</v>
      </c>
    </row>
    <row r="110" spans="2:6" s="3" customFormat="1" ht="12.6">
      <c r="B110" s="6"/>
      <c r="C110" s="9"/>
      <c r="D110" s="10"/>
      <c r="E110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10" s="11">
        <f>((WEEKNUM(Tabla343567891011121314151617181920212223242526272829303132333435363738394041424344454610[[#This Row],[FECHA Y HORA DE INICIO]])))-1</f>
        <v>-1</v>
      </c>
    </row>
    <row r="111" spans="2:6" s="3" customFormat="1" ht="12.6">
      <c r="B111" s="6"/>
      <c r="C111" s="9"/>
      <c r="D111" s="10"/>
      <c r="E111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11" s="11">
        <f>((WEEKNUM(Tabla343567891011121314151617181920212223242526272829303132333435363738394041424344454610[[#This Row],[FECHA Y HORA DE INICIO]])))-1</f>
        <v>-1</v>
      </c>
    </row>
    <row r="112" spans="2:6" s="3" customFormat="1" ht="12.6">
      <c r="B112" s="6"/>
      <c r="C112" s="9"/>
      <c r="D112" s="10"/>
      <c r="E112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12" s="11">
        <f>((WEEKNUM(Tabla343567891011121314151617181920212223242526272829303132333435363738394041424344454610[[#This Row],[FECHA Y HORA DE INICIO]])))-1</f>
        <v>-1</v>
      </c>
    </row>
    <row r="113" spans="2:6" s="3" customFormat="1" ht="12.6">
      <c r="B113" s="6"/>
      <c r="C113" s="9"/>
      <c r="D113" s="10"/>
      <c r="E113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13" s="11">
        <f>((WEEKNUM(Tabla343567891011121314151617181920212223242526272829303132333435363738394041424344454610[[#This Row],[FECHA Y HORA DE INICIO]])))-1</f>
        <v>-1</v>
      </c>
    </row>
    <row r="114" spans="2:6" s="3" customFormat="1" ht="12.6">
      <c r="B114" s="6"/>
      <c r="C114" s="9"/>
      <c r="D114" s="10"/>
      <c r="E114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14" s="11">
        <f>((WEEKNUM(Tabla343567891011121314151617181920212223242526272829303132333435363738394041424344454610[[#This Row],[FECHA Y HORA DE INICIO]])))-1</f>
        <v>-1</v>
      </c>
    </row>
    <row r="115" spans="2:6" s="3" customFormat="1" ht="12.6">
      <c r="B115" s="6"/>
      <c r="C115" s="9"/>
      <c r="D115" s="10"/>
      <c r="E115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15" s="11">
        <f>((WEEKNUM(Tabla343567891011121314151617181920212223242526272829303132333435363738394041424344454610[[#This Row],[FECHA Y HORA DE INICIO]])))-1</f>
        <v>-1</v>
      </c>
    </row>
    <row r="116" spans="2:6" s="3" customFormat="1" ht="12.6">
      <c r="B116" s="6"/>
      <c r="C116" s="9"/>
      <c r="D116" s="10"/>
      <c r="E116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16" s="11">
        <f>((WEEKNUM(Tabla343567891011121314151617181920212223242526272829303132333435363738394041424344454610[[#This Row],[FECHA Y HORA DE INICIO]])))-1</f>
        <v>-1</v>
      </c>
    </row>
    <row r="117" spans="2:6" s="3" customFormat="1" ht="12.6">
      <c r="B117" s="6"/>
      <c r="C117" s="9"/>
      <c r="D117" s="10"/>
      <c r="E117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17" s="11">
        <f>((WEEKNUM(Tabla343567891011121314151617181920212223242526272829303132333435363738394041424344454610[[#This Row],[FECHA Y HORA DE INICIO]])))-1</f>
        <v>-1</v>
      </c>
    </row>
    <row r="118" spans="2:6" s="3" customFormat="1" ht="12.6">
      <c r="B118" s="6"/>
      <c r="C118" s="9"/>
      <c r="D118" s="10"/>
      <c r="E118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18" s="11">
        <f>((WEEKNUM(Tabla343567891011121314151617181920212223242526272829303132333435363738394041424344454610[[#This Row],[FECHA Y HORA DE INICIO]])))-1</f>
        <v>-1</v>
      </c>
    </row>
    <row r="119" spans="2:6" s="3" customFormat="1" ht="12.6">
      <c r="B119" s="6"/>
      <c r="C119" s="9"/>
      <c r="D119" s="10"/>
      <c r="E119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19" s="11">
        <f>((WEEKNUM(Tabla343567891011121314151617181920212223242526272829303132333435363738394041424344454610[[#This Row],[FECHA Y HORA DE INICIO]])))-1</f>
        <v>-1</v>
      </c>
    </row>
    <row r="120" spans="2:6" s="3" customFormat="1" ht="12.6">
      <c r="B120" s="6"/>
      <c r="C120" s="9"/>
      <c r="D120" s="10"/>
      <c r="E120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20" s="11">
        <f>((WEEKNUM(Tabla343567891011121314151617181920212223242526272829303132333435363738394041424344454610[[#This Row],[FECHA Y HORA DE INICIO]])))-1</f>
        <v>-1</v>
      </c>
    </row>
    <row r="121" spans="2:6" s="3" customFormat="1" ht="12.6">
      <c r="B121" s="6"/>
      <c r="C121" s="9"/>
      <c r="D121" s="10"/>
      <c r="E121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21" s="11">
        <f>((WEEKNUM(Tabla343567891011121314151617181920212223242526272829303132333435363738394041424344454610[[#This Row],[FECHA Y HORA DE INICIO]])))-1</f>
        <v>-1</v>
      </c>
    </row>
    <row r="122" spans="2:6" s="3" customFormat="1" ht="12.6">
      <c r="B122" s="6"/>
      <c r="C122" s="9"/>
      <c r="D122" s="10"/>
      <c r="E122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22" s="11">
        <f>((WEEKNUM(Tabla343567891011121314151617181920212223242526272829303132333435363738394041424344454610[[#This Row],[FECHA Y HORA DE INICIO]])))-1</f>
        <v>-1</v>
      </c>
    </row>
    <row r="123" spans="2:6" s="3" customFormat="1" ht="12.6">
      <c r="B123" s="6"/>
      <c r="C123" s="9"/>
      <c r="D123" s="10"/>
      <c r="E123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23" s="11">
        <f>((WEEKNUM(Tabla343567891011121314151617181920212223242526272829303132333435363738394041424344454610[[#This Row],[FECHA Y HORA DE INICIO]])))-1</f>
        <v>-1</v>
      </c>
    </row>
    <row r="124" spans="2:6" s="3" customFormat="1" ht="12.6">
      <c r="B124" s="6"/>
      <c r="C124" s="9"/>
      <c r="D124" s="10"/>
      <c r="E124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24" s="11">
        <f>((WEEKNUM(Tabla343567891011121314151617181920212223242526272829303132333435363738394041424344454610[[#This Row],[FECHA Y HORA DE INICIO]])))-1</f>
        <v>-1</v>
      </c>
    </row>
    <row r="125" spans="2:6" s="3" customFormat="1" ht="12.6">
      <c r="B125" s="6"/>
      <c r="C125" s="9"/>
      <c r="D125" s="10"/>
      <c r="E125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25" s="11">
        <f>((WEEKNUM(Tabla343567891011121314151617181920212223242526272829303132333435363738394041424344454610[[#This Row],[FECHA Y HORA DE INICIO]])))-1</f>
        <v>-1</v>
      </c>
    </row>
    <row r="126" spans="2:6" s="3" customFormat="1" ht="12.6">
      <c r="B126" s="6"/>
      <c r="C126" s="9"/>
      <c r="D126" s="10"/>
      <c r="E126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26" s="11">
        <f>((WEEKNUM(Tabla343567891011121314151617181920212223242526272829303132333435363738394041424344454610[[#This Row],[FECHA Y HORA DE INICIO]])))-1</f>
        <v>-1</v>
      </c>
    </row>
    <row r="127" spans="2:6" s="3" customFormat="1" ht="12.6">
      <c r="B127" s="6"/>
      <c r="C127" s="9"/>
      <c r="D127" s="10"/>
      <c r="E127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27" s="11">
        <f>((WEEKNUM(Tabla343567891011121314151617181920212223242526272829303132333435363738394041424344454610[[#This Row],[FECHA Y HORA DE INICIO]])))-1</f>
        <v>-1</v>
      </c>
    </row>
    <row r="128" spans="2:6" s="3" customFormat="1" ht="12.6">
      <c r="B128" s="6"/>
      <c r="C128" s="9"/>
      <c r="D128" s="10"/>
      <c r="E128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28" s="11">
        <f>((WEEKNUM(Tabla343567891011121314151617181920212223242526272829303132333435363738394041424344454610[[#This Row],[FECHA Y HORA DE INICIO]])))-1</f>
        <v>-1</v>
      </c>
    </row>
    <row r="129" spans="2:6" s="3" customFormat="1" ht="12.6">
      <c r="B129" s="6"/>
      <c r="C129" s="9"/>
      <c r="D129" s="10"/>
      <c r="E129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29" s="11">
        <f>((WEEKNUM(Tabla343567891011121314151617181920212223242526272829303132333435363738394041424344454610[[#This Row],[FECHA Y HORA DE INICIO]])))-1</f>
        <v>-1</v>
      </c>
    </row>
    <row r="130" spans="2:6" s="3" customFormat="1" ht="12.6">
      <c r="B130" s="6"/>
      <c r="C130" s="9"/>
      <c r="D130" s="10"/>
      <c r="E130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30" s="11">
        <f>((WEEKNUM(Tabla343567891011121314151617181920212223242526272829303132333435363738394041424344454610[[#This Row],[FECHA Y HORA DE INICIO]])))-1</f>
        <v>-1</v>
      </c>
    </row>
    <row r="131" spans="2:6" s="3" customFormat="1" ht="12.6">
      <c r="B131" s="6"/>
      <c r="C131" s="9"/>
      <c r="D131" s="10"/>
      <c r="E131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31" s="11">
        <f>((WEEKNUM(Tabla343567891011121314151617181920212223242526272829303132333435363738394041424344454610[[#This Row],[FECHA Y HORA DE INICIO]])))-1</f>
        <v>-1</v>
      </c>
    </row>
    <row r="132" spans="2:6" s="3" customFormat="1" ht="12.6">
      <c r="B132" s="6"/>
      <c r="C132" s="9"/>
      <c r="D132" s="10"/>
      <c r="E132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32" s="11">
        <f>((WEEKNUM(Tabla343567891011121314151617181920212223242526272829303132333435363738394041424344454610[[#This Row],[FECHA Y HORA DE INICIO]])))-1</f>
        <v>-1</v>
      </c>
    </row>
    <row r="133" spans="2:6" s="3" customFormat="1" ht="12.6">
      <c r="B133" s="6"/>
      <c r="C133" s="9"/>
      <c r="D133" s="10"/>
      <c r="E133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33" s="11">
        <f>((WEEKNUM(Tabla343567891011121314151617181920212223242526272829303132333435363738394041424344454610[[#This Row],[FECHA Y HORA DE INICIO]])))-1</f>
        <v>-1</v>
      </c>
    </row>
    <row r="134" spans="2:6" s="3" customFormat="1" ht="12.6">
      <c r="B134" s="6"/>
      <c r="C134" s="9"/>
      <c r="D134" s="10"/>
      <c r="E134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34" s="11">
        <f>((WEEKNUM(Tabla343567891011121314151617181920212223242526272829303132333435363738394041424344454610[[#This Row],[FECHA Y HORA DE INICIO]])))-1</f>
        <v>-1</v>
      </c>
    </row>
    <row r="135" spans="2:6" s="3" customFormat="1" ht="12.6">
      <c r="B135" s="6"/>
      <c r="C135" s="9"/>
      <c r="D135" s="10"/>
      <c r="E135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35" s="11">
        <f>((WEEKNUM(Tabla343567891011121314151617181920212223242526272829303132333435363738394041424344454610[[#This Row],[FECHA Y HORA DE INICIO]])))-1</f>
        <v>-1</v>
      </c>
    </row>
    <row r="136" spans="2:6" s="3" customFormat="1" ht="12.6">
      <c r="B136" s="6"/>
      <c r="C136" s="9"/>
      <c r="D136" s="10"/>
      <c r="E136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36" s="11">
        <f>((WEEKNUM(Tabla343567891011121314151617181920212223242526272829303132333435363738394041424344454610[[#This Row],[FECHA Y HORA DE INICIO]])))-1</f>
        <v>-1</v>
      </c>
    </row>
    <row r="137" spans="2:6" s="3" customFormat="1" ht="12.6">
      <c r="B137" s="6"/>
      <c r="C137" s="9"/>
      <c r="D137" s="10"/>
      <c r="E137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37" s="11">
        <f>((WEEKNUM(Tabla343567891011121314151617181920212223242526272829303132333435363738394041424344454610[[#This Row],[FECHA Y HORA DE INICIO]])))-1</f>
        <v>-1</v>
      </c>
    </row>
    <row r="138" spans="2:6" s="3" customFormat="1" ht="12.6">
      <c r="B138" s="6"/>
      <c r="C138" s="9"/>
      <c r="D138" s="10"/>
      <c r="E138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38" s="11">
        <f>((WEEKNUM(Tabla343567891011121314151617181920212223242526272829303132333435363738394041424344454610[[#This Row],[FECHA Y HORA DE INICIO]])))-1</f>
        <v>-1</v>
      </c>
    </row>
    <row r="139" spans="2:6" s="3" customFormat="1" ht="12.6">
      <c r="B139" s="6"/>
      <c r="C139" s="9"/>
      <c r="D139" s="10"/>
      <c r="E139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39" s="11">
        <f>((WEEKNUM(Tabla343567891011121314151617181920212223242526272829303132333435363738394041424344454610[[#This Row],[FECHA Y HORA DE INICIO]])))-1</f>
        <v>-1</v>
      </c>
    </row>
    <row r="140" spans="2:6" s="3" customFormat="1" ht="12.6">
      <c r="B140" s="6"/>
      <c r="C140" s="9"/>
      <c r="D140" s="10"/>
      <c r="E140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40" s="11">
        <f>((WEEKNUM(Tabla343567891011121314151617181920212223242526272829303132333435363738394041424344454610[[#This Row],[FECHA Y HORA DE INICIO]])))-1</f>
        <v>-1</v>
      </c>
    </row>
    <row r="141" spans="2:6" s="3" customFormat="1" ht="12.6">
      <c r="B141" s="6"/>
      <c r="C141" s="9"/>
      <c r="D141" s="10"/>
      <c r="E141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41" s="11">
        <f>((WEEKNUM(Tabla343567891011121314151617181920212223242526272829303132333435363738394041424344454610[[#This Row],[FECHA Y HORA DE INICIO]])))-1</f>
        <v>-1</v>
      </c>
    </row>
    <row r="142" spans="2:6" s="3" customFormat="1" ht="12.6">
      <c r="B142" s="6"/>
      <c r="C142" s="9"/>
      <c r="D142" s="10"/>
      <c r="E142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42" s="11">
        <f>((WEEKNUM(Tabla343567891011121314151617181920212223242526272829303132333435363738394041424344454610[[#This Row],[FECHA Y HORA DE INICIO]])))-1</f>
        <v>-1</v>
      </c>
    </row>
    <row r="143" spans="2:6" s="3" customFormat="1" ht="12.6">
      <c r="B143" s="6"/>
      <c r="C143" s="9"/>
      <c r="D143" s="10"/>
      <c r="E143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43" s="11">
        <f>((WEEKNUM(Tabla343567891011121314151617181920212223242526272829303132333435363738394041424344454610[[#This Row],[FECHA Y HORA DE INICIO]])))-1</f>
        <v>-1</v>
      </c>
    </row>
    <row r="144" spans="2:6" s="3" customFormat="1" ht="12.6">
      <c r="B144" s="6"/>
      <c r="C144" s="9"/>
      <c r="D144" s="10"/>
      <c r="E144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44" s="11">
        <f>((WEEKNUM(Tabla343567891011121314151617181920212223242526272829303132333435363738394041424344454610[[#This Row],[FECHA Y HORA DE INICIO]])))-1</f>
        <v>-1</v>
      </c>
    </row>
    <row r="145" spans="2:6" s="3" customFormat="1" ht="12.6">
      <c r="B145" s="6"/>
      <c r="C145" s="9"/>
      <c r="D145" s="10"/>
      <c r="E145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45" s="11">
        <f>((WEEKNUM(Tabla343567891011121314151617181920212223242526272829303132333435363738394041424344454610[[#This Row],[FECHA Y HORA DE INICIO]])))-1</f>
        <v>-1</v>
      </c>
    </row>
    <row r="146" spans="2:6" s="3" customFormat="1" ht="12.6">
      <c r="B146" s="6"/>
      <c r="C146" s="9"/>
      <c r="D146" s="10"/>
      <c r="E146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46" s="11">
        <f>((WEEKNUM(Tabla343567891011121314151617181920212223242526272829303132333435363738394041424344454610[[#This Row],[FECHA Y HORA DE INICIO]])))-1</f>
        <v>-1</v>
      </c>
    </row>
    <row r="147" spans="2:6" s="3" customFormat="1" ht="12.6">
      <c r="B147" s="6"/>
      <c r="C147" s="9"/>
      <c r="D147" s="10"/>
      <c r="E147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47" s="11">
        <f>((WEEKNUM(Tabla343567891011121314151617181920212223242526272829303132333435363738394041424344454610[[#This Row],[FECHA Y HORA DE INICIO]])))-1</f>
        <v>-1</v>
      </c>
    </row>
    <row r="148" spans="2:6" s="3" customFormat="1" ht="12.6">
      <c r="B148" s="6"/>
      <c r="C148" s="9"/>
      <c r="D148" s="10"/>
      <c r="E148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48" s="11">
        <f>((WEEKNUM(Tabla343567891011121314151617181920212223242526272829303132333435363738394041424344454610[[#This Row],[FECHA Y HORA DE INICIO]])))-1</f>
        <v>-1</v>
      </c>
    </row>
    <row r="149" spans="2:6" s="3" customFormat="1" ht="12.6">
      <c r="B149" s="6"/>
      <c r="C149" s="9"/>
      <c r="D149" s="10"/>
      <c r="E149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49" s="11">
        <f>((WEEKNUM(Tabla343567891011121314151617181920212223242526272829303132333435363738394041424344454610[[#This Row],[FECHA Y HORA DE INICIO]])))-1</f>
        <v>-1</v>
      </c>
    </row>
    <row r="150" spans="2:6" s="3" customFormat="1" ht="12.6">
      <c r="B150" s="6"/>
      <c r="C150" s="9"/>
      <c r="D150" s="10"/>
      <c r="E150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50" s="11">
        <f>((WEEKNUM(Tabla343567891011121314151617181920212223242526272829303132333435363738394041424344454610[[#This Row],[FECHA Y HORA DE INICIO]])))-1</f>
        <v>-1</v>
      </c>
    </row>
    <row r="151" spans="2:6" s="3" customFormat="1" ht="12.6">
      <c r="B151" s="6"/>
      <c r="C151" s="9"/>
      <c r="D151" s="10"/>
      <c r="E151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51" s="11">
        <f>((WEEKNUM(Tabla343567891011121314151617181920212223242526272829303132333435363738394041424344454610[[#This Row],[FECHA Y HORA DE INICIO]])))-1</f>
        <v>-1</v>
      </c>
    </row>
    <row r="152" spans="2:6" s="3" customFormat="1" ht="12.6">
      <c r="B152" s="6"/>
      <c r="C152" s="9"/>
      <c r="D152" s="10"/>
      <c r="E152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52" s="11">
        <f>((WEEKNUM(Tabla343567891011121314151617181920212223242526272829303132333435363738394041424344454610[[#This Row],[FECHA Y HORA DE INICIO]])))-1</f>
        <v>-1</v>
      </c>
    </row>
    <row r="153" spans="2:6" s="3" customFormat="1" ht="12.6">
      <c r="B153" s="6"/>
      <c r="C153" s="9"/>
      <c r="D153" s="10"/>
      <c r="E153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53" s="11">
        <f>((WEEKNUM(Tabla343567891011121314151617181920212223242526272829303132333435363738394041424344454610[[#This Row],[FECHA Y HORA DE INICIO]])))-1</f>
        <v>-1</v>
      </c>
    </row>
    <row r="154" spans="2:6" s="3" customFormat="1" ht="12.6">
      <c r="B154" s="6"/>
      <c r="C154" s="9"/>
      <c r="D154" s="10"/>
      <c r="E154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54" s="11">
        <f>((WEEKNUM(Tabla343567891011121314151617181920212223242526272829303132333435363738394041424344454610[[#This Row],[FECHA Y HORA DE INICIO]])))-1</f>
        <v>-1</v>
      </c>
    </row>
    <row r="155" spans="2:6" s="3" customFormat="1" ht="12.6">
      <c r="B155" s="6"/>
      <c r="C155" s="9"/>
      <c r="D155" s="10"/>
      <c r="E155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55" s="11">
        <f>((WEEKNUM(Tabla343567891011121314151617181920212223242526272829303132333435363738394041424344454610[[#This Row],[FECHA Y HORA DE INICIO]])))-1</f>
        <v>-1</v>
      </c>
    </row>
    <row r="156" spans="2:6" s="3" customFormat="1" ht="12.6">
      <c r="B156" s="6"/>
      <c r="C156" s="9"/>
      <c r="D156" s="10"/>
      <c r="E156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56" s="11">
        <f>((WEEKNUM(Tabla343567891011121314151617181920212223242526272829303132333435363738394041424344454610[[#This Row],[FECHA Y HORA DE INICIO]])))-1</f>
        <v>-1</v>
      </c>
    </row>
    <row r="157" spans="2:6" s="3" customFormat="1" ht="12.6">
      <c r="B157" s="6"/>
      <c r="C157" s="9"/>
      <c r="D157" s="10"/>
      <c r="E157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57" s="11">
        <f>((WEEKNUM(Tabla343567891011121314151617181920212223242526272829303132333435363738394041424344454610[[#This Row],[FECHA Y HORA DE INICIO]])))-1</f>
        <v>-1</v>
      </c>
    </row>
    <row r="158" spans="2:6" s="3" customFormat="1" ht="12.6">
      <c r="B158" s="6"/>
      <c r="C158" s="9"/>
      <c r="D158" s="10"/>
      <c r="E158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58" s="11">
        <f>((WEEKNUM(Tabla343567891011121314151617181920212223242526272829303132333435363738394041424344454610[[#This Row],[FECHA Y HORA DE INICIO]])))-1</f>
        <v>-1</v>
      </c>
    </row>
    <row r="159" spans="2:6" s="3" customFormat="1" ht="12.6">
      <c r="B159" s="6"/>
      <c r="C159" s="9"/>
      <c r="D159" s="10"/>
      <c r="E159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59" s="11">
        <f>((WEEKNUM(Tabla343567891011121314151617181920212223242526272829303132333435363738394041424344454610[[#This Row],[FECHA Y HORA DE INICIO]])))-1</f>
        <v>-1</v>
      </c>
    </row>
    <row r="160" spans="2:6" s="3" customFormat="1" ht="12.6">
      <c r="B160" s="6"/>
      <c r="C160" s="9"/>
      <c r="D160" s="10"/>
      <c r="E160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60" s="11">
        <f>((WEEKNUM(Tabla343567891011121314151617181920212223242526272829303132333435363738394041424344454610[[#This Row],[FECHA Y HORA DE INICIO]])))-1</f>
        <v>-1</v>
      </c>
    </row>
    <row r="161" spans="2:6" s="3" customFormat="1" ht="12.6">
      <c r="B161" s="6"/>
      <c r="C161" s="9"/>
      <c r="D161" s="10"/>
      <c r="E161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61" s="11">
        <f>((WEEKNUM(Tabla343567891011121314151617181920212223242526272829303132333435363738394041424344454610[[#This Row],[FECHA Y HORA DE INICIO]])))-1</f>
        <v>-1</v>
      </c>
    </row>
    <row r="162" spans="2:6" s="3" customFormat="1" ht="12.6">
      <c r="B162" s="6"/>
      <c r="C162" s="9"/>
      <c r="D162" s="10"/>
      <c r="E162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62" s="11">
        <f>((WEEKNUM(Tabla343567891011121314151617181920212223242526272829303132333435363738394041424344454610[[#This Row],[FECHA Y HORA DE INICIO]])))-1</f>
        <v>-1</v>
      </c>
    </row>
    <row r="163" spans="2:6" s="3" customFormat="1" ht="12.6">
      <c r="B163" s="6"/>
      <c r="C163" s="9"/>
      <c r="D163" s="10"/>
      <c r="E163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63" s="11">
        <f>((WEEKNUM(Tabla343567891011121314151617181920212223242526272829303132333435363738394041424344454610[[#This Row],[FECHA Y HORA DE INICIO]])))-1</f>
        <v>-1</v>
      </c>
    </row>
    <row r="164" spans="2:6" s="3" customFormat="1" ht="12.6">
      <c r="B164" s="6"/>
      <c r="C164" s="9"/>
      <c r="D164" s="10"/>
      <c r="E164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64" s="11">
        <f>((WEEKNUM(Tabla343567891011121314151617181920212223242526272829303132333435363738394041424344454610[[#This Row],[FECHA Y HORA DE INICIO]])))-1</f>
        <v>-1</v>
      </c>
    </row>
    <row r="165" spans="2:6" s="3" customFormat="1" ht="12.6">
      <c r="B165" s="6"/>
      <c r="C165" s="9"/>
      <c r="D165" s="10"/>
      <c r="E165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65" s="11">
        <f>((WEEKNUM(Tabla343567891011121314151617181920212223242526272829303132333435363738394041424344454610[[#This Row],[FECHA Y HORA DE INICIO]])))-1</f>
        <v>-1</v>
      </c>
    </row>
    <row r="166" spans="2:6" s="3" customFormat="1" ht="12.6">
      <c r="B166" s="6"/>
      <c r="C166" s="9"/>
      <c r="D166" s="10"/>
      <c r="E166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66" s="11">
        <f>((WEEKNUM(Tabla343567891011121314151617181920212223242526272829303132333435363738394041424344454610[[#This Row],[FECHA Y HORA DE INICIO]])))-1</f>
        <v>-1</v>
      </c>
    </row>
    <row r="167" spans="2:6" s="3" customFormat="1" ht="12.6">
      <c r="B167" s="6"/>
      <c r="C167" s="9"/>
      <c r="D167" s="10"/>
      <c r="E167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67" s="11">
        <f>((WEEKNUM(Tabla343567891011121314151617181920212223242526272829303132333435363738394041424344454610[[#This Row],[FECHA Y HORA DE INICIO]])))-1</f>
        <v>-1</v>
      </c>
    </row>
    <row r="168" spans="2:6" s="3" customFormat="1" ht="12.6">
      <c r="B168" s="6"/>
      <c r="C168" s="9"/>
      <c r="D168" s="10"/>
      <c r="E168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68" s="11">
        <f>((WEEKNUM(Tabla343567891011121314151617181920212223242526272829303132333435363738394041424344454610[[#This Row],[FECHA Y HORA DE INICIO]])))-1</f>
        <v>-1</v>
      </c>
    </row>
    <row r="169" spans="2:6" s="3" customFormat="1" ht="12.6">
      <c r="B169" s="6"/>
      <c r="C169" s="9"/>
      <c r="D169" s="10"/>
      <c r="E169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69" s="11">
        <f>((WEEKNUM(Tabla343567891011121314151617181920212223242526272829303132333435363738394041424344454610[[#This Row],[FECHA Y HORA DE INICIO]])))-1</f>
        <v>-1</v>
      </c>
    </row>
    <row r="170" spans="2:6" s="3" customFormat="1" ht="12.6">
      <c r="B170" s="6"/>
      <c r="C170" s="9"/>
      <c r="D170" s="10"/>
      <c r="E170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70" s="11">
        <f>((WEEKNUM(Tabla343567891011121314151617181920212223242526272829303132333435363738394041424344454610[[#This Row],[FECHA Y HORA DE INICIO]])))-1</f>
        <v>-1</v>
      </c>
    </row>
    <row r="171" spans="2:6" s="3" customFormat="1" ht="12.6">
      <c r="B171" s="6"/>
      <c r="C171" s="9"/>
      <c r="D171" s="10"/>
      <c r="E171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71" s="11">
        <f>((WEEKNUM(Tabla343567891011121314151617181920212223242526272829303132333435363738394041424344454610[[#This Row],[FECHA Y HORA DE INICIO]])))-1</f>
        <v>-1</v>
      </c>
    </row>
    <row r="172" spans="2:6" s="3" customFormat="1" ht="12.6">
      <c r="B172" s="6"/>
      <c r="C172" s="9"/>
      <c r="D172" s="10"/>
      <c r="E172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72" s="11">
        <f>((WEEKNUM(Tabla343567891011121314151617181920212223242526272829303132333435363738394041424344454610[[#This Row],[FECHA Y HORA DE INICIO]])))-1</f>
        <v>-1</v>
      </c>
    </row>
    <row r="173" spans="2:6" s="3" customFormat="1" ht="12.6">
      <c r="B173" s="6"/>
      <c r="C173" s="9"/>
      <c r="D173" s="10"/>
      <c r="E173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73" s="11">
        <f>((WEEKNUM(Tabla343567891011121314151617181920212223242526272829303132333435363738394041424344454610[[#This Row],[FECHA Y HORA DE INICIO]])))-1</f>
        <v>-1</v>
      </c>
    </row>
    <row r="174" spans="2:6" s="3" customFormat="1" ht="12.6">
      <c r="B174" s="6"/>
      <c r="C174" s="9"/>
      <c r="D174" s="10"/>
      <c r="E174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74" s="11">
        <f>((WEEKNUM(Tabla343567891011121314151617181920212223242526272829303132333435363738394041424344454610[[#This Row],[FECHA Y HORA DE INICIO]])))-1</f>
        <v>-1</v>
      </c>
    </row>
    <row r="175" spans="2:6" s="3" customFormat="1" ht="12.6">
      <c r="B175" s="6"/>
      <c r="C175" s="9"/>
      <c r="D175" s="10"/>
      <c r="E175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75" s="11">
        <f>((WEEKNUM(Tabla343567891011121314151617181920212223242526272829303132333435363738394041424344454610[[#This Row],[FECHA Y HORA DE INICIO]])))-1</f>
        <v>-1</v>
      </c>
    </row>
    <row r="176" spans="2:6" s="3" customFormat="1" ht="12.6">
      <c r="B176" s="6"/>
      <c r="C176" s="9"/>
      <c r="D176" s="10"/>
      <c r="E176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76" s="11">
        <f>((WEEKNUM(Tabla343567891011121314151617181920212223242526272829303132333435363738394041424344454610[[#This Row],[FECHA Y HORA DE INICIO]])))-1</f>
        <v>-1</v>
      </c>
    </row>
    <row r="177" spans="2:6" s="3" customFormat="1" ht="12.6">
      <c r="B177" s="6"/>
      <c r="C177" s="9"/>
      <c r="D177" s="10"/>
      <c r="E177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77" s="11">
        <f>((WEEKNUM(Tabla343567891011121314151617181920212223242526272829303132333435363738394041424344454610[[#This Row],[FECHA Y HORA DE INICIO]])))-1</f>
        <v>-1</v>
      </c>
    </row>
    <row r="178" spans="2:6" s="3" customFormat="1" ht="12.6">
      <c r="B178" s="6"/>
      <c r="C178" s="9"/>
      <c r="D178" s="10"/>
      <c r="E178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78" s="11">
        <f>((WEEKNUM(Tabla343567891011121314151617181920212223242526272829303132333435363738394041424344454610[[#This Row],[FECHA Y HORA DE INICIO]])))-1</f>
        <v>-1</v>
      </c>
    </row>
    <row r="179" spans="2:6" s="3" customFormat="1" ht="12.6">
      <c r="B179" s="6"/>
      <c r="C179" s="9"/>
      <c r="D179" s="10"/>
      <c r="E179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79" s="11">
        <f>((WEEKNUM(Tabla343567891011121314151617181920212223242526272829303132333435363738394041424344454610[[#This Row],[FECHA Y HORA DE INICIO]])))-1</f>
        <v>-1</v>
      </c>
    </row>
    <row r="180" spans="2:6" s="3" customFormat="1" ht="12.6">
      <c r="B180" s="6"/>
      <c r="C180" s="9"/>
      <c r="D180" s="10"/>
      <c r="E180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80" s="11">
        <f>((WEEKNUM(Tabla343567891011121314151617181920212223242526272829303132333435363738394041424344454610[[#This Row],[FECHA Y HORA DE INICIO]])))-1</f>
        <v>-1</v>
      </c>
    </row>
    <row r="181" spans="2:6" s="3" customFormat="1" ht="12.6">
      <c r="B181" s="6"/>
      <c r="C181" s="9"/>
      <c r="D181" s="10"/>
      <c r="E181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81" s="11">
        <f>((WEEKNUM(Tabla343567891011121314151617181920212223242526272829303132333435363738394041424344454610[[#This Row],[FECHA Y HORA DE INICIO]])))-1</f>
        <v>-1</v>
      </c>
    </row>
    <row r="182" spans="2:6" s="3" customFormat="1" ht="12.6">
      <c r="B182" s="6"/>
      <c r="C182" s="9"/>
      <c r="D182" s="10"/>
      <c r="E182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82" s="11">
        <f>((WEEKNUM(Tabla343567891011121314151617181920212223242526272829303132333435363738394041424344454610[[#This Row],[FECHA Y HORA DE INICIO]])))-1</f>
        <v>-1</v>
      </c>
    </row>
    <row r="183" spans="2:6" s="3" customFormat="1" ht="12.6">
      <c r="B183" s="6"/>
      <c r="C183" s="9"/>
      <c r="D183" s="10"/>
      <c r="E183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83" s="11">
        <f>((WEEKNUM(Tabla343567891011121314151617181920212223242526272829303132333435363738394041424344454610[[#This Row],[FECHA Y HORA DE INICIO]])))-1</f>
        <v>-1</v>
      </c>
    </row>
    <row r="184" spans="2:6" s="3" customFormat="1" ht="12.6">
      <c r="B184" s="6"/>
      <c r="C184" s="9"/>
      <c r="D184" s="10"/>
      <c r="E184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84" s="11">
        <f>((WEEKNUM(Tabla343567891011121314151617181920212223242526272829303132333435363738394041424344454610[[#This Row],[FECHA Y HORA DE INICIO]])))-1</f>
        <v>-1</v>
      </c>
    </row>
    <row r="185" spans="2:6" s="3" customFormat="1" ht="12.6">
      <c r="B185" s="6"/>
      <c r="C185" s="9"/>
      <c r="D185" s="10"/>
      <c r="E185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85" s="11">
        <f>((WEEKNUM(Tabla343567891011121314151617181920212223242526272829303132333435363738394041424344454610[[#This Row],[FECHA Y HORA DE INICIO]])))-1</f>
        <v>-1</v>
      </c>
    </row>
    <row r="186" spans="2:6" s="3" customFormat="1" ht="12.6">
      <c r="B186" s="6"/>
      <c r="C186" s="9"/>
      <c r="D186" s="10"/>
      <c r="E186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86" s="11">
        <f>((WEEKNUM(Tabla343567891011121314151617181920212223242526272829303132333435363738394041424344454610[[#This Row],[FECHA Y HORA DE INICIO]])))-1</f>
        <v>-1</v>
      </c>
    </row>
    <row r="187" spans="2:6" s="3" customFormat="1" ht="12.6">
      <c r="B187" s="6"/>
      <c r="C187" s="9"/>
      <c r="D187" s="10"/>
      <c r="E187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87" s="11">
        <f>((WEEKNUM(Tabla343567891011121314151617181920212223242526272829303132333435363738394041424344454610[[#This Row],[FECHA Y HORA DE INICIO]])))-1</f>
        <v>-1</v>
      </c>
    </row>
    <row r="188" spans="2:6" s="3" customFormat="1" ht="12.6">
      <c r="B188" s="6"/>
      <c r="C188" s="9"/>
      <c r="D188" s="10"/>
      <c r="E188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88" s="11">
        <f>((WEEKNUM(Tabla343567891011121314151617181920212223242526272829303132333435363738394041424344454610[[#This Row],[FECHA Y HORA DE INICIO]])))-1</f>
        <v>-1</v>
      </c>
    </row>
    <row r="189" spans="2:6" s="3" customFormat="1" ht="12.6">
      <c r="B189" s="6"/>
      <c r="C189" s="9"/>
      <c r="D189" s="10"/>
      <c r="E189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89" s="11">
        <f>((WEEKNUM(Tabla343567891011121314151617181920212223242526272829303132333435363738394041424344454610[[#This Row],[FECHA Y HORA DE INICIO]])))-1</f>
        <v>-1</v>
      </c>
    </row>
    <row r="190" spans="2:6" s="3" customFormat="1" ht="12.6">
      <c r="B190" s="6"/>
      <c r="C190" s="9"/>
      <c r="D190" s="10"/>
      <c r="E190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90" s="11">
        <f>((WEEKNUM(Tabla343567891011121314151617181920212223242526272829303132333435363738394041424344454610[[#This Row],[FECHA Y HORA DE INICIO]])))-1</f>
        <v>-1</v>
      </c>
    </row>
    <row r="191" spans="2:6" s="3" customFormat="1" ht="12.6">
      <c r="B191" s="6"/>
      <c r="C191" s="9"/>
      <c r="D191" s="10"/>
      <c r="E191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91" s="11">
        <f>((WEEKNUM(Tabla343567891011121314151617181920212223242526272829303132333435363738394041424344454610[[#This Row],[FECHA Y HORA DE INICIO]])))-1</f>
        <v>-1</v>
      </c>
    </row>
    <row r="192" spans="2:6" s="3" customFormat="1" ht="12.6">
      <c r="B192" s="6"/>
      <c r="C192" s="9"/>
      <c r="D192" s="10"/>
      <c r="E192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92" s="11">
        <f>((WEEKNUM(Tabla343567891011121314151617181920212223242526272829303132333435363738394041424344454610[[#This Row],[FECHA Y HORA DE INICIO]])))-1</f>
        <v>-1</v>
      </c>
    </row>
    <row r="193" spans="2:6" s="3" customFormat="1" ht="12.6">
      <c r="B193" s="6"/>
      <c r="C193" s="9"/>
      <c r="D193" s="10"/>
      <c r="E193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93" s="11">
        <f>((WEEKNUM(Tabla343567891011121314151617181920212223242526272829303132333435363738394041424344454610[[#This Row],[FECHA Y HORA DE INICIO]])))-1</f>
        <v>-1</v>
      </c>
    </row>
    <row r="194" spans="2:6" s="3" customFormat="1" ht="12.6">
      <c r="B194" s="6"/>
      <c r="C194" s="9"/>
      <c r="D194" s="10"/>
      <c r="E194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94" s="11">
        <f>((WEEKNUM(Tabla343567891011121314151617181920212223242526272829303132333435363738394041424344454610[[#This Row],[FECHA Y HORA DE INICIO]])))-1</f>
        <v>-1</v>
      </c>
    </row>
    <row r="195" spans="2:6" s="3" customFormat="1" ht="12.6">
      <c r="B195" s="6"/>
      <c r="C195" s="9"/>
      <c r="D195" s="10"/>
      <c r="E195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95" s="11">
        <f>((WEEKNUM(Tabla343567891011121314151617181920212223242526272829303132333435363738394041424344454610[[#This Row],[FECHA Y HORA DE INICIO]])))-1</f>
        <v>-1</v>
      </c>
    </row>
    <row r="196" spans="2:6" s="3" customFormat="1" ht="12.6">
      <c r="B196" s="6"/>
      <c r="C196" s="9"/>
      <c r="D196" s="10"/>
      <c r="E196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96" s="11">
        <f>((WEEKNUM(Tabla343567891011121314151617181920212223242526272829303132333435363738394041424344454610[[#This Row],[FECHA Y HORA DE INICIO]])))-1</f>
        <v>-1</v>
      </c>
    </row>
    <row r="197" spans="2:6" s="3" customFormat="1" ht="12.6">
      <c r="B197" s="6"/>
      <c r="C197" s="9"/>
      <c r="D197" s="10"/>
      <c r="E197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97" s="11">
        <f>((WEEKNUM(Tabla343567891011121314151617181920212223242526272829303132333435363738394041424344454610[[#This Row],[FECHA Y HORA DE INICIO]])))-1</f>
        <v>-1</v>
      </c>
    </row>
    <row r="198" spans="2:6" s="3" customFormat="1" ht="12.6">
      <c r="B198" s="6"/>
      <c r="C198" s="9"/>
      <c r="D198" s="10"/>
      <c r="E198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98" s="11">
        <f>((WEEKNUM(Tabla343567891011121314151617181920212223242526272829303132333435363738394041424344454610[[#This Row],[FECHA Y HORA DE INICIO]])))-1</f>
        <v>-1</v>
      </c>
    </row>
    <row r="199" spans="2:6" s="3" customFormat="1" ht="12.6">
      <c r="B199" s="6"/>
      <c r="C199" s="9"/>
      <c r="D199" s="10"/>
      <c r="E199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199" s="11">
        <f>((WEEKNUM(Tabla343567891011121314151617181920212223242526272829303132333435363738394041424344454610[[#This Row],[FECHA Y HORA DE INICIO]])))-1</f>
        <v>-1</v>
      </c>
    </row>
    <row r="200" spans="2:6" s="3" customFormat="1" ht="12.6">
      <c r="B200" s="6"/>
      <c r="C200" s="9"/>
      <c r="D200" s="10"/>
      <c r="E200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200" s="11">
        <f>((WEEKNUM(Tabla343567891011121314151617181920212223242526272829303132333435363738394041424344454610[[#This Row],[FECHA Y HORA DE INICIO]])))-1</f>
        <v>-1</v>
      </c>
    </row>
    <row r="201" spans="2:6" s="3" customFormat="1" ht="12.6">
      <c r="B201" s="6"/>
      <c r="C201" s="9"/>
      <c r="D201" s="10"/>
      <c r="E201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201" s="11">
        <f>((WEEKNUM(Tabla343567891011121314151617181920212223242526272829303132333435363738394041424344454610[[#This Row],[FECHA Y HORA DE INICIO]])))-1</f>
        <v>-1</v>
      </c>
    </row>
    <row r="202" spans="2:6" s="3" customFormat="1" ht="12.6">
      <c r="B202" s="6"/>
      <c r="C202" s="9"/>
      <c r="D202" s="10"/>
      <c r="E202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202" s="11">
        <f>((WEEKNUM(Tabla343567891011121314151617181920212223242526272829303132333435363738394041424344454610[[#This Row],[FECHA Y HORA DE INICIO]])))-1</f>
        <v>-1</v>
      </c>
    </row>
    <row r="203" spans="2:6" s="3" customFormat="1" ht="12.6">
      <c r="B203" s="9"/>
      <c r="C203" s="9"/>
      <c r="D203" s="10"/>
      <c r="E203" s="8">
        <f>IF((Tabla343567891011121314151617181920212223242526272829303132333435363738394041424344454610[[#This Row],[FECHA Y HORA DE TERMINACIÓN ]]-Tabla343567891011121314151617181920212223242526272829303132333435363738394041424344454610[[#This Row],[FECHA Y HORA DE INICIO]])&lt;0,0,((Tabla343567891011121314151617181920212223242526272829303132333435363738394041424344454610[[#This Row],[FECHA Y HORA DE TERMINACIÓN ]]-Tabla343567891011121314151617181920212223242526272829303132333435363738394041424344454610[[#This Row],[FECHA Y HORA DE INICIO]])*24))</f>
        <v>0</v>
      </c>
      <c r="F203" s="11">
        <f>((WEEKNUM(Tabla343567891011121314151617181920212223242526272829303132333435363738394041424344454610[[#This Row],[FECHA Y HORA DE INICIO]])))-1</f>
        <v>-1</v>
      </c>
    </row>
  </sheetData>
  <mergeCells count="1">
    <mergeCell ref="B7:F7"/>
  </mergeCells>
  <pageMargins left="0.7" right="0.7" top="0.75" bottom="0.75" header="0.3" footer="0.3"/>
  <tableParts count="1">
    <tablePart r:id="rId1"/>
  </tableParts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FF00"/>
  </sheetPr>
  <dimension ref="A1:J203"/>
  <sheetViews>
    <sheetView workbookViewId="0">
      <selection activeCell="L19" sqref="L19"/>
    </sheetView>
  </sheetViews>
  <sheetFormatPr defaultColWidth="11.42578125" defaultRowHeight="14.45"/>
  <cols>
    <col min="3" max="3" width="22.85546875" customWidth="1"/>
    <col min="4" max="4" width="21.42578125" customWidth="1"/>
  </cols>
  <sheetData>
    <row r="1" spans="1:10">
      <c r="A1" s="3"/>
      <c r="B1" s="1" t="s">
        <v>0</v>
      </c>
      <c r="C1" s="2">
        <v>20223</v>
      </c>
      <c r="D1" s="3"/>
      <c r="E1" s="3"/>
      <c r="F1" s="3"/>
      <c r="G1" s="40" t="s">
        <v>1</v>
      </c>
      <c r="H1" s="41"/>
      <c r="I1" s="42" t="s">
        <v>2</v>
      </c>
      <c r="J1" s="3"/>
    </row>
    <row r="2" spans="1:10">
      <c r="A2" s="3"/>
      <c r="B2" s="1" t="s">
        <v>4</v>
      </c>
      <c r="C2" s="2" t="s">
        <v>5</v>
      </c>
      <c r="D2" s="3"/>
      <c r="E2" s="3"/>
      <c r="F2" s="3"/>
      <c r="G2" s="40" t="s">
        <v>6</v>
      </c>
      <c r="H2" s="41">
        <v>174</v>
      </c>
      <c r="I2" s="42" t="s">
        <v>7</v>
      </c>
      <c r="J2" s="3"/>
    </row>
    <row r="3" spans="1:10">
      <c r="A3" s="3"/>
      <c r="B3" s="1" t="s">
        <v>8</v>
      </c>
      <c r="C3" s="2" t="s">
        <v>311</v>
      </c>
      <c r="D3" s="3"/>
      <c r="E3" s="3"/>
      <c r="F3" s="3"/>
      <c r="G3" s="40" t="s">
        <v>10</v>
      </c>
      <c r="H3" s="47" t="s">
        <v>246</v>
      </c>
      <c r="I3" s="42" t="s">
        <v>12</v>
      </c>
      <c r="J3" s="3" t="s">
        <v>315</v>
      </c>
    </row>
    <row r="4" spans="1:10">
      <c r="A4" s="3"/>
      <c r="B4" s="1" t="s">
        <v>13</v>
      </c>
      <c r="C4" s="2">
        <v>2</v>
      </c>
      <c r="D4" s="38" t="s">
        <v>316</v>
      </c>
      <c r="E4" s="3"/>
      <c r="F4" s="3"/>
      <c r="G4" s="38" t="s">
        <v>15</v>
      </c>
      <c r="H4" s="3"/>
      <c r="I4" s="3"/>
      <c r="J4" s="3"/>
    </row>
    <row r="5" spans="1:10">
      <c r="A5" s="3"/>
      <c r="B5" s="1" t="s">
        <v>16</v>
      </c>
      <c r="C5" s="2">
        <v>20</v>
      </c>
      <c r="D5" s="3"/>
      <c r="E5" s="3"/>
      <c r="F5" s="3"/>
      <c r="G5" s="3"/>
      <c r="H5" s="3"/>
    </row>
    <row r="6" spans="1:10">
      <c r="A6" s="3"/>
      <c r="B6" s="1"/>
      <c r="C6" s="1"/>
      <c r="D6" s="3"/>
      <c r="E6" s="3"/>
      <c r="F6" s="3"/>
      <c r="G6" s="3"/>
      <c r="H6" s="3"/>
    </row>
    <row r="7" spans="1:10">
      <c r="A7" s="3"/>
      <c r="G7" s="3"/>
      <c r="H7" s="12">
        <v>2022</v>
      </c>
      <c r="I7" s="13"/>
    </row>
    <row r="8" spans="1:10">
      <c r="A8" s="3"/>
      <c r="B8" s="76" t="s">
        <v>17</v>
      </c>
      <c r="C8" s="77"/>
      <c r="D8" s="77"/>
      <c r="E8" s="77"/>
      <c r="F8" s="77"/>
      <c r="G8" s="3"/>
      <c r="H8" s="3"/>
      <c r="I8" s="3"/>
    </row>
    <row r="9" spans="1:10" ht="52.5">
      <c r="A9" s="3"/>
      <c r="B9" s="5" t="s">
        <v>18</v>
      </c>
      <c r="C9" s="5" t="s">
        <v>19</v>
      </c>
      <c r="D9" s="5" t="s">
        <v>20</v>
      </c>
      <c r="E9" s="5" t="s">
        <v>31</v>
      </c>
      <c r="F9" s="5" t="s">
        <v>22</v>
      </c>
      <c r="G9" s="3"/>
      <c r="H9" s="12" t="s">
        <v>23</v>
      </c>
      <c r="I9" s="13">
        <f>SUM(E10:E203)</f>
        <v>745.08333333319752</v>
      </c>
    </row>
    <row r="10" spans="1:10">
      <c r="A10" s="3"/>
      <c r="B10" s="14" t="s">
        <v>62</v>
      </c>
      <c r="C10" s="14">
        <v>45014.177083333336</v>
      </c>
      <c r="D10" s="6">
        <v>45014.670138888891</v>
      </c>
      <c r="E10" s="7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11.833333333313931</v>
      </c>
      <c r="F10" s="11"/>
      <c r="G10" s="3"/>
      <c r="H10" s="3"/>
      <c r="I10" s="3"/>
    </row>
    <row r="11" spans="1:10" ht="19.5" customHeight="1">
      <c r="A11" s="3"/>
      <c r="B11" s="14" t="s">
        <v>314</v>
      </c>
      <c r="C11" s="6">
        <v>45022.347222222219</v>
      </c>
      <c r="D11" s="6">
        <v>45022.642361111109</v>
      </c>
      <c r="E11" s="7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7.0833333333721384</v>
      </c>
      <c r="F11" s="11"/>
      <c r="G11" s="3"/>
      <c r="H11" s="12" t="s">
        <v>24</v>
      </c>
      <c r="I11" s="13"/>
    </row>
    <row r="12" spans="1:10">
      <c r="A12" s="3"/>
      <c r="B12" s="14" t="s">
        <v>62</v>
      </c>
      <c r="C12" s="14">
        <v>45030.40625</v>
      </c>
      <c r="D12" s="6">
        <v>45033.048611111109</v>
      </c>
      <c r="E12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63.416666666627862</v>
      </c>
      <c r="F12" s="11"/>
      <c r="G12" s="3"/>
      <c r="H12" s="3"/>
      <c r="I12" s="3"/>
    </row>
    <row r="13" spans="1:10">
      <c r="A13" s="3"/>
      <c r="B13" s="14" t="s">
        <v>62</v>
      </c>
      <c r="C13" s="6">
        <v>45057.493055555555</v>
      </c>
      <c r="D13" s="6">
        <v>45057.993055555555</v>
      </c>
      <c r="E13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12</v>
      </c>
      <c r="F13" s="11"/>
      <c r="G13" s="3"/>
      <c r="H13" s="3"/>
      <c r="I13" s="3"/>
    </row>
    <row r="14" spans="1:10">
      <c r="A14" s="3"/>
      <c r="B14" s="14" t="s">
        <v>62</v>
      </c>
      <c r="C14" s="6">
        <v>45058.347222222219</v>
      </c>
      <c r="D14" s="6">
        <v>45059.069444444445</v>
      </c>
      <c r="E14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17.333333333430346</v>
      </c>
      <c r="F14" s="11">
        <f>((WEEKNUM(Tabla34356789101112131415161718192021222324252627282930313233343536373839404142434445461047[[#This Row],[FECHA Y HORA DE INICIO]])))-1</f>
        <v>18</v>
      </c>
      <c r="G14" s="3"/>
      <c r="H14" s="3"/>
    </row>
    <row r="15" spans="1:10">
      <c r="A15" s="3"/>
      <c r="B15" s="14" t="s">
        <v>62</v>
      </c>
      <c r="C15" s="6">
        <v>45059.71875</v>
      </c>
      <c r="D15" s="6">
        <v>45060.243055555555</v>
      </c>
      <c r="E15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12.583333333313931</v>
      </c>
      <c r="F15" s="11">
        <f>((WEEKNUM(Tabla34356789101112131415161718192021222324252627282930313233343536373839404142434445461047[[#This Row],[FECHA Y HORA DE INICIO]])))-1</f>
        <v>18</v>
      </c>
      <c r="G15" s="3"/>
      <c r="H15" s="3"/>
    </row>
    <row r="16" spans="1:10">
      <c r="A16" s="3"/>
      <c r="B16" s="14" t="s">
        <v>62</v>
      </c>
      <c r="C16" s="9">
        <v>45075.125</v>
      </c>
      <c r="D16" s="10">
        <v>45080.538194444445</v>
      </c>
      <c r="E16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129.91666666668607</v>
      </c>
      <c r="F16" s="11">
        <f>((WEEKNUM(Tabla34356789101112131415161718192021222324252627282930313233343536373839404142434445461047[[#This Row],[FECHA Y HORA DE INICIO]])))-1</f>
        <v>21</v>
      </c>
      <c r="G16" s="3"/>
      <c r="H16" s="3"/>
    </row>
    <row r="17" spans="1:8">
      <c r="A17" s="3"/>
      <c r="B17" s="14" t="s">
        <v>62</v>
      </c>
      <c r="C17" s="9">
        <v>45117.034722222219</v>
      </c>
      <c r="D17" s="10">
        <v>45122.069444444445</v>
      </c>
      <c r="E17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120.83333333343035</v>
      </c>
      <c r="F17" s="11">
        <f>((WEEKNUM(Tabla34356789101112131415161718192021222324252627282930313233343536373839404142434445461047[[#This Row],[FECHA Y HORA DE INICIO]])))-1</f>
        <v>27</v>
      </c>
      <c r="G17" s="3"/>
      <c r="H17" s="3"/>
    </row>
    <row r="18" spans="1:8">
      <c r="A18" s="3"/>
      <c r="B18" s="14" t="s">
        <v>62</v>
      </c>
      <c r="C18" s="9">
        <v>45141.076388888891</v>
      </c>
      <c r="D18" s="10">
        <v>45141.850694444445</v>
      </c>
      <c r="E18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18.583333333313931</v>
      </c>
      <c r="F18" s="11">
        <f>((WEEKNUM(Tabla34356789101112131415161718192021222324252627282930313233343536373839404142434445461047[[#This Row],[FECHA Y HORA DE INICIO]])))-1</f>
        <v>30</v>
      </c>
      <c r="G18" s="3"/>
      <c r="H18" s="3"/>
    </row>
    <row r="19" spans="1:8">
      <c r="A19" s="3"/>
      <c r="B19" s="14" t="s">
        <v>62</v>
      </c>
      <c r="C19" s="9">
        <v>45142.263888888891</v>
      </c>
      <c r="D19" s="10">
        <v>45143.597222222219</v>
      </c>
      <c r="E19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31.999999999883585</v>
      </c>
      <c r="F19" s="11">
        <f>((WEEKNUM(Tabla34356789101112131415161718192021222324252627282930313233343536373839404142434445461047[[#This Row],[FECHA Y HORA DE INICIO]])))-1</f>
        <v>30</v>
      </c>
      <c r="G19" s="3"/>
      <c r="H19" s="3"/>
    </row>
    <row r="20" spans="1:8">
      <c r="A20" s="3"/>
      <c r="B20" s="14" t="s">
        <v>62</v>
      </c>
      <c r="C20" s="9">
        <v>45159</v>
      </c>
      <c r="D20" s="10">
        <v>45163.791666666664</v>
      </c>
      <c r="E20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114.99999999994179</v>
      </c>
      <c r="F20" s="11">
        <f>((WEEKNUM(Tabla34356789101112131415161718192021222324252627282930313233343536373839404142434445461047[[#This Row],[FECHA Y HORA DE INICIO]])))-1</f>
        <v>33</v>
      </c>
      <c r="G20" s="3"/>
      <c r="H20" s="3"/>
    </row>
    <row r="21" spans="1:8">
      <c r="A21" s="3"/>
      <c r="B21" s="14" t="s">
        <v>62</v>
      </c>
      <c r="C21" s="9">
        <v>45197.583333333336</v>
      </c>
      <c r="D21" s="10">
        <v>45199.569444444445</v>
      </c>
      <c r="E21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47.666666666627862</v>
      </c>
      <c r="F21" s="11">
        <f>((WEEKNUM(Tabla34356789101112131415161718192021222324252627282930313233343536373839404142434445461047[[#This Row],[FECHA Y HORA DE INICIO]])))-1</f>
        <v>38</v>
      </c>
      <c r="G21" s="3"/>
      <c r="H21" s="3"/>
    </row>
    <row r="22" spans="1:8">
      <c r="A22" s="3"/>
      <c r="B22" s="14" t="s">
        <v>62</v>
      </c>
      <c r="C22" s="9">
        <v>45229.013888888891</v>
      </c>
      <c r="D22" s="10">
        <v>45231.034722222219</v>
      </c>
      <c r="E22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48.499999999883585</v>
      </c>
      <c r="F22" s="11">
        <f>((WEEKNUM(Tabla34356789101112131415161718192021222324252627282930313233343536373839404142434445461047[[#This Row],[FECHA Y HORA DE INICIO]])))-1</f>
        <v>43</v>
      </c>
      <c r="G22" s="3"/>
      <c r="H22" s="3"/>
    </row>
    <row r="23" spans="1:8">
      <c r="A23" s="3"/>
      <c r="B23" s="14" t="s">
        <v>62</v>
      </c>
      <c r="C23" s="9">
        <v>45257.041666666664</v>
      </c>
      <c r="D23" s="10">
        <v>45261.555555555555</v>
      </c>
      <c r="E23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108.33333333337214</v>
      </c>
      <c r="F23" s="11">
        <f>((WEEKNUM(Tabla34356789101112131415161718192021222324252627282930313233343536373839404142434445461047[[#This Row],[FECHA Y HORA DE INICIO]])))-1</f>
        <v>47</v>
      </c>
      <c r="G23" s="3"/>
      <c r="H23" s="3"/>
    </row>
    <row r="24" spans="1:8">
      <c r="A24" s="3"/>
      <c r="B24" s="14"/>
      <c r="C24" s="9"/>
      <c r="D24" s="10"/>
      <c r="E24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24" s="11">
        <f>((WEEKNUM(Tabla34356789101112131415161718192021222324252627282930313233343536373839404142434445461047[[#This Row],[FECHA Y HORA DE INICIO]])))-1</f>
        <v>-1</v>
      </c>
      <c r="G24" s="3"/>
      <c r="H24" s="3"/>
    </row>
    <row r="25" spans="1:8">
      <c r="A25" s="3"/>
      <c r="B25" s="14"/>
      <c r="C25" s="9"/>
      <c r="D25" s="10"/>
      <c r="E25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25" s="11">
        <f>((WEEKNUM(Tabla34356789101112131415161718192021222324252627282930313233343536373839404142434445461047[[#This Row],[FECHA Y HORA DE INICIO]])))-1</f>
        <v>-1</v>
      </c>
      <c r="G25" s="3"/>
      <c r="H25" s="3"/>
    </row>
    <row r="26" spans="1:8">
      <c r="A26" s="3"/>
      <c r="B26" s="14"/>
      <c r="C26" s="9"/>
      <c r="D26" s="10"/>
      <c r="E26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26" s="11">
        <f>((WEEKNUM(Tabla34356789101112131415161718192021222324252627282930313233343536373839404142434445461047[[#This Row],[FECHA Y HORA DE INICIO]])))-1</f>
        <v>-1</v>
      </c>
      <c r="G26" s="3"/>
      <c r="H26" s="3"/>
    </row>
    <row r="27" spans="1:8">
      <c r="A27" s="3"/>
      <c r="B27" s="14"/>
      <c r="C27" s="9"/>
      <c r="D27" s="10"/>
      <c r="E27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27" s="11">
        <f>((WEEKNUM(Tabla34356789101112131415161718192021222324252627282930313233343536373839404142434445461047[[#This Row],[FECHA Y HORA DE INICIO]])))-1</f>
        <v>-1</v>
      </c>
      <c r="G27" s="3"/>
      <c r="H27" s="3"/>
    </row>
    <row r="28" spans="1:8">
      <c r="A28" s="3"/>
      <c r="B28" s="14"/>
      <c r="C28" s="9"/>
      <c r="D28" s="10" t="s">
        <v>317</v>
      </c>
      <c r="E28" s="8"/>
      <c r="F28" s="11">
        <f>((WEEKNUM(Tabla34356789101112131415161718192021222324252627282930313233343536373839404142434445461047[[#This Row],[FECHA Y HORA DE INICIO]])))-1</f>
        <v>-1</v>
      </c>
      <c r="G28" s="3"/>
      <c r="H28" s="3"/>
    </row>
    <row r="29" spans="1:8">
      <c r="A29" s="3"/>
      <c r="B29" s="14"/>
      <c r="C29" s="9"/>
      <c r="D29" s="10"/>
      <c r="E29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29" s="11">
        <f>((WEEKNUM(Tabla34356789101112131415161718192021222324252627282930313233343536373839404142434445461047[[#This Row],[FECHA Y HORA DE INICIO]])))-1</f>
        <v>-1</v>
      </c>
      <c r="G29" s="3"/>
      <c r="H29" s="3"/>
    </row>
    <row r="30" spans="1:8">
      <c r="A30" s="3"/>
      <c r="B30" s="14"/>
      <c r="C30" s="9"/>
      <c r="D30" s="10"/>
      <c r="E30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30" s="11">
        <f>((WEEKNUM(Tabla34356789101112131415161718192021222324252627282930313233343536373839404142434445461047[[#This Row],[FECHA Y HORA DE INICIO]])))-1</f>
        <v>-1</v>
      </c>
      <c r="G30" s="3"/>
      <c r="H30" s="3"/>
    </row>
    <row r="31" spans="1:8">
      <c r="A31" s="3"/>
      <c r="B31" s="14"/>
      <c r="C31" s="9"/>
      <c r="D31" s="10"/>
      <c r="E31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31" s="11">
        <f>((WEEKNUM(Tabla34356789101112131415161718192021222324252627282930313233343536373839404142434445461047[[#This Row],[FECHA Y HORA DE INICIO]])))-1</f>
        <v>-1</v>
      </c>
      <c r="G31" s="3"/>
      <c r="H31" s="3"/>
    </row>
    <row r="32" spans="1:8">
      <c r="A32" s="3"/>
      <c r="B32" s="14"/>
      <c r="C32" s="9"/>
      <c r="D32" s="10"/>
      <c r="E32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32" s="11">
        <f>((WEEKNUM(Tabla34356789101112131415161718192021222324252627282930313233343536373839404142434445461047[[#This Row],[FECHA Y HORA DE INICIO]])))-1</f>
        <v>-1</v>
      </c>
      <c r="G32" s="3"/>
      <c r="H32" s="3"/>
    </row>
    <row r="33" spans="1:8">
      <c r="A33" s="3"/>
      <c r="B33" s="14"/>
      <c r="C33" s="9"/>
      <c r="D33" s="10"/>
      <c r="E33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33" s="11">
        <f>((WEEKNUM(Tabla34356789101112131415161718192021222324252627282930313233343536373839404142434445461047[[#This Row],[FECHA Y HORA DE INICIO]])))-1</f>
        <v>-1</v>
      </c>
      <c r="G33" s="3"/>
      <c r="H33" s="3"/>
    </row>
    <row r="34" spans="1:8">
      <c r="A34" s="3"/>
      <c r="B34" s="14"/>
      <c r="C34" s="9"/>
      <c r="D34" s="10"/>
      <c r="E34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34" s="11">
        <f>((WEEKNUM(Tabla34356789101112131415161718192021222324252627282930313233343536373839404142434445461047[[#This Row],[FECHA Y HORA DE INICIO]])))-1</f>
        <v>-1</v>
      </c>
      <c r="G34" s="3"/>
      <c r="H34" s="3"/>
    </row>
    <row r="35" spans="1:8">
      <c r="A35" s="3"/>
      <c r="B35" s="14"/>
      <c r="C35" s="9"/>
      <c r="D35" s="10"/>
      <c r="E35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35" s="11">
        <f>((WEEKNUM(Tabla34356789101112131415161718192021222324252627282930313233343536373839404142434445461047[[#This Row],[FECHA Y HORA DE INICIO]])))-1</f>
        <v>-1</v>
      </c>
      <c r="G35" s="3"/>
      <c r="H35" s="3"/>
    </row>
    <row r="36" spans="1:8">
      <c r="A36" s="3"/>
      <c r="B36" s="14"/>
      <c r="C36" s="9"/>
      <c r="D36" s="10"/>
      <c r="E36" s="8"/>
      <c r="F36" s="11"/>
      <c r="G36" s="3"/>
      <c r="H36" s="3"/>
    </row>
    <row r="37" spans="1:8">
      <c r="A37" s="3"/>
      <c r="B37" s="14"/>
      <c r="C37" s="9"/>
      <c r="D37" s="10"/>
      <c r="E37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37" s="11">
        <f>((WEEKNUM(Tabla34356789101112131415161718192021222324252627282930313233343536373839404142434445461047[[#This Row],[FECHA Y HORA DE INICIO]])))-1</f>
        <v>-1</v>
      </c>
      <c r="G37" s="3"/>
      <c r="H37" s="3"/>
    </row>
    <row r="38" spans="1:8">
      <c r="A38" s="3"/>
      <c r="B38" s="14"/>
      <c r="C38" s="9"/>
      <c r="D38" s="10"/>
      <c r="E38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38" s="11">
        <f>((WEEKNUM(Tabla34356789101112131415161718192021222324252627282930313233343536373839404142434445461047[[#This Row],[FECHA Y HORA DE INICIO]])))-1</f>
        <v>-1</v>
      </c>
      <c r="G38" s="3"/>
      <c r="H38" s="3"/>
    </row>
    <row r="39" spans="1:8">
      <c r="A39" s="3"/>
      <c r="B39" s="14"/>
      <c r="C39" s="9"/>
      <c r="D39" s="10"/>
      <c r="E39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39" s="11">
        <f>((WEEKNUM(Tabla34356789101112131415161718192021222324252627282930313233343536373839404142434445461047[[#This Row],[FECHA Y HORA DE INICIO]])))-1</f>
        <v>-1</v>
      </c>
      <c r="G39" s="3"/>
      <c r="H39" s="3"/>
    </row>
    <row r="40" spans="1:8">
      <c r="A40" s="3"/>
      <c r="B40" s="14"/>
      <c r="C40" s="9"/>
      <c r="D40" s="10"/>
      <c r="E40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40" s="11">
        <f>((WEEKNUM(Tabla34356789101112131415161718192021222324252627282930313233343536373839404142434445461047[[#This Row],[FECHA Y HORA DE INICIO]])))-1</f>
        <v>-1</v>
      </c>
      <c r="G40" s="3"/>
      <c r="H40" s="3"/>
    </row>
    <row r="41" spans="1:8">
      <c r="A41" s="3"/>
      <c r="B41" s="14"/>
      <c r="C41" s="9"/>
      <c r="D41" s="10"/>
      <c r="E41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41" s="11">
        <f>((WEEKNUM(Tabla34356789101112131415161718192021222324252627282930313233343536373839404142434445461047[[#This Row],[FECHA Y HORA DE INICIO]])))-1</f>
        <v>-1</v>
      </c>
      <c r="G41" s="3"/>
      <c r="H41" s="3"/>
    </row>
    <row r="42" spans="1:8">
      <c r="A42" s="3"/>
      <c r="B42" s="14"/>
      <c r="C42" s="9"/>
      <c r="D42" s="10"/>
      <c r="E42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42" s="11">
        <f>((WEEKNUM(Tabla34356789101112131415161718192021222324252627282930313233343536373839404142434445461047[[#This Row],[FECHA Y HORA DE INICIO]])))-1</f>
        <v>-1</v>
      </c>
      <c r="G42" s="3"/>
      <c r="H42" s="3"/>
    </row>
    <row r="43" spans="1:8">
      <c r="A43" s="3"/>
      <c r="B43" s="14"/>
      <c r="C43" s="9"/>
      <c r="D43" s="10"/>
      <c r="E43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43" s="11">
        <f>((WEEKNUM(Tabla34356789101112131415161718192021222324252627282930313233343536373839404142434445461047[[#This Row],[FECHA Y HORA DE INICIO]])))-1</f>
        <v>-1</v>
      </c>
      <c r="G43" s="3"/>
      <c r="H43" s="3"/>
    </row>
    <row r="44" spans="1:8">
      <c r="A44" s="3"/>
      <c r="B44" s="14"/>
      <c r="C44" s="9"/>
      <c r="D44" s="10"/>
      <c r="E44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44" s="11">
        <f>((WEEKNUM(Tabla34356789101112131415161718192021222324252627282930313233343536373839404142434445461047[[#This Row],[FECHA Y HORA DE INICIO]])))-1</f>
        <v>-1</v>
      </c>
      <c r="G44" s="3"/>
      <c r="H44" s="3"/>
    </row>
    <row r="45" spans="1:8">
      <c r="A45" s="3"/>
      <c r="B45" s="14"/>
      <c r="C45" s="9"/>
      <c r="D45" s="10"/>
      <c r="E45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45" s="11">
        <f>((WEEKNUM(Tabla34356789101112131415161718192021222324252627282930313233343536373839404142434445461047[[#This Row],[FECHA Y HORA DE INICIO]])))-1</f>
        <v>-1</v>
      </c>
      <c r="G45" s="3"/>
      <c r="H45" s="3"/>
    </row>
    <row r="46" spans="1:8">
      <c r="A46" s="3"/>
      <c r="B46" s="14"/>
      <c r="C46" s="9"/>
      <c r="D46" s="10"/>
      <c r="E46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46" s="11">
        <f>((WEEKNUM(Tabla34356789101112131415161718192021222324252627282930313233343536373839404142434445461047[[#This Row],[FECHA Y HORA DE INICIO]])))-1</f>
        <v>-1</v>
      </c>
      <c r="G46" s="3"/>
      <c r="H46" s="3"/>
    </row>
    <row r="47" spans="1:8">
      <c r="A47" s="3"/>
      <c r="B47" s="14"/>
      <c r="C47" s="9"/>
      <c r="D47" s="10"/>
      <c r="E47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47" s="11">
        <f>((WEEKNUM(Tabla34356789101112131415161718192021222324252627282930313233343536373839404142434445461047[[#This Row],[FECHA Y HORA DE INICIO]])))-1</f>
        <v>-1</v>
      </c>
      <c r="G47" s="3"/>
      <c r="H47" s="3"/>
    </row>
    <row r="48" spans="1:8">
      <c r="A48" s="3"/>
      <c r="B48" s="14"/>
      <c r="C48" s="9"/>
      <c r="D48" s="10"/>
      <c r="E48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48" s="11">
        <f>((WEEKNUM(Tabla34356789101112131415161718192021222324252627282930313233343536373839404142434445461047[[#This Row],[FECHA Y HORA DE INICIO]])))-1</f>
        <v>-1</v>
      </c>
      <c r="G48" s="3"/>
      <c r="H48" s="3"/>
    </row>
    <row r="49" spans="1:8">
      <c r="A49" s="3"/>
      <c r="B49" s="14"/>
      <c r="C49" s="9"/>
      <c r="D49" s="10"/>
      <c r="E49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49" s="11">
        <f>((WEEKNUM(Tabla34356789101112131415161718192021222324252627282930313233343536373839404142434445461047[[#This Row],[FECHA Y HORA DE INICIO]])))-1</f>
        <v>-1</v>
      </c>
      <c r="G49" s="3"/>
      <c r="H49" s="3"/>
    </row>
    <row r="50" spans="1:8">
      <c r="A50" s="3"/>
      <c r="B50" s="14"/>
      <c r="C50" s="9"/>
      <c r="D50" s="10"/>
      <c r="E50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50" s="11">
        <f>((WEEKNUM(Tabla34356789101112131415161718192021222324252627282930313233343536373839404142434445461047[[#This Row],[FECHA Y HORA DE INICIO]])))-1</f>
        <v>-1</v>
      </c>
      <c r="G50" s="3"/>
      <c r="H50" s="3"/>
    </row>
    <row r="51" spans="1:8">
      <c r="A51" s="3"/>
      <c r="B51" s="14"/>
      <c r="C51" s="9"/>
      <c r="D51" s="10"/>
      <c r="E51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51" s="11">
        <f>((WEEKNUM(Tabla34356789101112131415161718192021222324252627282930313233343536373839404142434445461047[[#This Row],[FECHA Y HORA DE INICIO]])))-1</f>
        <v>-1</v>
      </c>
      <c r="G51" s="3"/>
      <c r="H51" s="3"/>
    </row>
    <row r="52" spans="1:8">
      <c r="A52" s="3"/>
      <c r="B52" s="14"/>
      <c r="C52" s="9"/>
      <c r="D52" s="10"/>
      <c r="E52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52" s="11">
        <f>((WEEKNUM(Tabla34356789101112131415161718192021222324252627282930313233343536373839404142434445461047[[#This Row],[FECHA Y HORA DE INICIO]])))-1</f>
        <v>-1</v>
      </c>
      <c r="G52" s="3"/>
      <c r="H52" s="3"/>
    </row>
    <row r="53" spans="1:8">
      <c r="A53" s="3"/>
      <c r="B53" s="14"/>
      <c r="C53" s="9"/>
      <c r="D53" s="10"/>
      <c r="E53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53" s="11">
        <f>((WEEKNUM(Tabla34356789101112131415161718192021222324252627282930313233343536373839404142434445461047[[#This Row],[FECHA Y HORA DE INICIO]])))-1</f>
        <v>-1</v>
      </c>
      <c r="G53" s="3"/>
      <c r="H53" s="3"/>
    </row>
    <row r="54" spans="1:8">
      <c r="A54" s="3"/>
      <c r="B54" s="14"/>
      <c r="C54" s="9"/>
      <c r="D54" s="10"/>
      <c r="E54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54" s="11">
        <f>((WEEKNUM(Tabla34356789101112131415161718192021222324252627282930313233343536373839404142434445461047[[#This Row],[FECHA Y HORA DE INICIO]])))-1</f>
        <v>-1</v>
      </c>
      <c r="G54" s="3"/>
      <c r="H54" s="3"/>
    </row>
    <row r="55" spans="1:8">
      <c r="A55" s="3"/>
      <c r="B55" s="14"/>
      <c r="C55" s="9"/>
      <c r="D55" s="10"/>
      <c r="E55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55" s="11">
        <f>((WEEKNUM(Tabla34356789101112131415161718192021222324252627282930313233343536373839404142434445461047[[#This Row],[FECHA Y HORA DE INICIO]])))-1</f>
        <v>-1</v>
      </c>
      <c r="G55" s="3"/>
      <c r="H55" s="3"/>
    </row>
    <row r="56" spans="1:8">
      <c r="A56" s="3"/>
      <c r="B56" s="14"/>
      <c r="C56" s="9"/>
      <c r="D56" s="10"/>
      <c r="E56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56" s="11">
        <f>((WEEKNUM(Tabla34356789101112131415161718192021222324252627282930313233343536373839404142434445461047[[#This Row],[FECHA Y HORA DE INICIO]])))-1</f>
        <v>-1</v>
      </c>
      <c r="G56" s="3"/>
      <c r="H56" s="3"/>
    </row>
    <row r="57" spans="1:8">
      <c r="A57" s="3"/>
      <c r="B57" s="14"/>
      <c r="C57" s="9"/>
      <c r="D57" s="10"/>
      <c r="E57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57" s="11">
        <f>((WEEKNUM(Tabla34356789101112131415161718192021222324252627282930313233343536373839404142434445461047[[#This Row],[FECHA Y HORA DE INICIO]])))-1</f>
        <v>-1</v>
      </c>
      <c r="G57" s="3"/>
      <c r="H57" s="3"/>
    </row>
    <row r="58" spans="1:8">
      <c r="A58" s="3"/>
      <c r="B58" s="14"/>
      <c r="C58" s="9"/>
      <c r="D58" s="10"/>
      <c r="E58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58" s="11">
        <f>((WEEKNUM(Tabla34356789101112131415161718192021222324252627282930313233343536373839404142434445461047[[#This Row],[FECHA Y HORA DE INICIO]])))-1</f>
        <v>-1</v>
      </c>
      <c r="G58" s="3"/>
      <c r="H58" s="3"/>
    </row>
    <row r="59" spans="1:8">
      <c r="A59" s="3"/>
      <c r="B59" s="14"/>
      <c r="C59" s="9"/>
      <c r="D59" s="10"/>
      <c r="E59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59" s="11">
        <f>((WEEKNUM(Tabla34356789101112131415161718192021222324252627282930313233343536373839404142434445461047[[#This Row],[FECHA Y HORA DE INICIO]])))-1</f>
        <v>-1</v>
      </c>
      <c r="G59" s="3"/>
      <c r="H59" s="3"/>
    </row>
    <row r="60" spans="1:8">
      <c r="A60" s="3"/>
      <c r="B60" s="14"/>
      <c r="C60" s="9"/>
      <c r="D60" s="10"/>
      <c r="E60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60" s="11">
        <f>((WEEKNUM(Tabla34356789101112131415161718192021222324252627282930313233343536373839404142434445461047[[#This Row],[FECHA Y HORA DE INICIO]])))-1</f>
        <v>-1</v>
      </c>
      <c r="G60" s="3"/>
      <c r="H60" s="3"/>
    </row>
    <row r="61" spans="1:8">
      <c r="A61" s="3"/>
      <c r="B61" s="14"/>
      <c r="C61" s="9"/>
      <c r="D61" s="10"/>
      <c r="E61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61" s="11">
        <f>((WEEKNUM(Tabla34356789101112131415161718192021222324252627282930313233343536373839404142434445461047[[#This Row],[FECHA Y HORA DE INICIO]])))-1</f>
        <v>-1</v>
      </c>
      <c r="G61" s="3"/>
      <c r="H61" s="3"/>
    </row>
    <row r="62" spans="1:8">
      <c r="A62" s="3"/>
      <c r="B62" s="14"/>
      <c r="C62" s="9"/>
      <c r="D62" s="10"/>
      <c r="E62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62" s="11">
        <f>((WEEKNUM(Tabla34356789101112131415161718192021222324252627282930313233343536373839404142434445461047[[#This Row],[FECHA Y HORA DE INICIO]])))-1</f>
        <v>-1</v>
      </c>
      <c r="G62" s="3"/>
      <c r="H62" s="3"/>
    </row>
    <row r="63" spans="1:8">
      <c r="A63" s="3"/>
      <c r="B63" s="14"/>
      <c r="C63" s="9"/>
      <c r="D63" s="10"/>
      <c r="E63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63" s="11">
        <f>((WEEKNUM(Tabla34356789101112131415161718192021222324252627282930313233343536373839404142434445461047[[#This Row],[FECHA Y HORA DE INICIO]])))-1</f>
        <v>-1</v>
      </c>
      <c r="G63" s="3"/>
      <c r="H63" s="3"/>
    </row>
    <row r="64" spans="1:8">
      <c r="A64" s="3"/>
      <c r="B64" s="14"/>
      <c r="C64" s="9"/>
      <c r="D64" s="10"/>
      <c r="E64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64" s="11">
        <f>((WEEKNUM(Tabla34356789101112131415161718192021222324252627282930313233343536373839404142434445461047[[#This Row],[FECHA Y HORA DE INICIO]])))-1</f>
        <v>-1</v>
      </c>
      <c r="G64" s="3"/>
      <c r="H64" s="3"/>
    </row>
    <row r="65" spans="1:8">
      <c r="A65" s="3"/>
      <c r="B65" s="14"/>
      <c r="C65" s="9"/>
      <c r="D65" s="10"/>
      <c r="E65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65" s="11">
        <f>((WEEKNUM(Tabla34356789101112131415161718192021222324252627282930313233343536373839404142434445461047[[#This Row],[FECHA Y HORA DE INICIO]])))-1</f>
        <v>-1</v>
      </c>
      <c r="G65" s="3"/>
      <c r="H65" s="3"/>
    </row>
    <row r="66" spans="1:8">
      <c r="A66" s="3"/>
      <c r="B66" s="14"/>
      <c r="C66" s="9"/>
      <c r="D66" s="10"/>
      <c r="E66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66" s="11">
        <f>((WEEKNUM(Tabla34356789101112131415161718192021222324252627282930313233343536373839404142434445461047[[#This Row],[FECHA Y HORA DE INICIO]])))-1</f>
        <v>-1</v>
      </c>
      <c r="G66" s="3"/>
      <c r="H66" s="3"/>
    </row>
    <row r="67" spans="1:8">
      <c r="A67" s="3"/>
      <c r="B67" s="14"/>
      <c r="C67" s="9"/>
      <c r="D67" s="10"/>
      <c r="E67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67" s="11">
        <f>((WEEKNUM(Tabla34356789101112131415161718192021222324252627282930313233343536373839404142434445461047[[#This Row],[FECHA Y HORA DE INICIO]])))-1</f>
        <v>-1</v>
      </c>
      <c r="G67" s="3"/>
      <c r="H67" s="3"/>
    </row>
    <row r="68" spans="1:8">
      <c r="A68" s="3"/>
      <c r="B68" s="14"/>
      <c r="C68" s="9"/>
      <c r="D68" s="10"/>
      <c r="E68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68" s="11">
        <f>((WEEKNUM(Tabla34356789101112131415161718192021222324252627282930313233343536373839404142434445461047[[#This Row],[FECHA Y HORA DE INICIO]])))-1</f>
        <v>-1</v>
      </c>
      <c r="G68" s="3"/>
      <c r="H68" s="3"/>
    </row>
    <row r="69" spans="1:8">
      <c r="A69" s="3"/>
      <c r="B69" s="14"/>
      <c r="C69" s="9"/>
      <c r="D69" s="10"/>
      <c r="E69" s="8"/>
      <c r="F69" s="11"/>
      <c r="G69" s="3"/>
      <c r="H69" s="3"/>
    </row>
    <row r="70" spans="1:8">
      <c r="A70" s="3"/>
      <c r="B70" s="6"/>
      <c r="C70" s="9"/>
      <c r="D70" s="10"/>
      <c r="E70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70" s="11">
        <f>((WEEKNUM(Tabla34356789101112131415161718192021222324252627282930313233343536373839404142434445461047[[#This Row],[FECHA Y HORA DE INICIO]])))-1</f>
        <v>-1</v>
      </c>
      <c r="G70" s="3"/>
      <c r="H70" s="3"/>
    </row>
    <row r="71" spans="1:8">
      <c r="A71" s="3"/>
      <c r="B71" s="6"/>
      <c r="C71" s="9"/>
      <c r="D71" s="10"/>
      <c r="E71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71" s="11">
        <f>((WEEKNUM(Tabla34356789101112131415161718192021222324252627282930313233343536373839404142434445461047[[#This Row],[FECHA Y HORA DE INICIO]])))-1</f>
        <v>-1</v>
      </c>
      <c r="G71" s="3"/>
      <c r="H71" s="3"/>
    </row>
    <row r="72" spans="1:8">
      <c r="A72" s="3"/>
      <c r="B72" s="6"/>
      <c r="C72" s="9"/>
      <c r="D72" s="10"/>
      <c r="E72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72" s="11">
        <f>((WEEKNUM(Tabla34356789101112131415161718192021222324252627282930313233343536373839404142434445461047[[#This Row],[FECHA Y HORA DE INICIO]])))-1</f>
        <v>-1</v>
      </c>
      <c r="G72" s="3"/>
      <c r="H72" s="3"/>
    </row>
    <row r="73" spans="1:8">
      <c r="A73" s="3"/>
      <c r="B73" s="6"/>
      <c r="C73" s="9"/>
      <c r="D73" s="10"/>
      <c r="E73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73" s="11">
        <f>((WEEKNUM(Tabla34356789101112131415161718192021222324252627282930313233343536373839404142434445461047[[#This Row],[FECHA Y HORA DE INICIO]])))-1</f>
        <v>-1</v>
      </c>
      <c r="G73" s="3"/>
      <c r="H73" s="3"/>
    </row>
    <row r="74" spans="1:8">
      <c r="A74" s="3"/>
      <c r="B74" s="6"/>
      <c r="C74" s="9"/>
      <c r="D74" s="10"/>
      <c r="E74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74" s="11">
        <f>((WEEKNUM(Tabla34356789101112131415161718192021222324252627282930313233343536373839404142434445461047[[#This Row],[FECHA Y HORA DE INICIO]])))-1</f>
        <v>-1</v>
      </c>
      <c r="G74" s="3"/>
      <c r="H74" s="3"/>
    </row>
    <row r="75" spans="1:8">
      <c r="A75" s="3"/>
      <c r="B75" s="6"/>
      <c r="C75" s="9"/>
      <c r="D75" s="10"/>
      <c r="E75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75" s="11">
        <f>((WEEKNUM(Tabla34356789101112131415161718192021222324252627282930313233343536373839404142434445461047[[#This Row],[FECHA Y HORA DE INICIO]])))-1</f>
        <v>-1</v>
      </c>
      <c r="G75" s="3"/>
      <c r="H75" s="3"/>
    </row>
    <row r="76" spans="1:8">
      <c r="A76" s="3"/>
      <c r="B76" s="6"/>
      <c r="C76" s="9"/>
      <c r="D76" s="10"/>
      <c r="E76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76" s="11">
        <f>((WEEKNUM(Tabla34356789101112131415161718192021222324252627282930313233343536373839404142434445461047[[#This Row],[FECHA Y HORA DE INICIO]])))-1</f>
        <v>-1</v>
      </c>
      <c r="G76" s="3"/>
      <c r="H76" s="3"/>
    </row>
    <row r="77" spans="1:8">
      <c r="A77" s="3"/>
      <c r="B77" s="6"/>
      <c r="C77" s="9"/>
      <c r="D77" s="10"/>
      <c r="E77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77" s="11">
        <f>((WEEKNUM(Tabla34356789101112131415161718192021222324252627282930313233343536373839404142434445461047[[#This Row],[FECHA Y HORA DE INICIO]])))-1</f>
        <v>-1</v>
      </c>
      <c r="G77" s="3"/>
      <c r="H77" s="3"/>
    </row>
    <row r="78" spans="1:8">
      <c r="A78" s="3"/>
      <c r="B78" s="6"/>
      <c r="C78" s="9"/>
      <c r="D78" s="10"/>
      <c r="E78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78" s="11">
        <f>((WEEKNUM(Tabla34356789101112131415161718192021222324252627282930313233343536373839404142434445461047[[#This Row],[FECHA Y HORA DE INICIO]])))-1</f>
        <v>-1</v>
      </c>
      <c r="G78" s="3"/>
      <c r="H78" s="3"/>
    </row>
    <row r="79" spans="1:8">
      <c r="A79" s="3"/>
      <c r="B79" s="6"/>
      <c r="C79" s="9"/>
      <c r="D79" s="10"/>
      <c r="E79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79" s="11">
        <f>((WEEKNUM(Tabla34356789101112131415161718192021222324252627282930313233343536373839404142434445461047[[#This Row],[FECHA Y HORA DE INICIO]])))-1</f>
        <v>-1</v>
      </c>
      <c r="G79" s="3"/>
      <c r="H79" s="3"/>
    </row>
    <row r="80" spans="1:8">
      <c r="A80" s="3"/>
      <c r="B80" s="6"/>
      <c r="C80" s="9"/>
      <c r="D80" s="10"/>
      <c r="E80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80" s="11">
        <f>((WEEKNUM(Tabla34356789101112131415161718192021222324252627282930313233343536373839404142434445461047[[#This Row],[FECHA Y HORA DE INICIO]])))-1</f>
        <v>-1</v>
      </c>
      <c r="G80" s="3"/>
      <c r="H80" s="3"/>
    </row>
    <row r="81" spans="1:8">
      <c r="A81" s="3"/>
      <c r="B81" s="6"/>
      <c r="C81" s="9"/>
      <c r="D81" s="10"/>
      <c r="E81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81" s="11">
        <f>((WEEKNUM(Tabla34356789101112131415161718192021222324252627282930313233343536373839404142434445461047[[#This Row],[FECHA Y HORA DE INICIO]])))-1</f>
        <v>-1</v>
      </c>
      <c r="G81" s="3"/>
      <c r="H81" s="3"/>
    </row>
    <row r="82" spans="1:8">
      <c r="A82" s="3"/>
      <c r="B82" s="6"/>
      <c r="C82" s="9"/>
      <c r="D82" s="10"/>
      <c r="E82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82" s="11">
        <f>((WEEKNUM(Tabla34356789101112131415161718192021222324252627282930313233343536373839404142434445461047[[#This Row],[FECHA Y HORA DE INICIO]])))-1</f>
        <v>-1</v>
      </c>
      <c r="G82" s="3"/>
      <c r="H82" s="3"/>
    </row>
    <row r="83" spans="1:8">
      <c r="A83" s="3"/>
      <c r="B83" s="6"/>
      <c r="C83" s="9"/>
      <c r="D83" s="10"/>
      <c r="E83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83" s="11">
        <f>((WEEKNUM(Tabla34356789101112131415161718192021222324252627282930313233343536373839404142434445461047[[#This Row],[FECHA Y HORA DE INICIO]])))-1</f>
        <v>-1</v>
      </c>
      <c r="G83" s="3"/>
      <c r="H83" s="3"/>
    </row>
    <row r="84" spans="1:8">
      <c r="A84" s="3"/>
      <c r="B84" s="6"/>
      <c r="C84" s="9"/>
      <c r="D84" s="10"/>
      <c r="E84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84" s="11">
        <f>((WEEKNUM(Tabla34356789101112131415161718192021222324252627282930313233343536373839404142434445461047[[#This Row],[FECHA Y HORA DE INICIO]])))-1</f>
        <v>-1</v>
      </c>
      <c r="G84" s="3"/>
      <c r="H84" s="3"/>
    </row>
    <row r="85" spans="1:8">
      <c r="A85" s="3"/>
      <c r="B85" s="6"/>
      <c r="C85" s="9"/>
      <c r="D85" s="10"/>
      <c r="E85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85" s="11">
        <f>((WEEKNUM(Tabla34356789101112131415161718192021222324252627282930313233343536373839404142434445461047[[#This Row],[FECHA Y HORA DE INICIO]])))-1</f>
        <v>-1</v>
      </c>
      <c r="G85" s="3"/>
      <c r="H85" s="3"/>
    </row>
    <row r="86" spans="1:8">
      <c r="A86" s="3"/>
      <c r="B86" s="6"/>
      <c r="C86" s="9"/>
      <c r="D86" s="10"/>
      <c r="E86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86" s="11">
        <f>((WEEKNUM(Tabla34356789101112131415161718192021222324252627282930313233343536373839404142434445461047[[#This Row],[FECHA Y HORA DE INICIO]])))-1</f>
        <v>-1</v>
      </c>
      <c r="G86" s="3"/>
      <c r="H86" s="3"/>
    </row>
    <row r="87" spans="1:8">
      <c r="A87" s="3"/>
      <c r="B87" s="6"/>
      <c r="C87" s="9"/>
      <c r="D87" s="10"/>
      <c r="E87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87" s="11">
        <f>((WEEKNUM(Tabla34356789101112131415161718192021222324252627282930313233343536373839404142434445461047[[#This Row],[FECHA Y HORA DE INICIO]])))-1</f>
        <v>-1</v>
      </c>
      <c r="G87" s="3"/>
      <c r="H87" s="3"/>
    </row>
    <row r="88" spans="1:8">
      <c r="A88" s="3"/>
      <c r="B88" s="6"/>
      <c r="C88" s="9"/>
      <c r="D88" s="10"/>
      <c r="E88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88" s="11">
        <f>((WEEKNUM(Tabla34356789101112131415161718192021222324252627282930313233343536373839404142434445461047[[#This Row],[FECHA Y HORA DE INICIO]])))-1</f>
        <v>-1</v>
      </c>
      <c r="G88" s="3"/>
      <c r="H88" s="3"/>
    </row>
    <row r="89" spans="1:8">
      <c r="A89" s="3"/>
      <c r="B89" s="6"/>
      <c r="C89" s="9"/>
      <c r="D89" s="10"/>
      <c r="E89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89" s="11">
        <f>((WEEKNUM(Tabla34356789101112131415161718192021222324252627282930313233343536373839404142434445461047[[#This Row],[FECHA Y HORA DE INICIO]])))-1</f>
        <v>-1</v>
      </c>
      <c r="G89" s="3"/>
      <c r="H89" s="3"/>
    </row>
    <row r="90" spans="1:8">
      <c r="A90" s="3"/>
      <c r="B90" s="6"/>
      <c r="C90" s="9"/>
      <c r="D90" s="10"/>
      <c r="E90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90" s="11">
        <f>((WEEKNUM(Tabla34356789101112131415161718192021222324252627282930313233343536373839404142434445461047[[#This Row],[FECHA Y HORA DE INICIO]])))-1</f>
        <v>-1</v>
      </c>
      <c r="G90" s="3"/>
      <c r="H90" s="3"/>
    </row>
    <row r="91" spans="1:8">
      <c r="A91" s="3"/>
      <c r="B91" s="6"/>
      <c r="C91" s="9"/>
      <c r="D91" s="10"/>
      <c r="E91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91" s="11">
        <f>((WEEKNUM(Tabla34356789101112131415161718192021222324252627282930313233343536373839404142434445461047[[#This Row],[FECHA Y HORA DE INICIO]])))-1</f>
        <v>-1</v>
      </c>
      <c r="G91" s="3"/>
      <c r="H91" s="3"/>
    </row>
    <row r="92" spans="1:8">
      <c r="A92" s="3"/>
      <c r="B92" s="6"/>
      <c r="C92" s="9"/>
      <c r="D92" s="10"/>
      <c r="E92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92" s="11">
        <f>((WEEKNUM(Tabla34356789101112131415161718192021222324252627282930313233343536373839404142434445461047[[#This Row],[FECHA Y HORA DE INICIO]])))-1</f>
        <v>-1</v>
      </c>
      <c r="G92" s="3"/>
      <c r="H92" s="3"/>
    </row>
    <row r="93" spans="1:8">
      <c r="A93" s="3"/>
      <c r="B93" s="6"/>
      <c r="C93" s="9"/>
      <c r="D93" s="10"/>
      <c r="E93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93" s="11">
        <f>((WEEKNUM(Tabla34356789101112131415161718192021222324252627282930313233343536373839404142434445461047[[#This Row],[FECHA Y HORA DE INICIO]])))-1</f>
        <v>-1</v>
      </c>
      <c r="G93" s="3"/>
      <c r="H93" s="3"/>
    </row>
    <row r="94" spans="1:8">
      <c r="A94" s="3"/>
      <c r="B94" s="6"/>
      <c r="C94" s="9"/>
      <c r="D94" s="10"/>
      <c r="E94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94" s="11">
        <f>((WEEKNUM(Tabla34356789101112131415161718192021222324252627282930313233343536373839404142434445461047[[#This Row],[FECHA Y HORA DE INICIO]])))-1</f>
        <v>-1</v>
      </c>
      <c r="G94" s="3"/>
      <c r="H94" s="3"/>
    </row>
    <row r="95" spans="1:8">
      <c r="A95" s="3"/>
      <c r="B95" s="6"/>
      <c r="C95" s="9"/>
      <c r="D95" s="10"/>
      <c r="E95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95" s="11">
        <f>((WEEKNUM(Tabla34356789101112131415161718192021222324252627282930313233343536373839404142434445461047[[#This Row],[FECHA Y HORA DE INICIO]])))-1</f>
        <v>-1</v>
      </c>
      <c r="G95" s="3"/>
      <c r="H95" s="3"/>
    </row>
    <row r="96" spans="1:8">
      <c r="A96" s="3"/>
      <c r="B96" s="6"/>
      <c r="C96" s="9"/>
      <c r="D96" s="10"/>
      <c r="E96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96" s="11">
        <f>((WEEKNUM(Tabla34356789101112131415161718192021222324252627282930313233343536373839404142434445461047[[#This Row],[FECHA Y HORA DE INICIO]])))-1</f>
        <v>-1</v>
      </c>
      <c r="G96" s="3"/>
      <c r="H96" s="3"/>
    </row>
    <row r="97" spans="1:8">
      <c r="A97" s="3"/>
      <c r="B97" s="6"/>
      <c r="C97" s="9"/>
      <c r="D97" s="10"/>
      <c r="E97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97" s="11">
        <f>((WEEKNUM(Tabla34356789101112131415161718192021222324252627282930313233343536373839404142434445461047[[#This Row],[FECHA Y HORA DE INICIO]])))-1</f>
        <v>-1</v>
      </c>
      <c r="G97" s="3"/>
      <c r="H97" s="3"/>
    </row>
    <row r="98" spans="1:8">
      <c r="A98" s="3"/>
      <c r="B98" s="6"/>
      <c r="C98" s="9"/>
      <c r="D98" s="10"/>
      <c r="E98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98" s="11">
        <f>((WEEKNUM(Tabla34356789101112131415161718192021222324252627282930313233343536373839404142434445461047[[#This Row],[FECHA Y HORA DE INICIO]])))-1</f>
        <v>-1</v>
      </c>
      <c r="G98" s="3"/>
      <c r="H98" s="3"/>
    </row>
    <row r="99" spans="1:8">
      <c r="A99" s="3"/>
      <c r="B99" s="6"/>
      <c r="C99" s="9"/>
      <c r="D99" s="10"/>
      <c r="E99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99" s="11">
        <f>((WEEKNUM(Tabla34356789101112131415161718192021222324252627282930313233343536373839404142434445461047[[#This Row],[FECHA Y HORA DE INICIO]])))-1</f>
        <v>-1</v>
      </c>
      <c r="G99" s="3"/>
      <c r="H99" s="3"/>
    </row>
    <row r="100" spans="1:8">
      <c r="A100" s="3"/>
      <c r="B100" s="6"/>
      <c r="C100" s="9"/>
      <c r="D100" s="10"/>
      <c r="E100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00" s="11">
        <f>((WEEKNUM(Tabla34356789101112131415161718192021222324252627282930313233343536373839404142434445461047[[#This Row],[FECHA Y HORA DE INICIO]])))-1</f>
        <v>-1</v>
      </c>
      <c r="G100" s="3"/>
      <c r="H100" s="3"/>
    </row>
    <row r="101" spans="1:8">
      <c r="A101" s="3"/>
      <c r="B101" s="6"/>
      <c r="C101" s="9"/>
      <c r="D101" s="10"/>
      <c r="E101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01" s="11">
        <f>((WEEKNUM(Tabla34356789101112131415161718192021222324252627282930313233343536373839404142434445461047[[#This Row],[FECHA Y HORA DE INICIO]])))-1</f>
        <v>-1</v>
      </c>
      <c r="G101" s="3"/>
      <c r="H101" s="3"/>
    </row>
    <row r="102" spans="1:8">
      <c r="A102" s="3"/>
      <c r="B102" s="6"/>
      <c r="C102" s="9"/>
      <c r="D102" s="10"/>
      <c r="E102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02" s="11">
        <f>((WEEKNUM(Tabla34356789101112131415161718192021222324252627282930313233343536373839404142434445461047[[#This Row],[FECHA Y HORA DE INICIO]])))-1</f>
        <v>-1</v>
      </c>
      <c r="G102" s="3"/>
      <c r="H102" s="3"/>
    </row>
    <row r="103" spans="1:8">
      <c r="A103" s="3"/>
      <c r="B103" s="6"/>
      <c r="C103" s="9"/>
      <c r="D103" s="10"/>
      <c r="E103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03" s="11">
        <f>((WEEKNUM(Tabla34356789101112131415161718192021222324252627282930313233343536373839404142434445461047[[#This Row],[FECHA Y HORA DE INICIO]])))-1</f>
        <v>-1</v>
      </c>
      <c r="G103" s="3"/>
      <c r="H103" s="3"/>
    </row>
    <row r="104" spans="1:8">
      <c r="A104" s="3"/>
      <c r="B104" s="6"/>
      <c r="C104" s="9"/>
      <c r="D104" s="10"/>
      <c r="E104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04" s="11">
        <f>((WEEKNUM(Tabla34356789101112131415161718192021222324252627282930313233343536373839404142434445461047[[#This Row],[FECHA Y HORA DE INICIO]])))-1</f>
        <v>-1</v>
      </c>
      <c r="G104" s="3"/>
      <c r="H104" s="3"/>
    </row>
    <row r="105" spans="1:8">
      <c r="A105" s="3"/>
      <c r="B105" s="6"/>
      <c r="C105" s="9"/>
      <c r="D105" s="10"/>
      <c r="E105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05" s="11">
        <f>((WEEKNUM(Tabla34356789101112131415161718192021222324252627282930313233343536373839404142434445461047[[#This Row],[FECHA Y HORA DE INICIO]])))-1</f>
        <v>-1</v>
      </c>
      <c r="G105" s="3"/>
      <c r="H105" s="3"/>
    </row>
    <row r="106" spans="1:8">
      <c r="A106" s="3"/>
      <c r="B106" s="6"/>
      <c r="C106" s="9"/>
      <c r="D106" s="10"/>
      <c r="E106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06" s="11">
        <f>((WEEKNUM(Tabla34356789101112131415161718192021222324252627282930313233343536373839404142434445461047[[#This Row],[FECHA Y HORA DE INICIO]])))-1</f>
        <v>-1</v>
      </c>
      <c r="G106" s="3"/>
      <c r="H106" s="3"/>
    </row>
    <row r="107" spans="1:8">
      <c r="A107" s="3"/>
      <c r="B107" s="6"/>
      <c r="C107" s="9"/>
      <c r="D107" s="10"/>
      <c r="E107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07" s="11">
        <f>((WEEKNUM(Tabla34356789101112131415161718192021222324252627282930313233343536373839404142434445461047[[#This Row],[FECHA Y HORA DE INICIO]])))-1</f>
        <v>-1</v>
      </c>
      <c r="G107" s="3"/>
      <c r="H107" s="3"/>
    </row>
    <row r="108" spans="1:8">
      <c r="A108" s="3"/>
      <c r="B108" s="6"/>
      <c r="C108" s="9"/>
      <c r="D108" s="10"/>
      <c r="E108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08" s="11">
        <f>((WEEKNUM(Tabla34356789101112131415161718192021222324252627282930313233343536373839404142434445461047[[#This Row],[FECHA Y HORA DE INICIO]])))-1</f>
        <v>-1</v>
      </c>
      <c r="G108" s="3"/>
      <c r="H108" s="3"/>
    </row>
    <row r="109" spans="1:8">
      <c r="A109" s="3"/>
      <c r="B109" s="6"/>
      <c r="C109" s="9"/>
      <c r="D109" s="10"/>
      <c r="E109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09" s="11">
        <f>((WEEKNUM(Tabla34356789101112131415161718192021222324252627282930313233343536373839404142434445461047[[#This Row],[FECHA Y HORA DE INICIO]])))-1</f>
        <v>-1</v>
      </c>
      <c r="G109" s="3"/>
      <c r="H109" s="3"/>
    </row>
    <row r="110" spans="1:8">
      <c r="A110" s="3"/>
      <c r="B110" s="6"/>
      <c r="C110" s="9"/>
      <c r="D110" s="10"/>
      <c r="E110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10" s="11">
        <f>((WEEKNUM(Tabla34356789101112131415161718192021222324252627282930313233343536373839404142434445461047[[#This Row],[FECHA Y HORA DE INICIO]])))-1</f>
        <v>-1</v>
      </c>
      <c r="G110" s="3"/>
      <c r="H110" s="3"/>
    </row>
    <row r="111" spans="1:8">
      <c r="A111" s="3"/>
      <c r="B111" s="6"/>
      <c r="C111" s="9"/>
      <c r="D111" s="10"/>
      <c r="E111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11" s="11">
        <f>((WEEKNUM(Tabla34356789101112131415161718192021222324252627282930313233343536373839404142434445461047[[#This Row],[FECHA Y HORA DE INICIO]])))-1</f>
        <v>-1</v>
      </c>
      <c r="G111" s="3"/>
      <c r="H111" s="3"/>
    </row>
    <row r="112" spans="1:8">
      <c r="A112" s="3"/>
      <c r="B112" s="6"/>
      <c r="C112" s="9"/>
      <c r="D112" s="10"/>
      <c r="E112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12" s="11">
        <f>((WEEKNUM(Tabla34356789101112131415161718192021222324252627282930313233343536373839404142434445461047[[#This Row],[FECHA Y HORA DE INICIO]])))-1</f>
        <v>-1</v>
      </c>
      <c r="G112" s="3"/>
      <c r="H112" s="3"/>
    </row>
    <row r="113" spans="1:8">
      <c r="A113" s="3"/>
      <c r="B113" s="6"/>
      <c r="C113" s="9"/>
      <c r="D113" s="10"/>
      <c r="E113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13" s="11">
        <f>((WEEKNUM(Tabla34356789101112131415161718192021222324252627282930313233343536373839404142434445461047[[#This Row],[FECHA Y HORA DE INICIO]])))-1</f>
        <v>-1</v>
      </c>
      <c r="G113" s="3"/>
      <c r="H113" s="3"/>
    </row>
    <row r="114" spans="1:8">
      <c r="A114" s="3"/>
      <c r="B114" s="6"/>
      <c r="C114" s="9"/>
      <c r="D114" s="10"/>
      <c r="E114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14" s="11">
        <f>((WEEKNUM(Tabla34356789101112131415161718192021222324252627282930313233343536373839404142434445461047[[#This Row],[FECHA Y HORA DE INICIO]])))-1</f>
        <v>-1</v>
      </c>
      <c r="G114" s="3"/>
      <c r="H114" s="3"/>
    </row>
    <row r="115" spans="1:8">
      <c r="A115" s="3"/>
      <c r="B115" s="6"/>
      <c r="C115" s="9"/>
      <c r="D115" s="10"/>
      <c r="E115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15" s="11">
        <f>((WEEKNUM(Tabla34356789101112131415161718192021222324252627282930313233343536373839404142434445461047[[#This Row],[FECHA Y HORA DE INICIO]])))-1</f>
        <v>-1</v>
      </c>
      <c r="G115" s="3"/>
      <c r="H115" s="3"/>
    </row>
    <row r="116" spans="1:8">
      <c r="A116" s="3"/>
      <c r="B116" s="6"/>
      <c r="C116" s="9"/>
      <c r="D116" s="10"/>
      <c r="E116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16" s="11">
        <f>((WEEKNUM(Tabla34356789101112131415161718192021222324252627282930313233343536373839404142434445461047[[#This Row],[FECHA Y HORA DE INICIO]])))-1</f>
        <v>-1</v>
      </c>
      <c r="G116" s="3"/>
      <c r="H116" s="3"/>
    </row>
    <row r="117" spans="1:8">
      <c r="A117" s="3"/>
      <c r="B117" s="6"/>
      <c r="C117" s="9"/>
      <c r="D117" s="10"/>
      <c r="E117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17" s="11">
        <f>((WEEKNUM(Tabla34356789101112131415161718192021222324252627282930313233343536373839404142434445461047[[#This Row],[FECHA Y HORA DE INICIO]])))-1</f>
        <v>-1</v>
      </c>
      <c r="G117" s="3"/>
      <c r="H117" s="3"/>
    </row>
    <row r="118" spans="1:8">
      <c r="A118" s="3"/>
      <c r="B118" s="6"/>
      <c r="C118" s="9"/>
      <c r="D118" s="10"/>
      <c r="E118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18" s="11">
        <f>((WEEKNUM(Tabla34356789101112131415161718192021222324252627282930313233343536373839404142434445461047[[#This Row],[FECHA Y HORA DE INICIO]])))-1</f>
        <v>-1</v>
      </c>
      <c r="G118" s="3"/>
      <c r="H118" s="3"/>
    </row>
    <row r="119" spans="1:8">
      <c r="A119" s="3"/>
      <c r="B119" s="6"/>
      <c r="C119" s="9"/>
      <c r="D119" s="10"/>
      <c r="E119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19" s="11">
        <f>((WEEKNUM(Tabla34356789101112131415161718192021222324252627282930313233343536373839404142434445461047[[#This Row],[FECHA Y HORA DE INICIO]])))-1</f>
        <v>-1</v>
      </c>
      <c r="G119" s="3"/>
      <c r="H119" s="3"/>
    </row>
    <row r="120" spans="1:8">
      <c r="A120" s="3"/>
      <c r="B120" s="6"/>
      <c r="C120" s="9"/>
      <c r="D120" s="10"/>
      <c r="E120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20" s="11">
        <f>((WEEKNUM(Tabla34356789101112131415161718192021222324252627282930313233343536373839404142434445461047[[#This Row],[FECHA Y HORA DE INICIO]])))-1</f>
        <v>-1</v>
      </c>
      <c r="G120" s="3"/>
      <c r="H120" s="3"/>
    </row>
    <row r="121" spans="1:8">
      <c r="A121" s="3"/>
      <c r="B121" s="6"/>
      <c r="C121" s="9"/>
      <c r="D121" s="10"/>
      <c r="E121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21" s="11">
        <f>((WEEKNUM(Tabla34356789101112131415161718192021222324252627282930313233343536373839404142434445461047[[#This Row],[FECHA Y HORA DE INICIO]])))-1</f>
        <v>-1</v>
      </c>
      <c r="G121" s="3"/>
      <c r="H121" s="3"/>
    </row>
    <row r="122" spans="1:8">
      <c r="A122" s="3"/>
      <c r="B122" s="6"/>
      <c r="C122" s="9"/>
      <c r="D122" s="10"/>
      <c r="E122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22" s="11">
        <f>((WEEKNUM(Tabla34356789101112131415161718192021222324252627282930313233343536373839404142434445461047[[#This Row],[FECHA Y HORA DE INICIO]])))-1</f>
        <v>-1</v>
      </c>
      <c r="G122" s="3"/>
      <c r="H122" s="3"/>
    </row>
    <row r="123" spans="1:8">
      <c r="A123" s="3"/>
      <c r="B123" s="6"/>
      <c r="C123" s="9"/>
      <c r="D123" s="10"/>
      <c r="E123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23" s="11">
        <f>((WEEKNUM(Tabla34356789101112131415161718192021222324252627282930313233343536373839404142434445461047[[#This Row],[FECHA Y HORA DE INICIO]])))-1</f>
        <v>-1</v>
      </c>
      <c r="G123" s="3"/>
      <c r="H123" s="3"/>
    </row>
    <row r="124" spans="1:8">
      <c r="A124" s="3"/>
      <c r="B124" s="6"/>
      <c r="C124" s="9"/>
      <c r="D124" s="10"/>
      <c r="E124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24" s="11">
        <f>((WEEKNUM(Tabla34356789101112131415161718192021222324252627282930313233343536373839404142434445461047[[#This Row],[FECHA Y HORA DE INICIO]])))-1</f>
        <v>-1</v>
      </c>
      <c r="G124" s="3"/>
      <c r="H124" s="3"/>
    </row>
    <row r="125" spans="1:8">
      <c r="A125" s="3"/>
      <c r="B125" s="6"/>
      <c r="C125" s="9"/>
      <c r="D125" s="10"/>
      <c r="E125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25" s="11">
        <f>((WEEKNUM(Tabla34356789101112131415161718192021222324252627282930313233343536373839404142434445461047[[#This Row],[FECHA Y HORA DE INICIO]])))-1</f>
        <v>-1</v>
      </c>
      <c r="G125" s="3"/>
      <c r="H125" s="3"/>
    </row>
    <row r="126" spans="1:8">
      <c r="A126" s="3"/>
      <c r="B126" s="6"/>
      <c r="C126" s="9"/>
      <c r="D126" s="10"/>
      <c r="E126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26" s="11">
        <f>((WEEKNUM(Tabla34356789101112131415161718192021222324252627282930313233343536373839404142434445461047[[#This Row],[FECHA Y HORA DE INICIO]])))-1</f>
        <v>-1</v>
      </c>
      <c r="G126" s="3"/>
      <c r="H126" s="3"/>
    </row>
    <row r="127" spans="1:8">
      <c r="A127" s="3"/>
      <c r="B127" s="6"/>
      <c r="C127" s="9"/>
      <c r="D127" s="10"/>
      <c r="E127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27" s="11">
        <f>((WEEKNUM(Tabla34356789101112131415161718192021222324252627282930313233343536373839404142434445461047[[#This Row],[FECHA Y HORA DE INICIO]])))-1</f>
        <v>-1</v>
      </c>
      <c r="G127" s="3"/>
      <c r="H127" s="3"/>
    </row>
    <row r="128" spans="1:8">
      <c r="A128" s="3"/>
      <c r="B128" s="6"/>
      <c r="C128" s="9"/>
      <c r="D128" s="10"/>
      <c r="E128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28" s="11">
        <f>((WEEKNUM(Tabla34356789101112131415161718192021222324252627282930313233343536373839404142434445461047[[#This Row],[FECHA Y HORA DE INICIO]])))-1</f>
        <v>-1</v>
      </c>
      <c r="G128" s="3"/>
      <c r="H128" s="3"/>
    </row>
    <row r="129" spans="1:8">
      <c r="A129" s="3"/>
      <c r="B129" s="6"/>
      <c r="C129" s="9"/>
      <c r="D129" s="10"/>
      <c r="E129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29" s="11">
        <f>((WEEKNUM(Tabla34356789101112131415161718192021222324252627282930313233343536373839404142434445461047[[#This Row],[FECHA Y HORA DE INICIO]])))-1</f>
        <v>-1</v>
      </c>
      <c r="G129" s="3"/>
      <c r="H129" s="3"/>
    </row>
    <row r="130" spans="1:8">
      <c r="A130" s="3"/>
      <c r="B130" s="6"/>
      <c r="C130" s="9"/>
      <c r="D130" s="10"/>
      <c r="E130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30" s="11">
        <f>((WEEKNUM(Tabla34356789101112131415161718192021222324252627282930313233343536373839404142434445461047[[#This Row],[FECHA Y HORA DE INICIO]])))-1</f>
        <v>-1</v>
      </c>
      <c r="G130" s="3"/>
      <c r="H130" s="3"/>
    </row>
    <row r="131" spans="1:8">
      <c r="A131" s="3"/>
      <c r="B131" s="6"/>
      <c r="C131" s="9"/>
      <c r="D131" s="10"/>
      <c r="E131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31" s="11">
        <f>((WEEKNUM(Tabla34356789101112131415161718192021222324252627282930313233343536373839404142434445461047[[#This Row],[FECHA Y HORA DE INICIO]])))-1</f>
        <v>-1</v>
      </c>
      <c r="G131" s="3"/>
      <c r="H131" s="3"/>
    </row>
    <row r="132" spans="1:8">
      <c r="A132" s="3"/>
      <c r="B132" s="6"/>
      <c r="C132" s="9"/>
      <c r="D132" s="10"/>
      <c r="E132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32" s="11">
        <f>((WEEKNUM(Tabla34356789101112131415161718192021222324252627282930313233343536373839404142434445461047[[#This Row],[FECHA Y HORA DE INICIO]])))-1</f>
        <v>-1</v>
      </c>
      <c r="G132" s="3"/>
      <c r="H132" s="3"/>
    </row>
    <row r="133" spans="1:8">
      <c r="A133" s="3"/>
      <c r="B133" s="6"/>
      <c r="C133" s="9"/>
      <c r="D133" s="10"/>
      <c r="E133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33" s="11">
        <f>((WEEKNUM(Tabla34356789101112131415161718192021222324252627282930313233343536373839404142434445461047[[#This Row],[FECHA Y HORA DE INICIO]])))-1</f>
        <v>-1</v>
      </c>
      <c r="G133" s="3"/>
      <c r="H133" s="3"/>
    </row>
    <row r="134" spans="1:8">
      <c r="A134" s="3"/>
      <c r="B134" s="6"/>
      <c r="C134" s="9"/>
      <c r="D134" s="10"/>
      <c r="E134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34" s="11">
        <f>((WEEKNUM(Tabla34356789101112131415161718192021222324252627282930313233343536373839404142434445461047[[#This Row],[FECHA Y HORA DE INICIO]])))-1</f>
        <v>-1</v>
      </c>
      <c r="G134" s="3"/>
      <c r="H134" s="3"/>
    </row>
    <row r="135" spans="1:8">
      <c r="A135" s="3"/>
      <c r="B135" s="6"/>
      <c r="C135" s="9"/>
      <c r="D135" s="10"/>
      <c r="E135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35" s="11">
        <f>((WEEKNUM(Tabla34356789101112131415161718192021222324252627282930313233343536373839404142434445461047[[#This Row],[FECHA Y HORA DE INICIO]])))-1</f>
        <v>-1</v>
      </c>
      <c r="G135" s="3"/>
      <c r="H135" s="3"/>
    </row>
    <row r="136" spans="1:8">
      <c r="A136" s="3"/>
      <c r="B136" s="6"/>
      <c r="C136" s="9"/>
      <c r="D136" s="10"/>
      <c r="E136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36" s="11">
        <f>((WEEKNUM(Tabla34356789101112131415161718192021222324252627282930313233343536373839404142434445461047[[#This Row],[FECHA Y HORA DE INICIO]])))-1</f>
        <v>-1</v>
      </c>
      <c r="G136" s="3"/>
      <c r="H136" s="3"/>
    </row>
    <row r="137" spans="1:8">
      <c r="A137" s="3"/>
      <c r="B137" s="6"/>
      <c r="C137" s="9"/>
      <c r="D137" s="10"/>
      <c r="E137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37" s="11">
        <f>((WEEKNUM(Tabla34356789101112131415161718192021222324252627282930313233343536373839404142434445461047[[#This Row],[FECHA Y HORA DE INICIO]])))-1</f>
        <v>-1</v>
      </c>
      <c r="G137" s="3"/>
      <c r="H137" s="3"/>
    </row>
    <row r="138" spans="1:8">
      <c r="A138" s="3"/>
      <c r="B138" s="6"/>
      <c r="C138" s="9"/>
      <c r="D138" s="10"/>
      <c r="E138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38" s="11">
        <f>((WEEKNUM(Tabla34356789101112131415161718192021222324252627282930313233343536373839404142434445461047[[#This Row],[FECHA Y HORA DE INICIO]])))-1</f>
        <v>-1</v>
      </c>
      <c r="G138" s="3"/>
      <c r="H138" s="3"/>
    </row>
    <row r="139" spans="1:8">
      <c r="A139" s="3"/>
      <c r="B139" s="6"/>
      <c r="C139" s="9"/>
      <c r="D139" s="10"/>
      <c r="E139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39" s="11">
        <f>((WEEKNUM(Tabla34356789101112131415161718192021222324252627282930313233343536373839404142434445461047[[#This Row],[FECHA Y HORA DE INICIO]])))-1</f>
        <v>-1</v>
      </c>
      <c r="G139" s="3"/>
      <c r="H139" s="3"/>
    </row>
    <row r="140" spans="1:8">
      <c r="A140" s="3"/>
      <c r="B140" s="6"/>
      <c r="C140" s="9"/>
      <c r="D140" s="10"/>
      <c r="E140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40" s="11">
        <f>((WEEKNUM(Tabla34356789101112131415161718192021222324252627282930313233343536373839404142434445461047[[#This Row],[FECHA Y HORA DE INICIO]])))-1</f>
        <v>-1</v>
      </c>
      <c r="G140" s="3"/>
      <c r="H140" s="3"/>
    </row>
    <row r="141" spans="1:8">
      <c r="A141" s="3"/>
      <c r="B141" s="6"/>
      <c r="C141" s="9"/>
      <c r="D141" s="10"/>
      <c r="E141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41" s="11">
        <f>((WEEKNUM(Tabla34356789101112131415161718192021222324252627282930313233343536373839404142434445461047[[#This Row],[FECHA Y HORA DE INICIO]])))-1</f>
        <v>-1</v>
      </c>
      <c r="G141" s="3"/>
      <c r="H141" s="3"/>
    </row>
    <row r="142" spans="1:8">
      <c r="A142" s="3"/>
      <c r="B142" s="6"/>
      <c r="C142" s="9"/>
      <c r="D142" s="10"/>
      <c r="E142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42" s="11">
        <f>((WEEKNUM(Tabla34356789101112131415161718192021222324252627282930313233343536373839404142434445461047[[#This Row],[FECHA Y HORA DE INICIO]])))-1</f>
        <v>-1</v>
      </c>
      <c r="G142" s="3"/>
      <c r="H142" s="3"/>
    </row>
    <row r="143" spans="1:8">
      <c r="A143" s="3"/>
      <c r="B143" s="6"/>
      <c r="C143" s="9"/>
      <c r="D143" s="10"/>
      <c r="E143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43" s="11">
        <f>((WEEKNUM(Tabla34356789101112131415161718192021222324252627282930313233343536373839404142434445461047[[#This Row],[FECHA Y HORA DE INICIO]])))-1</f>
        <v>-1</v>
      </c>
      <c r="G143" s="3"/>
      <c r="H143" s="3"/>
    </row>
    <row r="144" spans="1:8">
      <c r="A144" s="3"/>
      <c r="B144" s="6"/>
      <c r="C144" s="9"/>
      <c r="D144" s="10"/>
      <c r="E144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44" s="11">
        <f>((WEEKNUM(Tabla34356789101112131415161718192021222324252627282930313233343536373839404142434445461047[[#This Row],[FECHA Y HORA DE INICIO]])))-1</f>
        <v>-1</v>
      </c>
      <c r="G144" s="3"/>
      <c r="H144" s="3"/>
    </row>
    <row r="145" spans="1:8">
      <c r="A145" s="3"/>
      <c r="B145" s="6"/>
      <c r="C145" s="9"/>
      <c r="D145" s="10"/>
      <c r="E145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45" s="11">
        <f>((WEEKNUM(Tabla34356789101112131415161718192021222324252627282930313233343536373839404142434445461047[[#This Row],[FECHA Y HORA DE INICIO]])))-1</f>
        <v>-1</v>
      </c>
      <c r="G145" s="3"/>
      <c r="H145" s="3"/>
    </row>
    <row r="146" spans="1:8">
      <c r="A146" s="3"/>
      <c r="B146" s="6"/>
      <c r="C146" s="9"/>
      <c r="D146" s="10"/>
      <c r="E146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46" s="11">
        <f>((WEEKNUM(Tabla34356789101112131415161718192021222324252627282930313233343536373839404142434445461047[[#This Row],[FECHA Y HORA DE INICIO]])))-1</f>
        <v>-1</v>
      </c>
      <c r="G146" s="3"/>
      <c r="H146" s="3"/>
    </row>
    <row r="147" spans="1:8">
      <c r="A147" s="3"/>
      <c r="B147" s="6"/>
      <c r="C147" s="9"/>
      <c r="D147" s="10"/>
      <c r="E147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47" s="11">
        <f>((WEEKNUM(Tabla34356789101112131415161718192021222324252627282930313233343536373839404142434445461047[[#This Row],[FECHA Y HORA DE INICIO]])))-1</f>
        <v>-1</v>
      </c>
      <c r="G147" s="3"/>
      <c r="H147" s="3"/>
    </row>
    <row r="148" spans="1:8">
      <c r="A148" s="3"/>
      <c r="B148" s="6"/>
      <c r="C148" s="9"/>
      <c r="D148" s="10"/>
      <c r="E148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48" s="11">
        <f>((WEEKNUM(Tabla34356789101112131415161718192021222324252627282930313233343536373839404142434445461047[[#This Row],[FECHA Y HORA DE INICIO]])))-1</f>
        <v>-1</v>
      </c>
      <c r="G148" s="3"/>
      <c r="H148" s="3"/>
    </row>
    <row r="149" spans="1:8">
      <c r="A149" s="3"/>
      <c r="B149" s="6"/>
      <c r="C149" s="9"/>
      <c r="D149" s="10"/>
      <c r="E149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49" s="11">
        <f>((WEEKNUM(Tabla34356789101112131415161718192021222324252627282930313233343536373839404142434445461047[[#This Row],[FECHA Y HORA DE INICIO]])))-1</f>
        <v>-1</v>
      </c>
      <c r="G149" s="3"/>
      <c r="H149" s="3"/>
    </row>
    <row r="150" spans="1:8">
      <c r="A150" s="3"/>
      <c r="B150" s="6"/>
      <c r="C150" s="9"/>
      <c r="D150" s="10"/>
      <c r="E150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50" s="11">
        <f>((WEEKNUM(Tabla34356789101112131415161718192021222324252627282930313233343536373839404142434445461047[[#This Row],[FECHA Y HORA DE INICIO]])))-1</f>
        <v>-1</v>
      </c>
      <c r="G150" s="3"/>
      <c r="H150" s="3"/>
    </row>
    <row r="151" spans="1:8">
      <c r="A151" s="3"/>
      <c r="B151" s="6"/>
      <c r="C151" s="9"/>
      <c r="D151" s="10"/>
      <c r="E151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51" s="11">
        <f>((WEEKNUM(Tabla34356789101112131415161718192021222324252627282930313233343536373839404142434445461047[[#This Row],[FECHA Y HORA DE INICIO]])))-1</f>
        <v>-1</v>
      </c>
      <c r="G151" s="3"/>
      <c r="H151" s="3"/>
    </row>
    <row r="152" spans="1:8">
      <c r="A152" s="3"/>
      <c r="B152" s="6"/>
      <c r="C152" s="9"/>
      <c r="D152" s="10"/>
      <c r="E152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52" s="11">
        <f>((WEEKNUM(Tabla34356789101112131415161718192021222324252627282930313233343536373839404142434445461047[[#This Row],[FECHA Y HORA DE INICIO]])))-1</f>
        <v>-1</v>
      </c>
      <c r="G152" s="3"/>
      <c r="H152" s="3"/>
    </row>
    <row r="153" spans="1:8">
      <c r="A153" s="3"/>
      <c r="B153" s="6"/>
      <c r="C153" s="9"/>
      <c r="D153" s="10"/>
      <c r="E153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53" s="11">
        <f>((WEEKNUM(Tabla34356789101112131415161718192021222324252627282930313233343536373839404142434445461047[[#This Row],[FECHA Y HORA DE INICIO]])))-1</f>
        <v>-1</v>
      </c>
      <c r="G153" s="3"/>
      <c r="H153" s="3"/>
    </row>
    <row r="154" spans="1:8">
      <c r="A154" s="3"/>
      <c r="B154" s="6"/>
      <c r="C154" s="9"/>
      <c r="D154" s="10"/>
      <c r="E154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54" s="11">
        <f>((WEEKNUM(Tabla34356789101112131415161718192021222324252627282930313233343536373839404142434445461047[[#This Row],[FECHA Y HORA DE INICIO]])))-1</f>
        <v>-1</v>
      </c>
      <c r="G154" s="3"/>
      <c r="H154" s="3"/>
    </row>
    <row r="155" spans="1:8">
      <c r="A155" s="3"/>
      <c r="B155" s="6"/>
      <c r="C155" s="9"/>
      <c r="D155" s="10"/>
      <c r="E155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55" s="11">
        <f>((WEEKNUM(Tabla34356789101112131415161718192021222324252627282930313233343536373839404142434445461047[[#This Row],[FECHA Y HORA DE INICIO]])))-1</f>
        <v>-1</v>
      </c>
      <c r="G155" s="3"/>
      <c r="H155" s="3"/>
    </row>
    <row r="156" spans="1:8">
      <c r="A156" s="3"/>
      <c r="B156" s="6"/>
      <c r="C156" s="9"/>
      <c r="D156" s="10"/>
      <c r="E156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56" s="11">
        <f>((WEEKNUM(Tabla34356789101112131415161718192021222324252627282930313233343536373839404142434445461047[[#This Row],[FECHA Y HORA DE INICIO]])))-1</f>
        <v>-1</v>
      </c>
      <c r="G156" s="3"/>
      <c r="H156" s="3"/>
    </row>
    <row r="157" spans="1:8">
      <c r="A157" s="3"/>
      <c r="B157" s="6"/>
      <c r="C157" s="9"/>
      <c r="D157" s="10"/>
      <c r="E157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57" s="11">
        <f>((WEEKNUM(Tabla34356789101112131415161718192021222324252627282930313233343536373839404142434445461047[[#This Row],[FECHA Y HORA DE INICIO]])))-1</f>
        <v>-1</v>
      </c>
      <c r="G157" s="3"/>
      <c r="H157" s="3"/>
    </row>
    <row r="158" spans="1:8">
      <c r="A158" s="3"/>
      <c r="B158" s="6"/>
      <c r="C158" s="9"/>
      <c r="D158" s="10"/>
      <c r="E158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58" s="11">
        <f>((WEEKNUM(Tabla34356789101112131415161718192021222324252627282930313233343536373839404142434445461047[[#This Row],[FECHA Y HORA DE INICIO]])))-1</f>
        <v>-1</v>
      </c>
      <c r="G158" s="3"/>
      <c r="H158" s="3"/>
    </row>
    <row r="159" spans="1:8">
      <c r="A159" s="3"/>
      <c r="B159" s="6"/>
      <c r="C159" s="9"/>
      <c r="D159" s="10"/>
      <c r="E159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59" s="11">
        <f>((WEEKNUM(Tabla34356789101112131415161718192021222324252627282930313233343536373839404142434445461047[[#This Row],[FECHA Y HORA DE INICIO]])))-1</f>
        <v>-1</v>
      </c>
      <c r="G159" s="3"/>
      <c r="H159" s="3"/>
    </row>
    <row r="160" spans="1:8">
      <c r="A160" s="3"/>
      <c r="B160" s="6"/>
      <c r="C160" s="9"/>
      <c r="D160" s="10"/>
      <c r="E160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60" s="11">
        <f>((WEEKNUM(Tabla34356789101112131415161718192021222324252627282930313233343536373839404142434445461047[[#This Row],[FECHA Y HORA DE INICIO]])))-1</f>
        <v>-1</v>
      </c>
      <c r="G160" s="3"/>
      <c r="H160" s="3"/>
    </row>
    <row r="161" spans="1:8">
      <c r="A161" s="3"/>
      <c r="B161" s="6"/>
      <c r="C161" s="9"/>
      <c r="D161" s="10"/>
      <c r="E161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61" s="11">
        <f>((WEEKNUM(Tabla34356789101112131415161718192021222324252627282930313233343536373839404142434445461047[[#This Row],[FECHA Y HORA DE INICIO]])))-1</f>
        <v>-1</v>
      </c>
      <c r="G161" s="3"/>
      <c r="H161" s="3"/>
    </row>
    <row r="162" spans="1:8">
      <c r="A162" s="3"/>
      <c r="B162" s="6"/>
      <c r="C162" s="9"/>
      <c r="D162" s="10"/>
      <c r="E162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62" s="11">
        <f>((WEEKNUM(Tabla34356789101112131415161718192021222324252627282930313233343536373839404142434445461047[[#This Row],[FECHA Y HORA DE INICIO]])))-1</f>
        <v>-1</v>
      </c>
      <c r="G162" s="3"/>
      <c r="H162" s="3"/>
    </row>
    <row r="163" spans="1:8">
      <c r="A163" s="3"/>
      <c r="B163" s="6"/>
      <c r="C163" s="9"/>
      <c r="D163" s="10"/>
      <c r="E163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63" s="11">
        <f>((WEEKNUM(Tabla34356789101112131415161718192021222324252627282930313233343536373839404142434445461047[[#This Row],[FECHA Y HORA DE INICIO]])))-1</f>
        <v>-1</v>
      </c>
      <c r="G163" s="3"/>
      <c r="H163" s="3"/>
    </row>
    <row r="164" spans="1:8">
      <c r="A164" s="3"/>
      <c r="B164" s="6"/>
      <c r="C164" s="9"/>
      <c r="D164" s="10"/>
      <c r="E164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64" s="11">
        <f>((WEEKNUM(Tabla34356789101112131415161718192021222324252627282930313233343536373839404142434445461047[[#This Row],[FECHA Y HORA DE INICIO]])))-1</f>
        <v>-1</v>
      </c>
      <c r="G164" s="3"/>
      <c r="H164" s="3"/>
    </row>
    <row r="165" spans="1:8">
      <c r="A165" s="3"/>
      <c r="B165" s="6"/>
      <c r="C165" s="9"/>
      <c r="D165" s="10"/>
      <c r="E165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65" s="11">
        <f>((WEEKNUM(Tabla34356789101112131415161718192021222324252627282930313233343536373839404142434445461047[[#This Row],[FECHA Y HORA DE INICIO]])))-1</f>
        <v>-1</v>
      </c>
      <c r="G165" s="3"/>
      <c r="H165" s="3"/>
    </row>
    <row r="166" spans="1:8">
      <c r="A166" s="3"/>
      <c r="B166" s="6"/>
      <c r="C166" s="9"/>
      <c r="D166" s="10"/>
      <c r="E166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66" s="11">
        <f>((WEEKNUM(Tabla34356789101112131415161718192021222324252627282930313233343536373839404142434445461047[[#This Row],[FECHA Y HORA DE INICIO]])))-1</f>
        <v>-1</v>
      </c>
      <c r="G166" s="3"/>
      <c r="H166" s="3"/>
    </row>
    <row r="167" spans="1:8">
      <c r="A167" s="3"/>
      <c r="B167" s="6"/>
      <c r="C167" s="9"/>
      <c r="D167" s="10"/>
      <c r="E167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67" s="11">
        <f>((WEEKNUM(Tabla34356789101112131415161718192021222324252627282930313233343536373839404142434445461047[[#This Row],[FECHA Y HORA DE INICIO]])))-1</f>
        <v>-1</v>
      </c>
      <c r="G167" s="3"/>
      <c r="H167" s="3"/>
    </row>
    <row r="168" spans="1:8">
      <c r="A168" s="3"/>
      <c r="B168" s="6"/>
      <c r="C168" s="9"/>
      <c r="D168" s="10"/>
      <c r="E168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68" s="11">
        <f>((WEEKNUM(Tabla34356789101112131415161718192021222324252627282930313233343536373839404142434445461047[[#This Row],[FECHA Y HORA DE INICIO]])))-1</f>
        <v>-1</v>
      </c>
      <c r="G168" s="3"/>
      <c r="H168" s="3"/>
    </row>
    <row r="169" spans="1:8">
      <c r="A169" s="3"/>
      <c r="B169" s="6"/>
      <c r="C169" s="9"/>
      <c r="D169" s="10"/>
      <c r="E169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69" s="11">
        <f>((WEEKNUM(Tabla34356789101112131415161718192021222324252627282930313233343536373839404142434445461047[[#This Row],[FECHA Y HORA DE INICIO]])))-1</f>
        <v>-1</v>
      </c>
      <c r="G169" s="3"/>
      <c r="H169" s="3"/>
    </row>
    <row r="170" spans="1:8">
      <c r="A170" s="3"/>
      <c r="B170" s="6"/>
      <c r="C170" s="9"/>
      <c r="D170" s="10"/>
      <c r="E170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70" s="11">
        <f>((WEEKNUM(Tabla34356789101112131415161718192021222324252627282930313233343536373839404142434445461047[[#This Row],[FECHA Y HORA DE INICIO]])))-1</f>
        <v>-1</v>
      </c>
      <c r="G170" s="3"/>
      <c r="H170" s="3"/>
    </row>
    <row r="171" spans="1:8">
      <c r="A171" s="3"/>
      <c r="B171" s="6"/>
      <c r="C171" s="9"/>
      <c r="D171" s="10"/>
      <c r="E171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71" s="11">
        <f>((WEEKNUM(Tabla34356789101112131415161718192021222324252627282930313233343536373839404142434445461047[[#This Row],[FECHA Y HORA DE INICIO]])))-1</f>
        <v>-1</v>
      </c>
      <c r="G171" s="3"/>
      <c r="H171" s="3"/>
    </row>
    <row r="172" spans="1:8">
      <c r="A172" s="3"/>
      <c r="B172" s="6"/>
      <c r="C172" s="9"/>
      <c r="D172" s="10"/>
      <c r="E172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72" s="11">
        <f>((WEEKNUM(Tabla34356789101112131415161718192021222324252627282930313233343536373839404142434445461047[[#This Row],[FECHA Y HORA DE INICIO]])))-1</f>
        <v>-1</v>
      </c>
      <c r="G172" s="3"/>
      <c r="H172" s="3"/>
    </row>
    <row r="173" spans="1:8">
      <c r="A173" s="3"/>
      <c r="B173" s="6"/>
      <c r="C173" s="9"/>
      <c r="D173" s="10"/>
      <c r="E173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73" s="11">
        <f>((WEEKNUM(Tabla34356789101112131415161718192021222324252627282930313233343536373839404142434445461047[[#This Row],[FECHA Y HORA DE INICIO]])))-1</f>
        <v>-1</v>
      </c>
      <c r="G173" s="3"/>
      <c r="H173" s="3"/>
    </row>
    <row r="174" spans="1:8">
      <c r="A174" s="3"/>
      <c r="B174" s="6"/>
      <c r="C174" s="9"/>
      <c r="D174" s="10"/>
      <c r="E174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74" s="11">
        <f>((WEEKNUM(Tabla34356789101112131415161718192021222324252627282930313233343536373839404142434445461047[[#This Row],[FECHA Y HORA DE INICIO]])))-1</f>
        <v>-1</v>
      </c>
      <c r="G174" s="3"/>
      <c r="H174" s="3"/>
    </row>
    <row r="175" spans="1:8">
      <c r="A175" s="3"/>
      <c r="B175" s="6"/>
      <c r="C175" s="9"/>
      <c r="D175" s="10"/>
      <c r="E175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75" s="11">
        <f>((WEEKNUM(Tabla34356789101112131415161718192021222324252627282930313233343536373839404142434445461047[[#This Row],[FECHA Y HORA DE INICIO]])))-1</f>
        <v>-1</v>
      </c>
      <c r="G175" s="3"/>
      <c r="H175" s="3"/>
    </row>
    <row r="176" spans="1:8">
      <c r="A176" s="3"/>
      <c r="B176" s="6"/>
      <c r="C176" s="9"/>
      <c r="D176" s="10"/>
      <c r="E176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76" s="11">
        <f>((WEEKNUM(Tabla34356789101112131415161718192021222324252627282930313233343536373839404142434445461047[[#This Row],[FECHA Y HORA DE INICIO]])))-1</f>
        <v>-1</v>
      </c>
      <c r="G176" s="3"/>
      <c r="H176" s="3"/>
    </row>
    <row r="177" spans="1:8">
      <c r="A177" s="3"/>
      <c r="B177" s="6"/>
      <c r="C177" s="9"/>
      <c r="D177" s="10"/>
      <c r="E177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77" s="11">
        <f>((WEEKNUM(Tabla34356789101112131415161718192021222324252627282930313233343536373839404142434445461047[[#This Row],[FECHA Y HORA DE INICIO]])))-1</f>
        <v>-1</v>
      </c>
      <c r="G177" s="3"/>
      <c r="H177" s="3"/>
    </row>
    <row r="178" spans="1:8">
      <c r="A178" s="3"/>
      <c r="B178" s="6"/>
      <c r="C178" s="9"/>
      <c r="D178" s="10"/>
      <c r="E178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78" s="11">
        <f>((WEEKNUM(Tabla34356789101112131415161718192021222324252627282930313233343536373839404142434445461047[[#This Row],[FECHA Y HORA DE INICIO]])))-1</f>
        <v>-1</v>
      </c>
      <c r="G178" s="3"/>
      <c r="H178" s="3"/>
    </row>
    <row r="179" spans="1:8">
      <c r="A179" s="3"/>
      <c r="B179" s="6"/>
      <c r="C179" s="9"/>
      <c r="D179" s="10"/>
      <c r="E179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79" s="11">
        <f>((WEEKNUM(Tabla34356789101112131415161718192021222324252627282930313233343536373839404142434445461047[[#This Row],[FECHA Y HORA DE INICIO]])))-1</f>
        <v>-1</v>
      </c>
      <c r="G179" s="3"/>
      <c r="H179" s="3"/>
    </row>
    <row r="180" spans="1:8">
      <c r="A180" s="3"/>
      <c r="B180" s="6"/>
      <c r="C180" s="9"/>
      <c r="D180" s="10"/>
      <c r="E180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80" s="11">
        <f>((WEEKNUM(Tabla34356789101112131415161718192021222324252627282930313233343536373839404142434445461047[[#This Row],[FECHA Y HORA DE INICIO]])))-1</f>
        <v>-1</v>
      </c>
      <c r="G180" s="3"/>
      <c r="H180" s="3"/>
    </row>
    <row r="181" spans="1:8">
      <c r="A181" s="3"/>
      <c r="B181" s="6"/>
      <c r="C181" s="9"/>
      <c r="D181" s="10"/>
      <c r="E181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81" s="11">
        <f>((WEEKNUM(Tabla34356789101112131415161718192021222324252627282930313233343536373839404142434445461047[[#This Row],[FECHA Y HORA DE INICIO]])))-1</f>
        <v>-1</v>
      </c>
      <c r="G181" s="3"/>
      <c r="H181" s="3"/>
    </row>
    <row r="182" spans="1:8">
      <c r="A182" s="3"/>
      <c r="B182" s="6"/>
      <c r="C182" s="9"/>
      <c r="D182" s="10"/>
      <c r="E182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82" s="11">
        <f>((WEEKNUM(Tabla34356789101112131415161718192021222324252627282930313233343536373839404142434445461047[[#This Row],[FECHA Y HORA DE INICIO]])))-1</f>
        <v>-1</v>
      </c>
      <c r="G182" s="3"/>
      <c r="H182" s="3"/>
    </row>
    <row r="183" spans="1:8">
      <c r="A183" s="3"/>
      <c r="B183" s="6"/>
      <c r="C183" s="9"/>
      <c r="D183" s="10"/>
      <c r="E183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83" s="11">
        <f>((WEEKNUM(Tabla34356789101112131415161718192021222324252627282930313233343536373839404142434445461047[[#This Row],[FECHA Y HORA DE INICIO]])))-1</f>
        <v>-1</v>
      </c>
      <c r="G183" s="3"/>
      <c r="H183" s="3"/>
    </row>
    <row r="184" spans="1:8">
      <c r="A184" s="3"/>
      <c r="B184" s="6"/>
      <c r="C184" s="9"/>
      <c r="D184" s="10"/>
      <c r="E184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84" s="11">
        <f>((WEEKNUM(Tabla34356789101112131415161718192021222324252627282930313233343536373839404142434445461047[[#This Row],[FECHA Y HORA DE INICIO]])))-1</f>
        <v>-1</v>
      </c>
      <c r="G184" s="3"/>
      <c r="H184" s="3"/>
    </row>
    <row r="185" spans="1:8">
      <c r="A185" s="3"/>
      <c r="B185" s="6"/>
      <c r="C185" s="9"/>
      <c r="D185" s="10"/>
      <c r="E185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85" s="11">
        <f>((WEEKNUM(Tabla34356789101112131415161718192021222324252627282930313233343536373839404142434445461047[[#This Row],[FECHA Y HORA DE INICIO]])))-1</f>
        <v>-1</v>
      </c>
      <c r="G185" s="3"/>
      <c r="H185" s="3"/>
    </row>
    <row r="186" spans="1:8">
      <c r="A186" s="3"/>
      <c r="B186" s="6"/>
      <c r="C186" s="9"/>
      <c r="D186" s="10"/>
      <c r="E186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86" s="11">
        <f>((WEEKNUM(Tabla34356789101112131415161718192021222324252627282930313233343536373839404142434445461047[[#This Row],[FECHA Y HORA DE INICIO]])))-1</f>
        <v>-1</v>
      </c>
      <c r="G186" s="3"/>
      <c r="H186" s="3"/>
    </row>
    <row r="187" spans="1:8">
      <c r="A187" s="3"/>
      <c r="B187" s="6"/>
      <c r="C187" s="9"/>
      <c r="D187" s="10"/>
      <c r="E187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87" s="11">
        <f>((WEEKNUM(Tabla34356789101112131415161718192021222324252627282930313233343536373839404142434445461047[[#This Row],[FECHA Y HORA DE INICIO]])))-1</f>
        <v>-1</v>
      </c>
      <c r="G187" s="3"/>
      <c r="H187" s="3"/>
    </row>
    <row r="188" spans="1:8">
      <c r="A188" s="3"/>
      <c r="B188" s="6"/>
      <c r="C188" s="9"/>
      <c r="D188" s="10"/>
      <c r="E188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88" s="11">
        <f>((WEEKNUM(Tabla34356789101112131415161718192021222324252627282930313233343536373839404142434445461047[[#This Row],[FECHA Y HORA DE INICIO]])))-1</f>
        <v>-1</v>
      </c>
      <c r="G188" s="3"/>
      <c r="H188" s="3"/>
    </row>
    <row r="189" spans="1:8">
      <c r="A189" s="3"/>
      <c r="B189" s="6"/>
      <c r="C189" s="9"/>
      <c r="D189" s="10"/>
      <c r="E189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89" s="11">
        <f>((WEEKNUM(Tabla34356789101112131415161718192021222324252627282930313233343536373839404142434445461047[[#This Row],[FECHA Y HORA DE INICIO]])))-1</f>
        <v>-1</v>
      </c>
      <c r="G189" s="3"/>
      <c r="H189" s="3"/>
    </row>
    <row r="190" spans="1:8">
      <c r="A190" s="3"/>
      <c r="B190" s="6"/>
      <c r="C190" s="9"/>
      <c r="D190" s="10"/>
      <c r="E190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90" s="11">
        <f>((WEEKNUM(Tabla34356789101112131415161718192021222324252627282930313233343536373839404142434445461047[[#This Row],[FECHA Y HORA DE INICIO]])))-1</f>
        <v>-1</v>
      </c>
      <c r="G190" s="3"/>
      <c r="H190" s="3"/>
    </row>
    <row r="191" spans="1:8">
      <c r="A191" s="3"/>
      <c r="B191" s="6"/>
      <c r="C191" s="9"/>
      <c r="D191" s="10"/>
      <c r="E191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91" s="11">
        <f>((WEEKNUM(Tabla34356789101112131415161718192021222324252627282930313233343536373839404142434445461047[[#This Row],[FECHA Y HORA DE INICIO]])))-1</f>
        <v>-1</v>
      </c>
      <c r="G191" s="3"/>
      <c r="H191" s="3"/>
    </row>
    <row r="192" spans="1:8">
      <c r="A192" s="3"/>
      <c r="B192" s="6"/>
      <c r="C192" s="9"/>
      <c r="D192" s="10"/>
      <c r="E192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92" s="11">
        <f>((WEEKNUM(Tabla34356789101112131415161718192021222324252627282930313233343536373839404142434445461047[[#This Row],[FECHA Y HORA DE INICIO]])))-1</f>
        <v>-1</v>
      </c>
      <c r="G192" s="3"/>
      <c r="H192" s="3"/>
    </row>
    <row r="193" spans="1:8">
      <c r="A193" s="3"/>
      <c r="B193" s="6"/>
      <c r="C193" s="9"/>
      <c r="D193" s="10"/>
      <c r="E193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93" s="11">
        <f>((WEEKNUM(Tabla34356789101112131415161718192021222324252627282930313233343536373839404142434445461047[[#This Row],[FECHA Y HORA DE INICIO]])))-1</f>
        <v>-1</v>
      </c>
      <c r="G193" s="3"/>
      <c r="H193" s="3"/>
    </row>
    <row r="194" spans="1:8">
      <c r="A194" s="3"/>
      <c r="B194" s="6"/>
      <c r="C194" s="9"/>
      <c r="D194" s="10"/>
      <c r="E194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94" s="11">
        <f>((WEEKNUM(Tabla34356789101112131415161718192021222324252627282930313233343536373839404142434445461047[[#This Row],[FECHA Y HORA DE INICIO]])))-1</f>
        <v>-1</v>
      </c>
      <c r="G194" s="3"/>
      <c r="H194" s="3"/>
    </row>
    <row r="195" spans="1:8">
      <c r="A195" s="3"/>
      <c r="B195" s="6"/>
      <c r="C195" s="9"/>
      <c r="D195" s="10"/>
      <c r="E195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95" s="11">
        <f>((WEEKNUM(Tabla34356789101112131415161718192021222324252627282930313233343536373839404142434445461047[[#This Row],[FECHA Y HORA DE INICIO]])))-1</f>
        <v>-1</v>
      </c>
      <c r="G195" s="3"/>
      <c r="H195" s="3"/>
    </row>
    <row r="196" spans="1:8">
      <c r="A196" s="3"/>
      <c r="B196" s="6"/>
      <c r="C196" s="9"/>
      <c r="D196" s="10"/>
      <c r="E196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96" s="11">
        <f>((WEEKNUM(Tabla34356789101112131415161718192021222324252627282930313233343536373839404142434445461047[[#This Row],[FECHA Y HORA DE INICIO]])))-1</f>
        <v>-1</v>
      </c>
      <c r="G196" s="3"/>
      <c r="H196" s="3"/>
    </row>
    <row r="197" spans="1:8">
      <c r="A197" s="3"/>
      <c r="B197" s="6"/>
      <c r="C197" s="9"/>
      <c r="D197" s="10"/>
      <c r="E197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97" s="11">
        <f>((WEEKNUM(Tabla34356789101112131415161718192021222324252627282930313233343536373839404142434445461047[[#This Row],[FECHA Y HORA DE INICIO]])))-1</f>
        <v>-1</v>
      </c>
      <c r="G197" s="3"/>
      <c r="H197" s="3"/>
    </row>
    <row r="198" spans="1:8">
      <c r="A198" s="3"/>
      <c r="B198" s="6"/>
      <c r="C198" s="9"/>
      <c r="D198" s="10"/>
      <c r="E198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98" s="11">
        <f>((WEEKNUM(Tabla34356789101112131415161718192021222324252627282930313233343536373839404142434445461047[[#This Row],[FECHA Y HORA DE INICIO]])))-1</f>
        <v>-1</v>
      </c>
      <c r="G198" s="3"/>
      <c r="H198" s="3"/>
    </row>
    <row r="199" spans="1:8">
      <c r="A199" s="3"/>
      <c r="B199" s="6"/>
      <c r="C199" s="9"/>
      <c r="D199" s="10"/>
      <c r="E199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199" s="11">
        <f>((WEEKNUM(Tabla34356789101112131415161718192021222324252627282930313233343536373839404142434445461047[[#This Row],[FECHA Y HORA DE INICIO]])))-1</f>
        <v>-1</v>
      </c>
      <c r="G199" s="3"/>
      <c r="H199" s="3"/>
    </row>
    <row r="200" spans="1:8">
      <c r="A200" s="3"/>
      <c r="B200" s="6"/>
      <c r="C200" s="9"/>
      <c r="D200" s="10"/>
      <c r="E200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200" s="11">
        <f>((WEEKNUM(Tabla34356789101112131415161718192021222324252627282930313233343536373839404142434445461047[[#This Row],[FECHA Y HORA DE INICIO]])))-1</f>
        <v>-1</v>
      </c>
      <c r="G200" s="3"/>
      <c r="H200" s="3"/>
    </row>
    <row r="201" spans="1:8">
      <c r="A201" s="3"/>
      <c r="B201" s="6"/>
      <c r="C201" s="9"/>
      <c r="D201" s="10"/>
      <c r="E201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201" s="11">
        <f>((WEEKNUM(Tabla34356789101112131415161718192021222324252627282930313233343536373839404142434445461047[[#This Row],[FECHA Y HORA DE INICIO]])))-1</f>
        <v>-1</v>
      </c>
      <c r="G201" s="3"/>
      <c r="H201" s="3"/>
    </row>
    <row r="202" spans="1:8">
      <c r="A202" s="3"/>
      <c r="B202" s="6"/>
      <c r="C202" s="9"/>
      <c r="D202" s="10"/>
      <c r="E202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202" s="11">
        <f>((WEEKNUM(Tabla34356789101112131415161718192021222324252627282930313233343536373839404142434445461047[[#This Row],[FECHA Y HORA DE INICIO]])))-1</f>
        <v>-1</v>
      </c>
      <c r="G202" s="3"/>
      <c r="H202" s="3"/>
    </row>
    <row r="203" spans="1:8">
      <c r="A203" s="3"/>
      <c r="B203" s="9"/>
      <c r="C203" s="9"/>
      <c r="D203" s="10"/>
      <c r="E203" s="8">
        <f>IF((Tabla34356789101112131415161718192021222324252627282930313233343536373839404142434445461047[[#This Row],[FECHA Y HORA DE TERMINACIÓN ]]-Tabla34356789101112131415161718192021222324252627282930313233343536373839404142434445461047[[#This Row],[FECHA Y HORA DE INICIO]])&lt;0,0,((Tabla34356789101112131415161718192021222324252627282930313233343536373839404142434445461047[[#This Row],[FECHA Y HORA DE TERMINACIÓN ]]-Tabla34356789101112131415161718192021222324252627282930313233343536373839404142434445461047[[#This Row],[FECHA Y HORA DE INICIO]])*24))</f>
        <v>0</v>
      </c>
      <c r="F203" s="11">
        <f>((WEEKNUM(Tabla34356789101112131415161718192021222324252627282930313233343536373839404142434445461047[[#This Row],[FECHA Y HORA DE INICIO]])))-1</f>
        <v>-1</v>
      </c>
      <c r="G203" s="3"/>
      <c r="H203" s="3"/>
    </row>
  </sheetData>
  <mergeCells count="1">
    <mergeCell ref="B8:F8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Avila</dc:creator>
  <cp:keywords/>
  <dc:description/>
  <cp:lastModifiedBy/>
  <cp:revision/>
  <dcterms:created xsi:type="dcterms:W3CDTF">2023-01-03T22:44:24Z</dcterms:created>
  <dcterms:modified xsi:type="dcterms:W3CDTF">2024-03-26T14:28:23Z</dcterms:modified>
  <cp:category/>
  <cp:contentStatus/>
</cp:coreProperties>
</file>