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moral\Dropbox\Panda\Publications\TraitCorrelations\Data\"/>
    </mc:Choice>
  </mc:AlternateContent>
  <xr:revisionPtr revIDLastSave="0" documentId="13_ncr:1_{CF8ACFF8-B41A-41D4-9682-3591AF54B39B}" xr6:coauthVersionLast="45" xr6:coauthVersionMax="45" xr10:uidLastSave="{00000000-0000-0000-0000-000000000000}"/>
  <bookViews>
    <workbookView xWindow="-23148" yWindow="348" windowWidth="23256" windowHeight="12720" tabRatio="500" activeTab="2" xr2:uid="{00000000-000D-0000-FFFF-FFFF00000000}"/>
  </bookViews>
  <sheets>
    <sheet name="CN" sheetId="1" r:id="rId1"/>
    <sheet name="Chl" sheetId="2" r:id="rId2"/>
    <sheet name="Other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75894628" val="973" rev="124" revOS="4" revMin="124" revMax="0"/>
      <pm:docPrefs xmlns:pm="smNativeData" id="1575894628" fixedDigits="0" showNotice="1" showFrameBounds="1" autoChart="1" recalcOnPrint="1" recalcOnCopy="1" finalRounding="1" compatTextArt="1" tab="567" useDefinedPrintRange="1" printArea="currentSheet"/>
      <pm:compatibility xmlns:pm="smNativeData" id="1575894628" overlapCells="1"/>
      <pm:defCurrency xmlns:pm="smNativeData" id="1575894628"/>
    </ext>
  </extLst>
</workbook>
</file>

<file path=xl/calcChain.xml><?xml version="1.0" encoding="utf-8"?>
<calcChain xmlns="http://schemas.openxmlformats.org/spreadsheetml/2006/main">
  <c r="K61" i="3" l="1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K6" i="3"/>
  <c r="I6" i="3"/>
  <c r="K5" i="3"/>
  <c r="I5" i="3"/>
  <c r="K4" i="3"/>
  <c r="I4" i="3"/>
  <c r="K3" i="3"/>
  <c r="I3" i="3"/>
  <c r="K2" i="3"/>
  <c r="I2" i="3"/>
  <c r="Q128" i="2"/>
  <c r="Q126" i="2"/>
  <c r="Q124" i="2"/>
  <c r="Q122" i="2"/>
  <c r="Q120" i="2"/>
  <c r="Q118" i="2"/>
  <c r="Q116" i="2"/>
  <c r="Q114" i="2"/>
  <c r="Q112" i="2"/>
  <c r="Q110" i="2"/>
  <c r="Q108" i="2"/>
  <c r="Q106" i="2"/>
  <c r="Q104" i="2"/>
  <c r="Q102" i="2"/>
  <c r="Q100" i="2"/>
  <c r="Q96" i="2"/>
  <c r="Q90" i="2"/>
  <c r="Q88" i="2"/>
  <c r="Q86" i="2"/>
  <c r="Q84" i="2"/>
  <c r="Q82" i="2"/>
  <c r="Q80" i="2"/>
  <c r="Q78" i="2"/>
  <c r="Q74" i="2"/>
  <c r="Q72" i="2"/>
  <c r="Q70" i="2"/>
  <c r="Q68" i="2"/>
  <c r="Q66" i="2"/>
  <c r="Q64" i="2"/>
  <c r="Q62" i="2"/>
  <c r="Q60" i="2"/>
  <c r="Q58" i="2"/>
  <c r="Q56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Q2" i="2"/>
</calcChain>
</file>

<file path=xl/sharedStrings.xml><?xml version="1.0" encoding="utf-8"?>
<sst xmlns="http://schemas.openxmlformats.org/spreadsheetml/2006/main" count="982" uniqueCount="244">
  <si>
    <t>sample</t>
  </si>
  <si>
    <t>Code</t>
  </si>
  <si>
    <t>N</t>
  </si>
  <si>
    <t>C</t>
  </si>
  <si>
    <t xml:space="preserve">F6-C2           </t>
  </si>
  <si>
    <t>C1</t>
  </si>
  <si>
    <t xml:space="preserve">F3-C2           </t>
  </si>
  <si>
    <t xml:space="preserve">F4-C2           </t>
  </si>
  <si>
    <t xml:space="preserve">F4-C3           </t>
  </si>
  <si>
    <t>C7</t>
  </si>
  <si>
    <t xml:space="preserve">F5-C3           </t>
  </si>
  <si>
    <t xml:space="preserve">F6-C3E2         </t>
  </si>
  <si>
    <t xml:space="preserve">F2-C3           </t>
  </si>
  <si>
    <t xml:space="preserve">F6-C3E1         </t>
  </si>
  <si>
    <t xml:space="preserve">F5-C2           </t>
  </si>
  <si>
    <t xml:space="preserve">F5-C3E          </t>
  </si>
  <si>
    <t xml:space="preserve">F2-C2           </t>
  </si>
  <si>
    <t xml:space="preserve">F3-C3           </t>
  </si>
  <si>
    <t xml:space="preserve">F4-D4-R1        </t>
  </si>
  <si>
    <t>D4</t>
  </si>
  <si>
    <t xml:space="preserve">F4-D4-R2        </t>
  </si>
  <si>
    <t xml:space="preserve">F5-D4-R1        </t>
  </si>
  <si>
    <t xml:space="preserve">F5-D4-R2         </t>
  </si>
  <si>
    <t xml:space="preserve">F6-D4-R1        </t>
  </si>
  <si>
    <t xml:space="preserve">F6-D2E          </t>
  </si>
  <si>
    <t>D7</t>
  </si>
  <si>
    <t xml:space="preserve">F4-D2           </t>
  </si>
  <si>
    <t xml:space="preserve">F3-D2           </t>
  </si>
  <si>
    <t xml:space="preserve">F6-D2           </t>
  </si>
  <si>
    <t xml:space="preserve">F2-D2           </t>
  </si>
  <si>
    <t xml:space="preserve">F5-HT           </t>
  </si>
  <si>
    <t>HT</t>
  </si>
  <si>
    <t xml:space="preserve">F3-HT           </t>
  </si>
  <si>
    <t xml:space="preserve">F2-HT           </t>
  </si>
  <si>
    <t xml:space="preserve">F6-HT           </t>
  </si>
  <si>
    <t xml:space="preserve">F4-HT           </t>
  </si>
  <si>
    <t xml:space="preserve">F4-HTD4-R2      </t>
  </si>
  <si>
    <t>HT+D4</t>
  </si>
  <si>
    <t xml:space="preserve">F6-HTD4         </t>
  </si>
  <si>
    <t xml:space="preserve">F4-HTD4-R1      </t>
  </si>
  <si>
    <t xml:space="preserve">F5-HTD4-R1      </t>
  </si>
  <si>
    <t>F5-HTD4-R2</t>
  </si>
  <si>
    <t xml:space="preserve">F4-HTD          </t>
  </si>
  <si>
    <t>HT+D7</t>
  </si>
  <si>
    <t xml:space="preserve">F5-HTD          </t>
  </si>
  <si>
    <t xml:space="preserve">F3-HTD          </t>
  </si>
  <si>
    <t xml:space="preserve">F6-HTD          </t>
  </si>
  <si>
    <t xml:space="preserve">F2-HTD          </t>
  </si>
  <si>
    <t xml:space="preserve">F6-PSD4-R2      </t>
  </si>
  <si>
    <t>PSD4</t>
  </si>
  <si>
    <t xml:space="preserve">F5-PSD4-R2      </t>
  </si>
  <si>
    <t xml:space="preserve">F5-PSD4-R3      </t>
  </si>
  <si>
    <t xml:space="preserve">F6-PSD4-R1      </t>
  </si>
  <si>
    <t xml:space="preserve">F5-PSD4-R1      </t>
  </si>
  <si>
    <t xml:space="preserve">F4-PSD2         </t>
  </si>
  <si>
    <t>PSD7</t>
  </si>
  <si>
    <t xml:space="preserve">F5-PSD2         </t>
  </si>
  <si>
    <t xml:space="preserve">F5-PSD2E        </t>
  </si>
  <si>
    <t xml:space="preserve">F6-PSD2E        </t>
  </si>
  <si>
    <t xml:space="preserve">F6-PSD2         </t>
  </si>
  <si>
    <t xml:space="preserve">F3-PSD2         </t>
  </si>
  <si>
    <t xml:space="preserve">F2-PSD2         </t>
  </si>
  <si>
    <t xml:space="preserve">F5-PSD1         </t>
  </si>
  <si>
    <t>Su1</t>
  </si>
  <si>
    <t xml:space="preserve">F6-PSD1         </t>
  </si>
  <si>
    <t xml:space="preserve">F4-PSD1         </t>
  </si>
  <si>
    <t xml:space="preserve">F2-PSD1         </t>
  </si>
  <si>
    <t xml:space="preserve">F6-PSD1E        </t>
  </si>
  <si>
    <t xml:space="preserve">F3-PSD1         </t>
  </si>
  <si>
    <t xml:space="preserve">F3-Su           </t>
  </si>
  <si>
    <t>Su7</t>
  </si>
  <si>
    <t xml:space="preserve">F2-Su           </t>
  </si>
  <si>
    <t xml:space="preserve">F6-Su           </t>
  </si>
  <si>
    <t xml:space="preserve">F4-Su           </t>
  </si>
  <si>
    <t xml:space="preserve">F5-Su           </t>
  </si>
  <si>
    <t xml:space="preserve">nicotanamide    </t>
  </si>
  <si>
    <t xml:space="preserve">Rheenen         </t>
  </si>
  <si>
    <t xml:space="preserve">nicotinamide    </t>
  </si>
  <si>
    <t xml:space="preserve">Nicotinamide    </t>
  </si>
  <si>
    <t>Batch</t>
  </si>
  <si>
    <t>Treatment</t>
  </si>
  <si>
    <t>Replicate</t>
  </si>
  <si>
    <t>Chl A (mg/L)</t>
  </si>
  <si>
    <t>Chl B (mg/L)</t>
  </si>
  <si>
    <t>Chl A (mg)</t>
  </si>
  <si>
    <t>Chl B (mg)</t>
  </si>
  <si>
    <t>Chl A (mg/m2)</t>
  </si>
  <si>
    <t>Chl B (mg/m2)</t>
  </si>
  <si>
    <t>ChlA:ChlB</t>
  </si>
  <si>
    <t>ChlA (umol/m2)</t>
  </si>
  <si>
    <t>ChlB (umol/m2)</t>
  </si>
  <si>
    <t>ChlA/ChlB</t>
  </si>
  <si>
    <t>Chl</t>
  </si>
  <si>
    <t>F2-27-HT</t>
  </si>
  <si>
    <t>F2</t>
  </si>
  <si>
    <t>HT&amp;D</t>
  </si>
  <si>
    <t>Heat</t>
  </si>
  <si>
    <t>F2-27-HTD</t>
  </si>
  <si>
    <t>Heat &amp; Drought</t>
  </si>
  <si>
    <t>F2-21-C2</t>
  </si>
  <si>
    <t>Control</t>
  </si>
  <si>
    <t>F2-21-C3</t>
  </si>
  <si>
    <t>F2-21-D2</t>
  </si>
  <si>
    <t>Drought</t>
  </si>
  <si>
    <t>F2-21-Su</t>
  </si>
  <si>
    <t>Submergence</t>
  </si>
  <si>
    <t>F2-21-Su-R2</t>
  </si>
  <si>
    <t>F2-21-PSD1</t>
  </si>
  <si>
    <t>Submergence &amp; Drought</t>
  </si>
  <si>
    <t>F2-21-PSD2</t>
  </si>
  <si>
    <t>F3-27-HT</t>
  </si>
  <si>
    <t>F3</t>
  </si>
  <si>
    <t>F3-27-HTD</t>
  </si>
  <si>
    <t>PSD</t>
  </si>
  <si>
    <t>F3-21-C2</t>
  </si>
  <si>
    <t>F3-21-C3</t>
  </si>
  <si>
    <t>F3-21-D2</t>
  </si>
  <si>
    <t>F3-21-Su1</t>
  </si>
  <si>
    <t>F3-21-Su2</t>
  </si>
  <si>
    <t>F3-21-PSD1</t>
  </si>
  <si>
    <t>F3-21-PSD2</t>
  </si>
  <si>
    <t>F4-27-HT</t>
  </si>
  <si>
    <t>F4</t>
  </si>
  <si>
    <t>F4-27-HTD</t>
  </si>
  <si>
    <t>F4-27-HTD4-R1</t>
  </si>
  <si>
    <t>Heat &amp; Drought (4 days)</t>
  </si>
  <si>
    <t>F4-27-HTD4-R2</t>
  </si>
  <si>
    <t>F4-21-C2</t>
  </si>
  <si>
    <t>F4-21-C3</t>
  </si>
  <si>
    <t>F4-21-D2</t>
  </si>
  <si>
    <t>F4-21-D4-R1</t>
  </si>
  <si>
    <t>Drought (4 days)</t>
  </si>
  <si>
    <t>F4-21-D4-R2</t>
  </si>
  <si>
    <t>F4-21-Su</t>
  </si>
  <si>
    <t>F4-21-PSD1</t>
  </si>
  <si>
    <t>F4-21-PSD2</t>
  </si>
  <si>
    <t>F5-27-HT</t>
  </si>
  <si>
    <t>F5</t>
  </si>
  <si>
    <t>F5-27-HTD</t>
  </si>
  <si>
    <t>F5-27-HTD4-R1</t>
  </si>
  <si>
    <t>F5-27-HTD4-R2</t>
  </si>
  <si>
    <t>F5-21-C2</t>
  </si>
  <si>
    <t>F5-21-C3</t>
  </si>
  <si>
    <t>F5-21-C3E</t>
  </si>
  <si>
    <t>F5-21-D2</t>
  </si>
  <si>
    <t>F5-21-D4-R1</t>
  </si>
  <si>
    <t>F5-21-D4-R2</t>
  </si>
  <si>
    <t>F5-21-Su</t>
  </si>
  <si>
    <t>F5-21-PSD1</t>
  </si>
  <si>
    <t>F5-21-PSD2</t>
  </si>
  <si>
    <t xml:space="preserve">Submergence &amp; Drought </t>
  </si>
  <si>
    <t>F5-21-PSD2E</t>
  </si>
  <si>
    <t>F5-21-PSD4-R1</t>
  </si>
  <si>
    <t>Submergence &amp; Drought (4)</t>
  </si>
  <si>
    <t>F5-21-PSD4-R2</t>
  </si>
  <si>
    <t>F5-21-PSD4-R3</t>
  </si>
  <si>
    <t>F6-21-C2</t>
  </si>
  <si>
    <t>F6</t>
  </si>
  <si>
    <t>F6-21-C3</t>
  </si>
  <si>
    <t>F6-21-C3E-R1</t>
  </si>
  <si>
    <t>F6-21-C3E-R2</t>
  </si>
  <si>
    <t>F6-21-D2</t>
  </si>
  <si>
    <t>F6-21-D2E</t>
  </si>
  <si>
    <t>F6-21-D4-R1</t>
  </si>
  <si>
    <t>F6-21-Su</t>
  </si>
  <si>
    <t>F6-21-PSD1</t>
  </si>
  <si>
    <t>F6-21-PSD2</t>
  </si>
  <si>
    <t>F6-21-PSD2E</t>
  </si>
  <si>
    <t>F6-21-PSD1E</t>
  </si>
  <si>
    <t>F6-21-PSD4-R1</t>
  </si>
  <si>
    <t>F6-21-PSD4-R2</t>
  </si>
  <si>
    <t>F6-27-HT</t>
  </si>
  <si>
    <t>F6-27-HTD</t>
  </si>
  <si>
    <t>F6-27-HTD4-R1</t>
  </si>
  <si>
    <t>Protocol</t>
  </si>
  <si>
    <t>TreatmentLabel</t>
  </si>
  <si>
    <t>Total leafnumber</t>
  </si>
  <si>
    <t>leafnumber</t>
  </si>
  <si>
    <t>fresh weight (g)</t>
  </si>
  <si>
    <t>dry weight (g)</t>
  </si>
  <si>
    <t>water content</t>
  </si>
  <si>
    <t>blade area (cm2)</t>
  </si>
  <si>
    <t>SLA</t>
  </si>
  <si>
    <t>SoilWater</t>
  </si>
  <si>
    <t>F2-HT</t>
  </si>
  <si>
    <t>HT1</t>
  </si>
  <si>
    <t>F2-HTD</t>
  </si>
  <si>
    <t>HTD7</t>
  </si>
  <si>
    <t>F2-C2</t>
  </si>
  <si>
    <t>F2-C3</t>
  </si>
  <si>
    <t>F2-D2</t>
  </si>
  <si>
    <t>F2-Su</t>
  </si>
  <si>
    <t>F2-PSD1</t>
  </si>
  <si>
    <t>F2-PSD2</t>
  </si>
  <si>
    <t>F3-HT</t>
  </si>
  <si>
    <t>F3-HTD</t>
  </si>
  <si>
    <t>F3-C2</t>
  </si>
  <si>
    <t>F3-C3</t>
  </si>
  <si>
    <t>F3-D2</t>
  </si>
  <si>
    <t>F3-Su</t>
  </si>
  <si>
    <t>F3-PSD1</t>
  </si>
  <si>
    <t>F3-PSD2</t>
  </si>
  <si>
    <t>F4-HT</t>
  </si>
  <si>
    <t>F4-HTD</t>
  </si>
  <si>
    <t>F4-HTD4-R1</t>
  </si>
  <si>
    <t>F4-HTD4-R2</t>
  </si>
  <si>
    <t>F4-C2</t>
  </si>
  <si>
    <t>F4-C3</t>
  </si>
  <si>
    <t>F4-D2</t>
  </si>
  <si>
    <t>F4-D4-R1</t>
  </si>
  <si>
    <t>F4-D4-R2</t>
  </si>
  <si>
    <t>F4-Su</t>
  </si>
  <si>
    <t>F4-PSD1</t>
  </si>
  <si>
    <t>F4-PSD2</t>
  </si>
  <si>
    <t>F5-HT</t>
  </si>
  <si>
    <t>F5-HTD</t>
  </si>
  <si>
    <t>F5-HTD4-R1</t>
  </si>
  <si>
    <t>F5-C2</t>
  </si>
  <si>
    <t>F5-C3</t>
  </si>
  <si>
    <t>F5-C3E</t>
  </si>
  <si>
    <t>F5-D4-R1</t>
  </si>
  <si>
    <t>F5-D4-R2</t>
  </si>
  <si>
    <t>F5-Su</t>
  </si>
  <si>
    <t>F5-PSD1</t>
  </si>
  <si>
    <t>F5-PSD2</t>
  </si>
  <si>
    <t>F5-PSD2E</t>
  </si>
  <si>
    <t>F5-PSD4-R1</t>
  </si>
  <si>
    <t>F5-PSD4-R2</t>
  </si>
  <si>
    <t>F5-PSD4-R3</t>
  </si>
  <si>
    <t>F6-HT</t>
  </si>
  <si>
    <t>F6-HTD</t>
  </si>
  <si>
    <t>F6-HTD4-R1</t>
  </si>
  <si>
    <t>F6-C2</t>
  </si>
  <si>
    <t>F6-C3E1</t>
  </si>
  <si>
    <t>F6-D2</t>
  </si>
  <si>
    <t>F6-D2E</t>
  </si>
  <si>
    <t>F6-D4-R1</t>
  </si>
  <si>
    <t>F6-Su</t>
  </si>
  <si>
    <t>F6-PSD1</t>
  </si>
  <si>
    <t>F6-PSD2</t>
  </si>
  <si>
    <t>F6-PSD2E</t>
  </si>
  <si>
    <t>F6-PSD1E</t>
  </si>
  <si>
    <t>F6-PSD4-R1</t>
  </si>
  <si>
    <t>F6-PSD4-R2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</si>
</sst>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4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EEECE1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172" fontId="0" fillId="0" borderId="0" xfId="0" applyNumberFormat="1" applyAlignment="1">
      <alignment horizontal="righ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3" borderId="2" xfId="0" applyFont="1" applyFill="1" applyBorder="1"/>
    <xf numFmtId="0" fontId="3" fillId="0" borderId="0" xfId="0" applyFont="1"/>
    <xf numFmtId="0" fontId="2" fillId="0" borderId="0" xfId="0" applyFont="1"/>
    <xf numFmtId="172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75894628" count="1">
        <pm:charStyle name="Normal" fontId="0" Id="1"/>
      </pm:charStyles>
      <pm:colors xmlns:pm="smNativeData" id="1575894628" count="2">
        <pm:color name="Color 24" rgb="D8D8D8"/>
        <pm:color name="Color 25" rgb="EEECE1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workbookViewId="0">
      <pane ySplit="1" topLeftCell="A2" activePane="bottomLeft" state="frozen"/>
      <selection pane="bottomLeft" activeCell="A56" sqref="A56"/>
    </sheetView>
  </sheetViews>
  <sheetFormatPr defaultRowHeight="12.75" x14ac:dyDescent="0.2"/>
  <cols>
    <col min="1" max="1" width="15" customWidth="1"/>
  </cols>
  <sheetData>
    <row r="1" spans="1:4" s="4" customFormat="1" x14ac:dyDescent="0.2">
      <c r="A1" s="4" t="s">
        <v>0</v>
      </c>
      <c r="B1" s="4" t="s">
        <v>1</v>
      </c>
      <c r="C1" s="5" t="s">
        <v>2</v>
      </c>
      <c r="D1" s="5" t="s">
        <v>3</v>
      </c>
    </row>
    <row r="2" spans="1:4" x14ac:dyDescent="0.2">
      <c r="A2" s="1" t="s">
        <v>4</v>
      </c>
      <c r="B2" t="s">
        <v>5</v>
      </c>
      <c r="C2" s="2">
        <v>6.0975127220153809</v>
      </c>
      <c r="D2" s="3">
        <v>37.021183013916016</v>
      </c>
    </row>
    <row r="3" spans="1:4" x14ac:dyDescent="0.2">
      <c r="A3" s="1" t="s">
        <v>6</v>
      </c>
      <c r="B3" t="s">
        <v>5</v>
      </c>
      <c r="C3" s="2">
        <v>6.4836268424987793</v>
      </c>
      <c r="D3" s="3">
        <v>37.665435791015625</v>
      </c>
    </row>
    <row r="4" spans="1:4" x14ac:dyDescent="0.2">
      <c r="A4" s="1" t="s">
        <v>7</v>
      </c>
      <c r="B4" t="s">
        <v>5</v>
      </c>
      <c r="C4" s="2">
        <v>5.5753040313720703</v>
      </c>
      <c r="D4" s="3">
        <v>36.982009887695313</v>
      </c>
    </row>
    <row r="5" spans="1:4" x14ac:dyDescent="0.2">
      <c r="A5" s="1" t="s">
        <v>8</v>
      </c>
      <c r="B5" t="s">
        <v>9</v>
      </c>
      <c r="C5" s="2">
        <v>5.5684990882873535</v>
      </c>
      <c r="D5" s="3">
        <v>36.807418823242188</v>
      </c>
    </row>
    <row r="6" spans="1:4" x14ac:dyDescent="0.2">
      <c r="A6" s="1" t="s">
        <v>10</v>
      </c>
      <c r="B6" t="s">
        <v>9</v>
      </c>
      <c r="C6" s="2">
        <v>5.996406078338623</v>
      </c>
      <c r="D6" s="3">
        <v>36.445266723632805</v>
      </c>
    </row>
    <row r="7" spans="1:4" x14ac:dyDescent="0.2">
      <c r="A7" s="1" t="s">
        <v>11</v>
      </c>
      <c r="B7" t="s">
        <v>9</v>
      </c>
      <c r="C7" s="2">
        <v>5.9240732192993164</v>
      </c>
      <c r="D7" s="3">
        <v>38.804168701171882</v>
      </c>
    </row>
    <row r="8" spans="1:4" x14ac:dyDescent="0.2">
      <c r="A8" s="1" t="s">
        <v>12</v>
      </c>
      <c r="B8" t="s">
        <v>9</v>
      </c>
      <c r="C8" s="2">
        <v>5.5762896537780762</v>
      </c>
      <c r="D8" s="3">
        <v>37.944267272949219</v>
      </c>
    </row>
    <row r="9" spans="1:4" x14ac:dyDescent="0.2">
      <c r="A9" s="1" t="s">
        <v>13</v>
      </c>
      <c r="B9" t="s">
        <v>9</v>
      </c>
      <c r="C9" s="2">
        <v>5.979255199432373</v>
      </c>
      <c r="D9" s="3">
        <v>37.273475646972656</v>
      </c>
    </row>
    <row r="10" spans="1:4" x14ac:dyDescent="0.2">
      <c r="A10" s="1" t="s">
        <v>14</v>
      </c>
      <c r="B10" t="s">
        <v>5</v>
      </c>
      <c r="C10" s="2">
        <v>6.049105167388916</v>
      </c>
      <c r="D10" s="3">
        <v>37.558464050292969</v>
      </c>
    </row>
    <row r="11" spans="1:4" x14ac:dyDescent="0.2">
      <c r="A11" s="1" t="s">
        <v>15</v>
      </c>
      <c r="B11" t="s">
        <v>9</v>
      </c>
      <c r="C11" s="2">
        <v>5.811473846435546</v>
      </c>
      <c r="D11" s="3">
        <v>37.938976287841797</v>
      </c>
    </row>
    <row r="12" spans="1:4" x14ac:dyDescent="0.2">
      <c r="A12" s="1" t="s">
        <v>16</v>
      </c>
      <c r="B12" t="s">
        <v>5</v>
      </c>
      <c r="C12" s="2">
        <v>6.2300300598144531</v>
      </c>
      <c r="D12" s="3">
        <v>37.282566070556641</v>
      </c>
    </row>
    <row r="13" spans="1:4" x14ac:dyDescent="0.2">
      <c r="A13" s="1" t="s">
        <v>17</v>
      </c>
      <c r="B13" t="s">
        <v>9</v>
      </c>
      <c r="C13" s="2">
        <v>5.9416985511779785</v>
      </c>
      <c r="D13" s="3">
        <v>38.477886199951165</v>
      </c>
    </row>
    <row r="14" spans="1:4" x14ac:dyDescent="0.2">
      <c r="A14" s="1" t="s">
        <v>18</v>
      </c>
      <c r="B14" t="s">
        <v>19</v>
      </c>
      <c r="C14" s="2">
        <v>6.5051007270812988</v>
      </c>
      <c r="D14" s="3">
        <v>36.03192138671875</v>
      </c>
    </row>
    <row r="15" spans="1:4" x14ac:dyDescent="0.2">
      <c r="A15" s="1" t="s">
        <v>20</v>
      </c>
      <c r="B15" t="s">
        <v>19</v>
      </c>
      <c r="C15" s="2">
        <v>5.4099903106689444</v>
      </c>
      <c r="D15" s="3">
        <v>38.784210205078125</v>
      </c>
    </row>
    <row r="16" spans="1:4" x14ac:dyDescent="0.2">
      <c r="A16" s="1" t="s">
        <v>21</v>
      </c>
      <c r="B16" t="s">
        <v>19</v>
      </c>
      <c r="C16" s="2">
        <v>5.7094402313232413</v>
      </c>
      <c r="D16" s="3">
        <v>37.931831359863281</v>
      </c>
    </row>
    <row r="17" spans="1:4" x14ac:dyDescent="0.2">
      <c r="A17" s="1" t="s">
        <v>22</v>
      </c>
      <c r="B17" t="s">
        <v>19</v>
      </c>
      <c r="C17" s="2">
        <v>6.3175563812255859</v>
      </c>
      <c r="D17" s="3">
        <v>36.939567565917969</v>
      </c>
    </row>
    <row r="18" spans="1:4" x14ac:dyDescent="0.2">
      <c r="A18" s="1" t="s">
        <v>23</v>
      </c>
      <c r="B18" t="s">
        <v>19</v>
      </c>
      <c r="C18" s="2">
        <v>6.068885326385498</v>
      </c>
      <c r="D18" s="3">
        <v>37.848350524902337</v>
      </c>
    </row>
    <row r="19" spans="1:4" x14ac:dyDescent="0.2">
      <c r="A19" s="1" t="s">
        <v>24</v>
      </c>
      <c r="B19" t="s">
        <v>25</v>
      </c>
      <c r="C19" s="2">
        <v>5.4694538116455078</v>
      </c>
      <c r="D19" s="3">
        <v>38.129161834716797</v>
      </c>
    </row>
    <row r="20" spans="1:4" x14ac:dyDescent="0.2">
      <c r="A20" s="1" t="s">
        <v>26</v>
      </c>
      <c r="B20" t="s">
        <v>25</v>
      </c>
      <c r="C20" s="2">
        <v>4.7766819000244141</v>
      </c>
      <c r="D20" s="3">
        <v>38.4586181640625</v>
      </c>
    </row>
    <row r="21" spans="1:4" x14ac:dyDescent="0.2">
      <c r="A21" s="1" t="s">
        <v>27</v>
      </c>
      <c r="B21" t="s">
        <v>25</v>
      </c>
      <c r="C21" s="2">
        <v>6.0094451904296884</v>
      </c>
      <c r="D21" s="3">
        <v>37.705020904541016</v>
      </c>
    </row>
    <row r="22" spans="1:4" x14ac:dyDescent="0.2">
      <c r="A22" s="1" t="s">
        <v>28</v>
      </c>
      <c r="B22" t="s">
        <v>25</v>
      </c>
      <c r="C22" s="2">
        <v>5.5969138145446777</v>
      </c>
      <c r="D22" s="3">
        <v>37.969356536865234</v>
      </c>
    </row>
    <row r="23" spans="1:4" x14ac:dyDescent="0.2">
      <c r="A23" s="1" t="s">
        <v>29</v>
      </c>
      <c r="B23" t="s">
        <v>25</v>
      </c>
      <c r="C23" s="2">
        <v>5.3369808197021484</v>
      </c>
      <c r="D23" s="3">
        <v>38.098217010498047</v>
      </c>
    </row>
    <row r="24" spans="1:4" x14ac:dyDescent="0.2">
      <c r="A24" s="1" t="s">
        <v>30</v>
      </c>
      <c r="B24" t="s">
        <v>31</v>
      </c>
      <c r="C24" s="2">
        <v>5.9497814178466797</v>
      </c>
      <c r="D24" s="3">
        <v>35.210796356201165</v>
      </c>
    </row>
    <row r="25" spans="1:4" x14ac:dyDescent="0.2">
      <c r="A25" s="1" t="s">
        <v>32</v>
      </c>
      <c r="B25" t="s">
        <v>31</v>
      </c>
      <c r="C25" s="2">
        <v>5.7041277885437012</v>
      </c>
      <c r="D25" s="3">
        <v>34.561458587646484</v>
      </c>
    </row>
    <row r="26" spans="1:4" x14ac:dyDescent="0.2">
      <c r="A26" s="1" t="s">
        <v>33</v>
      </c>
      <c r="B26" t="s">
        <v>31</v>
      </c>
      <c r="C26" s="2">
        <v>5.4409098625183114</v>
      </c>
      <c r="D26" s="3">
        <v>36.263221740722656</v>
      </c>
    </row>
    <row r="27" spans="1:4" x14ac:dyDescent="0.2">
      <c r="A27" s="1" t="s">
        <v>34</v>
      </c>
      <c r="B27" t="s">
        <v>31</v>
      </c>
      <c r="C27" s="2">
        <v>5.61761474609375</v>
      </c>
      <c r="D27" s="3">
        <v>35.603839874267578</v>
      </c>
    </row>
    <row r="28" spans="1:4" x14ac:dyDescent="0.2">
      <c r="A28" s="1" t="s">
        <v>35</v>
      </c>
      <c r="B28" t="s">
        <v>31</v>
      </c>
      <c r="C28" s="2">
        <v>5.2542295455932617</v>
      </c>
      <c r="D28" s="3">
        <v>35.757015228271484</v>
      </c>
    </row>
    <row r="29" spans="1:4" x14ac:dyDescent="0.2">
      <c r="A29" s="1" t="s">
        <v>36</v>
      </c>
      <c r="B29" t="s">
        <v>37</v>
      </c>
      <c r="C29" s="2">
        <v>4.9343538284301758</v>
      </c>
      <c r="D29" s="3">
        <v>37.575984954833984</v>
      </c>
    </row>
    <row r="30" spans="1:4" x14ac:dyDescent="0.2">
      <c r="A30" s="1" t="s">
        <v>38</v>
      </c>
      <c r="B30" t="s">
        <v>37</v>
      </c>
      <c r="C30" s="2">
        <v>5.0506706237792969</v>
      </c>
      <c r="D30" s="3">
        <v>36.012943267822266</v>
      </c>
    </row>
    <row r="31" spans="1:4" x14ac:dyDescent="0.2">
      <c r="A31" s="1" t="s">
        <v>39</v>
      </c>
      <c r="B31" t="s">
        <v>37</v>
      </c>
      <c r="C31" s="2">
        <v>5.3702054023742676</v>
      </c>
      <c r="D31" s="3">
        <v>36.397964477539055</v>
      </c>
    </row>
    <row r="32" spans="1:4" x14ac:dyDescent="0.2">
      <c r="A32" s="1" t="s">
        <v>40</v>
      </c>
      <c r="B32" t="s">
        <v>37</v>
      </c>
      <c r="C32" s="2">
        <v>5.2761068344116211</v>
      </c>
      <c r="D32" s="3">
        <v>36.446865081787109</v>
      </c>
    </row>
    <row r="33" spans="1:4" x14ac:dyDescent="0.2">
      <c r="A33" s="1" t="s">
        <v>41</v>
      </c>
      <c r="B33" t="s">
        <v>37</v>
      </c>
      <c r="C33" s="2">
        <v>5.4317922592163086</v>
      </c>
      <c r="D33" s="3">
        <v>34.708251953125</v>
      </c>
    </row>
    <row r="34" spans="1:4" x14ac:dyDescent="0.2">
      <c r="A34" s="1" t="s">
        <v>42</v>
      </c>
      <c r="B34" t="s">
        <v>43</v>
      </c>
      <c r="C34" s="2">
        <v>5.6434412002563477</v>
      </c>
      <c r="D34" s="3">
        <v>36.303863525390632</v>
      </c>
    </row>
    <row r="35" spans="1:4" x14ac:dyDescent="0.2">
      <c r="A35" s="1" t="s">
        <v>44</v>
      </c>
      <c r="B35" t="s">
        <v>43</v>
      </c>
      <c r="C35" s="2">
        <v>5.4560666084289551</v>
      </c>
      <c r="D35" s="3">
        <v>36.391201019287109</v>
      </c>
    </row>
    <row r="36" spans="1:4" x14ac:dyDescent="0.2">
      <c r="A36" s="1" t="s">
        <v>45</v>
      </c>
      <c r="B36" t="s">
        <v>43</v>
      </c>
      <c r="C36" s="2">
        <v>5.3958072662353516</v>
      </c>
      <c r="D36" s="3">
        <v>36.287807464599609</v>
      </c>
    </row>
    <row r="37" spans="1:4" x14ac:dyDescent="0.2">
      <c r="A37" s="1" t="s">
        <v>46</v>
      </c>
      <c r="B37" t="s">
        <v>43</v>
      </c>
      <c r="C37" s="2">
        <v>4.7791285514831534</v>
      </c>
      <c r="D37" s="3">
        <v>37.495613098144531</v>
      </c>
    </row>
    <row r="38" spans="1:4" x14ac:dyDescent="0.2">
      <c r="A38" s="1" t="s">
        <v>47</v>
      </c>
      <c r="B38" t="s">
        <v>43</v>
      </c>
      <c r="C38" s="2">
        <v>6.2631325721740723</v>
      </c>
      <c r="D38" s="3">
        <v>32.398494720458984</v>
      </c>
    </row>
    <row r="39" spans="1:4" x14ac:dyDescent="0.2">
      <c r="A39" s="1" t="s">
        <v>48</v>
      </c>
      <c r="B39" t="s">
        <v>49</v>
      </c>
      <c r="C39" s="2">
        <v>4.2870492935180655</v>
      </c>
      <c r="D39" s="3">
        <v>37.279811859130859</v>
      </c>
    </row>
    <row r="40" spans="1:4" x14ac:dyDescent="0.2">
      <c r="A40" s="1" t="s">
        <v>50</v>
      </c>
      <c r="B40" t="s">
        <v>49</v>
      </c>
      <c r="C40" s="2">
        <v>4.4154419898986816</v>
      </c>
      <c r="D40" s="3">
        <v>38.292701721191406</v>
      </c>
    </row>
    <row r="41" spans="1:4" x14ac:dyDescent="0.2">
      <c r="A41" s="1" t="s">
        <v>51</v>
      </c>
      <c r="B41" t="s">
        <v>49</v>
      </c>
      <c r="C41" s="2">
        <v>3.7819969654083248</v>
      </c>
      <c r="D41" s="3">
        <v>38.542949676513672</v>
      </c>
    </row>
    <row r="42" spans="1:4" x14ac:dyDescent="0.2">
      <c r="A42" s="1" t="s">
        <v>52</v>
      </c>
      <c r="B42" t="s">
        <v>49</v>
      </c>
      <c r="C42" s="2">
        <v>4.3743257522583008</v>
      </c>
      <c r="D42" s="3">
        <v>37.4136962890625</v>
      </c>
    </row>
    <row r="43" spans="1:4" x14ac:dyDescent="0.2">
      <c r="A43" s="1" t="s">
        <v>53</v>
      </c>
      <c r="B43" t="s">
        <v>49</v>
      </c>
      <c r="C43" s="2">
        <v>4.6360974311828604</v>
      </c>
      <c r="D43" s="3">
        <v>37.201171875</v>
      </c>
    </row>
    <row r="44" spans="1:4" x14ac:dyDescent="0.2">
      <c r="A44" s="1" t="s">
        <v>54</v>
      </c>
      <c r="B44" t="s">
        <v>55</v>
      </c>
      <c r="C44" s="2">
        <v>3.5142261981964111</v>
      </c>
      <c r="D44" s="3">
        <v>38.501987457275391</v>
      </c>
    </row>
    <row r="45" spans="1:4" x14ac:dyDescent="0.2">
      <c r="A45" s="1" t="s">
        <v>56</v>
      </c>
      <c r="B45" t="s">
        <v>55</v>
      </c>
      <c r="C45" s="2">
        <v>3.7586982250213614</v>
      </c>
      <c r="D45" s="3">
        <v>38.018035888671882</v>
      </c>
    </row>
    <row r="46" spans="1:4" x14ac:dyDescent="0.2">
      <c r="A46" s="1" t="s">
        <v>57</v>
      </c>
      <c r="B46" t="s">
        <v>55</v>
      </c>
      <c r="C46" s="2">
        <v>3.4542872905731201</v>
      </c>
      <c r="D46" s="3">
        <v>39.01397705078125</v>
      </c>
    </row>
    <row r="47" spans="1:4" x14ac:dyDescent="0.2">
      <c r="A47" s="1" t="s">
        <v>58</v>
      </c>
      <c r="B47" t="s">
        <v>55</v>
      </c>
      <c r="C47" s="2">
        <v>3.1621580123901367</v>
      </c>
      <c r="D47" s="3">
        <v>38.612129211425774</v>
      </c>
    </row>
    <row r="48" spans="1:4" x14ac:dyDescent="0.2">
      <c r="A48" s="1" t="s">
        <v>59</v>
      </c>
      <c r="B48" t="s">
        <v>55</v>
      </c>
      <c r="C48" s="2">
        <v>3.8694500923156734</v>
      </c>
      <c r="D48" s="3">
        <v>38.057464599609375</v>
      </c>
    </row>
    <row r="49" spans="1:4" x14ac:dyDescent="0.2">
      <c r="A49" s="1" t="s">
        <v>60</v>
      </c>
      <c r="B49" t="s">
        <v>55</v>
      </c>
      <c r="C49" s="2">
        <v>4.5542259216308594</v>
      </c>
      <c r="D49" s="3">
        <v>37.524951934814446</v>
      </c>
    </row>
    <row r="50" spans="1:4" x14ac:dyDescent="0.2">
      <c r="A50" s="1" t="s">
        <v>61</v>
      </c>
      <c r="B50" t="s">
        <v>55</v>
      </c>
      <c r="C50" s="2">
        <v>3.5844252109527588</v>
      </c>
      <c r="D50" s="3">
        <v>38.770328521728523</v>
      </c>
    </row>
    <row r="51" spans="1:4" x14ac:dyDescent="0.2">
      <c r="A51" s="1" t="s">
        <v>62</v>
      </c>
      <c r="B51" t="s">
        <v>63</v>
      </c>
      <c r="C51" s="2">
        <v>5.577751636505127</v>
      </c>
      <c r="D51" s="3">
        <v>37.580791473388672</v>
      </c>
    </row>
    <row r="52" spans="1:4" x14ac:dyDescent="0.2">
      <c r="A52" s="1" t="s">
        <v>64</v>
      </c>
      <c r="B52" t="s">
        <v>63</v>
      </c>
      <c r="C52" s="2">
        <v>5.1503958702087402</v>
      </c>
      <c r="D52" s="3">
        <v>37.775989532470703</v>
      </c>
    </row>
    <row r="53" spans="1:4" x14ac:dyDescent="0.2">
      <c r="A53" s="1" t="s">
        <v>65</v>
      </c>
      <c r="B53" t="s">
        <v>63</v>
      </c>
      <c r="C53" s="2">
        <v>5.9459471702575684</v>
      </c>
      <c r="D53" s="3">
        <v>37.455169677734375</v>
      </c>
    </row>
    <row r="54" spans="1:4" x14ac:dyDescent="0.2">
      <c r="A54" s="1" t="s">
        <v>66</v>
      </c>
      <c r="B54" t="s">
        <v>63</v>
      </c>
      <c r="C54" s="2">
        <v>7.0668535232543945</v>
      </c>
      <c r="D54" s="3">
        <v>37.079967498779297</v>
      </c>
    </row>
    <row r="55" spans="1:4" x14ac:dyDescent="0.2">
      <c r="A55" s="1" t="s">
        <v>67</v>
      </c>
      <c r="B55" t="s">
        <v>63</v>
      </c>
      <c r="C55" s="2">
        <v>6.043388843536377</v>
      </c>
      <c r="D55" s="3">
        <v>38.590335845947273</v>
      </c>
    </row>
    <row r="56" spans="1:4" x14ac:dyDescent="0.2">
      <c r="A56" s="1" t="s">
        <v>68</v>
      </c>
      <c r="B56" t="s">
        <v>63</v>
      </c>
      <c r="C56" s="2">
        <v>6.1040763854980469</v>
      </c>
      <c r="D56" s="3">
        <v>37.071620941162102</v>
      </c>
    </row>
    <row r="57" spans="1:4" x14ac:dyDescent="0.2">
      <c r="A57" s="1" t="s">
        <v>69</v>
      </c>
      <c r="B57" t="s">
        <v>70</v>
      </c>
      <c r="C57" s="2">
        <v>4.3228740692138672</v>
      </c>
      <c r="D57" s="3">
        <v>39.018009185791016</v>
      </c>
    </row>
    <row r="58" spans="1:4" x14ac:dyDescent="0.2">
      <c r="A58" s="1" t="s">
        <v>71</v>
      </c>
      <c r="B58" t="s">
        <v>70</v>
      </c>
      <c r="C58" s="2">
        <v>4.2125644683837891</v>
      </c>
      <c r="D58" s="3">
        <v>38.617988586425774</v>
      </c>
    </row>
    <row r="59" spans="1:4" x14ac:dyDescent="0.2">
      <c r="A59" s="1" t="s">
        <v>72</v>
      </c>
      <c r="B59" t="s">
        <v>70</v>
      </c>
      <c r="C59" s="2">
        <v>3.831354141235352</v>
      </c>
      <c r="D59" s="3">
        <v>38.803798675537109</v>
      </c>
    </row>
    <row r="60" spans="1:4" x14ac:dyDescent="0.2">
      <c r="A60" s="1" t="s">
        <v>73</v>
      </c>
      <c r="B60" t="s">
        <v>70</v>
      </c>
      <c r="C60" s="2">
        <v>3.6223864555358887</v>
      </c>
      <c r="D60" s="3">
        <v>38.376907348632805</v>
      </c>
    </row>
    <row r="61" spans="1:4" x14ac:dyDescent="0.2">
      <c r="A61" s="1" t="s">
        <v>74</v>
      </c>
      <c r="B61" t="s">
        <v>70</v>
      </c>
      <c r="C61" s="2">
        <v>3.3566274642944336</v>
      </c>
      <c r="D61" s="3">
        <v>39.137931823730469</v>
      </c>
    </row>
    <row r="62" spans="1:4" x14ac:dyDescent="0.2">
      <c r="A62" s="1" t="s">
        <v>75</v>
      </c>
      <c r="C62" s="2">
        <v>23.128364562988281</v>
      </c>
      <c r="D62" s="3">
        <v>58.991668701171882</v>
      </c>
    </row>
    <row r="63" spans="1:4" x14ac:dyDescent="0.2">
      <c r="A63" s="1" t="s">
        <v>75</v>
      </c>
      <c r="C63" s="2">
        <v>23.087839126586918</v>
      </c>
      <c r="D63" s="3">
        <v>58.966064453125</v>
      </c>
    </row>
    <row r="64" spans="1:4" x14ac:dyDescent="0.2">
      <c r="A64" s="1" t="s">
        <v>75</v>
      </c>
      <c r="C64" s="2">
        <v>22.742313385009769</v>
      </c>
      <c r="D64" s="3">
        <v>59.422798156738281</v>
      </c>
    </row>
    <row r="65" spans="1:4" x14ac:dyDescent="0.2">
      <c r="A65" s="1" t="s">
        <v>76</v>
      </c>
      <c r="C65" s="2">
        <v>1.9288796186447144</v>
      </c>
      <c r="D65" s="3">
        <v>44.008941650390632</v>
      </c>
    </row>
    <row r="66" spans="1:4" x14ac:dyDescent="0.2">
      <c r="A66" s="1" t="s">
        <v>76</v>
      </c>
      <c r="C66" s="2">
        <v>1.5164916515350342</v>
      </c>
      <c r="D66" s="3">
        <v>43.873783111572266</v>
      </c>
    </row>
    <row r="67" spans="1:4" x14ac:dyDescent="0.2">
      <c r="A67" s="1" t="s">
        <v>77</v>
      </c>
      <c r="C67" s="2">
        <v>22.986549377441406</v>
      </c>
      <c r="D67" s="3">
        <v>59.144641876220703</v>
      </c>
    </row>
    <row r="68" spans="1:4" x14ac:dyDescent="0.2">
      <c r="A68" s="1" t="s">
        <v>77</v>
      </c>
      <c r="C68" s="2">
        <v>22.761381149291992</v>
      </c>
      <c r="D68" s="3">
        <v>59.124599456787109</v>
      </c>
    </row>
    <row r="69" spans="1:4" x14ac:dyDescent="0.2">
      <c r="A69" s="1" t="s">
        <v>77</v>
      </c>
      <c r="C69" s="2">
        <v>23.014394760131839</v>
      </c>
      <c r="D69" s="3">
        <v>58.967201232910163</v>
      </c>
    </row>
    <row r="70" spans="1:4" x14ac:dyDescent="0.2">
      <c r="A70" s="1" t="s">
        <v>77</v>
      </c>
      <c r="C70" s="2">
        <v>22.1981201171875</v>
      </c>
      <c r="D70" s="3">
        <v>58.270481109619134</v>
      </c>
    </row>
    <row r="71" spans="1:4" x14ac:dyDescent="0.2">
      <c r="A71" s="1" t="s">
        <v>77</v>
      </c>
      <c r="C71" s="2">
        <v>22.593389511108398</v>
      </c>
      <c r="D71" s="3">
        <v>59.396133422851563</v>
      </c>
    </row>
    <row r="72" spans="1:4" x14ac:dyDescent="0.2">
      <c r="A72" s="1" t="s">
        <v>77</v>
      </c>
      <c r="C72" s="2">
        <v>22.412033081054688</v>
      </c>
      <c r="D72" s="3">
        <v>59.664379119873047</v>
      </c>
    </row>
    <row r="73" spans="1:4" x14ac:dyDescent="0.2">
      <c r="A73" s="1" t="s">
        <v>77</v>
      </c>
      <c r="C73" s="2">
        <v>22.873893737792969</v>
      </c>
      <c r="D73" s="3">
        <v>59.194759368896477</v>
      </c>
    </row>
    <row r="74" spans="1:4" x14ac:dyDescent="0.2">
      <c r="A74" s="1" t="s">
        <v>78</v>
      </c>
      <c r="C74" s="2">
        <v>23.031442642211918</v>
      </c>
      <c r="D74" s="3">
        <v>59.131866455078125</v>
      </c>
    </row>
    <row r="75" spans="1:4" x14ac:dyDescent="0.2">
      <c r="A75" s="1" t="s">
        <v>78</v>
      </c>
      <c r="C75" s="2">
        <v>22.680757522583008</v>
      </c>
      <c r="D75" s="3">
        <v>59.353939056396477</v>
      </c>
    </row>
    <row r="76" spans="1:4" x14ac:dyDescent="0.2">
      <c r="A76" s="1" t="s">
        <v>76</v>
      </c>
      <c r="C76" s="2">
        <v>1.4879050254821775</v>
      </c>
      <c r="D76" s="3">
        <v>43.857292175292969</v>
      </c>
    </row>
    <row r="77" spans="1:4" x14ac:dyDescent="0.2">
      <c r="A77" s="1" t="s">
        <v>78</v>
      </c>
      <c r="C77" s="2">
        <v>23.110492706298828</v>
      </c>
      <c r="D77" s="3">
        <v>58.844081878662102</v>
      </c>
    </row>
  </sheetData>
  <pageMargins left="0.75" right="0.75" top="1" bottom="1" header="0.3" footer="0.3"/>
  <pageSetup fitToWidth="0" pageOrder="overThenDown"/>
  <extLst>
    <ext uri="smNativeData">
      <pm:sheetPrefs xmlns:pm="smNativeData" day="157589462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9"/>
  <sheetViews>
    <sheetView workbookViewId="0">
      <selection activeCell="X112" sqref="X112"/>
    </sheetView>
  </sheetViews>
  <sheetFormatPr defaultColWidth="12.5703125" defaultRowHeight="12.75" x14ac:dyDescent="0.2"/>
  <cols>
    <col min="1" max="1" width="15.42578125" customWidth="1"/>
    <col min="2" max="2" width="6.7109375" hidden="1" customWidth="1"/>
    <col min="3" max="3" width="9.28515625" hidden="1" customWidth="1"/>
    <col min="4" max="4" width="27.28515625" hidden="1" customWidth="1"/>
    <col min="5" max="5" width="10.140625" hidden="1" customWidth="1"/>
    <col min="6" max="7" width="13" hidden="1" customWidth="1"/>
    <col min="8" max="8" width="13.85546875" hidden="1" customWidth="1"/>
    <col min="9" max="9" width="14.42578125" hidden="1" customWidth="1"/>
    <col min="10" max="10" width="15" hidden="1" customWidth="1"/>
    <col min="11" max="11" width="14.85546875" hidden="1" customWidth="1"/>
    <col min="12" max="12" width="14.42578125" hidden="1" customWidth="1"/>
    <col min="13" max="14" width="16.42578125" hidden="1" customWidth="1"/>
    <col min="15" max="15" width="14.42578125" hidden="1" customWidth="1"/>
    <col min="16" max="16" width="14.42578125" customWidth="1"/>
  </cols>
  <sheetData>
    <row r="1" spans="1:17" s="6" customFormat="1" ht="15.75" x14ac:dyDescent="0.25">
      <c r="A1" s="6" t="s">
        <v>0</v>
      </c>
      <c r="B1" s="6" t="s">
        <v>79</v>
      </c>
      <c r="C1" s="6" t="s">
        <v>1</v>
      </c>
      <c r="D1" s="6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  <c r="L1" s="6" t="s">
        <v>88</v>
      </c>
      <c r="M1" s="6" t="s">
        <v>89</v>
      </c>
      <c r="N1" s="6" t="s">
        <v>90</v>
      </c>
      <c r="O1" s="6" t="s">
        <v>91</v>
      </c>
      <c r="P1" s="6" t="s">
        <v>92</v>
      </c>
    </row>
    <row r="2" spans="1:17" x14ac:dyDescent="0.2">
      <c r="A2" t="s">
        <v>93</v>
      </c>
      <c r="B2" t="s">
        <v>94</v>
      </c>
      <c r="C2" t="s">
        <v>95</v>
      </c>
      <c r="D2" t="s">
        <v>96</v>
      </c>
      <c r="E2">
        <v>1</v>
      </c>
      <c r="F2">
        <v>1.5950599999999999</v>
      </c>
      <c r="G2">
        <v>0.37907599999999991</v>
      </c>
      <c r="H2">
        <v>1.5950599999999997E-3</v>
      </c>
      <c r="I2">
        <v>3.7907599999999995E-4</v>
      </c>
      <c r="J2">
        <v>63.465420882039659</v>
      </c>
      <c r="K2">
        <v>15.082954801875829</v>
      </c>
      <c r="L2">
        <v>4.2077578110985678</v>
      </c>
      <c r="M2">
        <v>71.069900203851802</v>
      </c>
      <c r="N2">
        <v>16.629498127757252</v>
      </c>
      <c r="O2">
        <v>4.2737248988425538</v>
      </c>
      <c r="P2">
        <v>87.699398331609046</v>
      </c>
      <c r="Q2">
        <f>AVERAGE(P2:P3)</f>
        <v>78.963301543400533</v>
      </c>
    </row>
    <row r="3" spans="1:17" x14ac:dyDescent="0.2">
      <c r="A3" t="s">
        <v>93</v>
      </c>
      <c r="B3" t="s">
        <v>94</v>
      </c>
      <c r="C3" t="s">
        <v>95</v>
      </c>
      <c r="D3" t="s">
        <v>96</v>
      </c>
      <c r="E3">
        <v>2</v>
      </c>
      <c r="F3">
        <v>1.2923600000000002</v>
      </c>
      <c r="G3">
        <v>0.28823599999999983</v>
      </c>
      <c r="H3">
        <v>1.2923600000000002E-3</v>
      </c>
      <c r="I3">
        <v>2.8823599999999987E-4</v>
      </c>
      <c r="J3">
        <v>51.42137056356048</v>
      </c>
      <c r="K3">
        <v>11.468546044258879</v>
      </c>
      <c r="L3">
        <v>4.4836869787257694</v>
      </c>
      <c r="M3">
        <v>57.582721795700415</v>
      </c>
      <c r="N3">
        <v>12.644482959491601</v>
      </c>
      <c r="O3">
        <v>4.5539799436777972</v>
      </c>
      <c r="P3">
        <v>70.22720475519202</v>
      </c>
    </row>
    <row r="4" spans="1:17" x14ac:dyDescent="0.2">
      <c r="A4" t="s">
        <v>97</v>
      </c>
      <c r="B4" t="s">
        <v>94</v>
      </c>
      <c r="C4" t="s">
        <v>95</v>
      </c>
      <c r="D4" t="s">
        <v>98</v>
      </c>
      <c r="E4">
        <v>1</v>
      </c>
      <c r="F4">
        <v>2.6277100000000004</v>
      </c>
      <c r="G4">
        <v>0.67882599999999993</v>
      </c>
      <c r="H4">
        <v>2.6277100000000005E-3</v>
      </c>
      <c r="I4">
        <v>6.78826E-4</v>
      </c>
      <c r="J4">
        <v>104.5532588780011</v>
      </c>
      <c r="K4">
        <v>27.009628349824737</v>
      </c>
      <c r="L4">
        <v>3.8709625146944879</v>
      </c>
      <c r="M4">
        <v>117.08091699664178</v>
      </c>
      <c r="N4">
        <v>29.77908307588174</v>
      </c>
      <c r="O4">
        <v>3.931649497007728</v>
      </c>
      <c r="P4">
        <v>146.86000007252352</v>
      </c>
      <c r="Q4">
        <f>AVERAGE(P4:P5)</f>
        <v>143.26452398195926</v>
      </c>
    </row>
    <row r="5" spans="1:17" x14ac:dyDescent="0.2">
      <c r="A5" t="s">
        <v>97</v>
      </c>
      <c r="B5" t="s">
        <v>94</v>
      </c>
      <c r="C5" t="s">
        <v>95</v>
      </c>
      <c r="D5" t="s">
        <v>98</v>
      </c>
      <c r="E5">
        <v>2</v>
      </c>
      <c r="F5">
        <v>2.5179600000000004</v>
      </c>
      <c r="G5">
        <v>0.62637600000000004</v>
      </c>
      <c r="H5">
        <v>2.5179600000000005E-3</v>
      </c>
      <c r="I5">
        <v>6.263760000000001E-4</v>
      </c>
      <c r="J5">
        <v>100.18644512691722</v>
      </c>
      <c r="K5">
        <v>24.922709158532264</v>
      </c>
      <c r="L5">
        <v>4.0198858193800531</v>
      </c>
      <c r="M5">
        <v>112.19086800326676</v>
      </c>
      <c r="N5">
        <v>27.478179888128189</v>
      </c>
      <c r="O5">
        <v>4.0829075455517447</v>
      </c>
      <c r="P5">
        <v>139.66904789139497</v>
      </c>
    </row>
    <row r="6" spans="1:17" x14ac:dyDescent="0.2">
      <c r="A6" t="s">
        <v>99</v>
      </c>
      <c r="B6" t="s">
        <v>94</v>
      </c>
      <c r="C6" t="s">
        <v>5</v>
      </c>
      <c r="D6" t="s">
        <v>100</v>
      </c>
      <c r="E6">
        <v>1</v>
      </c>
      <c r="F6">
        <v>0.31040000000000001</v>
      </c>
      <c r="G6">
        <v>1.2660000000000076E-2</v>
      </c>
      <c r="H6">
        <v>1.0356000000000008E-2</v>
      </c>
      <c r="I6">
        <v>1.2660000000000075E-5</v>
      </c>
      <c r="J6">
        <v>1.0356000000000007E-5</v>
      </c>
      <c r="K6">
        <v>0.50372539488585177</v>
      </c>
      <c r="L6">
        <v>0.41205214766491738</v>
      </c>
      <c r="M6">
        <v>156.81395745078447</v>
      </c>
      <c r="N6">
        <v>0.56408218912189445</v>
      </c>
      <c r="O6">
        <v>0.45430225762394416</v>
      </c>
      <c r="P6">
        <v>1.2416451374732598</v>
      </c>
      <c r="Q6">
        <f>AVERAGE(P6:P7)</f>
        <v>95.050679322016379</v>
      </c>
    </row>
    <row r="7" spans="1:17" x14ac:dyDescent="0.2">
      <c r="A7" t="s">
        <v>99</v>
      </c>
      <c r="B7" t="s">
        <v>94</v>
      </c>
      <c r="C7" t="s">
        <v>5</v>
      </c>
      <c r="D7" t="s">
        <v>100</v>
      </c>
      <c r="E7">
        <v>2</v>
      </c>
      <c r="F7">
        <v>3.4633100000000003</v>
      </c>
      <c r="G7">
        <v>0.78752599999999973</v>
      </c>
      <c r="H7">
        <v>3.4633099999999998E-3</v>
      </c>
      <c r="I7">
        <v>7.8752599999999966E-4</v>
      </c>
      <c r="J7">
        <v>137.80072648989804</v>
      </c>
      <c r="K7">
        <v>31.334663928346984</v>
      </c>
      <c r="L7">
        <v>4.3977087740595255</v>
      </c>
      <c r="M7">
        <v>154.31212372888919</v>
      </c>
      <c r="N7">
        <v>34.547589777670318</v>
      </c>
      <c r="O7">
        <v>4.46665381643</v>
      </c>
      <c r="P7">
        <v>188.8597135065595</v>
      </c>
    </row>
    <row r="8" spans="1:17" x14ac:dyDescent="0.2">
      <c r="A8" t="s">
        <v>101</v>
      </c>
      <c r="B8" t="s">
        <v>94</v>
      </c>
      <c r="C8" t="s">
        <v>9</v>
      </c>
      <c r="D8" t="s">
        <v>100</v>
      </c>
      <c r="E8">
        <v>1</v>
      </c>
      <c r="F8">
        <v>3.2239100000000001</v>
      </c>
      <c r="G8">
        <v>0.74846599999999963</v>
      </c>
      <c r="H8">
        <v>3.22391E-3</v>
      </c>
      <c r="I8">
        <v>7.4846599999999971E-4</v>
      </c>
      <c r="J8">
        <v>128.27530314584808</v>
      </c>
      <c r="K8">
        <v>29.780515909054621</v>
      </c>
      <c r="L8">
        <v>4.3073566467949131</v>
      </c>
      <c r="M8">
        <v>143.64535626634725</v>
      </c>
      <c r="N8">
        <v>32.834085897524389</v>
      </c>
      <c r="O8">
        <v>4.3748851944490337</v>
      </c>
      <c r="P8">
        <v>176.47944216387162</v>
      </c>
      <c r="Q8">
        <f>AVERAGE(P8:P9)</f>
        <v>164.76001033235747</v>
      </c>
    </row>
    <row r="9" spans="1:17" x14ac:dyDescent="0.2">
      <c r="A9" t="s">
        <v>101</v>
      </c>
      <c r="B9" t="s">
        <v>94</v>
      </c>
      <c r="C9" t="s">
        <v>9</v>
      </c>
      <c r="D9" t="s">
        <v>100</v>
      </c>
      <c r="E9">
        <v>2</v>
      </c>
      <c r="F9">
        <v>2.7941099999999999</v>
      </c>
      <c r="G9">
        <v>0.65070600000000045</v>
      </c>
      <c r="H9">
        <v>2.7941099999999998E-3</v>
      </c>
      <c r="I9">
        <v>6.5070600000000046E-4</v>
      </c>
      <c r="J9">
        <v>111.17410451062392</v>
      </c>
      <c r="K9">
        <v>25.890769099888733</v>
      </c>
      <c r="L9">
        <v>4.2939668606098564</v>
      </c>
      <c r="M9">
        <v>124.49507783944446</v>
      </c>
      <c r="N9">
        <v>28.545500661398822</v>
      </c>
      <c r="O9">
        <v>4.3612854900035156</v>
      </c>
      <c r="P9">
        <v>153.04057850084328</v>
      </c>
    </row>
    <row r="10" spans="1:17" x14ac:dyDescent="0.2">
      <c r="A10" t="s">
        <v>102</v>
      </c>
      <c r="B10" t="s">
        <v>94</v>
      </c>
      <c r="C10" t="s">
        <v>25</v>
      </c>
      <c r="D10" t="s">
        <v>103</v>
      </c>
      <c r="E10">
        <v>1</v>
      </c>
      <c r="F10">
        <v>4.0615600000000009</v>
      </c>
      <c r="G10">
        <v>0.93349599999999966</v>
      </c>
      <c r="H10">
        <v>4.0615600000000023E-3</v>
      </c>
      <c r="I10">
        <v>9.334959999999997E-4</v>
      </c>
      <c r="J10">
        <v>161.60433766607969</v>
      </c>
      <c r="K10">
        <v>37.142625689127975</v>
      </c>
      <c r="L10">
        <v>4.3509131265693721</v>
      </c>
      <c r="M10">
        <v>180.96790332147776</v>
      </c>
      <c r="N10">
        <v>40.951075732224886</v>
      </c>
      <c r="O10">
        <v>4.4191245305693396</v>
      </c>
      <c r="P10">
        <v>221.91897905370269</v>
      </c>
      <c r="Q10">
        <f>AVERAGE(P10:P11)</f>
        <v>220.64599849527039</v>
      </c>
    </row>
    <row r="11" spans="1:17" x14ac:dyDescent="0.2">
      <c r="A11" t="s">
        <v>102</v>
      </c>
      <c r="B11" t="s">
        <v>94</v>
      </c>
      <c r="C11" t="s">
        <v>25</v>
      </c>
      <c r="D11" t="s">
        <v>103</v>
      </c>
      <c r="E11">
        <v>2</v>
      </c>
      <c r="F11">
        <v>4.029910000000001</v>
      </c>
      <c r="G11">
        <v>0.90760599999999925</v>
      </c>
      <c r="H11">
        <v>4.0299100000000011E-3</v>
      </c>
      <c r="I11">
        <v>9.076059999999996E-4</v>
      </c>
      <c r="J11">
        <v>160.34502417886503</v>
      </c>
      <c r="K11">
        <v>36.112495319965682</v>
      </c>
      <c r="L11">
        <v>4.4401535468033524</v>
      </c>
      <c r="M11">
        <v>179.55769784867306</v>
      </c>
      <c r="N11">
        <v>39.815320088165024</v>
      </c>
      <c r="O11">
        <v>4.5097640167420394</v>
      </c>
      <c r="P11">
        <v>219.3730179368381</v>
      </c>
    </row>
    <row r="12" spans="1:17" x14ac:dyDescent="0.2">
      <c r="A12" t="s">
        <v>104</v>
      </c>
      <c r="B12" t="s">
        <v>94</v>
      </c>
      <c r="C12" t="s">
        <v>70</v>
      </c>
      <c r="D12" t="s">
        <v>105</v>
      </c>
      <c r="E12">
        <v>1</v>
      </c>
      <c r="F12">
        <v>2.1203099999999999</v>
      </c>
      <c r="G12">
        <v>0.45786599999999977</v>
      </c>
      <c r="H12">
        <v>2.1203099999999998E-3</v>
      </c>
      <c r="I12">
        <v>4.5786599999999986E-4</v>
      </c>
      <c r="J12">
        <v>84.364454346794147</v>
      </c>
      <c r="K12">
        <v>18.217909293428431</v>
      </c>
      <c r="L12">
        <v>4.6308526948932673</v>
      </c>
      <c r="M12">
        <v>94.473073176701149</v>
      </c>
      <c r="N12">
        <v>20.085897787682946</v>
      </c>
      <c r="O12">
        <v>4.7034528491245169</v>
      </c>
      <c r="P12">
        <v>114.55897096438412</v>
      </c>
      <c r="Q12">
        <f>AVERAGE(P12:P13)</f>
        <v>114.17029550185812</v>
      </c>
    </row>
    <row r="13" spans="1:17" x14ac:dyDescent="0.2">
      <c r="A13" t="s">
        <v>104</v>
      </c>
      <c r="B13" t="s">
        <v>94</v>
      </c>
      <c r="C13" t="s">
        <v>70</v>
      </c>
      <c r="D13" t="s">
        <v>105</v>
      </c>
      <c r="E13">
        <v>2</v>
      </c>
      <c r="F13">
        <v>2.1228600000000002</v>
      </c>
      <c r="G13">
        <v>0.43755599999999967</v>
      </c>
      <c r="H13">
        <v>2.1228600000000003E-3</v>
      </c>
      <c r="I13">
        <v>4.3755599999999975E-4</v>
      </c>
      <c r="J13">
        <v>84.465915623015249</v>
      </c>
      <c r="K13">
        <v>17.409800069879331</v>
      </c>
      <c r="L13">
        <v>4.8516304198776883</v>
      </c>
      <c r="M13">
        <v>94.586691627116764</v>
      </c>
      <c r="N13">
        <v>19.194928412215361</v>
      </c>
      <c r="O13">
        <v>4.9276918150381448</v>
      </c>
      <c r="P13">
        <v>113.78162003933213</v>
      </c>
    </row>
    <row r="14" spans="1:17" ht="15.75" x14ac:dyDescent="0.25">
      <c r="A14" t="s">
        <v>106</v>
      </c>
      <c r="B14" s="7" t="s">
        <v>94</v>
      </c>
      <c r="C14" t="s">
        <v>70</v>
      </c>
      <c r="D14" t="s">
        <v>105</v>
      </c>
      <c r="E14">
        <v>1</v>
      </c>
      <c r="F14">
        <v>2.3597100000000002</v>
      </c>
      <c r="G14">
        <v>0.49692599999999976</v>
      </c>
      <c r="H14">
        <v>2.3597100000000005E-3</v>
      </c>
      <c r="I14">
        <v>4.9692599999999975E-4</v>
      </c>
      <c r="J14">
        <v>93.889877690844102</v>
      </c>
      <c r="K14">
        <v>19.772057312720783</v>
      </c>
      <c r="L14">
        <v>4.7486144818343208</v>
      </c>
      <c r="M14">
        <v>105.1398406392431</v>
      </c>
      <c r="N14">
        <v>21.799401667828871</v>
      </c>
      <c r="O14">
        <v>4.8230608454912964</v>
      </c>
      <c r="P14">
        <v>126.93924230707198</v>
      </c>
      <c r="Q14">
        <f>AVERAGE(P14:P15)</f>
        <v>125.17063211525945</v>
      </c>
    </row>
    <row r="15" spans="1:17" ht="15.75" x14ac:dyDescent="0.25">
      <c r="A15" t="s">
        <v>106</v>
      </c>
      <c r="B15" s="7" t="s">
        <v>94</v>
      </c>
      <c r="C15" t="s">
        <v>70</v>
      </c>
      <c r="D15" t="s">
        <v>105</v>
      </c>
      <c r="E15">
        <v>2</v>
      </c>
      <c r="F15">
        <v>2.2913100000000006</v>
      </c>
      <c r="G15">
        <v>0.48576599999999981</v>
      </c>
      <c r="H15">
        <v>2.2913100000000013E-3</v>
      </c>
      <c r="I15">
        <v>4.8576599999999983E-4</v>
      </c>
      <c r="J15">
        <v>91.168328163972717</v>
      </c>
      <c r="K15">
        <v>19.328015021494402</v>
      </c>
      <c r="L15">
        <v>4.7169007299811057</v>
      </c>
      <c r="M15">
        <v>102.09219279280261</v>
      </c>
      <c r="N15">
        <v>21.309829130644321</v>
      </c>
      <c r="O15">
        <v>4.7908499015597572</v>
      </c>
      <c r="P15">
        <v>123.40202192344692</v>
      </c>
    </row>
    <row r="16" spans="1:17" ht="15.75" x14ac:dyDescent="0.25">
      <c r="A16" t="s">
        <v>107</v>
      </c>
      <c r="B16" s="7" t="s">
        <v>94</v>
      </c>
      <c r="C16" t="s">
        <v>63</v>
      </c>
      <c r="D16" t="s">
        <v>108</v>
      </c>
      <c r="E16">
        <v>1</v>
      </c>
      <c r="F16">
        <v>3.2535100000000003</v>
      </c>
      <c r="G16">
        <v>0.69802600000000004</v>
      </c>
      <c r="H16">
        <v>3.2535100000000003E-3</v>
      </c>
      <c r="I16">
        <v>6.9802600000000003E-4</v>
      </c>
      <c r="J16">
        <v>129.45304972472812</v>
      </c>
      <c r="K16">
        <v>27.77357207666584</v>
      </c>
      <c r="L16">
        <v>4.661015492259601</v>
      </c>
      <c r="M16">
        <v>144.96422141626888</v>
      </c>
      <c r="N16">
        <v>30.621358408672368</v>
      </c>
      <c r="O16">
        <v>4.7340885234932335</v>
      </c>
      <c r="P16">
        <v>175.58557982494125</v>
      </c>
      <c r="Q16">
        <f>AVERAGE(P16:P17)</f>
        <v>173.81696963312868</v>
      </c>
    </row>
    <row r="17" spans="1:17" ht="15.75" x14ac:dyDescent="0.25">
      <c r="A17" t="s">
        <v>107</v>
      </c>
      <c r="B17" s="7" t="s">
        <v>94</v>
      </c>
      <c r="C17" t="s">
        <v>63</v>
      </c>
      <c r="D17" t="s">
        <v>108</v>
      </c>
      <c r="E17">
        <v>2</v>
      </c>
      <c r="F17">
        <v>3.1851099999999999</v>
      </c>
      <c r="G17">
        <v>0.68686599999999998</v>
      </c>
      <c r="H17">
        <v>3.1851099999999997E-3</v>
      </c>
      <c r="I17">
        <v>6.8686600000000006E-4</v>
      </c>
      <c r="J17">
        <v>126.7315001978567</v>
      </c>
      <c r="K17">
        <v>27.329529785439448</v>
      </c>
      <c r="L17">
        <v>4.6371635806693012</v>
      </c>
      <c r="M17">
        <v>141.91657356982833</v>
      </c>
      <c r="N17">
        <v>30.131785871487811</v>
      </c>
      <c r="O17">
        <v>4.709862673759301</v>
      </c>
      <c r="P17">
        <v>172.04835944131614</v>
      </c>
    </row>
    <row r="18" spans="1:17" ht="15.75" x14ac:dyDescent="0.25">
      <c r="A18" t="s">
        <v>109</v>
      </c>
      <c r="B18" s="7" t="s">
        <v>94</v>
      </c>
      <c r="C18" t="s">
        <v>55</v>
      </c>
      <c r="D18" t="s">
        <v>108</v>
      </c>
      <c r="E18">
        <v>1</v>
      </c>
      <c r="F18">
        <v>3.1192600000000001</v>
      </c>
      <c r="G18">
        <v>0.65539599999999965</v>
      </c>
      <c r="H18">
        <v>3.1192600000000004E-3</v>
      </c>
      <c r="I18">
        <v>6.5539599999999971E-4</v>
      </c>
      <c r="J18">
        <v>124.11141194720638</v>
      </c>
      <c r="K18">
        <v>26.077378270663949</v>
      </c>
      <c r="L18">
        <v>4.7593515981177816</v>
      </c>
      <c r="M18">
        <v>138.98254417380332</v>
      </c>
      <c r="N18">
        <v>28.751243958835666</v>
      </c>
      <c r="O18">
        <v>4.8339662928251146</v>
      </c>
      <c r="P18">
        <v>167.73378813263898</v>
      </c>
      <c r="Q18">
        <f>AVERAGE(P18:P19)</f>
        <v>166.68427315893928</v>
      </c>
    </row>
    <row r="19" spans="1:17" ht="15.75" x14ac:dyDescent="0.25">
      <c r="A19" t="s">
        <v>109</v>
      </c>
      <c r="B19" s="7" t="s">
        <v>94</v>
      </c>
      <c r="C19" t="s">
        <v>55</v>
      </c>
      <c r="D19" t="s">
        <v>108</v>
      </c>
      <c r="E19">
        <v>2</v>
      </c>
      <c r="F19">
        <v>3.07281</v>
      </c>
      <c r="G19">
        <v>0.6547259999999997</v>
      </c>
      <c r="H19">
        <v>3.0728100000000005E-3</v>
      </c>
      <c r="I19">
        <v>6.5472599999999968E-4</v>
      </c>
      <c r="J19">
        <v>122.26322517055172</v>
      </c>
      <c r="K19">
        <v>26.050719817696056</v>
      </c>
      <c r="L19">
        <v>4.6932762712951694</v>
      </c>
      <c r="M19">
        <v>136.91290612603777</v>
      </c>
      <c r="N19">
        <v>28.721852059201822</v>
      </c>
      <c r="O19">
        <v>4.7668550706211859</v>
      </c>
      <c r="P19">
        <v>165.6347581852396</v>
      </c>
    </row>
    <row r="20" spans="1:17" x14ac:dyDescent="0.2">
      <c r="A20" t="s">
        <v>110</v>
      </c>
      <c r="B20" t="s">
        <v>111</v>
      </c>
      <c r="C20" t="s">
        <v>95</v>
      </c>
      <c r="D20" t="s">
        <v>96</v>
      </c>
      <c r="E20">
        <v>1</v>
      </c>
      <c r="F20">
        <v>2.9722599999999999</v>
      </c>
      <c r="G20">
        <v>0.71431599999999973</v>
      </c>
      <c r="H20">
        <v>2.97226E-3</v>
      </c>
      <c r="I20">
        <v>7.1431599999999978E-4</v>
      </c>
      <c r="J20">
        <v>118.26246778857922</v>
      </c>
      <c r="K20">
        <v>28.421730582407573</v>
      </c>
      <c r="L20">
        <v>4.1609875741268576</v>
      </c>
      <c r="M20">
        <v>132.43277467926004</v>
      </c>
      <c r="N20">
        <v>31.335976386336903</v>
      </c>
      <c r="O20">
        <v>4.226221421873527</v>
      </c>
      <c r="P20">
        <v>163.76875106559694</v>
      </c>
      <c r="Q20">
        <f>AVERAGE(P20:P21)</f>
        <v>162.00014087378437</v>
      </c>
    </row>
    <row r="21" spans="1:17" x14ac:dyDescent="0.2">
      <c r="A21" t="s">
        <v>110</v>
      </c>
      <c r="B21" t="s">
        <v>111</v>
      </c>
      <c r="C21" t="s">
        <v>95</v>
      </c>
      <c r="D21" t="s">
        <v>96</v>
      </c>
      <c r="E21">
        <v>2</v>
      </c>
      <c r="F21">
        <v>2.9038599999999994</v>
      </c>
      <c r="G21">
        <v>0.70315599999999989</v>
      </c>
      <c r="H21">
        <v>2.903859999999999E-3</v>
      </c>
      <c r="I21">
        <v>7.0315599999999992E-4</v>
      </c>
      <c r="J21">
        <v>115.5409182617078</v>
      </c>
      <c r="K21">
        <v>27.977688291181188</v>
      </c>
      <c r="L21">
        <v>4.129752146038717</v>
      </c>
      <c r="M21">
        <v>129.38512683281945</v>
      </c>
      <c r="N21">
        <v>30.84640384915236</v>
      </c>
      <c r="O21">
        <v>4.1944963006238698</v>
      </c>
      <c r="P21">
        <v>160.2315306819718</v>
      </c>
    </row>
    <row r="22" spans="1:17" x14ac:dyDescent="0.2">
      <c r="A22" t="s">
        <v>112</v>
      </c>
      <c r="B22" t="s">
        <v>111</v>
      </c>
      <c r="C22" t="s">
        <v>113</v>
      </c>
      <c r="D22" t="s">
        <v>98</v>
      </c>
      <c r="E22">
        <v>1</v>
      </c>
      <c r="F22">
        <v>3.0529099999999998</v>
      </c>
      <c r="G22">
        <v>0.72056599999999982</v>
      </c>
      <c r="H22">
        <v>3.0529099999999998E-3</v>
      </c>
      <c r="I22">
        <v>7.2056599999999996E-4</v>
      </c>
      <c r="J22">
        <v>121.47142932866956</v>
      </c>
      <c r="K22">
        <v>28.670410180988661</v>
      </c>
      <c r="L22">
        <v>4.2368221647982285</v>
      </c>
      <c r="M22">
        <v>136.02623665024586</v>
      </c>
      <c r="N22">
        <v>31.610154554563021</v>
      </c>
      <c r="O22">
        <v>4.3032449087032401</v>
      </c>
      <c r="P22">
        <v>167.63639120480889</v>
      </c>
      <c r="Q22">
        <f>AVERAGE(P22:P23)</f>
        <v>160.89237019314552</v>
      </c>
    </row>
    <row r="23" spans="1:17" x14ac:dyDescent="0.2">
      <c r="A23" t="s">
        <v>112</v>
      </c>
      <c r="B23" t="s">
        <v>111</v>
      </c>
      <c r="C23" t="s">
        <v>113</v>
      </c>
      <c r="D23" t="s">
        <v>98</v>
      </c>
      <c r="E23">
        <v>2</v>
      </c>
      <c r="F23">
        <v>2.8038099999999999</v>
      </c>
      <c r="G23">
        <v>0.66610600000000009</v>
      </c>
      <c r="H23">
        <v>2.8038099999999999E-3</v>
      </c>
      <c r="I23">
        <v>6.6610600000000008E-4</v>
      </c>
      <c r="J23">
        <v>111.56005524762178</v>
      </c>
      <c r="K23">
        <v>26.503515630792517</v>
      </c>
      <c r="L23">
        <v>4.209254983441074</v>
      </c>
      <c r="M23">
        <v>124.92727351357422</v>
      </c>
      <c r="N23">
        <v>29.221075667907957</v>
      </c>
      <c r="O23">
        <v>4.2752455430918852</v>
      </c>
      <c r="P23">
        <v>154.14834918148216</v>
      </c>
    </row>
    <row r="24" spans="1:17" x14ac:dyDescent="0.2">
      <c r="A24" t="s">
        <v>114</v>
      </c>
      <c r="B24" t="s">
        <v>111</v>
      </c>
      <c r="C24" t="s">
        <v>5</v>
      </c>
      <c r="D24" t="s">
        <v>100</v>
      </c>
      <c r="E24">
        <v>1</v>
      </c>
      <c r="F24">
        <v>3.2264599999999999</v>
      </c>
      <c r="G24">
        <v>0.7281559999999998</v>
      </c>
      <c r="H24">
        <v>3.22646E-3</v>
      </c>
      <c r="I24">
        <v>7.2815599999999977E-4</v>
      </c>
      <c r="J24">
        <v>128.37676442206916</v>
      </c>
      <c r="K24">
        <v>28.972406685505529</v>
      </c>
      <c r="L24">
        <v>4.4310010492257161</v>
      </c>
      <c r="M24">
        <v>143.75897471676276</v>
      </c>
      <c r="N24">
        <v>31.943116522056812</v>
      </c>
      <c r="O24">
        <v>4.500468030960497</v>
      </c>
      <c r="P24">
        <v>175.70209123881958</v>
      </c>
      <c r="Q24">
        <f>AVERAGE(P24:P25)</f>
        <v>173.37959570668761</v>
      </c>
    </row>
    <row r="25" spans="1:17" x14ac:dyDescent="0.2">
      <c r="A25" t="s">
        <v>114</v>
      </c>
      <c r="B25" t="s">
        <v>111</v>
      </c>
      <c r="C25" t="s">
        <v>5</v>
      </c>
      <c r="D25" t="s">
        <v>100</v>
      </c>
      <c r="E25">
        <v>2</v>
      </c>
      <c r="F25">
        <v>3.1483600000000003</v>
      </c>
      <c r="G25">
        <v>0.70159599999999989</v>
      </c>
      <c r="H25">
        <v>3.1483600000000002E-3</v>
      </c>
      <c r="I25">
        <v>7.0159599999999997E-4</v>
      </c>
      <c r="J25">
        <v>125.26926415819992</v>
      </c>
      <c r="K25">
        <v>27.915617863375349</v>
      </c>
      <c r="L25">
        <v>4.4874258120057693</v>
      </c>
      <c r="M25">
        <v>140.27913119619251</v>
      </c>
      <c r="N25">
        <v>30.777968978363123</v>
      </c>
      <c r="O25">
        <v>4.5577773924851437</v>
      </c>
      <c r="P25">
        <v>171.05710017455564</v>
      </c>
    </row>
    <row r="26" spans="1:17" x14ac:dyDescent="0.2">
      <c r="A26" t="s">
        <v>115</v>
      </c>
      <c r="B26" t="s">
        <v>111</v>
      </c>
      <c r="C26" t="s">
        <v>9</v>
      </c>
      <c r="D26" t="s">
        <v>100</v>
      </c>
      <c r="E26">
        <v>1</v>
      </c>
      <c r="F26">
        <v>3.3755099999999998</v>
      </c>
      <c r="G26">
        <v>0.74556599999999984</v>
      </c>
      <c r="H26">
        <v>3.3755100000000004E-3</v>
      </c>
      <c r="I26">
        <v>7.455659999999997E-4</v>
      </c>
      <c r="J26">
        <v>134.30727548903093</v>
      </c>
      <c r="K26">
        <v>29.665128575313009</v>
      </c>
      <c r="L26">
        <v>4.5274462623027354</v>
      </c>
      <c r="M26">
        <v>150.40008453418915</v>
      </c>
      <c r="N26">
        <v>32.706867227467484</v>
      </c>
      <c r="O26">
        <v>4.5984252630555202</v>
      </c>
      <c r="P26">
        <v>183.10695176165663</v>
      </c>
      <c r="Q26">
        <f>AVERAGE(P26:P27)</f>
        <v>182.22264666575035</v>
      </c>
    </row>
    <row r="27" spans="1:17" x14ac:dyDescent="0.2">
      <c r="A27" t="s">
        <v>115</v>
      </c>
      <c r="B27" t="s">
        <v>111</v>
      </c>
      <c r="C27" t="s">
        <v>9</v>
      </c>
      <c r="D27" t="s">
        <v>100</v>
      </c>
      <c r="E27">
        <v>2</v>
      </c>
      <c r="F27">
        <v>3.34131</v>
      </c>
      <c r="G27">
        <v>0.73998599999999981</v>
      </c>
      <c r="H27">
        <v>3.3413100000000001E-3</v>
      </c>
      <c r="I27">
        <v>7.3998599999999999E-4</v>
      </c>
      <c r="J27">
        <v>132.94650072559523</v>
      </c>
      <c r="K27">
        <v>29.443107429699811</v>
      </c>
      <c r="L27">
        <v>4.5153692096877522</v>
      </c>
      <c r="M27">
        <v>148.87626061096887</v>
      </c>
      <c r="N27">
        <v>32.462080958875205</v>
      </c>
      <c r="O27">
        <v>4.5861588725495972</v>
      </c>
      <c r="P27">
        <v>181.33834156984409</v>
      </c>
    </row>
    <row r="28" spans="1:17" x14ac:dyDescent="0.2">
      <c r="A28" t="s">
        <v>116</v>
      </c>
      <c r="B28" t="s">
        <v>111</v>
      </c>
      <c r="C28" t="s">
        <v>113</v>
      </c>
      <c r="D28" t="s">
        <v>103</v>
      </c>
      <c r="E28">
        <v>1</v>
      </c>
      <c r="F28">
        <v>4.2596100000000003</v>
      </c>
      <c r="G28">
        <v>0.93126600000000015</v>
      </c>
      <c r="H28">
        <v>4.2596099999999996E-3</v>
      </c>
      <c r="I28">
        <v>9.3126600000000015E-4</v>
      </c>
      <c r="J28">
        <v>169.48449678591709</v>
      </c>
      <c r="K28">
        <v>37.053896808354246</v>
      </c>
      <c r="L28">
        <v>4.5739992655159751</v>
      </c>
      <c r="M28">
        <v>189.79226963708521</v>
      </c>
      <c r="N28">
        <v>40.853248961801832</v>
      </c>
      <c r="O28">
        <v>4.6457081005856544</v>
      </c>
      <c r="P28">
        <v>230.64551859888704</v>
      </c>
      <c r="Q28">
        <f>AVERAGE(P28:P29)</f>
        <v>227.82739343337477</v>
      </c>
    </row>
    <row r="29" spans="1:17" x14ac:dyDescent="0.2">
      <c r="A29" t="s">
        <v>116</v>
      </c>
      <c r="B29" t="s">
        <v>111</v>
      </c>
      <c r="C29" t="s">
        <v>113</v>
      </c>
      <c r="D29" t="s">
        <v>103</v>
      </c>
      <c r="E29">
        <v>2</v>
      </c>
      <c r="F29">
        <v>4.1447599999999998</v>
      </c>
      <c r="G29">
        <v>0.91943599999999992</v>
      </c>
      <c r="H29">
        <v>4.1447599999999999E-3</v>
      </c>
      <c r="I29">
        <v>9.1943599999999993E-4</v>
      </c>
      <c r="J29">
        <v>164.91476048239105</v>
      </c>
      <c r="K29">
        <v>36.583196064159971</v>
      </c>
      <c r="L29">
        <v>4.507937474712759</v>
      </c>
      <c r="M29">
        <v>184.67498374287911</v>
      </c>
      <c r="N29">
        <v>40.334284524983424</v>
      </c>
      <c r="O29">
        <v>4.578610626611952</v>
      </c>
      <c r="P29">
        <v>225.00926826786247</v>
      </c>
    </row>
    <row r="30" spans="1:17" x14ac:dyDescent="0.2">
      <c r="A30" t="s">
        <v>117</v>
      </c>
      <c r="B30" t="s">
        <v>111</v>
      </c>
      <c r="C30" t="s">
        <v>70</v>
      </c>
      <c r="D30" t="s">
        <v>105</v>
      </c>
      <c r="E30">
        <v>1</v>
      </c>
      <c r="F30">
        <v>2.4694600000000007</v>
      </c>
      <c r="G30">
        <v>0.54937599999999998</v>
      </c>
      <c r="H30">
        <v>2.469460000000001E-3</v>
      </c>
      <c r="I30">
        <v>5.4937599999999997E-4</v>
      </c>
      <c r="J30">
        <v>98.256691441927998</v>
      </c>
      <c r="K30">
        <v>21.85897650401327</v>
      </c>
      <c r="L30">
        <v>4.4950270852749323</v>
      </c>
      <c r="M30">
        <v>110.02988963261814</v>
      </c>
      <c r="N30">
        <v>24.10030485558244</v>
      </c>
      <c r="O30">
        <v>4.5654978346521418</v>
      </c>
      <c r="P30">
        <v>134.13019448820057</v>
      </c>
      <c r="Q30">
        <f>AVERAGE(P30:P31)</f>
        <v>133.74151902567456</v>
      </c>
    </row>
    <row r="31" spans="1:17" x14ac:dyDescent="0.2">
      <c r="A31" t="s">
        <v>117</v>
      </c>
      <c r="B31" t="s">
        <v>111</v>
      </c>
      <c r="C31" t="s">
        <v>70</v>
      </c>
      <c r="D31" t="s">
        <v>105</v>
      </c>
      <c r="E31">
        <v>2</v>
      </c>
      <c r="F31">
        <v>2.4720100000000005</v>
      </c>
      <c r="G31">
        <v>0.52906600000000004</v>
      </c>
      <c r="H31">
        <v>2.4720100000000006E-3</v>
      </c>
      <c r="I31">
        <v>5.2906600000000013E-4</v>
      </c>
      <c r="J31">
        <v>98.358152718149086</v>
      </c>
      <c r="K31">
        <v>21.050867280464175</v>
      </c>
      <c r="L31">
        <v>4.672403821073364</v>
      </c>
      <c r="M31">
        <v>110.14350808303368</v>
      </c>
      <c r="N31">
        <v>23.209335480114856</v>
      </c>
      <c r="O31">
        <v>4.7456553927363281</v>
      </c>
      <c r="P31">
        <v>133.35284356314855</v>
      </c>
    </row>
    <row r="32" spans="1:17" x14ac:dyDescent="0.2">
      <c r="A32" t="s">
        <v>118</v>
      </c>
      <c r="B32" t="s">
        <v>111</v>
      </c>
      <c r="C32" t="s">
        <v>70</v>
      </c>
      <c r="D32" t="s">
        <v>105</v>
      </c>
      <c r="E32">
        <v>1</v>
      </c>
      <c r="F32">
        <v>2.4597600000000002</v>
      </c>
      <c r="G32">
        <v>0.53397600000000001</v>
      </c>
      <c r="H32">
        <v>2.4597600000000001E-3</v>
      </c>
      <c r="I32">
        <v>5.3397600000000003E-4</v>
      </c>
      <c r="J32">
        <v>97.870740704930114</v>
      </c>
      <c r="K32">
        <v>21.246229973109479</v>
      </c>
      <c r="L32">
        <v>4.606499168501955</v>
      </c>
      <c r="M32">
        <v>109.59769395848841</v>
      </c>
      <c r="N32">
        <v>23.424729849073291</v>
      </c>
      <c r="O32">
        <v>4.6787175205277416</v>
      </c>
      <c r="P32">
        <v>133.02242380756169</v>
      </c>
      <c r="Q32">
        <f>AVERAGE(P32:P33)</f>
        <v>132.13811871165541</v>
      </c>
    </row>
    <row r="33" spans="1:17" x14ac:dyDescent="0.2">
      <c r="A33" t="s">
        <v>118</v>
      </c>
      <c r="B33" t="s">
        <v>111</v>
      </c>
      <c r="C33" t="s">
        <v>70</v>
      </c>
      <c r="D33" t="s">
        <v>105</v>
      </c>
      <c r="E33">
        <v>2</v>
      </c>
      <c r="F33">
        <v>2.4255600000000004</v>
      </c>
      <c r="G33">
        <v>0.52839599999999987</v>
      </c>
      <c r="H33">
        <v>2.4255600000000002E-3</v>
      </c>
      <c r="I33">
        <v>5.2839599999999988E-4</v>
      </c>
      <c r="J33">
        <v>96.509965941494428</v>
      </c>
      <c r="K33">
        <v>21.024208827496281</v>
      </c>
      <c r="L33">
        <v>4.5904208207480766</v>
      </c>
      <c r="M33">
        <v>108.07387003526811</v>
      </c>
      <c r="N33">
        <v>23.179943580481016</v>
      </c>
      <c r="O33">
        <v>4.6623871046119882</v>
      </c>
      <c r="P33">
        <v>131.25381361574915</v>
      </c>
    </row>
    <row r="34" spans="1:17" x14ac:dyDescent="0.2">
      <c r="A34" t="s">
        <v>119</v>
      </c>
      <c r="B34" t="s">
        <v>111</v>
      </c>
      <c r="C34" t="s">
        <v>63</v>
      </c>
      <c r="D34" t="s">
        <v>108</v>
      </c>
      <c r="E34">
        <v>1</v>
      </c>
      <c r="F34">
        <v>2.1101100000000002</v>
      </c>
      <c r="G34">
        <v>0.53910599999999997</v>
      </c>
      <c r="H34">
        <v>2.1101100000000001E-3</v>
      </c>
      <c r="I34">
        <v>5.3910600000000013E-4</v>
      </c>
      <c r="J34">
        <v>83.958609241909826</v>
      </c>
      <c r="K34">
        <v>21.450346187624834</v>
      </c>
      <c r="L34">
        <v>3.9140911063872408</v>
      </c>
      <c r="M34">
        <v>94.018599375039003</v>
      </c>
      <c r="N34">
        <v>23.64977528955329</v>
      </c>
      <c r="O34">
        <v>3.9754542368345218</v>
      </c>
      <c r="P34">
        <v>117.66837466459228</v>
      </c>
      <c r="Q34">
        <f>AVERAGE(P34:P35)</f>
        <v>118.22226000491172</v>
      </c>
    </row>
    <row r="35" spans="1:17" x14ac:dyDescent="0.2">
      <c r="A35" t="s">
        <v>119</v>
      </c>
      <c r="B35" t="s">
        <v>111</v>
      </c>
      <c r="C35" t="s">
        <v>63</v>
      </c>
      <c r="D35" t="s">
        <v>108</v>
      </c>
      <c r="E35">
        <v>2</v>
      </c>
      <c r="F35">
        <v>2.1198100000000002</v>
      </c>
      <c r="G35">
        <v>0.55450599999999983</v>
      </c>
      <c r="H35">
        <v>2.1198100000000002E-3</v>
      </c>
      <c r="I35">
        <v>5.5450599999999997E-4</v>
      </c>
      <c r="J35">
        <v>84.344559978907682</v>
      </c>
      <c r="K35">
        <v>22.063092718528623</v>
      </c>
      <c r="L35">
        <v>3.822880185245968</v>
      </c>
      <c r="M35">
        <v>94.450795049168718</v>
      </c>
      <c r="N35">
        <v>24.325350296062432</v>
      </c>
      <c r="O35">
        <v>3.8828133572431049</v>
      </c>
      <c r="P35">
        <v>118.77614534523116</v>
      </c>
    </row>
    <row r="36" spans="1:17" x14ac:dyDescent="0.2">
      <c r="A36" t="s">
        <v>120</v>
      </c>
      <c r="B36" t="s">
        <v>111</v>
      </c>
      <c r="C36" t="s">
        <v>55</v>
      </c>
      <c r="D36" t="s">
        <v>108</v>
      </c>
      <c r="E36">
        <v>1</v>
      </c>
      <c r="F36">
        <v>2.4623100000000004</v>
      </c>
      <c r="G36">
        <v>0.51366599999999996</v>
      </c>
      <c r="H36">
        <v>2.4623100000000005E-3</v>
      </c>
      <c r="I36">
        <v>5.1366599999999986E-4</v>
      </c>
      <c r="J36">
        <v>97.972201981151244</v>
      </c>
      <c r="K36">
        <v>20.43812074956038</v>
      </c>
      <c r="L36">
        <v>4.7936012895539131</v>
      </c>
      <c r="M36">
        <v>109.71131240890394</v>
      </c>
      <c r="N36">
        <v>22.53376047360571</v>
      </c>
      <c r="O36">
        <v>4.8687529335110851</v>
      </c>
      <c r="P36">
        <v>132.24507288250965</v>
      </c>
      <c r="Q36">
        <f>AVERAGE(P36:P37)</f>
        <v>129.09652796141057</v>
      </c>
    </row>
    <row r="37" spans="1:17" x14ac:dyDescent="0.2">
      <c r="A37" t="s">
        <v>120</v>
      </c>
      <c r="B37" t="s">
        <v>111</v>
      </c>
      <c r="C37" t="s">
        <v>55</v>
      </c>
      <c r="D37" t="s">
        <v>108</v>
      </c>
      <c r="E37">
        <v>2</v>
      </c>
      <c r="F37">
        <v>2.3229600000000001</v>
      </c>
      <c r="G37">
        <v>0.51165599999999989</v>
      </c>
      <c r="H37">
        <v>2.3229600000000002E-3</v>
      </c>
      <c r="I37">
        <v>5.1165599999999987E-4</v>
      </c>
      <c r="J37">
        <v>92.427641651187329</v>
      </c>
      <c r="K37">
        <v>20.358145390656695</v>
      </c>
      <c r="L37">
        <v>4.5400816173366492</v>
      </c>
      <c r="M37">
        <v>103.5023982656073</v>
      </c>
      <c r="N37">
        <v>22.445584774704187</v>
      </c>
      <c r="O37">
        <v>4.6112587087618602</v>
      </c>
      <c r="P37">
        <v>125.94798304031148</v>
      </c>
    </row>
    <row r="38" spans="1:17" x14ac:dyDescent="0.2">
      <c r="A38" t="s">
        <v>121</v>
      </c>
      <c r="B38" t="s">
        <v>122</v>
      </c>
      <c r="C38" t="s">
        <v>95</v>
      </c>
      <c r="D38" t="s">
        <v>96</v>
      </c>
      <c r="E38">
        <v>1</v>
      </c>
      <c r="F38">
        <v>2.7963650000000002</v>
      </c>
      <c r="G38">
        <v>0.73466899999999957</v>
      </c>
      <c r="H38">
        <v>2.7963650000000003E-3</v>
      </c>
      <c r="I38">
        <v>7.3466899999999943E-4</v>
      </c>
      <c r="J38">
        <v>111.263828109792</v>
      </c>
      <c r="K38">
        <v>29.2315507215949</v>
      </c>
      <c r="L38">
        <v>3.8062923575106633</v>
      </c>
      <c r="M38">
        <v>124.59555219461592</v>
      </c>
      <c r="N38">
        <v>32.228832107601875</v>
      </c>
      <c r="O38">
        <v>3.8659654739777962</v>
      </c>
      <c r="P38">
        <v>156.82438430221777</v>
      </c>
      <c r="Q38">
        <f>AVERAGE(P38:P39)</f>
        <v>154.99751840346602</v>
      </c>
    </row>
    <row r="39" spans="1:17" x14ac:dyDescent="0.2">
      <c r="A39" t="s">
        <v>121</v>
      </c>
      <c r="B39" t="s">
        <v>122</v>
      </c>
      <c r="C39" t="s">
        <v>95</v>
      </c>
      <c r="D39" t="s">
        <v>96</v>
      </c>
      <c r="E39">
        <v>2</v>
      </c>
      <c r="F39">
        <v>2.7550149999999998</v>
      </c>
      <c r="G39">
        <v>0.69337900000000019</v>
      </c>
      <c r="H39">
        <v>2.7550149999999991E-3</v>
      </c>
      <c r="I39">
        <v>6.9337900000000015E-4</v>
      </c>
      <c r="J39">
        <v>109.6185638855795</v>
      </c>
      <c r="K39">
        <v>27.588673821528836</v>
      </c>
      <c r="L39">
        <v>3.973317622829649</v>
      </c>
      <c r="M39">
        <v>122.7531510476814</v>
      </c>
      <c r="N39">
        <v>30.417501457032888</v>
      </c>
      <c r="O39">
        <v>4.0356092764910318</v>
      </c>
      <c r="P39">
        <v>153.1706525047143</v>
      </c>
    </row>
    <row r="40" spans="1:17" x14ac:dyDescent="0.2">
      <c r="A40" t="s">
        <v>123</v>
      </c>
      <c r="B40" t="s">
        <v>122</v>
      </c>
      <c r="C40" t="s">
        <v>95</v>
      </c>
      <c r="D40" t="s">
        <v>98</v>
      </c>
      <c r="E40">
        <v>1</v>
      </c>
      <c r="F40">
        <v>2.1399149999999998</v>
      </c>
      <c r="G40">
        <v>0.49629900000000016</v>
      </c>
      <c r="H40">
        <v>2.1399150000000005E-3</v>
      </c>
      <c r="I40">
        <v>4.9629900000000007E-4</v>
      </c>
      <c r="J40">
        <v>85.144512511623333</v>
      </c>
      <c r="K40">
        <v>19.747109775391145</v>
      </c>
      <c r="L40">
        <v>4.3117455404907128</v>
      </c>
      <c r="M40">
        <v>95.346598557248981</v>
      </c>
      <c r="N40">
        <v>21.771896113992444</v>
      </c>
      <c r="O40">
        <v>4.3793428949888877</v>
      </c>
      <c r="P40">
        <v>117.11849467124142</v>
      </c>
      <c r="Q40">
        <f>AVERAGE(P40:P41)</f>
        <v>116.06897969754172</v>
      </c>
    </row>
    <row r="41" spans="1:17" x14ac:dyDescent="0.2">
      <c r="A41" t="s">
        <v>123</v>
      </c>
      <c r="B41" t="s">
        <v>122</v>
      </c>
      <c r="C41" t="s">
        <v>95</v>
      </c>
      <c r="D41" t="s">
        <v>98</v>
      </c>
      <c r="E41">
        <v>2</v>
      </c>
      <c r="F41">
        <v>2.0934650000000001</v>
      </c>
      <c r="G41">
        <v>0.49562899999999999</v>
      </c>
      <c r="H41">
        <v>2.0934650000000001E-3</v>
      </c>
      <c r="I41">
        <v>4.9562900000000014E-4</v>
      </c>
      <c r="J41">
        <v>83.296325734968676</v>
      </c>
      <c r="K41">
        <v>19.720451322423248</v>
      </c>
      <c r="L41">
        <v>4.22385493988447</v>
      </c>
      <c r="M41">
        <v>93.276960509483388</v>
      </c>
      <c r="N41">
        <v>21.742504214358604</v>
      </c>
      <c r="O41">
        <v>4.290074390229802</v>
      </c>
      <c r="P41">
        <v>115.01946472384201</v>
      </c>
    </row>
    <row r="42" spans="1:17" x14ac:dyDescent="0.2">
      <c r="A42" t="s">
        <v>124</v>
      </c>
      <c r="B42" t="s">
        <v>122</v>
      </c>
      <c r="C42" t="s">
        <v>95</v>
      </c>
      <c r="D42" t="s">
        <v>125</v>
      </c>
      <c r="E42">
        <v>1</v>
      </c>
      <c r="F42">
        <v>0.2712</v>
      </c>
      <c r="G42">
        <v>1.2864999999999949E-2</v>
      </c>
      <c r="H42">
        <v>1.7989000000000012E-2</v>
      </c>
      <c r="I42">
        <v>1.2864999999999949E-5</v>
      </c>
      <c r="J42">
        <v>1.7989000000000014E-5</v>
      </c>
      <c r="K42">
        <v>0.51188208571930638</v>
      </c>
      <c r="L42">
        <v>0.71575956782002692</v>
      </c>
      <c r="M42">
        <v>136.24032945583284</v>
      </c>
      <c r="N42">
        <v>0.57321622141019757</v>
      </c>
      <c r="O42">
        <v>0.78915057091513441</v>
      </c>
      <c r="P42">
        <v>0.72637116734955953</v>
      </c>
      <c r="Q42">
        <f>AVERAGE(P42:P43)</f>
        <v>82.808227751788991</v>
      </c>
    </row>
    <row r="43" spans="1:17" x14ac:dyDescent="0.2">
      <c r="A43" t="s">
        <v>124</v>
      </c>
      <c r="B43" t="s">
        <v>122</v>
      </c>
      <c r="C43" t="s">
        <v>95</v>
      </c>
      <c r="D43" t="s">
        <v>125</v>
      </c>
      <c r="E43">
        <v>2</v>
      </c>
      <c r="F43">
        <v>2.9699149999999994</v>
      </c>
      <c r="G43">
        <v>0.74225899999999956</v>
      </c>
      <c r="H43">
        <v>2.9699150000000005E-3</v>
      </c>
      <c r="I43">
        <v>7.4225899999999956E-4</v>
      </c>
      <c r="J43">
        <v>118.1691632031916</v>
      </c>
      <c r="K43">
        <v>29.533547226111768</v>
      </c>
      <c r="L43">
        <v>4.0011842227578267</v>
      </c>
      <c r="M43">
        <v>132.32829026113279</v>
      </c>
      <c r="N43">
        <v>32.561794075095669</v>
      </c>
      <c r="O43">
        <v>4.0639127548055409</v>
      </c>
      <c r="P43">
        <v>164.89008433622843</v>
      </c>
    </row>
    <row r="44" spans="1:17" x14ac:dyDescent="0.2">
      <c r="A44" t="s">
        <v>126</v>
      </c>
      <c r="B44" t="s">
        <v>122</v>
      </c>
      <c r="C44" t="s">
        <v>95</v>
      </c>
      <c r="D44" t="s">
        <v>125</v>
      </c>
      <c r="E44">
        <v>1</v>
      </c>
      <c r="F44">
        <v>3.184815</v>
      </c>
      <c r="G44">
        <v>0.7911389999999997</v>
      </c>
      <c r="H44">
        <v>3.1848149999999997E-3</v>
      </c>
      <c r="I44">
        <v>7.9113899999999973E-4</v>
      </c>
      <c r="J44">
        <v>126.71976252080368</v>
      </c>
      <c r="K44">
        <v>31.478420630694732</v>
      </c>
      <c r="L44">
        <v>4.0256073837846476</v>
      </c>
      <c r="M44">
        <v>141.90342947458419</v>
      </c>
      <c r="N44">
        <v>34.706086693158475</v>
      </c>
      <c r="O44">
        <v>4.0887188097342388</v>
      </c>
      <c r="P44">
        <v>176.6095161677427</v>
      </c>
      <c r="Q44">
        <f>AVERAGE(P44:P45)</f>
        <v>174.12181075781729</v>
      </c>
    </row>
    <row r="45" spans="1:17" x14ac:dyDescent="0.2">
      <c r="A45" t="s">
        <v>126</v>
      </c>
      <c r="B45" t="s">
        <v>122</v>
      </c>
      <c r="C45" t="s">
        <v>95</v>
      </c>
      <c r="D45" t="s">
        <v>125</v>
      </c>
      <c r="E45">
        <v>2</v>
      </c>
      <c r="F45">
        <v>3.094465</v>
      </c>
      <c r="G45">
        <v>0.76948899999999965</v>
      </c>
      <c r="H45">
        <v>3.0944649999999994E-3</v>
      </c>
      <c r="I45">
        <v>7.6948899999999972E-4</v>
      </c>
      <c r="J45">
        <v>123.1248502437155</v>
      </c>
      <c r="K45">
        <v>30.616994501209849</v>
      </c>
      <c r="L45">
        <v>4.0214544977251165</v>
      </c>
      <c r="M45">
        <v>137.87777182946866</v>
      </c>
      <c r="N45">
        <v>33.756333518423205</v>
      </c>
      <c r="O45">
        <v>4.0845008168383883</v>
      </c>
      <c r="P45">
        <v>171.63410534789188</v>
      </c>
    </row>
    <row r="46" spans="1:17" x14ac:dyDescent="0.2">
      <c r="A46" t="s">
        <v>127</v>
      </c>
      <c r="B46" t="s">
        <v>122</v>
      </c>
      <c r="C46" t="s">
        <v>5</v>
      </c>
      <c r="D46" t="s">
        <v>100</v>
      </c>
      <c r="E46">
        <v>1</v>
      </c>
      <c r="F46">
        <v>3.2920150000000001</v>
      </c>
      <c r="G46">
        <v>0.86389899999999964</v>
      </c>
      <c r="H46">
        <v>3.2920150000000001E-3</v>
      </c>
      <c r="I46">
        <v>8.6389899999999979E-4</v>
      </c>
      <c r="J46">
        <v>130.98511499566646</v>
      </c>
      <c r="K46">
        <v>34.373449045536319</v>
      </c>
      <c r="L46">
        <v>3.8106480039912078</v>
      </c>
      <c r="M46">
        <v>146.67986001754363</v>
      </c>
      <c r="N46">
        <v>37.897959256379615</v>
      </c>
      <c r="O46">
        <v>3.8703894060694575</v>
      </c>
      <c r="P46">
        <v>184.57781927392324</v>
      </c>
      <c r="Q46">
        <f>AVERAGE(P46:P47)</f>
        <v>182.97441895990409</v>
      </c>
    </row>
    <row r="47" spans="1:17" x14ac:dyDescent="0.2">
      <c r="A47" t="s">
        <v>127</v>
      </c>
      <c r="B47" t="s">
        <v>122</v>
      </c>
      <c r="C47" t="s">
        <v>5</v>
      </c>
      <c r="D47" t="s">
        <v>100</v>
      </c>
      <c r="E47">
        <v>2</v>
      </c>
      <c r="F47">
        <v>3.235865</v>
      </c>
      <c r="G47">
        <v>0.84782899999999972</v>
      </c>
      <c r="H47">
        <v>3.2358650000000001E-3</v>
      </c>
      <c r="I47">
        <v>8.4782899999999981E-4</v>
      </c>
      <c r="J47">
        <v>128.75097748201398</v>
      </c>
      <c r="K47">
        <v>33.734044061664626</v>
      </c>
      <c r="L47">
        <v>3.8166481684396274</v>
      </c>
      <c r="M47">
        <v>144.17802629564835</v>
      </c>
      <c r="N47">
        <v>37.192992350236644</v>
      </c>
      <c r="O47">
        <v>3.8764836380456233</v>
      </c>
      <c r="P47">
        <v>181.37101864588496</v>
      </c>
    </row>
    <row r="48" spans="1:17" x14ac:dyDescent="0.2">
      <c r="A48" t="s">
        <v>128</v>
      </c>
      <c r="B48" t="s">
        <v>122</v>
      </c>
      <c r="C48" t="s">
        <v>9</v>
      </c>
      <c r="D48" t="s">
        <v>100</v>
      </c>
      <c r="E48">
        <v>1</v>
      </c>
      <c r="F48">
        <v>3.6049150000000001</v>
      </c>
      <c r="G48">
        <v>0.87349900000000003</v>
      </c>
      <c r="H48">
        <v>3.6049150000000002E-3</v>
      </c>
      <c r="I48">
        <v>8.7349900000000002E-4</v>
      </c>
      <c r="J48">
        <v>143.43501041902996</v>
      </c>
      <c r="K48">
        <v>34.755420908956879</v>
      </c>
      <c r="L48">
        <v>4.1269824006667424</v>
      </c>
      <c r="M48">
        <v>160.62151222735716</v>
      </c>
      <c r="N48">
        <v>38.319096922774953</v>
      </c>
      <c r="O48">
        <v>4.1916831325920887</v>
      </c>
      <c r="P48">
        <v>198.9406091501321</v>
      </c>
      <c r="Q48">
        <f>AVERAGE(P48:P49)</f>
        <v>197.50241871390639</v>
      </c>
    </row>
    <row r="49" spans="1:17" x14ac:dyDescent="0.2">
      <c r="A49" t="s">
        <v>128</v>
      </c>
      <c r="B49" t="s">
        <v>122</v>
      </c>
      <c r="C49" t="s">
        <v>9</v>
      </c>
      <c r="D49" t="s">
        <v>100</v>
      </c>
      <c r="E49">
        <v>2</v>
      </c>
      <c r="F49">
        <v>3.5610149999999998</v>
      </c>
      <c r="G49">
        <v>0.85251900000000003</v>
      </c>
      <c r="H49">
        <v>3.5610149999999994E-3</v>
      </c>
      <c r="I49">
        <v>8.5251900000000004E-4</v>
      </c>
      <c r="J49">
        <v>141.68828491859639</v>
      </c>
      <c r="K49">
        <v>33.920653232439882</v>
      </c>
      <c r="L49">
        <v>4.1770505994587799</v>
      </c>
      <c r="M49">
        <v>158.66549263000715</v>
      </c>
      <c r="N49">
        <v>37.398735647673519</v>
      </c>
      <c r="O49">
        <v>4.2425362751501821</v>
      </c>
      <c r="P49">
        <v>196.06422827768068</v>
      </c>
    </row>
    <row r="50" spans="1:17" x14ac:dyDescent="0.2">
      <c r="A50" t="s">
        <v>129</v>
      </c>
      <c r="B50" t="s">
        <v>122</v>
      </c>
      <c r="C50" t="s">
        <v>25</v>
      </c>
      <c r="D50" t="s">
        <v>103</v>
      </c>
      <c r="E50">
        <v>1</v>
      </c>
      <c r="F50">
        <v>4.0617650000000003</v>
      </c>
      <c r="G50">
        <v>0.94112899999999944</v>
      </c>
      <c r="H50">
        <v>4.0617649999999993E-3</v>
      </c>
      <c r="I50">
        <v>9.4112899999999921E-4</v>
      </c>
      <c r="J50">
        <v>161.61249435691306</v>
      </c>
      <c r="K50">
        <v>37.446333109283074</v>
      </c>
      <c r="L50">
        <v>4.3158429928309525</v>
      </c>
      <c r="M50">
        <v>180.97703735376601</v>
      </c>
      <c r="N50">
        <v>41.285924045516069</v>
      </c>
      <c r="O50">
        <v>4.3835045851037773</v>
      </c>
      <c r="P50">
        <v>222.26296139928209</v>
      </c>
      <c r="Q50">
        <f>AVERAGE(P50:P51)</f>
        <v>221.70907605896267</v>
      </c>
    </row>
    <row r="51" spans="1:17" x14ac:dyDescent="0.2">
      <c r="A51" t="s">
        <v>129</v>
      </c>
      <c r="B51" t="s">
        <v>122</v>
      </c>
      <c r="C51" t="s">
        <v>25</v>
      </c>
      <c r="D51" t="s">
        <v>103</v>
      </c>
      <c r="E51">
        <v>2</v>
      </c>
      <c r="F51">
        <v>4.0520649999999998</v>
      </c>
      <c r="G51">
        <v>0.9257289999999998</v>
      </c>
      <c r="H51">
        <v>4.0520649999999997E-3</v>
      </c>
      <c r="I51">
        <v>9.2572899999999981E-4</v>
      </c>
      <c r="J51">
        <v>161.22654361991522</v>
      </c>
      <c r="K51">
        <v>36.833586578379283</v>
      </c>
      <c r="L51">
        <v>4.3771611346301134</v>
      </c>
      <c r="M51">
        <v>180.54484167963631</v>
      </c>
      <c r="N51">
        <v>40.610349039006927</v>
      </c>
      <c r="O51">
        <v>4.4457840415560064</v>
      </c>
      <c r="P51">
        <v>221.15519071864324</v>
      </c>
    </row>
    <row r="52" spans="1:17" x14ac:dyDescent="0.2">
      <c r="A52" t="s">
        <v>130</v>
      </c>
      <c r="B52" t="s">
        <v>122</v>
      </c>
      <c r="C52" t="s">
        <v>19</v>
      </c>
      <c r="D52" t="s">
        <v>131</v>
      </c>
      <c r="E52">
        <v>1</v>
      </c>
      <c r="F52">
        <v>3.6758649999999999</v>
      </c>
      <c r="G52">
        <v>0.86434900000000003</v>
      </c>
      <c r="H52">
        <v>3.6758649999999999E-3</v>
      </c>
      <c r="I52">
        <v>8.6434900000000004E-4</v>
      </c>
      <c r="J52">
        <v>146.25802122212249</v>
      </c>
      <c r="K52">
        <v>34.391353976634164</v>
      </c>
      <c r="L52">
        <v>4.2527555420322107</v>
      </c>
      <c r="M52">
        <v>163.78277852421328</v>
      </c>
      <c r="N52">
        <v>37.917700084491912</v>
      </c>
      <c r="O52">
        <v>4.3194280813249897</v>
      </c>
      <c r="P52">
        <v>201.7004786087052</v>
      </c>
      <c r="Q52">
        <f>AVERAGE(P52:P53)</f>
        <v>201.20484897532492</v>
      </c>
    </row>
    <row r="53" spans="1:17" x14ac:dyDescent="0.2">
      <c r="A53" t="s">
        <v>130</v>
      </c>
      <c r="B53" t="s">
        <v>122</v>
      </c>
      <c r="C53" t="s">
        <v>19</v>
      </c>
      <c r="D53" t="s">
        <v>131</v>
      </c>
      <c r="E53">
        <v>2</v>
      </c>
      <c r="F53">
        <v>3.6391149999999999</v>
      </c>
      <c r="G53">
        <v>0.87907899999999972</v>
      </c>
      <c r="H53">
        <v>3.6391149999999996E-3</v>
      </c>
      <c r="I53">
        <v>8.7907899999999973E-4</v>
      </c>
      <c r="J53">
        <v>144.79578518246566</v>
      </c>
      <c r="K53">
        <v>34.977442054570069</v>
      </c>
      <c r="L53">
        <v>4.1396905170070033</v>
      </c>
      <c r="M53">
        <v>162.14533615057744</v>
      </c>
      <c r="N53">
        <v>38.563883191367218</v>
      </c>
      <c r="O53">
        <v>4.2045904803195429</v>
      </c>
      <c r="P53">
        <v>200.70921934194465</v>
      </c>
    </row>
    <row r="54" spans="1:17" x14ac:dyDescent="0.2">
      <c r="A54" t="s">
        <v>132</v>
      </c>
      <c r="B54" t="s">
        <v>122</v>
      </c>
      <c r="C54" t="s">
        <v>19</v>
      </c>
      <c r="D54" t="s">
        <v>131</v>
      </c>
      <c r="E54">
        <v>1</v>
      </c>
      <c r="F54">
        <v>3.9862150000000001</v>
      </c>
      <c r="G54">
        <v>0.89425899999999925</v>
      </c>
      <c r="H54">
        <v>3.9862150000000004E-3</v>
      </c>
      <c r="I54">
        <v>8.9425899999999935E-4</v>
      </c>
      <c r="J54">
        <v>158.60645536926489</v>
      </c>
      <c r="K54">
        <v>35.581435063603784</v>
      </c>
      <c r="L54">
        <v>4.4575620709436556</v>
      </c>
      <c r="M54">
        <v>177.6108122836113</v>
      </c>
      <c r="N54">
        <v>39.229807126354778</v>
      </c>
      <c r="O54">
        <v>4.5274454628733443</v>
      </c>
      <c r="P54">
        <v>216.84061940996608</v>
      </c>
      <c r="Q54">
        <f>AVERAGE(P54:P55)</f>
        <v>214.18770412224728</v>
      </c>
    </row>
    <row r="55" spans="1:17" x14ac:dyDescent="0.2">
      <c r="A55" t="s">
        <v>132</v>
      </c>
      <c r="B55" t="s">
        <v>122</v>
      </c>
      <c r="C55" t="s">
        <v>19</v>
      </c>
      <c r="D55" t="s">
        <v>131</v>
      </c>
      <c r="E55">
        <v>2</v>
      </c>
      <c r="F55">
        <v>3.8836149999999998</v>
      </c>
      <c r="G55">
        <v>0.87751899999999949</v>
      </c>
      <c r="H55">
        <v>3.8836150000000004E-3</v>
      </c>
      <c r="I55">
        <v>8.7751899999999946E-4</v>
      </c>
      <c r="J55">
        <v>154.52413107895779</v>
      </c>
      <c r="K55">
        <v>34.915371626764205</v>
      </c>
      <c r="L55">
        <v>4.4256762531637523</v>
      </c>
      <c r="M55">
        <v>173.03934051395049</v>
      </c>
      <c r="N55">
        <v>38.495448320577971</v>
      </c>
      <c r="O55">
        <v>4.4950597554529921</v>
      </c>
      <c r="P55">
        <v>211.53478883452848</v>
      </c>
    </row>
    <row r="56" spans="1:17" x14ac:dyDescent="0.2">
      <c r="A56" t="s">
        <v>133</v>
      </c>
      <c r="B56" t="s">
        <v>122</v>
      </c>
      <c r="C56" t="s">
        <v>70</v>
      </c>
      <c r="D56" t="s">
        <v>108</v>
      </c>
      <c r="E56">
        <v>1</v>
      </c>
      <c r="F56">
        <v>3.1439650000000001</v>
      </c>
      <c r="G56">
        <v>0.65320899999999971</v>
      </c>
      <c r="H56">
        <v>3.1439649999999999E-3</v>
      </c>
      <c r="I56">
        <v>6.5320899999999965E-4</v>
      </c>
      <c r="J56">
        <v>125.09439266447772</v>
      </c>
      <c r="K56">
        <v>25.990360305528455</v>
      </c>
      <c r="L56">
        <v>4.8131072903159655</v>
      </c>
      <c r="M56">
        <v>140.08330645518222</v>
      </c>
      <c r="N56">
        <v>28.655303534209988</v>
      </c>
      <c r="O56">
        <v>4.8885647394362612</v>
      </c>
      <c r="P56">
        <v>168.73860998939222</v>
      </c>
      <c r="Q56">
        <f>AVERAGE(P56:P57)</f>
        <v>166.63958004199282</v>
      </c>
    </row>
    <row r="57" spans="1:17" x14ac:dyDescent="0.2">
      <c r="A57" t="s">
        <v>133</v>
      </c>
      <c r="B57" t="s">
        <v>122</v>
      </c>
      <c r="C57" t="s">
        <v>70</v>
      </c>
      <c r="D57" t="s">
        <v>108</v>
      </c>
      <c r="E57">
        <v>2</v>
      </c>
      <c r="F57">
        <v>3.0510649999999999</v>
      </c>
      <c r="G57">
        <v>0.65186899999999959</v>
      </c>
      <c r="H57">
        <v>3.0510649999999999E-3</v>
      </c>
      <c r="I57">
        <v>6.5186899999999947E-4</v>
      </c>
      <c r="J57">
        <v>121.39801911116842</v>
      </c>
      <c r="K57">
        <v>25.937043399592667</v>
      </c>
      <c r="L57">
        <v>4.6804879507999324</v>
      </c>
      <c r="M57">
        <v>135.94403035965107</v>
      </c>
      <c r="N57">
        <v>28.596519734942301</v>
      </c>
      <c r="O57">
        <v>4.7538662613387901</v>
      </c>
      <c r="P57">
        <v>164.54055009459341</v>
      </c>
    </row>
    <row r="58" spans="1:17" x14ac:dyDescent="0.2">
      <c r="A58" t="s">
        <v>134</v>
      </c>
      <c r="B58" t="s">
        <v>122</v>
      </c>
      <c r="C58" t="s">
        <v>63</v>
      </c>
      <c r="D58" t="s">
        <v>108</v>
      </c>
      <c r="E58">
        <v>1</v>
      </c>
      <c r="F58">
        <v>2.2716150000000002</v>
      </c>
      <c r="G58">
        <v>0.55923899999999971</v>
      </c>
      <c r="H58">
        <v>2.2716150000000007E-3</v>
      </c>
      <c r="I58">
        <v>5.5923899999999968E-4</v>
      </c>
      <c r="J58">
        <v>90.384689012923971</v>
      </c>
      <c r="K58">
        <v>22.251412804942102</v>
      </c>
      <c r="L58">
        <v>4.0619752914228124</v>
      </c>
      <c r="M58">
        <v>101.21465734929896</v>
      </c>
      <c r="N58">
        <v>24.532979939296695</v>
      </c>
      <c r="O58">
        <v>4.1256568749389579</v>
      </c>
      <c r="P58">
        <v>125.74763728859566</v>
      </c>
      <c r="Q58">
        <f>AVERAGE(P58:P59)</f>
        <v>123.9790270967831</v>
      </c>
    </row>
    <row r="59" spans="1:17" x14ac:dyDescent="0.2">
      <c r="A59" t="s">
        <v>134</v>
      </c>
      <c r="B59" t="s">
        <v>122</v>
      </c>
      <c r="C59" t="s">
        <v>63</v>
      </c>
      <c r="D59" t="s">
        <v>108</v>
      </c>
      <c r="E59">
        <v>2</v>
      </c>
      <c r="F59">
        <v>2.2032150000000001</v>
      </c>
      <c r="G59">
        <v>0.54807899999999987</v>
      </c>
      <c r="H59">
        <v>2.2032150000000001E-3</v>
      </c>
      <c r="I59">
        <v>5.4807900000000004E-4</v>
      </c>
      <c r="J59">
        <v>87.663139486052543</v>
      </c>
      <c r="K59">
        <v>21.807370513715725</v>
      </c>
      <c r="L59">
        <v>4.0198858193800531</v>
      </c>
      <c r="M59">
        <v>98.167009502858406</v>
      </c>
      <c r="N59">
        <v>24.043407402112159</v>
      </c>
      <c r="O59">
        <v>4.0829075455517438</v>
      </c>
      <c r="P59">
        <v>122.21041690497054</v>
      </c>
    </row>
    <row r="60" spans="1:17" x14ac:dyDescent="0.2">
      <c r="A60" t="s">
        <v>135</v>
      </c>
      <c r="B60" t="s">
        <v>122</v>
      </c>
      <c r="C60" t="s">
        <v>55</v>
      </c>
      <c r="D60" t="s">
        <v>108</v>
      </c>
      <c r="E60">
        <v>1</v>
      </c>
      <c r="F60">
        <v>2.5993149999999998</v>
      </c>
      <c r="G60">
        <v>0.54361899999999963</v>
      </c>
      <c r="H60">
        <v>2.5993149999999996E-3</v>
      </c>
      <c r="I60">
        <v>5.4361899999999963E-4</v>
      </c>
      <c r="J60">
        <v>103.42345772572747</v>
      </c>
      <c r="K60">
        <v>21.629912752168249</v>
      </c>
      <c r="L60">
        <v>4.7815013824020163</v>
      </c>
      <c r="M60">
        <v>115.81574213407336</v>
      </c>
      <c r="N60">
        <v>23.847753861265989</v>
      </c>
      <c r="O60">
        <v>4.8564633301664379</v>
      </c>
      <c r="P60">
        <v>139.66349599533933</v>
      </c>
      <c r="Q60">
        <f>AVERAGE(P60:P61)</f>
        <v>135.90281002698163</v>
      </c>
    </row>
    <row r="61" spans="1:17" x14ac:dyDescent="0.2">
      <c r="A61" t="s">
        <v>135</v>
      </c>
      <c r="B61" t="s">
        <v>122</v>
      </c>
      <c r="C61" t="s">
        <v>55</v>
      </c>
      <c r="D61" t="s">
        <v>108</v>
      </c>
      <c r="E61">
        <v>2</v>
      </c>
      <c r="F61">
        <v>2.4773149999999999</v>
      </c>
      <c r="G61">
        <v>0.49607899999999966</v>
      </c>
      <c r="H61">
        <v>2.4773149999999999E-3</v>
      </c>
      <c r="I61">
        <v>4.9607899999999986E-4</v>
      </c>
      <c r="J61">
        <v>98.569231961424677</v>
      </c>
      <c r="K61">
        <v>19.738356253521079</v>
      </c>
      <c r="L61">
        <v>4.9937913114645065</v>
      </c>
      <c r="M61">
        <v>110.37987901615304</v>
      </c>
      <c r="N61">
        <v>21.76224504247087</v>
      </c>
      <c r="O61">
        <v>5.0720814328088553</v>
      </c>
      <c r="P61">
        <v>132.14212405862392</v>
      </c>
    </row>
    <row r="62" spans="1:17" x14ac:dyDescent="0.2">
      <c r="A62" t="s">
        <v>136</v>
      </c>
      <c r="B62" t="s">
        <v>137</v>
      </c>
      <c r="C62" t="s">
        <v>95</v>
      </c>
      <c r="D62" t="s">
        <v>96</v>
      </c>
      <c r="E62">
        <v>1</v>
      </c>
      <c r="F62">
        <v>2.7039200000000001</v>
      </c>
      <c r="G62">
        <v>0.69264200000000042</v>
      </c>
      <c r="H62">
        <v>2.7039199999999998E-3</v>
      </c>
      <c r="I62">
        <v>6.9264200000000037E-4</v>
      </c>
      <c r="J62">
        <v>107.5855584312594</v>
      </c>
      <c r="K62">
        <v>27.559349523264164</v>
      </c>
      <c r="L62">
        <v>3.9037771316206609</v>
      </c>
      <c r="M62">
        <v>120.47654919513931</v>
      </c>
      <c r="N62">
        <v>30.385170367435681</v>
      </c>
      <c r="O62">
        <v>3.9649785648151616</v>
      </c>
      <c r="P62">
        <v>150.86171956257499</v>
      </c>
      <c r="Q62">
        <f>AVERAGE(P62:P63)</f>
        <v>151.02692944036841</v>
      </c>
    </row>
    <row r="63" spans="1:17" x14ac:dyDescent="0.2">
      <c r="A63" t="s">
        <v>136</v>
      </c>
      <c r="B63" t="s">
        <v>137</v>
      </c>
      <c r="C63" t="s">
        <v>95</v>
      </c>
      <c r="D63" t="s">
        <v>96</v>
      </c>
      <c r="E63">
        <v>2</v>
      </c>
      <c r="F63">
        <v>2.7161699999999995</v>
      </c>
      <c r="G63">
        <v>0.68773199999999979</v>
      </c>
      <c r="H63">
        <v>2.71617E-3</v>
      </c>
      <c r="I63">
        <v>6.8773199999999971E-4</v>
      </c>
      <c r="J63">
        <v>108.07297044447832</v>
      </c>
      <c r="K63">
        <v>27.363986830618835</v>
      </c>
      <c r="L63">
        <v>3.9494599640557664</v>
      </c>
      <c r="M63">
        <v>121.0223633196846</v>
      </c>
      <c r="N63">
        <v>30.169775998477217</v>
      </c>
      <c r="O63">
        <v>4.0113775894720956</v>
      </c>
      <c r="P63">
        <v>151.19213931816179</v>
      </c>
    </row>
    <row r="64" spans="1:17" x14ac:dyDescent="0.2">
      <c r="A64" t="s">
        <v>138</v>
      </c>
      <c r="B64" t="s">
        <v>137</v>
      </c>
      <c r="C64" t="s">
        <v>95</v>
      </c>
      <c r="D64" t="s">
        <v>98</v>
      </c>
      <c r="E64">
        <v>1</v>
      </c>
      <c r="F64">
        <v>3.2169200000000004</v>
      </c>
      <c r="G64">
        <v>0.77634199999999964</v>
      </c>
      <c r="H64">
        <v>3.2169200000000007E-3</v>
      </c>
      <c r="I64">
        <v>7.7634199999999964E-4</v>
      </c>
      <c r="J64">
        <v>127.99717988279502</v>
      </c>
      <c r="K64">
        <v>30.889666707462041</v>
      </c>
      <c r="L64">
        <v>4.14368925035616</v>
      </c>
      <c r="M64">
        <v>143.33390804344347</v>
      </c>
      <c r="N64">
        <v>34.056964396319785</v>
      </c>
      <c r="O64">
        <v>4.2086519037771968</v>
      </c>
      <c r="P64">
        <v>177.39087243976326</v>
      </c>
      <c r="Q64">
        <f>AVERAGE(P64:P65)</f>
        <v>177.22566256196984</v>
      </c>
    </row>
    <row r="65" spans="1:17" x14ac:dyDescent="0.2">
      <c r="A65" t="s">
        <v>138</v>
      </c>
      <c r="B65" t="s">
        <v>137</v>
      </c>
      <c r="C65" t="s">
        <v>95</v>
      </c>
      <c r="D65" t="s">
        <v>98</v>
      </c>
      <c r="E65">
        <v>2</v>
      </c>
      <c r="F65">
        <v>3.2046700000000001</v>
      </c>
      <c r="G65">
        <v>0.78125199999999972</v>
      </c>
      <c r="H65">
        <v>3.2046700000000006E-3</v>
      </c>
      <c r="I65">
        <v>7.8125199999999953E-4</v>
      </c>
      <c r="J65">
        <v>127.50976786957608</v>
      </c>
      <c r="K65">
        <v>31.085029400107345</v>
      </c>
      <c r="L65">
        <v>4.101967098964229</v>
      </c>
      <c r="M65">
        <v>142.7880939188982</v>
      </c>
      <c r="N65">
        <v>34.27235876527822</v>
      </c>
      <c r="O65">
        <v>4.1662756537072285</v>
      </c>
      <c r="P65">
        <v>177.06045268417645</v>
      </c>
    </row>
    <row r="66" spans="1:17" x14ac:dyDescent="0.2">
      <c r="A66" t="s">
        <v>139</v>
      </c>
      <c r="B66" t="s">
        <v>137</v>
      </c>
      <c r="C66" t="s">
        <v>95</v>
      </c>
      <c r="D66" t="s">
        <v>125</v>
      </c>
      <c r="E66">
        <v>1</v>
      </c>
      <c r="F66">
        <v>0.24379999999999996</v>
      </c>
      <c r="G66">
        <v>1.0769999999999986E-2</v>
      </c>
      <c r="H66">
        <v>-2.3880000000000737E-3</v>
      </c>
      <c r="I66">
        <v>1.0769999999999988E-5</v>
      </c>
      <c r="J66">
        <v>-2.3880000000000731E-6</v>
      </c>
      <c r="K66">
        <v>0.42852468427492763</v>
      </c>
      <c r="L66">
        <v>-9.5015501025864438E-2</v>
      </c>
      <c r="M66">
        <v>122.0003731183596</v>
      </c>
      <c r="N66">
        <v>0.47987086704919124</v>
      </c>
      <c r="O66">
        <v>-0.10475799451583731</v>
      </c>
      <c r="P66">
        <v>-4.5807565261918439</v>
      </c>
      <c r="Q66">
        <f>AVERAGE(P66:P67)</f>
        <v>73.305691395984994</v>
      </c>
    </row>
    <row r="67" spans="1:17" x14ac:dyDescent="0.2">
      <c r="A67" t="s">
        <v>139</v>
      </c>
      <c r="B67" t="s">
        <v>137</v>
      </c>
      <c r="C67" t="s">
        <v>95</v>
      </c>
      <c r="D67" t="s">
        <v>125</v>
      </c>
      <c r="E67">
        <v>2</v>
      </c>
      <c r="F67">
        <v>2.7161699999999995</v>
      </c>
      <c r="G67">
        <v>0.68773200000000045</v>
      </c>
      <c r="H67">
        <v>2.71617E-3</v>
      </c>
      <c r="I67">
        <v>6.8773200000000047E-4</v>
      </c>
      <c r="J67">
        <v>108.07297044447832</v>
      </c>
      <c r="K67">
        <v>27.363986830618863</v>
      </c>
      <c r="L67">
        <v>3.9494599640557615</v>
      </c>
      <c r="M67">
        <v>121.0223633196846</v>
      </c>
      <c r="N67">
        <v>30.169775998477245</v>
      </c>
      <c r="O67">
        <v>4.0113775894720893</v>
      </c>
      <c r="P67">
        <v>151.19213931816182</v>
      </c>
    </row>
    <row r="68" spans="1:17" x14ac:dyDescent="0.2">
      <c r="A68" t="s">
        <v>140</v>
      </c>
      <c r="B68" t="s">
        <v>137</v>
      </c>
      <c r="C68" t="s">
        <v>95</v>
      </c>
      <c r="D68" t="s">
        <v>125</v>
      </c>
      <c r="E68">
        <v>1</v>
      </c>
      <c r="F68">
        <v>2.7478199999999995</v>
      </c>
      <c r="G68">
        <v>0.7136220000000002</v>
      </c>
      <c r="H68">
        <v>2.7478199999999998E-3</v>
      </c>
      <c r="I68">
        <v>7.1362200000000013E-4</v>
      </c>
      <c r="J68">
        <v>109.33228393169294</v>
      </c>
      <c r="K68">
        <v>28.394117199781142</v>
      </c>
      <c r="L68">
        <v>3.8505259086743377</v>
      </c>
      <c r="M68">
        <v>122.43256879248932</v>
      </c>
      <c r="N68">
        <v>31.30553164253709</v>
      </c>
      <c r="O68">
        <v>3.9108924962683367</v>
      </c>
      <c r="P68">
        <v>153.73810043502641</v>
      </c>
      <c r="Q68">
        <f>AVERAGE(P68:P69)</f>
        <v>153.01900521691357</v>
      </c>
    </row>
    <row r="69" spans="1:17" x14ac:dyDescent="0.2">
      <c r="A69" t="s">
        <v>140</v>
      </c>
      <c r="B69" t="s">
        <v>137</v>
      </c>
      <c r="C69" t="s">
        <v>95</v>
      </c>
      <c r="D69" t="s">
        <v>125</v>
      </c>
      <c r="E69">
        <v>2</v>
      </c>
      <c r="F69">
        <v>2.72587</v>
      </c>
      <c r="G69">
        <v>0.70313200000000031</v>
      </c>
      <c r="H69">
        <v>2.7258700000000005E-3</v>
      </c>
      <c r="I69">
        <v>7.031320000000003E-4</v>
      </c>
      <c r="J69">
        <v>108.4589211814762</v>
      </c>
      <c r="K69">
        <v>27.976733361522648</v>
      </c>
      <c r="L69">
        <v>3.8767542936461425</v>
      </c>
      <c r="M69">
        <v>121.45455899381432</v>
      </c>
      <c r="N69">
        <v>30.845351004986387</v>
      </c>
      <c r="O69">
        <v>3.9375320765252528</v>
      </c>
      <c r="P69">
        <v>152.29990999880073</v>
      </c>
    </row>
    <row r="70" spans="1:17" x14ac:dyDescent="0.2">
      <c r="A70" t="s">
        <v>141</v>
      </c>
      <c r="B70" t="s">
        <v>137</v>
      </c>
      <c r="C70" t="s">
        <v>5</v>
      </c>
      <c r="D70" t="s">
        <v>100</v>
      </c>
      <c r="E70">
        <v>1</v>
      </c>
      <c r="F70">
        <v>3.5931199999999994</v>
      </c>
      <c r="G70">
        <v>0.83772200000000052</v>
      </c>
      <c r="H70">
        <v>3.59312E-3</v>
      </c>
      <c r="I70">
        <v>8.3772200000000049E-4</v>
      </c>
      <c r="J70">
        <v>142.96570228058775</v>
      </c>
      <c r="K70">
        <v>33.331899309207209</v>
      </c>
      <c r="L70">
        <v>4.2891555909955779</v>
      </c>
      <c r="M70">
        <v>160.09597119886649</v>
      </c>
      <c r="N70">
        <v>36.749613350834849</v>
      </c>
      <c r="O70">
        <v>4.3563987917502685</v>
      </c>
      <c r="P70">
        <v>196.8455845497013</v>
      </c>
      <c r="Q70">
        <f>AVERAGE(P70:P71)</f>
        <v>195.79606957600163</v>
      </c>
    </row>
    <row r="71" spans="1:17" x14ac:dyDescent="0.2">
      <c r="A71" t="s">
        <v>141</v>
      </c>
      <c r="B71" t="s">
        <v>137</v>
      </c>
      <c r="C71" t="s">
        <v>5</v>
      </c>
      <c r="D71" t="s">
        <v>100</v>
      </c>
      <c r="E71">
        <v>2</v>
      </c>
      <c r="F71">
        <v>3.5466700000000002</v>
      </c>
      <c r="G71">
        <v>0.83705200000000013</v>
      </c>
      <c r="H71">
        <v>3.5466700000000005E-3</v>
      </c>
      <c r="I71">
        <v>8.3705200000000013E-4</v>
      </c>
      <c r="J71">
        <v>141.11751550393311</v>
      </c>
      <c r="K71">
        <v>33.305240856239301</v>
      </c>
      <c r="L71">
        <v>4.2370963811089393</v>
      </c>
      <c r="M71">
        <v>158.02633315110094</v>
      </c>
      <c r="N71">
        <v>36.720221451200992</v>
      </c>
      <c r="O71">
        <v>4.3035234240378593</v>
      </c>
      <c r="P71">
        <v>194.74655460230196</v>
      </c>
    </row>
    <row r="72" spans="1:17" x14ac:dyDescent="0.2">
      <c r="A72" t="s">
        <v>142</v>
      </c>
      <c r="B72" t="s">
        <v>137</v>
      </c>
      <c r="C72" t="s">
        <v>9</v>
      </c>
      <c r="D72" t="s">
        <v>100</v>
      </c>
      <c r="E72">
        <v>1</v>
      </c>
      <c r="F72">
        <v>3.7983199999999999</v>
      </c>
      <c r="G72">
        <v>0.87120200000000003</v>
      </c>
      <c r="H72">
        <v>3.79832E-3</v>
      </c>
      <c r="I72">
        <v>8.7120200000000028E-4</v>
      </c>
      <c r="J72">
        <v>151.13035086120198</v>
      </c>
      <c r="K72">
        <v>34.664026182886367</v>
      </c>
      <c r="L72">
        <v>4.3598614328249923</v>
      </c>
      <c r="M72">
        <v>169.2389147381881</v>
      </c>
      <c r="N72">
        <v>38.218330962388485</v>
      </c>
      <c r="O72">
        <v>4.4282131238211289</v>
      </c>
      <c r="P72">
        <v>207.45724570057661</v>
      </c>
      <c r="Q72">
        <f>AVERAGE(P72:P73)</f>
        <v>205.35821575317721</v>
      </c>
    </row>
    <row r="73" spans="1:17" x14ac:dyDescent="0.2">
      <c r="A73" t="s">
        <v>142</v>
      </c>
      <c r="B73" t="s">
        <v>137</v>
      </c>
      <c r="C73" t="s">
        <v>9</v>
      </c>
      <c r="D73" t="s">
        <v>100</v>
      </c>
      <c r="E73">
        <v>2</v>
      </c>
      <c r="F73">
        <v>3.7054200000000002</v>
      </c>
      <c r="G73">
        <v>0.86986200000000014</v>
      </c>
      <c r="H73">
        <v>3.7054200000000001E-3</v>
      </c>
      <c r="I73">
        <v>8.6986200000000022E-4</v>
      </c>
      <c r="J73">
        <v>147.43397730789272</v>
      </c>
      <c r="K73">
        <v>34.610709276950573</v>
      </c>
      <c r="L73">
        <v>4.2597791373804119</v>
      </c>
      <c r="M73">
        <v>165.099638642657</v>
      </c>
      <c r="N73">
        <v>38.159547163120806</v>
      </c>
      <c r="O73">
        <v>4.3265617890302721</v>
      </c>
      <c r="P73">
        <v>203.2591858057778</v>
      </c>
    </row>
    <row r="74" spans="1:17" x14ac:dyDescent="0.2">
      <c r="A74" t="s">
        <v>143</v>
      </c>
      <c r="B74" t="s">
        <v>137</v>
      </c>
      <c r="C74" t="s">
        <v>9</v>
      </c>
      <c r="D74" t="s">
        <v>100</v>
      </c>
      <c r="E74">
        <v>1</v>
      </c>
      <c r="F74">
        <v>3.74932</v>
      </c>
      <c r="G74">
        <v>0.89084200000000013</v>
      </c>
      <c r="H74">
        <v>3.74932E-3</v>
      </c>
      <c r="I74">
        <v>8.9084200000000009E-4</v>
      </c>
      <c r="J74">
        <v>149.18070280832626</v>
      </c>
      <c r="K74">
        <v>35.445476953467569</v>
      </c>
      <c r="L74">
        <v>4.208737351853638</v>
      </c>
      <c r="M74">
        <v>167.05565824000701</v>
      </c>
      <c r="N74">
        <v>39.07990843822224</v>
      </c>
      <c r="O74">
        <v>4.2747197963395847</v>
      </c>
      <c r="P74">
        <v>206.13556667822925</v>
      </c>
      <c r="Q74">
        <f>AVERAGE(P74:P75)</f>
        <v>205.5816813379098</v>
      </c>
    </row>
    <row r="75" spans="1:17" x14ac:dyDescent="0.2">
      <c r="A75" t="s">
        <v>143</v>
      </c>
      <c r="B75" t="s">
        <v>137</v>
      </c>
      <c r="C75" t="s">
        <v>9</v>
      </c>
      <c r="D75" t="s">
        <v>100</v>
      </c>
      <c r="E75">
        <v>2</v>
      </c>
      <c r="F75">
        <v>3.7396199999999999</v>
      </c>
      <c r="G75">
        <v>0.87544199999999983</v>
      </c>
      <c r="H75">
        <v>3.7396199999999995E-3</v>
      </c>
      <c r="I75">
        <v>8.7544199999999982E-4</v>
      </c>
      <c r="J75">
        <v>148.79475207132842</v>
      </c>
      <c r="K75">
        <v>34.832730422563749</v>
      </c>
      <c r="L75">
        <v>4.271693613054893</v>
      </c>
      <c r="M75">
        <v>166.62346256587728</v>
      </c>
      <c r="N75">
        <v>38.404333431713056</v>
      </c>
      <c r="O75">
        <v>4.3386630537970747</v>
      </c>
      <c r="P75">
        <v>205.02779599759037</v>
      </c>
    </row>
    <row r="76" spans="1:17" x14ac:dyDescent="0.2">
      <c r="A76" t="s">
        <v>144</v>
      </c>
      <c r="B76" t="s">
        <v>137</v>
      </c>
      <c r="C76" t="s">
        <v>25</v>
      </c>
      <c r="D76" t="s">
        <v>103</v>
      </c>
      <c r="E76">
        <v>1</v>
      </c>
    </row>
    <row r="77" spans="1:17" x14ac:dyDescent="0.2">
      <c r="A77" t="s">
        <v>144</v>
      </c>
      <c r="B77" t="s">
        <v>137</v>
      </c>
      <c r="C77" t="s">
        <v>25</v>
      </c>
      <c r="D77" t="s">
        <v>103</v>
      </c>
      <c r="E77">
        <v>2</v>
      </c>
    </row>
    <row r="78" spans="1:17" x14ac:dyDescent="0.2">
      <c r="A78" t="s">
        <v>145</v>
      </c>
      <c r="B78" t="s">
        <v>137</v>
      </c>
      <c r="C78" t="s">
        <v>19</v>
      </c>
      <c r="D78" t="s">
        <v>131</v>
      </c>
      <c r="E78">
        <v>1</v>
      </c>
      <c r="F78">
        <v>3.3440200000000004</v>
      </c>
      <c r="G78">
        <v>0.78326199999999968</v>
      </c>
      <c r="H78">
        <v>3.3440200000000005E-3</v>
      </c>
      <c r="I78">
        <v>7.8326199999999963E-4</v>
      </c>
      <c r="J78">
        <v>133.05432819953998</v>
      </c>
      <c r="K78">
        <v>31.165004759011023</v>
      </c>
      <c r="L78">
        <v>4.269350485533578</v>
      </c>
      <c r="M78">
        <v>148.99700806219482</v>
      </c>
      <c r="N78">
        <v>34.360534464179736</v>
      </c>
      <c r="O78">
        <v>4.3362831919137239</v>
      </c>
      <c r="P78">
        <v>183.35754252637457</v>
      </c>
      <c r="Q78">
        <f>AVERAGE(P78:P79)</f>
        <v>182.14281767488148</v>
      </c>
    </row>
    <row r="79" spans="1:17" x14ac:dyDescent="0.2">
      <c r="A79" t="s">
        <v>145</v>
      </c>
      <c r="B79" t="s">
        <v>137</v>
      </c>
      <c r="C79" t="s">
        <v>19</v>
      </c>
      <c r="D79" t="s">
        <v>131</v>
      </c>
      <c r="E79">
        <v>2</v>
      </c>
      <c r="F79">
        <v>3.2853200000000009</v>
      </c>
      <c r="G79">
        <v>0.7875019999999997</v>
      </c>
      <c r="H79">
        <v>3.2853200000000004E-3</v>
      </c>
      <c r="I79">
        <v>7.8750199999999971E-4</v>
      </c>
      <c r="J79">
        <v>130.71872940966645</v>
      </c>
      <c r="K79">
        <v>31.333708998688437</v>
      </c>
      <c r="L79">
        <v>4.1718243255255256</v>
      </c>
      <c r="M79">
        <v>146.38155588988403</v>
      </c>
      <c r="N79">
        <v>34.546536933504335</v>
      </c>
      <c r="O79">
        <v>4.2372280663512338</v>
      </c>
      <c r="P79">
        <v>180.9280928233884</v>
      </c>
    </row>
    <row r="80" spans="1:17" x14ac:dyDescent="0.2">
      <c r="A80" t="s">
        <v>146</v>
      </c>
      <c r="B80" t="s">
        <v>137</v>
      </c>
      <c r="C80" t="s">
        <v>19</v>
      </c>
      <c r="D80" t="s">
        <v>131</v>
      </c>
      <c r="E80">
        <v>1</v>
      </c>
      <c r="F80">
        <v>3.163320000000001</v>
      </c>
      <c r="G80">
        <v>0.73996199999999979</v>
      </c>
      <c r="H80">
        <v>3.1633200000000007E-3</v>
      </c>
      <c r="I80">
        <v>7.3996199999999982E-4</v>
      </c>
      <c r="J80">
        <v>125.86450364536364</v>
      </c>
      <c r="K80">
        <v>29.44215250004126</v>
      </c>
      <c r="L80">
        <v>4.2749762825658637</v>
      </c>
      <c r="M80">
        <v>140.94569277196376</v>
      </c>
      <c r="N80">
        <v>32.461028114709215</v>
      </c>
      <c r="O80">
        <v>4.3419971873317342</v>
      </c>
      <c r="P80">
        <v>173.40672088667301</v>
      </c>
      <c r="Q80">
        <f>AVERAGE(P80:P81)</f>
        <v>172.29895020603408</v>
      </c>
    </row>
    <row r="81" spans="1:17" x14ac:dyDescent="0.2">
      <c r="A81" t="s">
        <v>146</v>
      </c>
      <c r="B81" t="s">
        <v>137</v>
      </c>
      <c r="C81" t="s">
        <v>19</v>
      </c>
      <c r="D81" t="s">
        <v>131</v>
      </c>
      <c r="E81">
        <v>2</v>
      </c>
      <c r="F81">
        <v>3.1439200000000005</v>
      </c>
      <c r="G81">
        <v>0.70916199999999963</v>
      </c>
      <c r="H81">
        <v>3.1439200000000006E-3</v>
      </c>
      <c r="I81">
        <v>7.0916199999999962E-4</v>
      </c>
      <c r="J81">
        <v>125.09260217136791</v>
      </c>
      <c r="K81">
        <v>28.216659438233656</v>
      </c>
      <c r="L81">
        <v>4.43328886770583</v>
      </c>
      <c r="M81">
        <v>140.08130142370428</v>
      </c>
      <c r="N81">
        <v>31.10987810169091</v>
      </c>
      <c r="O81">
        <v>4.5027917166956204</v>
      </c>
      <c r="P81">
        <v>171.19117952539517</v>
      </c>
    </row>
    <row r="82" spans="1:17" x14ac:dyDescent="0.2">
      <c r="A82" t="s">
        <v>147</v>
      </c>
      <c r="B82" t="s">
        <v>137</v>
      </c>
      <c r="C82" t="s">
        <v>70</v>
      </c>
      <c r="D82" t="s">
        <v>105</v>
      </c>
      <c r="E82">
        <v>1</v>
      </c>
      <c r="F82">
        <v>2.60182</v>
      </c>
      <c r="G82">
        <v>0.57926200000000005</v>
      </c>
      <c r="H82">
        <v>2.6018199999999995E-3</v>
      </c>
      <c r="I82">
        <v>5.7926199999999998E-4</v>
      </c>
      <c r="J82">
        <v>103.52312850883879</v>
      </c>
      <c r="K82">
        <v>23.048102661324368</v>
      </c>
      <c r="L82">
        <v>4.4916117404559603</v>
      </c>
      <c r="M82">
        <v>115.92735555301095</v>
      </c>
      <c r="N82">
        <v>25.411359053279352</v>
      </c>
      <c r="O82">
        <v>4.5620289457934549</v>
      </c>
      <c r="P82">
        <v>141.33871460629032</v>
      </c>
      <c r="Q82">
        <f>AVERAGE(P82:P83)</f>
        <v>139.7353142922712</v>
      </c>
    </row>
    <row r="83" spans="1:17" x14ac:dyDescent="0.2">
      <c r="A83" t="s">
        <v>147</v>
      </c>
      <c r="B83" t="s">
        <v>137</v>
      </c>
      <c r="C83" t="s">
        <v>70</v>
      </c>
      <c r="D83" t="s">
        <v>105</v>
      </c>
      <c r="E83">
        <v>2</v>
      </c>
      <c r="F83">
        <v>2.5456700000000003</v>
      </c>
      <c r="G83">
        <v>0.56319199999999991</v>
      </c>
      <c r="H83">
        <v>2.5456700000000003E-3</v>
      </c>
      <c r="I83">
        <v>5.631919999999999E-4</v>
      </c>
      <c r="J83">
        <v>101.28899099518632</v>
      </c>
      <c r="K83">
        <v>22.408697677452679</v>
      </c>
      <c r="L83">
        <v>4.5200748590178845</v>
      </c>
      <c r="M83">
        <v>113.42552183111567</v>
      </c>
      <c r="N83">
        <v>24.706392147136363</v>
      </c>
      <c r="O83">
        <v>4.5909382946575823</v>
      </c>
      <c r="P83">
        <v>138.13191397825204</v>
      </c>
    </row>
    <row r="84" spans="1:17" x14ac:dyDescent="0.2">
      <c r="A84" t="s">
        <v>148</v>
      </c>
      <c r="B84" t="s">
        <v>137</v>
      </c>
      <c r="C84" t="s">
        <v>63</v>
      </c>
      <c r="D84" t="s">
        <v>108</v>
      </c>
      <c r="E84">
        <v>1</v>
      </c>
      <c r="F84">
        <v>2.58447</v>
      </c>
      <c r="G84">
        <v>0.62479199999999979</v>
      </c>
      <c r="H84">
        <v>2.5844700000000006E-3</v>
      </c>
      <c r="I84">
        <v>6.2479199999999977E-4</v>
      </c>
      <c r="J84">
        <v>102.83279394317772</v>
      </c>
      <c r="K84">
        <v>24.85968380106786</v>
      </c>
      <c r="L84">
        <v>4.136528636730306</v>
      </c>
      <c r="M84">
        <v>115.15430452763459</v>
      </c>
      <c r="N84">
        <v>27.408692173172941</v>
      </c>
      <c r="O84">
        <v>4.2013790296913633</v>
      </c>
      <c r="P84">
        <v>142.56299670080756</v>
      </c>
      <c r="Q84">
        <f>AVERAGE(P84:P85)</f>
        <v>140.73613080205581</v>
      </c>
    </row>
    <row r="85" spans="1:17" x14ac:dyDescent="0.2">
      <c r="A85" t="s">
        <v>148</v>
      </c>
      <c r="B85" t="s">
        <v>137</v>
      </c>
      <c r="C85" t="s">
        <v>63</v>
      </c>
      <c r="D85" t="s">
        <v>108</v>
      </c>
      <c r="E85">
        <v>2</v>
      </c>
      <c r="F85">
        <v>2.54312</v>
      </c>
      <c r="G85">
        <v>0.58350199999999997</v>
      </c>
      <c r="H85">
        <v>2.5431199999999998E-3</v>
      </c>
      <c r="I85">
        <v>5.8350199999999996E-4</v>
      </c>
      <c r="J85">
        <v>101.18752971896524</v>
      </c>
      <c r="K85">
        <v>23.216806901001775</v>
      </c>
      <c r="L85">
        <v>4.358374092976546</v>
      </c>
      <c r="M85">
        <v>113.31190338070014</v>
      </c>
      <c r="N85">
        <v>25.597361522603947</v>
      </c>
      <c r="O85">
        <v>4.4267024662146994</v>
      </c>
      <c r="P85">
        <v>138.90926490330409</v>
      </c>
    </row>
    <row r="86" spans="1:17" x14ac:dyDescent="0.2">
      <c r="A86" t="s">
        <v>149</v>
      </c>
      <c r="B86" t="s">
        <v>137</v>
      </c>
      <c r="C86" t="s">
        <v>55</v>
      </c>
      <c r="D86" t="s">
        <v>108</v>
      </c>
      <c r="E86">
        <v>1</v>
      </c>
      <c r="F86">
        <v>2.5824200000000004</v>
      </c>
      <c r="G86">
        <v>0.54846199999999978</v>
      </c>
      <c r="H86">
        <v>2.5824200000000006E-3</v>
      </c>
      <c r="I86">
        <v>5.4846199999999967E-4</v>
      </c>
      <c r="J86">
        <v>102.75122703484313</v>
      </c>
      <c r="K86">
        <v>21.822609599516767</v>
      </c>
      <c r="L86">
        <v>4.7084757011424712</v>
      </c>
      <c r="M86">
        <v>115.06296420475154</v>
      </c>
      <c r="N86">
        <v>24.060209040261043</v>
      </c>
      <c r="O86">
        <v>4.7822927894022644</v>
      </c>
      <c r="P86">
        <v>139.12317324501259</v>
      </c>
      <c r="Q86">
        <f>AVERAGE(P86:P87)</f>
        <v>138.73449778248656</v>
      </c>
    </row>
    <row r="87" spans="1:17" x14ac:dyDescent="0.2">
      <c r="A87" t="s">
        <v>149</v>
      </c>
      <c r="B87" t="s">
        <v>137</v>
      </c>
      <c r="C87" t="s">
        <v>55</v>
      </c>
      <c r="D87" t="s">
        <v>150</v>
      </c>
      <c r="E87">
        <v>2</v>
      </c>
      <c r="F87">
        <v>2.5849700000000002</v>
      </c>
      <c r="G87">
        <v>0.52815199999999973</v>
      </c>
      <c r="H87">
        <v>2.5849699999999998E-3</v>
      </c>
      <c r="I87">
        <v>5.2815199999999972E-4</v>
      </c>
      <c r="J87">
        <v>102.8526883110642</v>
      </c>
      <c r="K87">
        <v>21.014500375967668</v>
      </c>
      <c r="L87">
        <v>4.8943675305593874</v>
      </c>
      <c r="M87">
        <v>115.17658265516708</v>
      </c>
      <c r="N87">
        <v>23.169239664793466</v>
      </c>
      <c r="O87">
        <v>4.9710989364136209</v>
      </c>
      <c r="P87">
        <v>138.34582231996052</v>
      </c>
    </row>
    <row r="88" spans="1:17" x14ac:dyDescent="0.2">
      <c r="A88" t="s">
        <v>151</v>
      </c>
      <c r="B88" t="s">
        <v>137</v>
      </c>
      <c r="C88" t="s">
        <v>55</v>
      </c>
      <c r="D88" t="s">
        <v>108</v>
      </c>
      <c r="E88">
        <v>1</v>
      </c>
      <c r="F88">
        <v>1.6396200000000001</v>
      </c>
      <c r="G88">
        <v>0.36700199999999961</v>
      </c>
      <c r="H88">
        <v>1.6396199999999998E-3</v>
      </c>
      <c r="I88">
        <v>3.6700199999999957E-4</v>
      </c>
      <c r="J88">
        <v>65.238406948083366</v>
      </c>
      <c r="K88">
        <v>14.60254560615293</v>
      </c>
      <c r="L88">
        <v>4.4676050811712242</v>
      </c>
      <c r="M88">
        <v>73.05532692954462</v>
      </c>
      <c r="N88">
        <v>16.099829775251301</v>
      </c>
      <c r="O88">
        <v>4.5376459223094061</v>
      </c>
      <c r="P88">
        <v>89.155156704795942</v>
      </c>
      <c r="Q88">
        <f>AVERAGE(P88:P89)</f>
        <v>89.485576460382788</v>
      </c>
    </row>
    <row r="89" spans="1:17" x14ac:dyDescent="0.2">
      <c r="A89" t="s">
        <v>151</v>
      </c>
      <c r="B89" t="s">
        <v>137</v>
      </c>
      <c r="C89" t="s">
        <v>55</v>
      </c>
      <c r="D89" t="s">
        <v>108</v>
      </c>
      <c r="E89">
        <v>2</v>
      </c>
      <c r="F89">
        <v>1.66412</v>
      </c>
      <c r="G89">
        <v>0.35718199999999989</v>
      </c>
      <c r="H89">
        <v>1.6641200000000001E-3</v>
      </c>
      <c r="I89">
        <v>3.5718199999999989E-4</v>
      </c>
      <c r="J89">
        <v>66.21323097452121</v>
      </c>
      <c r="K89">
        <v>14.211820220862338</v>
      </c>
      <c r="L89">
        <v>4.6590253708193599</v>
      </c>
      <c r="M89">
        <v>74.146955178635181</v>
      </c>
      <c r="N89">
        <v>15.66904103733444</v>
      </c>
      <c r="O89">
        <v>4.7320672019408274</v>
      </c>
      <c r="P89">
        <v>89.815996215969633</v>
      </c>
    </row>
    <row r="90" spans="1:17" x14ac:dyDescent="0.2">
      <c r="A90" t="s">
        <v>152</v>
      </c>
      <c r="B90" t="s">
        <v>137</v>
      </c>
      <c r="C90" t="s">
        <v>49</v>
      </c>
      <c r="D90" t="s">
        <v>153</v>
      </c>
      <c r="E90">
        <v>1</v>
      </c>
      <c r="F90">
        <v>2.1352699999999998</v>
      </c>
      <c r="G90">
        <v>0.49623199999999984</v>
      </c>
      <c r="H90">
        <v>2.1352700000000003E-3</v>
      </c>
      <c r="I90">
        <v>4.9623199999999988E-4</v>
      </c>
      <c r="J90">
        <v>84.959693833957857</v>
      </c>
      <c r="K90">
        <v>19.744443930094345</v>
      </c>
      <c r="L90">
        <v>4.3029671605216935</v>
      </c>
      <c r="M90">
        <v>95.139634752472418</v>
      </c>
      <c r="N90">
        <v>21.768956924029045</v>
      </c>
      <c r="O90">
        <v>4.3704268920416318</v>
      </c>
      <c r="P90">
        <v>116.90859167650146</v>
      </c>
      <c r="Q90">
        <f>AVERAGE(P90:P91)</f>
        <v>116.02428658059517</v>
      </c>
    </row>
    <row r="91" spans="1:17" x14ac:dyDescent="0.2">
      <c r="A91" t="s">
        <v>152</v>
      </c>
      <c r="B91" t="s">
        <v>137</v>
      </c>
      <c r="C91" t="s">
        <v>49</v>
      </c>
      <c r="D91" t="s">
        <v>153</v>
      </c>
      <c r="E91">
        <v>2</v>
      </c>
      <c r="F91">
        <v>2.10107</v>
      </c>
      <c r="G91">
        <v>0.49065199999999975</v>
      </c>
      <c r="H91">
        <v>2.10107E-3</v>
      </c>
      <c r="I91">
        <v>4.9065199999999973E-4</v>
      </c>
      <c r="J91">
        <v>83.598919070522143</v>
      </c>
      <c r="K91">
        <v>19.522422784481147</v>
      </c>
      <c r="L91">
        <v>4.2822000114133871</v>
      </c>
      <c r="M91">
        <v>93.615810829252126</v>
      </c>
      <c r="N91">
        <v>21.52417065543677</v>
      </c>
      <c r="O91">
        <v>4.349334166127595</v>
      </c>
      <c r="P91">
        <v>115.13998148468887</v>
      </c>
    </row>
    <row r="92" spans="1:17" x14ac:dyDescent="0.2">
      <c r="A92" t="s">
        <v>154</v>
      </c>
      <c r="B92" t="s">
        <v>137</v>
      </c>
      <c r="C92" t="s">
        <v>49</v>
      </c>
      <c r="D92" t="s">
        <v>153</v>
      </c>
      <c r="E92">
        <v>1</v>
      </c>
    </row>
    <row r="93" spans="1:17" x14ac:dyDescent="0.2">
      <c r="A93" t="s">
        <v>154</v>
      </c>
      <c r="B93" t="s">
        <v>137</v>
      </c>
      <c r="C93" t="s">
        <v>49</v>
      </c>
      <c r="D93" t="s">
        <v>153</v>
      </c>
      <c r="E93">
        <v>2</v>
      </c>
    </row>
    <row r="94" spans="1:17" x14ac:dyDescent="0.2">
      <c r="A94" t="s">
        <v>155</v>
      </c>
      <c r="B94" t="s">
        <v>137</v>
      </c>
      <c r="C94" t="s">
        <v>49</v>
      </c>
      <c r="D94" t="s">
        <v>153</v>
      </c>
      <c r="E94">
        <v>1</v>
      </c>
    </row>
    <row r="95" spans="1:17" x14ac:dyDescent="0.2">
      <c r="A95" t="s">
        <v>155</v>
      </c>
      <c r="B95" t="s">
        <v>137</v>
      </c>
      <c r="C95" t="s">
        <v>49</v>
      </c>
      <c r="D95" t="s">
        <v>153</v>
      </c>
      <c r="E95">
        <v>2</v>
      </c>
    </row>
    <row r="96" spans="1:17" x14ac:dyDescent="0.2">
      <c r="A96" t="s">
        <v>156</v>
      </c>
      <c r="B96" t="s">
        <v>157</v>
      </c>
      <c r="C96" t="s">
        <v>5</v>
      </c>
      <c r="D96" t="s">
        <v>100</v>
      </c>
      <c r="E96">
        <v>1</v>
      </c>
      <c r="F96">
        <v>3.1637749999999998</v>
      </c>
      <c r="G96">
        <v>0.69927499999999965</v>
      </c>
      <c r="H96">
        <v>3.1637749999999997E-3</v>
      </c>
      <c r="I96">
        <v>6.9927499999999964E-4</v>
      </c>
      <c r="J96">
        <v>125.88260752014033</v>
      </c>
      <c r="K96">
        <v>27.823268207646265</v>
      </c>
      <c r="L96">
        <v>4.5243645203961282</v>
      </c>
      <c r="M96">
        <v>140.96596586801826</v>
      </c>
      <c r="N96">
        <v>30.676150173810655</v>
      </c>
      <c r="O96">
        <v>4.5952952071660551</v>
      </c>
      <c r="P96">
        <v>171.64211604182893</v>
      </c>
      <c r="Q96">
        <f>AVERAGE(P96:P97)</f>
        <v>172.19600138214835</v>
      </c>
    </row>
    <row r="97" spans="1:17" x14ac:dyDescent="0.2">
      <c r="A97" t="s">
        <v>156</v>
      </c>
      <c r="B97" t="s">
        <v>157</v>
      </c>
      <c r="C97" t="s">
        <v>5</v>
      </c>
      <c r="D97" t="s">
        <v>100</v>
      </c>
      <c r="E97">
        <v>2</v>
      </c>
      <c r="F97">
        <v>3.1734750000000007</v>
      </c>
      <c r="G97">
        <v>0.71467499999999951</v>
      </c>
      <c r="H97">
        <v>3.1734750000000007E-3</v>
      </c>
      <c r="I97">
        <v>7.1467499999999958E-4</v>
      </c>
      <c r="J97">
        <v>126.26855825713818</v>
      </c>
      <c r="K97">
        <v>28.436014738550057</v>
      </c>
      <c r="L97">
        <v>4.4404449574981681</v>
      </c>
      <c r="M97">
        <v>141.39816154214799</v>
      </c>
      <c r="N97">
        <v>31.3517251803198</v>
      </c>
      <c r="O97">
        <v>4.5100599960255741</v>
      </c>
      <c r="P97">
        <v>172.74988672246778</v>
      </c>
    </row>
    <row r="98" spans="1:17" x14ac:dyDescent="0.2">
      <c r="A98" t="s">
        <v>158</v>
      </c>
      <c r="B98" t="s">
        <v>157</v>
      </c>
      <c r="C98" t="s">
        <v>9</v>
      </c>
      <c r="D98" t="s">
        <v>100</v>
      </c>
      <c r="E98">
        <v>1</v>
      </c>
    </row>
    <row r="99" spans="1:17" x14ac:dyDescent="0.2">
      <c r="A99" t="s">
        <v>158</v>
      </c>
      <c r="B99" t="s">
        <v>157</v>
      </c>
      <c r="C99" t="s">
        <v>9</v>
      </c>
      <c r="D99" t="s">
        <v>100</v>
      </c>
      <c r="E99">
        <v>2</v>
      </c>
    </row>
    <row r="100" spans="1:17" x14ac:dyDescent="0.2">
      <c r="A100" t="s">
        <v>159</v>
      </c>
      <c r="B100" t="s">
        <v>157</v>
      </c>
      <c r="C100" t="s">
        <v>9</v>
      </c>
      <c r="D100" t="s">
        <v>100</v>
      </c>
      <c r="E100">
        <v>1</v>
      </c>
      <c r="F100">
        <v>0.34379999999999999</v>
      </c>
      <c r="G100">
        <v>1.5825000000000013E-2</v>
      </c>
      <c r="H100">
        <v>1.2945000000000009E-2</v>
      </c>
      <c r="I100">
        <v>1.5825000000000012E-5</v>
      </c>
      <c r="J100">
        <v>1.2945000000000009E-5</v>
      </c>
      <c r="K100">
        <v>0.6296567436073115</v>
      </c>
      <c r="L100">
        <v>0.5150651845811467</v>
      </c>
      <c r="M100">
        <v>173.37618580224125</v>
      </c>
      <c r="N100">
        <v>0.70510273640236443</v>
      </c>
      <c r="O100">
        <v>0.5678778220299302</v>
      </c>
      <c r="P100">
        <v>1.2416451374732531</v>
      </c>
      <c r="Q100">
        <f>AVERAGE(P100:P101)</f>
        <v>104.46795950638754</v>
      </c>
    </row>
    <row r="101" spans="1:17" x14ac:dyDescent="0.2">
      <c r="A101" t="s">
        <v>159</v>
      </c>
      <c r="B101" t="s">
        <v>157</v>
      </c>
      <c r="C101" t="s">
        <v>9</v>
      </c>
      <c r="D101" t="s">
        <v>100</v>
      </c>
      <c r="E101">
        <v>2</v>
      </c>
      <c r="F101">
        <v>3.7788750000000002</v>
      </c>
      <c r="G101">
        <v>0.89635500000000001</v>
      </c>
      <c r="H101">
        <v>3.7788750000000001E-3</v>
      </c>
      <c r="I101">
        <v>8.9635499999999994E-4</v>
      </c>
      <c r="J101">
        <v>150.35665889409651</v>
      </c>
      <c r="K101">
        <v>35.664832253783963</v>
      </c>
      <c r="L101">
        <v>4.215824087554596</v>
      </c>
      <c r="M101">
        <v>168.37251835845075</v>
      </c>
      <c r="N101">
        <v>39.32175551685112</v>
      </c>
      <c r="O101">
        <v>4.2819176342799761</v>
      </c>
      <c r="P101">
        <v>207.69427387530183</v>
      </c>
    </row>
    <row r="102" spans="1:17" x14ac:dyDescent="0.2">
      <c r="A102" t="s">
        <v>160</v>
      </c>
      <c r="B102" t="s">
        <v>157</v>
      </c>
      <c r="C102" t="s">
        <v>9</v>
      </c>
      <c r="D102" t="s">
        <v>100</v>
      </c>
      <c r="E102">
        <v>1</v>
      </c>
      <c r="F102">
        <v>3.9452750000000001</v>
      </c>
      <c r="G102">
        <v>0.86823500000000009</v>
      </c>
      <c r="H102">
        <v>3.945274999999999E-3</v>
      </c>
      <c r="I102">
        <v>8.6823499999999997E-4</v>
      </c>
      <c r="J102">
        <v>156.97750452671934</v>
      </c>
      <c r="K102">
        <v>34.545973003847941</v>
      </c>
      <c r="L102">
        <v>4.5440174607105215</v>
      </c>
      <c r="M102">
        <v>175.78667920125346</v>
      </c>
      <c r="N102">
        <v>38.088173102368181</v>
      </c>
      <c r="O102">
        <v>4.6152562562871697</v>
      </c>
      <c r="P102">
        <v>213.87485230362165</v>
      </c>
      <c r="Q102">
        <f>AVERAGE(P102:P103)</f>
        <v>212.2714519896025</v>
      </c>
    </row>
    <row r="103" spans="1:17" x14ac:dyDescent="0.2">
      <c r="A103" t="s">
        <v>160</v>
      </c>
      <c r="B103" t="s">
        <v>157</v>
      </c>
      <c r="C103" t="s">
        <v>9</v>
      </c>
      <c r="D103" t="s">
        <v>100</v>
      </c>
      <c r="E103">
        <v>2</v>
      </c>
      <c r="F103">
        <v>3.8891249999999999</v>
      </c>
      <c r="G103">
        <v>0.85216499999999973</v>
      </c>
      <c r="H103">
        <v>3.8891249999999998E-3</v>
      </c>
      <c r="I103">
        <v>8.5216500000000011E-4</v>
      </c>
      <c r="J103">
        <v>154.74336701306686</v>
      </c>
      <c r="K103">
        <v>33.906568019976248</v>
      </c>
      <c r="L103">
        <v>4.5638168664519192</v>
      </c>
      <c r="M103">
        <v>173.28484547935815</v>
      </c>
      <c r="N103">
        <v>37.383206196225188</v>
      </c>
      <c r="O103">
        <v>4.6353660670457897</v>
      </c>
      <c r="P103">
        <v>210.66805167558331</v>
      </c>
    </row>
    <row r="104" spans="1:17" x14ac:dyDescent="0.2">
      <c r="A104" t="s">
        <v>161</v>
      </c>
      <c r="B104" t="s">
        <v>157</v>
      </c>
      <c r="C104" t="s">
        <v>25</v>
      </c>
      <c r="D104" t="s">
        <v>103</v>
      </c>
      <c r="E104">
        <v>1</v>
      </c>
      <c r="F104">
        <v>4.1504750000000001</v>
      </c>
      <c r="G104">
        <v>0.90171499999999971</v>
      </c>
      <c r="H104">
        <v>4.1504749999999998E-3</v>
      </c>
      <c r="I104">
        <v>9.0171499999999976E-4</v>
      </c>
      <c r="J104">
        <v>165.14215310733357</v>
      </c>
      <c r="K104">
        <v>35.878099877527099</v>
      </c>
      <c r="L104">
        <v>4.6028678684506747</v>
      </c>
      <c r="M104">
        <v>184.9296227405751</v>
      </c>
      <c r="N104">
        <v>39.556890713921831</v>
      </c>
      <c r="O104">
        <v>4.6750292908004045</v>
      </c>
      <c r="P104">
        <v>224.48651345449693</v>
      </c>
      <c r="Q104">
        <f>AVERAGE(P104:P105)</f>
        <v>223.60220835859064</v>
      </c>
    </row>
    <row r="105" spans="1:17" x14ac:dyDescent="0.2">
      <c r="A105" t="s">
        <v>161</v>
      </c>
      <c r="B105" t="s">
        <v>157</v>
      </c>
      <c r="C105" t="s">
        <v>25</v>
      </c>
      <c r="D105" t="s">
        <v>103</v>
      </c>
      <c r="E105">
        <v>2</v>
      </c>
      <c r="F105">
        <v>4.1162749999999999</v>
      </c>
      <c r="G105">
        <v>0.8961349999999999</v>
      </c>
      <c r="H105">
        <v>4.116275E-3</v>
      </c>
      <c r="I105">
        <v>8.9613499999999994E-4</v>
      </c>
      <c r="J105">
        <v>163.78137834389787</v>
      </c>
      <c r="K105">
        <v>35.656078731913908</v>
      </c>
      <c r="L105">
        <v>4.5933648390030521</v>
      </c>
      <c r="M105">
        <v>183.40579881735479</v>
      </c>
      <c r="N105">
        <v>39.312104445329553</v>
      </c>
      <c r="O105">
        <v>4.6653772776884299</v>
      </c>
      <c r="P105">
        <v>222.71790326268439</v>
      </c>
    </row>
    <row r="106" spans="1:17" x14ac:dyDescent="0.2">
      <c r="A106" t="s">
        <v>162</v>
      </c>
      <c r="B106" t="s">
        <v>157</v>
      </c>
      <c r="C106" t="s">
        <v>25</v>
      </c>
      <c r="D106" t="s">
        <v>103</v>
      </c>
      <c r="E106">
        <v>1</v>
      </c>
      <c r="F106">
        <v>3.8794249999999999</v>
      </c>
      <c r="G106">
        <v>0.83676500000000009</v>
      </c>
      <c r="H106">
        <v>3.8794250000000001E-3</v>
      </c>
      <c r="I106">
        <v>8.3676500000000016E-4</v>
      </c>
      <c r="J106">
        <v>154.35741627606902</v>
      </c>
      <c r="K106">
        <v>33.293821489072464</v>
      </c>
      <c r="L106">
        <v>4.6362180540534075</v>
      </c>
      <c r="M106">
        <v>172.85264980522848</v>
      </c>
      <c r="N106">
        <v>36.707631189716061</v>
      </c>
      <c r="O106">
        <v>4.708902323657826</v>
      </c>
      <c r="P106">
        <v>209.56028099494452</v>
      </c>
      <c r="Q106">
        <f>AVERAGE(P106:P107)</f>
        <v>208.51076602124482</v>
      </c>
    </row>
    <row r="107" spans="1:17" x14ac:dyDescent="0.2">
      <c r="A107" t="s">
        <v>162</v>
      </c>
      <c r="B107" t="s">
        <v>157</v>
      </c>
      <c r="C107" t="s">
        <v>25</v>
      </c>
      <c r="D107" t="s">
        <v>103</v>
      </c>
      <c r="E107">
        <v>2</v>
      </c>
      <c r="F107">
        <v>3.8329749999999998</v>
      </c>
      <c r="G107">
        <v>0.83609500000000003</v>
      </c>
      <c r="H107">
        <v>3.8329749999999993E-3</v>
      </c>
      <c r="I107">
        <v>8.3609500000000002E-4</v>
      </c>
      <c r="J107">
        <v>152.50922949941435</v>
      </c>
      <c r="K107">
        <v>33.26716303610457</v>
      </c>
      <c r="L107">
        <v>4.5843773733846014</v>
      </c>
      <c r="M107">
        <v>170.7830117574629</v>
      </c>
      <c r="N107">
        <v>36.678239290082217</v>
      </c>
      <c r="O107">
        <v>4.656248911153229</v>
      </c>
      <c r="P107">
        <v>207.46125104754512</v>
      </c>
    </row>
    <row r="108" spans="1:17" x14ac:dyDescent="0.2">
      <c r="A108" t="s">
        <v>163</v>
      </c>
      <c r="B108" t="s">
        <v>157</v>
      </c>
      <c r="C108" t="s">
        <v>19</v>
      </c>
      <c r="D108" t="s">
        <v>131</v>
      </c>
      <c r="E108">
        <v>1</v>
      </c>
      <c r="F108">
        <v>3.3858249999999992</v>
      </c>
      <c r="G108">
        <v>0.78386500000000014</v>
      </c>
      <c r="H108">
        <v>3.3858249999999986E-3</v>
      </c>
      <c r="I108">
        <v>7.8386500000000013E-4</v>
      </c>
      <c r="J108">
        <v>134.71769629852912</v>
      </c>
      <c r="K108">
        <v>31.188997366682148</v>
      </c>
      <c r="L108">
        <v>4.31939811064405</v>
      </c>
      <c r="M108">
        <v>150.85968230518378</v>
      </c>
      <c r="N108">
        <v>34.386987173850216</v>
      </c>
      <c r="O108">
        <v>4.3871154382465329</v>
      </c>
      <c r="P108">
        <v>185.24666947903401</v>
      </c>
      <c r="Q108">
        <f>AVERAGE(P108:P109)</f>
        <v>185.24666947903401</v>
      </c>
    </row>
    <row r="109" spans="1:17" x14ac:dyDescent="0.2">
      <c r="A109" t="s">
        <v>163</v>
      </c>
      <c r="B109" t="s">
        <v>157</v>
      </c>
      <c r="C109" t="s">
        <v>19</v>
      </c>
      <c r="D109" t="s">
        <v>131</v>
      </c>
      <c r="E109">
        <v>2</v>
      </c>
      <c r="F109">
        <v>3.3858249999999992</v>
      </c>
      <c r="G109">
        <v>0.78386500000000014</v>
      </c>
      <c r="H109">
        <v>3.3858249999999986E-3</v>
      </c>
      <c r="I109">
        <v>7.8386500000000013E-4</v>
      </c>
      <c r="J109">
        <v>134.71769629852912</v>
      </c>
      <c r="K109">
        <v>31.188997366682148</v>
      </c>
      <c r="L109">
        <v>4.31939811064405</v>
      </c>
      <c r="M109">
        <v>150.85968230518378</v>
      </c>
      <c r="N109">
        <v>34.386987173850216</v>
      </c>
      <c r="O109">
        <v>4.3871154382465329</v>
      </c>
      <c r="P109">
        <v>185.24666947903401</v>
      </c>
    </row>
    <row r="110" spans="1:17" x14ac:dyDescent="0.2">
      <c r="A110" t="s">
        <v>164</v>
      </c>
      <c r="B110" t="s">
        <v>157</v>
      </c>
      <c r="C110" t="s">
        <v>70</v>
      </c>
      <c r="D110" t="s">
        <v>105</v>
      </c>
      <c r="E110">
        <v>1</v>
      </c>
      <c r="F110">
        <v>2.6706750000000001</v>
      </c>
      <c r="G110">
        <v>0.54973500000000008</v>
      </c>
      <c r="H110">
        <v>2.670675E-3</v>
      </c>
      <c r="I110">
        <v>5.4973500000000009E-4</v>
      </c>
      <c r="J110">
        <v>106.26278191048692</v>
      </c>
      <c r="K110">
        <v>21.873260660155776</v>
      </c>
      <c r="L110">
        <v>4.8581134546645197</v>
      </c>
      <c r="M110">
        <v>118.99527649550603</v>
      </c>
      <c r="N110">
        <v>24.116053649565355</v>
      </c>
      <c r="O110">
        <v>4.9342764875483969</v>
      </c>
      <c r="P110">
        <v>143.11133014507141</v>
      </c>
      <c r="Q110">
        <f>AVERAGE(P110:P111)</f>
        <v>141.17751007546545</v>
      </c>
    </row>
    <row r="111" spans="1:17" x14ac:dyDescent="0.2">
      <c r="A111" t="s">
        <v>164</v>
      </c>
      <c r="B111" t="s">
        <v>157</v>
      </c>
      <c r="C111" t="s">
        <v>70</v>
      </c>
      <c r="D111" t="s">
        <v>105</v>
      </c>
      <c r="E111">
        <v>2</v>
      </c>
      <c r="F111">
        <v>2.5900250000000007</v>
      </c>
      <c r="G111">
        <v>0.54348499999999977</v>
      </c>
      <c r="H111">
        <v>2.5900250000000006E-3</v>
      </c>
      <c r="I111">
        <v>5.4348499999999969E-4</v>
      </c>
      <c r="J111">
        <v>103.05382037039659</v>
      </c>
      <c r="K111">
        <v>21.624581061574681</v>
      </c>
      <c r="L111">
        <v>4.7655869067223602</v>
      </c>
      <c r="M111">
        <v>115.40181452452026</v>
      </c>
      <c r="N111">
        <v>23.841875481339223</v>
      </c>
      <c r="O111">
        <v>4.8402993554279741</v>
      </c>
      <c r="P111">
        <v>139.24369000585949</v>
      </c>
    </row>
    <row r="112" spans="1:17" x14ac:dyDescent="0.2">
      <c r="A112" t="s">
        <v>165</v>
      </c>
      <c r="B112" t="s">
        <v>157</v>
      </c>
      <c r="C112" t="s">
        <v>63</v>
      </c>
      <c r="D112" t="s">
        <v>108</v>
      </c>
      <c r="E112">
        <v>1</v>
      </c>
      <c r="F112">
        <v>2.7998249999999998</v>
      </c>
      <c r="G112">
        <v>0.63298500000000013</v>
      </c>
      <c r="H112">
        <v>2.7998250000000001E-3</v>
      </c>
      <c r="I112">
        <v>6.3298500000000008E-4</v>
      </c>
      <c r="J112">
        <v>111.40149713556646</v>
      </c>
      <c r="K112">
        <v>25.185672913255853</v>
      </c>
      <c r="L112">
        <v>4.4232090807839031</v>
      </c>
      <c r="M112">
        <v>124.7497168371405</v>
      </c>
      <c r="N112">
        <v>27.768106850337208</v>
      </c>
      <c r="O112">
        <v>4.4925539039988802</v>
      </c>
      <c r="P112">
        <v>152.51782368747772</v>
      </c>
      <c r="Q112">
        <f>AVERAGE(P112:P113)</f>
        <v>151.63351859157143</v>
      </c>
    </row>
    <row r="113" spans="1:17" x14ac:dyDescent="0.2">
      <c r="A113" t="s">
        <v>165</v>
      </c>
      <c r="B113" t="s">
        <v>157</v>
      </c>
      <c r="C113" t="s">
        <v>63</v>
      </c>
      <c r="D113" t="s">
        <v>108</v>
      </c>
      <c r="E113">
        <v>2</v>
      </c>
      <c r="F113">
        <v>2.765625</v>
      </c>
      <c r="G113">
        <v>0.62740499999999999</v>
      </c>
      <c r="H113">
        <v>2.7656249999999999E-3</v>
      </c>
      <c r="I113">
        <v>6.2740500000000004E-4</v>
      </c>
      <c r="J113">
        <v>110.04072237213076</v>
      </c>
      <c r="K113">
        <v>24.963651767642649</v>
      </c>
      <c r="L113">
        <v>4.4080378702751801</v>
      </c>
      <c r="M113">
        <v>123.22589291392023</v>
      </c>
      <c r="N113">
        <v>27.52332058174493</v>
      </c>
      <c r="O113">
        <v>4.4771448469648254</v>
      </c>
      <c r="P113">
        <v>150.74921349566517</v>
      </c>
    </row>
    <row r="114" spans="1:17" x14ac:dyDescent="0.2">
      <c r="A114" t="s">
        <v>166</v>
      </c>
      <c r="B114" t="s">
        <v>157</v>
      </c>
      <c r="C114" t="s">
        <v>55</v>
      </c>
      <c r="D114" t="s">
        <v>108</v>
      </c>
      <c r="E114">
        <v>1</v>
      </c>
      <c r="F114">
        <v>3.1244750000000003</v>
      </c>
      <c r="G114">
        <v>0.73431499999999938</v>
      </c>
      <c r="H114">
        <v>3.1244749999999998E-3</v>
      </c>
      <c r="I114">
        <v>7.3431499999999938E-4</v>
      </c>
      <c r="J114">
        <v>124.31891020426244</v>
      </c>
      <c r="K114">
        <v>29.217465509131255</v>
      </c>
      <c r="L114">
        <v>4.2549518939419766</v>
      </c>
      <c r="M114">
        <v>139.21490504396689</v>
      </c>
      <c r="N114">
        <v>32.213302656153544</v>
      </c>
      <c r="O114">
        <v>4.3216588665233724</v>
      </c>
      <c r="P114">
        <v>171.42820770012042</v>
      </c>
      <c r="Q114">
        <f>AVERAGE(P114:P115)</f>
        <v>165.23807202877651</v>
      </c>
    </row>
    <row r="115" spans="1:17" x14ac:dyDescent="0.2">
      <c r="A115" t="s">
        <v>166</v>
      </c>
      <c r="B115" t="s">
        <v>157</v>
      </c>
      <c r="C115" t="s">
        <v>55</v>
      </c>
      <c r="D115" t="s">
        <v>108</v>
      </c>
      <c r="E115">
        <v>2</v>
      </c>
      <c r="F115">
        <v>2.8850750000000001</v>
      </c>
      <c r="G115">
        <v>0.69525499999999973</v>
      </c>
      <c r="H115">
        <v>2.8850750000000004E-3</v>
      </c>
      <c r="I115">
        <v>6.9525499999999966E-4</v>
      </c>
      <c r="J115">
        <v>114.7934868602125</v>
      </c>
      <c r="K115">
        <v>27.663317489838921</v>
      </c>
      <c r="L115">
        <v>4.149664511582082</v>
      </c>
      <c r="M115">
        <v>128.54813758142495</v>
      </c>
      <c r="N115">
        <v>30.499798776007623</v>
      </c>
      <c r="O115">
        <v>4.2147208421108049</v>
      </c>
      <c r="P115">
        <v>159.04793635743258</v>
      </c>
    </row>
    <row r="116" spans="1:17" x14ac:dyDescent="0.2">
      <c r="A116" t="s">
        <v>167</v>
      </c>
      <c r="B116" t="s">
        <v>157</v>
      </c>
      <c r="C116" t="s">
        <v>55</v>
      </c>
      <c r="D116" t="s">
        <v>108</v>
      </c>
      <c r="E116">
        <v>1</v>
      </c>
      <c r="F116">
        <v>3.4251249999999991</v>
      </c>
      <c r="G116">
        <v>0.74882499999999996</v>
      </c>
      <c r="H116">
        <v>3.4251249999999998E-3</v>
      </c>
      <c r="I116">
        <v>7.4882499999999995E-4</v>
      </c>
      <c r="J116">
        <v>136.28139361440699</v>
      </c>
      <c r="K116">
        <v>29.794800065197137</v>
      </c>
      <c r="L116">
        <v>4.5739992655159742</v>
      </c>
      <c r="M116">
        <v>152.61074312923515</v>
      </c>
      <c r="N116">
        <v>32.849834691507318</v>
      </c>
      <c r="O116">
        <v>4.6457081005856535</v>
      </c>
      <c r="P116">
        <v>185.46057782074249</v>
      </c>
      <c r="Q116">
        <f>AVERAGE(P116:P117)</f>
        <v>183.69196762892994</v>
      </c>
    </row>
    <row r="117" spans="1:17" x14ac:dyDescent="0.2">
      <c r="A117" t="s">
        <v>167</v>
      </c>
      <c r="B117" t="s">
        <v>157</v>
      </c>
      <c r="C117" t="s">
        <v>55</v>
      </c>
      <c r="D117" t="s">
        <v>108</v>
      </c>
      <c r="E117">
        <v>2</v>
      </c>
      <c r="F117">
        <v>3.3567250000000008</v>
      </c>
      <c r="G117">
        <v>0.73766499999999935</v>
      </c>
      <c r="H117">
        <v>3.3567250000000005E-3</v>
      </c>
      <c r="I117">
        <v>7.3766499999999933E-4</v>
      </c>
      <c r="J117">
        <v>133.55984408753565</v>
      </c>
      <c r="K117">
        <v>29.35075777397072</v>
      </c>
      <c r="L117">
        <v>4.5504734533968731</v>
      </c>
      <c r="M117">
        <v>149.56309528279473</v>
      </c>
      <c r="N117">
        <v>32.360262154322733</v>
      </c>
      <c r="O117">
        <v>4.6218134627446412</v>
      </c>
      <c r="P117">
        <v>181.92335743711743</v>
      </c>
    </row>
    <row r="118" spans="1:17" x14ac:dyDescent="0.2">
      <c r="A118" t="s">
        <v>168</v>
      </c>
      <c r="B118" t="s">
        <v>157</v>
      </c>
      <c r="C118" t="s">
        <v>70</v>
      </c>
      <c r="D118" t="s">
        <v>153</v>
      </c>
      <c r="E118">
        <v>1</v>
      </c>
      <c r="F118">
        <v>2.6778249999999999</v>
      </c>
      <c r="G118">
        <v>0.58544500000000022</v>
      </c>
      <c r="H118">
        <v>2.677825E-3</v>
      </c>
      <c r="I118">
        <v>5.8544500000000019E-4</v>
      </c>
      <c r="J118">
        <v>106.54727137126366</v>
      </c>
      <c r="K118">
        <v>23.294116414608681</v>
      </c>
      <c r="L118">
        <v>4.5739992655159725</v>
      </c>
      <c r="M118">
        <v>119.31385371922022</v>
      </c>
      <c r="N118">
        <v>25.682598031542089</v>
      </c>
      <c r="O118">
        <v>4.6457081005856518</v>
      </c>
      <c r="P118">
        <v>144.9964517507623</v>
      </c>
      <c r="Q118">
        <f>AVERAGE(P118:P119)</f>
        <v>144.11214665485602</v>
      </c>
    </row>
    <row r="119" spans="1:17" x14ac:dyDescent="0.2">
      <c r="A119" t="s">
        <v>168</v>
      </c>
      <c r="B119" t="s">
        <v>157</v>
      </c>
      <c r="C119" t="s">
        <v>70</v>
      </c>
      <c r="D119" t="s">
        <v>153</v>
      </c>
      <c r="E119">
        <v>2</v>
      </c>
      <c r="F119">
        <v>2.6436250000000001</v>
      </c>
      <c r="G119">
        <v>0.57986499999999996</v>
      </c>
      <c r="H119">
        <v>2.6436250000000001E-3</v>
      </c>
      <c r="I119">
        <v>5.7986499999999983E-4</v>
      </c>
      <c r="J119">
        <v>105.18649660782796</v>
      </c>
      <c r="K119">
        <v>23.072095268995469</v>
      </c>
      <c r="L119">
        <v>4.5590352926974393</v>
      </c>
      <c r="M119">
        <v>117.79002979599996</v>
      </c>
      <c r="N119">
        <v>25.437811762949803</v>
      </c>
      <c r="O119">
        <v>4.6305095302089327</v>
      </c>
      <c r="P119">
        <v>143.22784155894976</v>
      </c>
    </row>
    <row r="120" spans="1:17" x14ac:dyDescent="0.2">
      <c r="A120" t="s">
        <v>169</v>
      </c>
      <c r="B120" t="s">
        <v>157</v>
      </c>
      <c r="C120" t="s">
        <v>49</v>
      </c>
      <c r="D120" t="s">
        <v>153</v>
      </c>
      <c r="E120">
        <v>1</v>
      </c>
      <c r="F120">
        <v>2.6017750000000004</v>
      </c>
      <c r="G120">
        <v>0.63521499999999997</v>
      </c>
      <c r="H120">
        <v>2.601775000000001E-3</v>
      </c>
      <c r="I120">
        <v>6.3521499999999996E-4</v>
      </c>
      <c r="J120">
        <v>103.52133801572904</v>
      </c>
      <c r="K120">
        <v>25.274401794029568</v>
      </c>
      <c r="L120">
        <v>4.0958966649087332</v>
      </c>
      <c r="M120">
        <v>115.92535052153308</v>
      </c>
      <c r="N120">
        <v>27.865933620760281</v>
      </c>
      <c r="O120">
        <v>4.1601100504728121</v>
      </c>
      <c r="P120">
        <v>143.79128414229336</v>
      </c>
      <c r="Q120">
        <f>AVERAGE(P120:P121)</f>
        <v>141.41053290322219</v>
      </c>
    </row>
    <row r="121" spans="1:17" x14ac:dyDescent="0.2">
      <c r="A121" t="s">
        <v>169</v>
      </c>
      <c r="B121" t="s">
        <v>157</v>
      </c>
      <c r="C121" t="s">
        <v>49</v>
      </c>
      <c r="D121" t="s">
        <v>153</v>
      </c>
      <c r="E121">
        <v>2</v>
      </c>
      <c r="F121">
        <v>2.5507250000000004</v>
      </c>
      <c r="G121">
        <v>0.57852499999999973</v>
      </c>
      <c r="H121">
        <v>2.5507250000000002E-3</v>
      </c>
      <c r="I121">
        <v>5.7852499999999987E-4</v>
      </c>
      <c r="J121">
        <v>101.4901230545187</v>
      </c>
      <c r="K121">
        <v>23.018778363059681</v>
      </c>
      <c r="L121">
        <v>4.4090143036169591</v>
      </c>
      <c r="M121">
        <v>113.65075370046888</v>
      </c>
      <c r="N121">
        <v>25.37902796368212</v>
      </c>
      <c r="O121">
        <v>4.4781365883321191</v>
      </c>
      <c r="P121">
        <v>139.02978166415099</v>
      </c>
    </row>
    <row r="122" spans="1:17" x14ac:dyDescent="0.2">
      <c r="A122" t="s">
        <v>170</v>
      </c>
      <c r="B122" t="s">
        <v>157</v>
      </c>
      <c r="C122" t="s">
        <v>49</v>
      </c>
      <c r="D122" t="s">
        <v>153</v>
      </c>
      <c r="E122">
        <v>1</v>
      </c>
      <c r="F122">
        <v>2.7436750000000001</v>
      </c>
      <c r="G122">
        <v>0.6169150000000001</v>
      </c>
      <c r="H122">
        <v>2.7436750000000005E-3</v>
      </c>
      <c r="I122">
        <v>6.1691500000000011E-4</v>
      </c>
      <c r="J122">
        <v>109.167359621914</v>
      </c>
      <c r="K122">
        <v>24.546267929384161</v>
      </c>
      <c r="L122">
        <v>4.4474117179838384</v>
      </c>
      <c r="M122">
        <v>122.24788311524524</v>
      </c>
      <c r="N122">
        <v>27.063139944194223</v>
      </c>
      <c r="O122">
        <v>4.5171359778402476</v>
      </c>
      <c r="P122">
        <v>149.31102305943946</v>
      </c>
      <c r="Q122">
        <f>AVERAGE(P122:P123)</f>
        <v>148.9806033038526</v>
      </c>
    </row>
    <row r="123" spans="1:17" x14ac:dyDescent="0.2">
      <c r="A123" t="s">
        <v>170</v>
      </c>
      <c r="B123" t="s">
        <v>157</v>
      </c>
      <c r="C123" t="s">
        <v>49</v>
      </c>
      <c r="D123" t="s">
        <v>153</v>
      </c>
      <c r="E123">
        <v>2</v>
      </c>
      <c r="F123">
        <v>2.7191749999999999</v>
      </c>
      <c r="G123">
        <v>0.62673500000000004</v>
      </c>
      <c r="H123">
        <v>2.7191750000000003E-3</v>
      </c>
      <c r="I123">
        <v>6.267349999999999E-4</v>
      </c>
      <c r="J123">
        <v>108.19253559547612</v>
      </c>
      <c r="K123">
        <v>24.936993314674758</v>
      </c>
      <c r="L123">
        <v>4.3386359466122046</v>
      </c>
      <c r="M123">
        <v>121.15625486615468</v>
      </c>
      <c r="N123">
        <v>27.49392868211109</v>
      </c>
      <c r="O123">
        <v>4.4066548752265051</v>
      </c>
      <c r="P123">
        <v>148.65018354826577</v>
      </c>
    </row>
    <row r="124" spans="1:17" x14ac:dyDescent="0.2">
      <c r="A124" t="s">
        <v>171</v>
      </c>
      <c r="B124" t="s">
        <v>157</v>
      </c>
      <c r="C124" t="s">
        <v>95</v>
      </c>
      <c r="D124" t="s">
        <v>96</v>
      </c>
      <c r="E124">
        <v>1</v>
      </c>
      <c r="F124">
        <v>2.7824749999999998</v>
      </c>
      <c r="G124">
        <v>0.6785150000000002</v>
      </c>
      <c r="H124">
        <v>2.782475E-3</v>
      </c>
      <c r="I124">
        <v>6.7851500000000019E-4</v>
      </c>
      <c r="J124">
        <v>110.71116256990538</v>
      </c>
      <c r="K124">
        <v>26.997254052999352</v>
      </c>
      <c r="L124">
        <v>4.1008304901144399</v>
      </c>
      <c r="M124">
        <v>123.97666581176416</v>
      </c>
      <c r="N124">
        <v>29.765439970230815</v>
      </c>
      <c r="O124">
        <v>4.1651212256817436</v>
      </c>
      <c r="P124">
        <v>153.74210578199498</v>
      </c>
      <c r="Q124">
        <f>AVERAGE(P124:P125)</f>
        <v>152.19696117491503</v>
      </c>
    </row>
    <row r="125" spans="1:17" x14ac:dyDescent="0.2">
      <c r="A125" t="s">
        <v>171</v>
      </c>
      <c r="B125" t="s">
        <v>157</v>
      </c>
      <c r="C125" t="s">
        <v>95</v>
      </c>
      <c r="D125" t="s">
        <v>96</v>
      </c>
      <c r="E125">
        <v>2</v>
      </c>
      <c r="F125">
        <v>2.6992750000000001</v>
      </c>
      <c r="G125">
        <v>0.69257500000000016</v>
      </c>
      <c r="H125">
        <v>2.6992750000000005E-3</v>
      </c>
      <c r="I125">
        <v>6.9257500000000018E-4</v>
      </c>
      <c r="J125">
        <v>107.40073975359395</v>
      </c>
      <c r="K125">
        <v>27.556683677967364</v>
      </c>
      <c r="L125">
        <v>3.8974479298270936</v>
      </c>
      <c r="M125">
        <v>120.26958539036281</v>
      </c>
      <c r="N125">
        <v>30.382231177472288</v>
      </c>
      <c r="O125">
        <v>3.9585501370136327</v>
      </c>
      <c r="P125">
        <v>150.65181656783508</v>
      </c>
    </row>
    <row r="126" spans="1:17" x14ac:dyDescent="0.2">
      <c r="A126" t="s">
        <v>172</v>
      </c>
      <c r="B126" t="s">
        <v>157</v>
      </c>
      <c r="C126" t="s">
        <v>95</v>
      </c>
      <c r="D126" t="s">
        <v>98</v>
      </c>
      <c r="E126">
        <v>1</v>
      </c>
      <c r="F126">
        <v>3.8886249999999993</v>
      </c>
      <c r="G126">
        <v>0.9488049999999999</v>
      </c>
      <c r="H126">
        <v>3.8886249999999989E-3</v>
      </c>
      <c r="I126">
        <v>9.4880500000000016E-4</v>
      </c>
      <c r="J126">
        <v>154.72347264518035</v>
      </c>
      <c r="K126">
        <v>37.751751445076437</v>
      </c>
      <c r="L126">
        <v>4.0984448859354652</v>
      </c>
      <c r="M126">
        <v>173.26256735182571</v>
      </c>
      <c r="N126">
        <v>41.622658704604682</v>
      </c>
      <c r="O126">
        <v>4.1626982212132884</v>
      </c>
      <c r="P126">
        <v>214.88522605643041</v>
      </c>
      <c r="Q126">
        <f>AVERAGE(P126:P127)</f>
        <v>214.55480630084358</v>
      </c>
    </row>
    <row r="127" spans="1:17" x14ac:dyDescent="0.2">
      <c r="A127" t="s">
        <v>172</v>
      </c>
      <c r="B127" t="s">
        <v>157</v>
      </c>
      <c r="C127" t="s">
        <v>95</v>
      </c>
      <c r="D127" t="s">
        <v>98</v>
      </c>
      <c r="E127">
        <v>2</v>
      </c>
      <c r="F127">
        <v>3.864125</v>
      </c>
      <c r="G127">
        <v>0.95862499999999995</v>
      </c>
      <c r="H127">
        <v>3.8641250000000004E-3</v>
      </c>
      <c r="I127">
        <v>9.5862499999999984E-4</v>
      </c>
      <c r="J127">
        <v>153.74864861874252</v>
      </c>
      <c r="K127">
        <v>38.142476830367045</v>
      </c>
      <c r="L127">
        <v>4.0309036380232097</v>
      </c>
      <c r="M127">
        <v>172.17093910273519</v>
      </c>
      <c r="N127">
        <v>42.053447442521552</v>
      </c>
      <c r="O127">
        <v>4.0940980959541449</v>
      </c>
      <c r="P127">
        <v>214.22438654525675</v>
      </c>
    </row>
    <row r="128" spans="1:17" x14ac:dyDescent="0.2">
      <c r="A128" t="s">
        <v>173</v>
      </c>
      <c r="B128" t="s">
        <v>157</v>
      </c>
      <c r="C128" t="s">
        <v>95</v>
      </c>
      <c r="D128" t="s">
        <v>125</v>
      </c>
      <c r="E128">
        <v>1</v>
      </c>
      <c r="F128">
        <v>2.9019249999999999</v>
      </c>
      <c r="G128">
        <v>0.74636499999999972</v>
      </c>
      <c r="H128">
        <v>2.9019250000000005E-3</v>
      </c>
      <c r="I128">
        <v>7.4636499999999981E-4</v>
      </c>
      <c r="J128">
        <v>115.46392705798712</v>
      </c>
      <c r="K128">
        <v>29.696919775195607</v>
      </c>
      <c r="L128">
        <v>3.8880775491884014</v>
      </c>
      <c r="M128">
        <v>129.29891047926887</v>
      </c>
      <c r="N128">
        <v>32.741918164493505</v>
      </c>
      <c r="O128">
        <v>3.9490328523111753</v>
      </c>
      <c r="P128">
        <v>162.04082864376238</v>
      </c>
      <c r="Q128">
        <f>AVERAGE(P128:P129)</f>
        <v>161.48694330344296</v>
      </c>
    </row>
    <row r="129" spans="1:16" x14ac:dyDescent="0.2">
      <c r="A129" t="s">
        <v>173</v>
      </c>
      <c r="B129" t="s">
        <v>157</v>
      </c>
      <c r="C129" t="s">
        <v>95</v>
      </c>
      <c r="D129" t="s">
        <v>125</v>
      </c>
      <c r="E129">
        <v>2</v>
      </c>
      <c r="F129">
        <v>2.8922250000000003</v>
      </c>
      <c r="G129">
        <v>0.73096499999999931</v>
      </c>
      <c r="H129">
        <v>2.8922250000000009E-3</v>
      </c>
      <c r="I129">
        <v>7.3096499999999922E-4</v>
      </c>
      <c r="J129">
        <v>115.07797632098928</v>
      </c>
      <c r="K129">
        <v>29.084173244291801</v>
      </c>
      <c r="L129">
        <v>3.9567215940571754</v>
      </c>
      <c r="M129">
        <v>128.86671480513917</v>
      </c>
      <c r="N129">
        <v>32.066343157984342</v>
      </c>
      <c r="O129">
        <v>4.0187530636168605</v>
      </c>
      <c r="P129">
        <v>160.9330579631235</v>
      </c>
    </row>
  </sheetData>
  <pageMargins left="0.75" right="0.75" top="1" bottom="1" header="0.3" footer="0.3"/>
  <pageSetup fitToWidth="0" pageOrder="overThenDown"/>
  <extLst>
    <ext uri="smNativeData">
      <pm:sheetPrefs xmlns:pm="smNativeData" day="157589462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1"/>
  <sheetViews>
    <sheetView tabSelected="1" topLeftCell="B45" zoomScale="130" zoomScaleNormal="130" workbookViewId="0">
      <selection activeCell="K60" sqref="K60:N60"/>
    </sheetView>
  </sheetViews>
  <sheetFormatPr defaultColWidth="12.7109375" defaultRowHeight="12.75" x14ac:dyDescent="0.2"/>
  <cols>
    <col min="1" max="1" width="15.42578125" customWidth="1"/>
    <col min="2" max="2" width="6.7109375" customWidth="1"/>
    <col min="3" max="3" width="9.28515625" customWidth="1"/>
    <col min="4" max="4" width="27.28515625" customWidth="1"/>
    <col min="5" max="5" width="17.7109375" customWidth="1"/>
    <col min="6" max="6" width="12.42578125" customWidth="1"/>
    <col min="7" max="7" width="16.140625" customWidth="1"/>
    <col min="8" max="8" width="14.42578125" customWidth="1"/>
    <col min="9" max="9" width="14.7109375" customWidth="1"/>
    <col min="10" max="10" width="17.140625" customWidth="1"/>
    <col min="11" max="11" width="11.85546875" customWidth="1"/>
    <col min="12" max="12" width="15" hidden="1" customWidth="1"/>
    <col min="13" max="13" width="14.85546875" hidden="1" customWidth="1"/>
    <col min="14" max="14" width="13.42578125" customWidth="1"/>
    <col min="15" max="16" width="16.42578125" customWidth="1"/>
    <col min="17" max="24" width="13.85546875" customWidth="1"/>
  </cols>
  <sheetData>
    <row r="1" spans="1:14" s="6" customFormat="1" ht="15.75" x14ac:dyDescent="0.25">
      <c r="A1" s="6" t="s">
        <v>0</v>
      </c>
      <c r="B1" s="6" t="s">
        <v>79</v>
      </c>
      <c r="C1" s="6" t="s">
        <v>174</v>
      </c>
      <c r="D1" s="6" t="s">
        <v>175</v>
      </c>
      <c r="E1" s="6" t="s">
        <v>176</v>
      </c>
      <c r="F1" s="6" t="s">
        <v>177</v>
      </c>
      <c r="G1" s="6" t="s">
        <v>178</v>
      </c>
      <c r="H1" s="6" t="s">
        <v>179</v>
      </c>
      <c r="I1" s="6" t="s">
        <v>180</v>
      </c>
      <c r="J1" s="8" t="s">
        <v>181</v>
      </c>
      <c r="K1" s="6" t="s">
        <v>182</v>
      </c>
      <c r="L1" s="8" t="s">
        <v>1</v>
      </c>
      <c r="M1" s="6" t="s">
        <v>81</v>
      </c>
      <c r="N1" s="6" t="s">
        <v>183</v>
      </c>
    </row>
    <row r="2" spans="1:14" x14ac:dyDescent="0.2">
      <c r="A2" t="s">
        <v>184</v>
      </c>
      <c r="B2" t="s">
        <v>94</v>
      </c>
      <c r="C2" t="s">
        <v>95</v>
      </c>
      <c r="D2" t="s">
        <v>96</v>
      </c>
      <c r="E2">
        <v>48</v>
      </c>
      <c r="F2">
        <v>28</v>
      </c>
      <c r="G2">
        <v>0.185</v>
      </c>
      <c r="H2">
        <v>1.5800000000000002E-2</v>
      </c>
      <c r="I2" s="9">
        <f t="shared" ref="I2:I33" si="0">(G2-H2)/G2*100</f>
        <v>91.459459459459453</v>
      </c>
      <c r="J2">
        <v>10.051</v>
      </c>
      <c r="K2" s="10">
        <f t="shared" ref="K2:K20" si="1">IF(H2&gt;0,J2/H2,"")</f>
        <v>636.13924050632909</v>
      </c>
      <c r="L2" t="s">
        <v>185</v>
      </c>
      <c r="M2">
        <v>1</v>
      </c>
      <c r="N2" s="11">
        <v>0.8</v>
      </c>
    </row>
    <row r="3" spans="1:14" x14ac:dyDescent="0.2">
      <c r="A3" t="s">
        <v>186</v>
      </c>
      <c r="B3" t="s">
        <v>94</v>
      </c>
      <c r="C3" t="s">
        <v>95</v>
      </c>
      <c r="D3" t="s">
        <v>98</v>
      </c>
      <c r="E3">
        <v>45</v>
      </c>
      <c r="F3">
        <v>25</v>
      </c>
      <c r="G3">
        <v>0.15240000000000001</v>
      </c>
      <c r="H3">
        <v>1.4200000000000001E-2</v>
      </c>
      <c r="I3" s="9">
        <f t="shared" si="0"/>
        <v>90.682414698162745</v>
      </c>
      <c r="J3">
        <v>7.9039999999999999</v>
      </c>
      <c r="K3" s="10">
        <f t="shared" si="1"/>
        <v>556.61971830985908</v>
      </c>
      <c r="L3" t="s">
        <v>187</v>
      </c>
      <c r="M3">
        <v>1</v>
      </c>
      <c r="N3" s="11">
        <v>6.9677419354838718E-2</v>
      </c>
    </row>
    <row r="4" spans="1:14" x14ac:dyDescent="0.2">
      <c r="A4" t="s">
        <v>188</v>
      </c>
      <c r="B4" t="s">
        <v>94</v>
      </c>
      <c r="C4" t="s">
        <v>113</v>
      </c>
      <c r="D4" t="s">
        <v>100</v>
      </c>
      <c r="E4">
        <v>51</v>
      </c>
      <c r="F4">
        <v>28</v>
      </c>
      <c r="G4">
        <v>0.14710000000000001</v>
      </c>
      <c r="H4">
        <v>1.3800000000000002E-2</v>
      </c>
      <c r="I4" s="9">
        <f t="shared" si="0"/>
        <v>90.618626784500336</v>
      </c>
      <c r="J4">
        <v>8.2469999999999999</v>
      </c>
      <c r="K4" s="10">
        <f t="shared" si="1"/>
        <v>597.60869565217388</v>
      </c>
      <c r="L4" t="s">
        <v>5</v>
      </c>
      <c r="M4">
        <v>1</v>
      </c>
      <c r="N4" s="11">
        <v>0.8</v>
      </c>
    </row>
    <row r="5" spans="1:14" x14ac:dyDescent="0.2">
      <c r="A5" t="s">
        <v>189</v>
      </c>
      <c r="B5" t="s">
        <v>94</v>
      </c>
      <c r="C5" t="s">
        <v>113</v>
      </c>
      <c r="D5" t="s">
        <v>100</v>
      </c>
      <c r="E5">
        <v>56</v>
      </c>
      <c r="F5">
        <v>35</v>
      </c>
      <c r="G5">
        <v>0.11210000000000001</v>
      </c>
      <c r="H5">
        <v>1.09E-2</v>
      </c>
      <c r="I5" s="9">
        <f t="shared" si="0"/>
        <v>90.276538804638719</v>
      </c>
      <c r="J5">
        <v>6.3250000000000002</v>
      </c>
      <c r="K5" s="10">
        <f t="shared" si="1"/>
        <v>580.27522935779814</v>
      </c>
      <c r="L5" t="s">
        <v>5</v>
      </c>
      <c r="M5">
        <v>2</v>
      </c>
      <c r="N5" s="11">
        <v>0.8</v>
      </c>
    </row>
    <row r="6" spans="1:14" x14ac:dyDescent="0.2">
      <c r="A6" t="s">
        <v>190</v>
      </c>
      <c r="B6" t="s">
        <v>94</v>
      </c>
      <c r="C6" t="s">
        <v>113</v>
      </c>
      <c r="D6" t="s">
        <v>103</v>
      </c>
      <c r="E6">
        <v>60</v>
      </c>
      <c r="F6">
        <v>38</v>
      </c>
      <c r="G6">
        <v>9.6999999999999989E-2</v>
      </c>
      <c r="H6">
        <v>1.32E-2</v>
      </c>
      <c r="I6" s="9">
        <f t="shared" si="0"/>
        <v>86.391752577319579</v>
      </c>
      <c r="J6">
        <v>5.4640000000000004</v>
      </c>
      <c r="K6" s="10">
        <f t="shared" si="1"/>
        <v>413.93939393939399</v>
      </c>
      <c r="L6" t="s">
        <v>25</v>
      </c>
      <c r="M6">
        <v>1</v>
      </c>
      <c r="N6" s="11">
        <v>9.4193548387096801E-2</v>
      </c>
    </row>
    <row r="7" spans="1:14" x14ac:dyDescent="0.2">
      <c r="A7" t="s">
        <v>191</v>
      </c>
      <c r="B7" t="s">
        <v>94</v>
      </c>
      <c r="C7" t="s">
        <v>113</v>
      </c>
      <c r="D7" t="s">
        <v>105</v>
      </c>
      <c r="E7">
        <v>49</v>
      </c>
      <c r="F7">
        <v>22</v>
      </c>
      <c r="G7">
        <v>0.1008</v>
      </c>
      <c r="H7">
        <v>0.01</v>
      </c>
      <c r="I7" s="9">
        <f t="shared" si="0"/>
        <v>90.079365079365076</v>
      </c>
      <c r="J7">
        <v>5.4459999999999997</v>
      </c>
      <c r="K7" s="10">
        <f t="shared" si="1"/>
        <v>544.59999999999991</v>
      </c>
      <c r="L7" t="s">
        <v>70</v>
      </c>
      <c r="M7">
        <v>1</v>
      </c>
      <c r="N7" s="11">
        <v>0.8</v>
      </c>
    </row>
    <row r="8" spans="1:14" ht="15.75" x14ac:dyDescent="0.25">
      <c r="A8" t="s">
        <v>192</v>
      </c>
      <c r="B8" s="7" t="s">
        <v>94</v>
      </c>
      <c r="C8" t="s">
        <v>113</v>
      </c>
      <c r="D8" t="s">
        <v>105</v>
      </c>
      <c r="E8">
        <v>45</v>
      </c>
      <c r="F8">
        <v>25</v>
      </c>
      <c r="G8">
        <v>7.1099999999999997E-2</v>
      </c>
      <c r="H8">
        <v>8.5000000000000006E-3</v>
      </c>
      <c r="I8" s="9">
        <f t="shared" si="0"/>
        <v>88.045007032348792</v>
      </c>
      <c r="J8">
        <v>4.55</v>
      </c>
      <c r="K8" s="10">
        <f t="shared" si="1"/>
        <v>535.29411764705878</v>
      </c>
      <c r="L8" t="s">
        <v>63</v>
      </c>
      <c r="M8">
        <v>1</v>
      </c>
      <c r="N8" s="11">
        <v>0.8</v>
      </c>
    </row>
    <row r="9" spans="1:14" ht="15.75" x14ac:dyDescent="0.25">
      <c r="A9" t="s">
        <v>193</v>
      </c>
      <c r="B9" s="7" t="s">
        <v>94</v>
      </c>
      <c r="C9" t="s">
        <v>113</v>
      </c>
      <c r="D9" t="s">
        <v>108</v>
      </c>
      <c r="E9">
        <v>54</v>
      </c>
      <c r="F9">
        <v>26</v>
      </c>
      <c r="G9">
        <v>9.4200000000000006E-2</v>
      </c>
      <c r="H9">
        <v>1.0200000000000001E-2</v>
      </c>
      <c r="I9" s="9">
        <f t="shared" si="0"/>
        <v>89.171974522292999</v>
      </c>
      <c r="J9">
        <v>5.1479999999999997</v>
      </c>
      <c r="K9" s="10">
        <f t="shared" si="1"/>
        <v>504.7058823529411</v>
      </c>
      <c r="L9" t="s">
        <v>55</v>
      </c>
      <c r="M9">
        <v>1</v>
      </c>
      <c r="N9" s="11">
        <v>0.30677419354838709</v>
      </c>
    </row>
    <row r="10" spans="1:14" x14ac:dyDescent="0.2">
      <c r="A10" t="s">
        <v>194</v>
      </c>
      <c r="B10" t="s">
        <v>111</v>
      </c>
      <c r="C10" t="s">
        <v>95</v>
      </c>
      <c r="D10" t="s">
        <v>96</v>
      </c>
      <c r="E10">
        <v>51</v>
      </c>
      <c r="F10">
        <v>31</v>
      </c>
      <c r="G10">
        <v>0.15179999999999999</v>
      </c>
      <c r="H10">
        <v>1.2800000000000001E-2</v>
      </c>
      <c r="I10" s="9">
        <f t="shared" si="0"/>
        <v>91.567852437417656</v>
      </c>
      <c r="J10">
        <v>7.56</v>
      </c>
      <c r="K10" s="10">
        <f t="shared" si="1"/>
        <v>590.62499999999989</v>
      </c>
      <c r="L10" t="s">
        <v>185</v>
      </c>
      <c r="M10">
        <v>1</v>
      </c>
      <c r="N10" s="11">
        <v>0.8</v>
      </c>
    </row>
    <row r="11" spans="1:14" x14ac:dyDescent="0.2">
      <c r="A11" t="s">
        <v>195</v>
      </c>
      <c r="B11" t="s">
        <v>111</v>
      </c>
      <c r="C11" t="s">
        <v>95</v>
      </c>
      <c r="D11" t="s">
        <v>98</v>
      </c>
      <c r="E11">
        <v>45</v>
      </c>
      <c r="F11">
        <v>25</v>
      </c>
      <c r="G11">
        <v>0.12429999999999999</v>
      </c>
      <c r="H11">
        <v>1.2800000000000001E-2</v>
      </c>
      <c r="I11" s="9">
        <f t="shared" si="0"/>
        <v>89.702333065164922</v>
      </c>
      <c r="J11">
        <v>6.569</v>
      </c>
      <c r="K11" s="10">
        <f t="shared" si="1"/>
        <v>513.203125</v>
      </c>
      <c r="L11" t="s">
        <v>25</v>
      </c>
      <c r="M11">
        <v>1</v>
      </c>
      <c r="N11" s="11">
        <v>9.870967741935481E-2</v>
      </c>
    </row>
    <row r="12" spans="1:14" x14ac:dyDescent="0.2">
      <c r="A12" t="s">
        <v>196</v>
      </c>
      <c r="B12" t="s">
        <v>111</v>
      </c>
      <c r="C12" t="s">
        <v>113</v>
      </c>
      <c r="D12" t="s">
        <v>100</v>
      </c>
      <c r="E12">
        <v>54</v>
      </c>
      <c r="F12">
        <v>34</v>
      </c>
      <c r="G12">
        <v>0.1012</v>
      </c>
      <c r="H12">
        <v>0.01</v>
      </c>
      <c r="I12" s="9">
        <f t="shared" si="0"/>
        <v>90.118577075098813</v>
      </c>
      <c r="J12">
        <v>5.7320000000000002</v>
      </c>
      <c r="K12" s="10">
        <f t="shared" si="1"/>
        <v>573.20000000000005</v>
      </c>
      <c r="L12" t="s">
        <v>5</v>
      </c>
      <c r="M12">
        <v>1</v>
      </c>
      <c r="N12" s="11">
        <v>0.8</v>
      </c>
    </row>
    <row r="13" spans="1:14" x14ac:dyDescent="0.2">
      <c r="A13" t="s">
        <v>197</v>
      </c>
      <c r="B13" t="s">
        <v>111</v>
      </c>
      <c r="C13" t="s">
        <v>113</v>
      </c>
      <c r="D13" t="s">
        <v>100</v>
      </c>
      <c r="E13">
        <v>63</v>
      </c>
      <c r="F13">
        <v>40</v>
      </c>
      <c r="G13">
        <v>0.11139999999999999</v>
      </c>
      <c r="H13">
        <v>1.14E-2</v>
      </c>
      <c r="I13" s="9">
        <f t="shared" si="0"/>
        <v>89.766606822262105</v>
      </c>
      <c r="J13">
        <v>5.7249999999999996</v>
      </c>
      <c r="K13" s="10">
        <f t="shared" si="1"/>
        <v>502.19298245614033</v>
      </c>
      <c r="L13" t="s">
        <v>9</v>
      </c>
      <c r="M13">
        <v>2</v>
      </c>
      <c r="N13" s="11">
        <v>0.8</v>
      </c>
    </row>
    <row r="14" spans="1:14" x14ac:dyDescent="0.2">
      <c r="A14" t="s">
        <v>198</v>
      </c>
      <c r="B14" t="s">
        <v>111</v>
      </c>
      <c r="C14" t="s">
        <v>113</v>
      </c>
      <c r="D14" t="s">
        <v>103</v>
      </c>
      <c r="E14">
        <v>63</v>
      </c>
      <c r="F14">
        <v>39</v>
      </c>
      <c r="G14">
        <v>0.1234</v>
      </c>
      <c r="H14">
        <v>1.3000000000000001E-2</v>
      </c>
      <c r="I14" s="9">
        <f t="shared" si="0"/>
        <v>89.465153970826577</v>
      </c>
      <c r="J14">
        <v>6.3849999999999998</v>
      </c>
      <c r="K14" s="10">
        <f t="shared" si="1"/>
        <v>491.15384615384608</v>
      </c>
      <c r="L14" t="s">
        <v>25</v>
      </c>
      <c r="M14">
        <v>1</v>
      </c>
      <c r="N14" s="11">
        <v>0.18193548387096772</v>
      </c>
    </row>
    <row r="15" spans="1:14" x14ac:dyDescent="0.2">
      <c r="A15" t="s">
        <v>199</v>
      </c>
      <c r="B15" t="s">
        <v>111</v>
      </c>
      <c r="C15" t="s">
        <v>113</v>
      </c>
      <c r="D15" t="s">
        <v>105</v>
      </c>
      <c r="E15">
        <v>52</v>
      </c>
      <c r="F15">
        <v>24</v>
      </c>
      <c r="G15">
        <v>8.7599999999999983E-2</v>
      </c>
      <c r="H15">
        <v>8.0000000000000002E-3</v>
      </c>
      <c r="I15" s="9">
        <f t="shared" si="0"/>
        <v>90.867579908675793</v>
      </c>
      <c r="J15">
        <v>4.6859999999999999</v>
      </c>
      <c r="K15" s="10">
        <f t="shared" si="1"/>
        <v>585.75</v>
      </c>
      <c r="L15" t="s">
        <v>70</v>
      </c>
      <c r="M15">
        <v>1</v>
      </c>
      <c r="N15" s="11">
        <v>0.8</v>
      </c>
    </row>
    <row r="16" spans="1:14" x14ac:dyDescent="0.2">
      <c r="A16" t="s">
        <v>200</v>
      </c>
      <c r="B16" t="s">
        <v>111</v>
      </c>
      <c r="C16" t="s">
        <v>113</v>
      </c>
      <c r="D16" t="s">
        <v>105</v>
      </c>
      <c r="E16">
        <v>40</v>
      </c>
      <c r="F16">
        <v>20</v>
      </c>
      <c r="G16">
        <v>0.13120000000000001</v>
      </c>
      <c r="H16">
        <v>1.0400000000000001E-2</v>
      </c>
      <c r="I16" s="9">
        <f t="shared" si="0"/>
        <v>92.073170731707307</v>
      </c>
      <c r="J16">
        <v>6.5789999999999997</v>
      </c>
      <c r="K16" s="10">
        <f t="shared" si="1"/>
        <v>632.5961538461537</v>
      </c>
      <c r="L16" t="s">
        <v>63</v>
      </c>
      <c r="M16">
        <v>1</v>
      </c>
      <c r="N16" s="11">
        <v>0.8</v>
      </c>
    </row>
    <row r="17" spans="1:14" x14ac:dyDescent="0.2">
      <c r="A17" t="s">
        <v>201</v>
      </c>
      <c r="B17" t="s">
        <v>111</v>
      </c>
      <c r="C17" t="s">
        <v>113</v>
      </c>
      <c r="D17" t="s">
        <v>108</v>
      </c>
      <c r="E17">
        <v>56</v>
      </c>
      <c r="F17">
        <v>28</v>
      </c>
      <c r="G17">
        <v>0.11119999999999999</v>
      </c>
      <c r="H17">
        <v>8.9999999999999959E-3</v>
      </c>
      <c r="I17" s="9">
        <f t="shared" si="0"/>
        <v>91.906474820143885</v>
      </c>
      <c r="J17">
        <v>5.9669999999999996</v>
      </c>
      <c r="K17" s="10">
        <f t="shared" si="1"/>
        <v>663.00000000000023</v>
      </c>
      <c r="L17" t="s">
        <v>55</v>
      </c>
      <c r="M17">
        <v>1</v>
      </c>
      <c r="N17" s="11">
        <v>0.36225806451612902</v>
      </c>
    </row>
    <row r="18" spans="1:14" x14ac:dyDescent="0.2">
      <c r="A18" t="s">
        <v>202</v>
      </c>
      <c r="B18" t="s">
        <v>122</v>
      </c>
      <c r="C18" t="s">
        <v>95</v>
      </c>
      <c r="D18" t="s">
        <v>96</v>
      </c>
      <c r="E18">
        <v>47</v>
      </c>
      <c r="F18">
        <v>27</v>
      </c>
      <c r="G18">
        <v>0.14829999999999999</v>
      </c>
      <c r="H18">
        <v>1.1299999999999999E-2</v>
      </c>
      <c r="I18" s="9">
        <f t="shared" si="0"/>
        <v>92.380310182063383</v>
      </c>
      <c r="J18">
        <v>7.2850000000000001</v>
      </c>
      <c r="K18" s="10">
        <f t="shared" si="1"/>
        <v>644.69026548672571</v>
      </c>
      <c r="L18" t="s">
        <v>185</v>
      </c>
      <c r="M18">
        <v>1</v>
      </c>
      <c r="N18" s="11">
        <v>0.8</v>
      </c>
    </row>
    <row r="19" spans="1:14" x14ac:dyDescent="0.2">
      <c r="A19" t="s">
        <v>203</v>
      </c>
      <c r="B19" t="s">
        <v>122</v>
      </c>
      <c r="C19" t="s">
        <v>95</v>
      </c>
      <c r="D19" t="s">
        <v>98</v>
      </c>
      <c r="E19">
        <v>45</v>
      </c>
      <c r="F19">
        <v>25</v>
      </c>
      <c r="G19">
        <v>0.12770000000000001</v>
      </c>
      <c r="H19">
        <v>1.1200000000000002E-2</v>
      </c>
      <c r="I19" s="9">
        <f t="shared" si="0"/>
        <v>91.229444009397014</v>
      </c>
      <c r="J19">
        <v>5.8490000000000002</v>
      </c>
      <c r="K19" s="10">
        <f t="shared" si="1"/>
        <v>522.23214285714278</v>
      </c>
      <c r="L19" t="s">
        <v>25</v>
      </c>
      <c r="M19">
        <v>1</v>
      </c>
      <c r="N19" s="11">
        <v>0.12032258064516128</v>
      </c>
    </row>
    <row r="20" spans="1:14" x14ac:dyDescent="0.2">
      <c r="A20" t="s">
        <v>204</v>
      </c>
      <c r="B20" t="s">
        <v>122</v>
      </c>
      <c r="C20" t="s">
        <v>95</v>
      </c>
      <c r="D20" t="s">
        <v>125</v>
      </c>
      <c r="E20">
        <v>40</v>
      </c>
      <c r="F20">
        <v>19</v>
      </c>
      <c r="G20">
        <v>0.1242</v>
      </c>
      <c r="H20">
        <v>1.0400000000000001E-2</v>
      </c>
      <c r="I20" s="9">
        <f t="shared" si="0"/>
        <v>91.626409017713357</v>
      </c>
      <c r="J20">
        <v>6.1749999999999998</v>
      </c>
      <c r="K20" s="10">
        <f t="shared" si="1"/>
        <v>593.74999999999989</v>
      </c>
      <c r="L20" t="s">
        <v>19</v>
      </c>
      <c r="M20">
        <v>1</v>
      </c>
      <c r="N20" s="11">
        <v>0.35709677419354835</v>
      </c>
    </row>
    <row r="21" spans="1:14" x14ac:dyDescent="0.2">
      <c r="A21" t="s">
        <v>205</v>
      </c>
      <c r="B21" t="s">
        <v>122</v>
      </c>
      <c r="C21" t="s">
        <v>95</v>
      </c>
      <c r="D21" t="s">
        <v>125</v>
      </c>
      <c r="E21">
        <v>43</v>
      </c>
      <c r="F21">
        <v>25</v>
      </c>
      <c r="G21">
        <v>0.1222</v>
      </c>
      <c r="H21">
        <v>1.1599999999999999E-2</v>
      </c>
      <c r="I21" s="9">
        <f t="shared" si="0"/>
        <v>90.507364975450074</v>
      </c>
      <c r="K21" s="10"/>
      <c r="L21" t="s">
        <v>19</v>
      </c>
      <c r="M21">
        <v>2</v>
      </c>
      <c r="N21" s="11">
        <v>0.29258064516129034</v>
      </c>
    </row>
    <row r="22" spans="1:14" x14ac:dyDescent="0.2">
      <c r="A22" t="s">
        <v>206</v>
      </c>
      <c r="B22" t="s">
        <v>122</v>
      </c>
      <c r="C22" t="s">
        <v>113</v>
      </c>
      <c r="D22" t="s">
        <v>100</v>
      </c>
      <c r="E22">
        <v>46</v>
      </c>
      <c r="F22">
        <v>22</v>
      </c>
      <c r="G22">
        <v>0.12509999999999999</v>
      </c>
      <c r="H22">
        <v>1.18E-2</v>
      </c>
      <c r="I22" s="9">
        <f t="shared" si="0"/>
        <v>90.567545963229406</v>
      </c>
      <c r="J22">
        <v>6.61</v>
      </c>
      <c r="K22" s="10">
        <f t="shared" ref="K22:K61" si="2">IF(H22&gt;0,J22/H22,"")</f>
        <v>560.16949152542372</v>
      </c>
      <c r="L22" t="s">
        <v>5</v>
      </c>
      <c r="M22">
        <v>1</v>
      </c>
      <c r="N22" s="11">
        <v>0.8</v>
      </c>
    </row>
    <row r="23" spans="1:14" x14ac:dyDescent="0.2">
      <c r="A23" t="s">
        <v>207</v>
      </c>
      <c r="B23" t="s">
        <v>122</v>
      </c>
      <c r="C23" t="s">
        <v>113</v>
      </c>
      <c r="D23" t="s">
        <v>100</v>
      </c>
      <c r="E23">
        <v>62</v>
      </c>
      <c r="F23">
        <v>37</v>
      </c>
      <c r="G23">
        <v>0.13589999999999999</v>
      </c>
      <c r="H23">
        <v>1.26E-2</v>
      </c>
      <c r="I23" s="9">
        <f t="shared" si="0"/>
        <v>90.728476821192046</v>
      </c>
      <c r="J23">
        <v>6.9980000000000002</v>
      </c>
      <c r="K23" s="10">
        <f t="shared" si="2"/>
        <v>555.39682539682542</v>
      </c>
      <c r="L23" t="s">
        <v>9</v>
      </c>
      <c r="M23">
        <v>2</v>
      </c>
      <c r="N23" s="11">
        <v>0.8</v>
      </c>
    </row>
    <row r="24" spans="1:14" x14ac:dyDescent="0.2">
      <c r="A24" t="s">
        <v>208</v>
      </c>
      <c r="B24" t="s">
        <v>122</v>
      </c>
      <c r="C24" t="s">
        <v>113</v>
      </c>
      <c r="D24" t="s">
        <v>103</v>
      </c>
      <c r="E24">
        <v>54</v>
      </c>
      <c r="F24">
        <v>31</v>
      </c>
      <c r="G24">
        <v>0.10680000000000001</v>
      </c>
      <c r="H24">
        <v>1.1200000000000002E-2</v>
      </c>
      <c r="I24" s="9">
        <f t="shared" si="0"/>
        <v>89.513108614232209</v>
      </c>
      <c r="J24">
        <v>5.4690000000000003</v>
      </c>
      <c r="K24" s="10">
        <f t="shared" si="2"/>
        <v>488.30357142857139</v>
      </c>
      <c r="L24" t="s">
        <v>25</v>
      </c>
      <c r="M24">
        <v>1</v>
      </c>
      <c r="N24" s="11">
        <v>0.21838709677419357</v>
      </c>
    </row>
    <row r="25" spans="1:14" x14ac:dyDescent="0.2">
      <c r="A25" t="s">
        <v>209</v>
      </c>
      <c r="B25" t="s">
        <v>122</v>
      </c>
      <c r="C25" t="s">
        <v>95</v>
      </c>
      <c r="D25" t="s">
        <v>131</v>
      </c>
      <c r="E25">
        <v>49</v>
      </c>
      <c r="F25">
        <v>19</v>
      </c>
      <c r="G25">
        <v>0.15060000000000001</v>
      </c>
      <c r="H25">
        <v>1.32E-2</v>
      </c>
      <c r="I25" s="9">
        <f t="shared" si="0"/>
        <v>91.235059760956176</v>
      </c>
      <c r="J25">
        <v>7.6639999999999988</v>
      </c>
      <c r="K25" s="10">
        <f t="shared" si="2"/>
        <v>580.60606060606051</v>
      </c>
      <c r="L25" t="s">
        <v>19</v>
      </c>
      <c r="M25">
        <v>1</v>
      </c>
      <c r="N25" s="11">
        <v>0.36</v>
      </c>
    </row>
    <row r="26" spans="1:14" x14ac:dyDescent="0.2">
      <c r="A26" t="s">
        <v>210</v>
      </c>
      <c r="B26" t="s">
        <v>122</v>
      </c>
      <c r="C26" t="s">
        <v>95</v>
      </c>
      <c r="D26" t="s">
        <v>131</v>
      </c>
      <c r="E26">
        <v>49</v>
      </c>
      <c r="F26">
        <v>25</v>
      </c>
      <c r="G26">
        <v>0.1163</v>
      </c>
      <c r="H26">
        <v>1.23E-2</v>
      </c>
      <c r="I26" s="9">
        <f t="shared" si="0"/>
        <v>89.423903697334467</v>
      </c>
      <c r="J26">
        <v>6.0129999999999999</v>
      </c>
      <c r="K26" s="10">
        <f t="shared" si="2"/>
        <v>488.86178861788619</v>
      </c>
      <c r="L26" t="s">
        <v>19</v>
      </c>
      <c r="M26">
        <v>2</v>
      </c>
      <c r="N26" s="11">
        <v>0.3583870967741935</v>
      </c>
    </row>
    <row r="27" spans="1:14" x14ac:dyDescent="0.2">
      <c r="A27" t="s">
        <v>211</v>
      </c>
      <c r="B27" t="s">
        <v>122</v>
      </c>
      <c r="C27" t="s">
        <v>113</v>
      </c>
      <c r="D27" t="s">
        <v>105</v>
      </c>
      <c r="E27">
        <v>50</v>
      </c>
      <c r="F27">
        <v>23</v>
      </c>
      <c r="G27">
        <v>9.8599999999999993E-2</v>
      </c>
      <c r="H27">
        <v>8.9999999999999959E-3</v>
      </c>
      <c r="I27" s="9">
        <f t="shared" si="0"/>
        <v>90.872210953346865</v>
      </c>
      <c r="J27">
        <v>5.5209999999999999</v>
      </c>
      <c r="K27" s="10">
        <f t="shared" si="2"/>
        <v>613.44444444444468</v>
      </c>
      <c r="L27" t="s">
        <v>70</v>
      </c>
      <c r="M27">
        <v>1</v>
      </c>
      <c r="N27" s="11">
        <v>0.8</v>
      </c>
    </row>
    <row r="28" spans="1:14" x14ac:dyDescent="0.2">
      <c r="A28" t="s">
        <v>212</v>
      </c>
      <c r="B28" t="s">
        <v>122</v>
      </c>
      <c r="C28" t="s">
        <v>113</v>
      </c>
      <c r="D28" t="s">
        <v>105</v>
      </c>
      <c r="E28">
        <v>39</v>
      </c>
      <c r="F28">
        <v>17</v>
      </c>
      <c r="G28">
        <v>0.1014</v>
      </c>
      <c r="H28">
        <v>7.7000000000000002E-3</v>
      </c>
      <c r="I28" s="9">
        <f t="shared" si="0"/>
        <v>92.406311637080876</v>
      </c>
      <c r="J28">
        <v>5.2080000000000002</v>
      </c>
      <c r="K28" s="10">
        <f t="shared" si="2"/>
        <v>676.36363636363637</v>
      </c>
      <c r="L28" t="s">
        <v>63</v>
      </c>
      <c r="M28">
        <v>1</v>
      </c>
      <c r="N28" s="11">
        <v>0.8</v>
      </c>
    </row>
    <row r="29" spans="1:14" x14ac:dyDescent="0.2">
      <c r="A29" t="s">
        <v>213</v>
      </c>
      <c r="B29" t="s">
        <v>122</v>
      </c>
      <c r="C29" t="s">
        <v>113</v>
      </c>
      <c r="D29" t="s">
        <v>108</v>
      </c>
      <c r="E29">
        <v>52</v>
      </c>
      <c r="F29">
        <v>23</v>
      </c>
      <c r="G29">
        <v>0.11779999999999999</v>
      </c>
      <c r="H29">
        <v>1.23E-2</v>
      </c>
      <c r="I29" s="9">
        <f t="shared" si="0"/>
        <v>89.558573853989813</v>
      </c>
      <c r="J29">
        <v>6.3479999999999999</v>
      </c>
      <c r="K29" s="10">
        <f t="shared" si="2"/>
        <v>516.09756097560978</v>
      </c>
      <c r="L29" t="s">
        <v>55</v>
      </c>
      <c r="M29">
        <v>1</v>
      </c>
      <c r="N29" s="11">
        <v>0.28096774193548385</v>
      </c>
    </row>
    <row r="30" spans="1:14" x14ac:dyDescent="0.2">
      <c r="A30" t="s">
        <v>214</v>
      </c>
      <c r="B30" t="s">
        <v>137</v>
      </c>
      <c r="C30" t="s">
        <v>95</v>
      </c>
      <c r="D30" t="s">
        <v>96</v>
      </c>
      <c r="E30">
        <v>51</v>
      </c>
      <c r="F30">
        <v>31</v>
      </c>
      <c r="G30">
        <v>0.15759999999999999</v>
      </c>
      <c r="H30">
        <v>1.2500000000000001E-2</v>
      </c>
      <c r="I30" s="9">
        <f t="shared" si="0"/>
        <v>92.068527918781712</v>
      </c>
      <c r="J30">
        <v>8.1940000000000008</v>
      </c>
      <c r="K30" s="10">
        <f t="shared" si="2"/>
        <v>655.52</v>
      </c>
      <c r="L30" t="s">
        <v>185</v>
      </c>
      <c r="M30">
        <v>1</v>
      </c>
      <c r="N30" s="11">
        <v>0.8</v>
      </c>
    </row>
    <row r="31" spans="1:14" x14ac:dyDescent="0.2">
      <c r="A31" t="s">
        <v>215</v>
      </c>
      <c r="B31" t="s">
        <v>137</v>
      </c>
      <c r="C31" t="s">
        <v>95</v>
      </c>
      <c r="D31" t="s">
        <v>98</v>
      </c>
      <c r="E31">
        <v>44</v>
      </c>
      <c r="F31">
        <v>24</v>
      </c>
      <c r="G31">
        <v>0.13070000000000001</v>
      </c>
      <c r="H31">
        <v>1.1200000000000002E-2</v>
      </c>
      <c r="I31" s="9">
        <f t="shared" si="0"/>
        <v>91.430757459831682</v>
      </c>
      <c r="J31">
        <v>6.6</v>
      </c>
      <c r="K31" s="10">
        <f t="shared" si="2"/>
        <v>589.28571428571422</v>
      </c>
      <c r="L31" t="s">
        <v>25</v>
      </c>
      <c r="M31">
        <v>1</v>
      </c>
      <c r="N31" s="11">
        <v>0.11096774193548389</v>
      </c>
    </row>
    <row r="32" spans="1:14" x14ac:dyDescent="0.2">
      <c r="A32" t="s">
        <v>216</v>
      </c>
      <c r="B32" t="s">
        <v>137</v>
      </c>
      <c r="C32" t="s">
        <v>95</v>
      </c>
      <c r="D32" t="s">
        <v>125</v>
      </c>
      <c r="E32">
        <v>46</v>
      </c>
      <c r="F32">
        <v>26</v>
      </c>
      <c r="G32">
        <v>0.12709999999999999</v>
      </c>
      <c r="H32">
        <v>1.11E-2</v>
      </c>
      <c r="I32" s="9">
        <f t="shared" si="0"/>
        <v>91.26671911880409</v>
      </c>
      <c r="J32">
        <v>6.306</v>
      </c>
      <c r="K32" s="10">
        <f t="shared" si="2"/>
        <v>568.10810810810813</v>
      </c>
      <c r="L32" t="s">
        <v>19</v>
      </c>
      <c r="M32">
        <v>1</v>
      </c>
      <c r="N32" s="11">
        <v>0.35709677419354835</v>
      </c>
    </row>
    <row r="33" spans="1:14" x14ac:dyDescent="0.2">
      <c r="A33" t="s">
        <v>41</v>
      </c>
      <c r="B33" t="s">
        <v>137</v>
      </c>
      <c r="C33" t="s">
        <v>95</v>
      </c>
      <c r="D33" t="s">
        <v>125</v>
      </c>
      <c r="E33">
        <v>52</v>
      </c>
      <c r="F33">
        <v>30</v>
      </c>
      <c r="G33">
        <v>0.11579999999999999</v>
      </c>
      <c r="H33">
        <v>8.399999999999996E-3</v>
      </c>
      <c r="I33" s="9">
        <f t="shared" si="0"/>
        <v>92.746113989637308</v>
      </c>
      <c r="J33">
        <v>5.9180000000000001</v>
      </c>
      <c r="K33" s="10">
        <f t="shared" si="2"/>
        <v>704.52380952380986</v>
      </c>
      <c r="L33" t="s">
        <v>19</v>
      </c>
      <c r="M33">
        <v>2</v>
      </c>
      <c r="N33" s="11">
        <v>0.29258064516129034</v>
      </c>
    </row>
    <row r="34" spans="1:14" x14ac:dyDescent="0.2">
      <c r="A34" t="s">
        <v>217</v>
      </c>
      <c r="B34" t="s">
        <v>137</v>
      </c>
      <c r="C34" t="s">
        <v>113</v>
      </c>
      <c r="D34" t="s">
        <v>100</v>
      </c>
      <c r="E34">
        <v>49</v>
      </c>
      <c r="F34">
        <v>26</v>
      </c>
      <c r="G34">
        <v>9.9600000000000008E-2</v>
      </c>
      <c r="H34">
        <v>9.3999999999999986E-3</v>
      </c>
      <c r="I34" s="9">
        <f t="shared" ref="I34:I65" si="3">(G34-H34)/G34*100</f>
        <v>90.562248995983936</v>
      </c>
      <c r="J34">
        <v>5.5060000000000002</v>
      </c>
      <c r="K34" s="10">
        <f t="shared" si="2"/>
        <v>585.74468085106389</v>
      </c>
      <c r="L34" t="s">
        <v>5</v>
      </c>
      <c r="M34">
        <v>1</v>
      </c>
      <c r="N34" s="11">
        <v>0.8</v>
      </c>
    </row>
    <row r="35" spans="1:14" x14ac:dyDescent="0.2">
      <c r="A35" t="s">
        <v>218</v>
      </c>
      <c r="B35" t="s">
        <v>137</v>
      </c>
      <c r="C35" t="s">
        <v>113</v>
      </c>
      <c r="D35" t="s">
        <v>100</v>
      </c>
      <c r="G35">
        <v>0.1565</v>
      </c>
      <c r="H35">
        <v>1.4300000000000002E-2</v>
      </c>
      <c r="I35" s="9">
        <f t="shared" si="3"/>
        <v>90.862619808306704</v>
      </c>
      <c r="J35">
        <v>7.8890000000000002</v>
      </c>
      <c r="K35" s="10">
        <f t="shared" si="2"/>
        <v>551.67832167832159</v>
      </c>
      <c r="L35" t="s">
        <v>9</v>
      </c>
      <c r="M35">
        <v>2</v>
      </c>
      <c r="N35" s="11">
        <v>0.8</v>
      </c>
    </row>
    <row r="36" spans="1:14" x14ac:dyDescent="0.2">
      <c r="A36" t="s">
        <v>219</v>
      </c>
      <c r="B36" t="s">
        <v>137</v>
      </c>
      <c r="C36" t="s">
        <v>113</v>
      </c>
      <c r="D36" t="s">
        <v>100</v>
      </c>
      <c r="G36">
        <v>0.14949999999999999</v>
      </c>
      <c r="H36">
        <v>1.3800000000000002E-2</v>
      </c>
      <c r="I36" s="9">
        <f t="shared" si="3"/>
        <v>90.769230769230774</v>
      </c>
      <c r="J36">
        <v>7.58</v>
      </c>
      <c r="K36" s="10">
        <f t="shared" si="2"/>
        <v>549.27536231884051</v>
      </c>
      <c r="L36" t="s">
        <v>9</v>
      </c>
      <c r="M36">
        <v>3</v>
      </c>
      <c r="N36" s="11">
        <v>0.8</v>
      </c>
    </row>
    <row r="37" spans="1:14" x14ac:dyDescent="0.2">
      <c r="A37" t="s">
        <v>220</v>
      </c>
      <c r="B37" t="s">
        <v>137</v>
      </c>
      <c r="C37" t="s">
        <v>95</v>
      </c>
      <c r="D37" t="s">
        <v>131</v>
      </c>
      <c r="E37">
        <v>58</v>
      </c>
      <c r="F37">
        <v>32</v>
      </c>
      <c r="G37">
        <v>8.6099999999999982E-2</v>
      </c>
      <c r="H37">
        <v>8.5000000000000006E-3</v>
      </c>
      <c r="I37" s="9">
        <f t="shared" si="3"/>
        <v>90.127758420441339</v>
      </c>
      <c r="J37">
        <v>5.0259999999999998</v>
      </c>
      <c r="K37" s="10">
        <f t="shared" si="2"/>
        <v>591.29411764705878</v>
      </c>
      <c r="L37" t="s">
        <v>19</v>
      </c>
      <c r="M37">
        <v>1</v>
      </c>
      <c r="N37" s="11">
        <v>0.36806451612903218</v>
      </c>
    </row>
    <row r="38" spans="1:14" x14ac:dyDescent="0.2">
      <c r="A38" t="s">
        <v>221</v>
      </c>
      <c r="B38" t="s">
        <v>137</v>
      </c>
      <c r="C38" t="s">
        <v>95</v>
      </c>
      <c r="D38" t="s">
        <v>131</v>
      </c>
      <c r="E38">
        <v>46</v>
      </c>
      <c r="F38">
        <v>26</v>
      </c>
      <c r="G38">
        <v>0.1042</v>
      </c>
      <c r="H38">
        <v>9.9000000000000008E-3</v>
      </c>
      <c r="I38" s="9">
        <f t="shared" si="3"/>
        <v>90.499040307101723</v>
      </c>
      <c r="J38">
        <v>5.7270000000000003</v>
      </c>
      <c r="K38" s="10">
        <f t="shared" si="2"/>
        <v>578.4848484848485</v>
      </c>
      <c r="L38" t="s">
        <v>19</v>
      </c>
      <c r="M38">
        <v>2</v>
      </c>
      <c r="N38" s="11">
        <v>0.37612903225806449</v>
      </c>
    </row>
    <row r="39" spans="1:14" x14ac:dyDescent="0.2">
      <c r="A39" t="s">
        <v>222</v>
      </c>
      <c r="B39" t="s">
        <v>137</v>
      </c>
      <c r="C39" t="s">
        <v>113</v>
      </c>
      <c r="D39" t="s">
        <v>105</v>
      </c>
      <c r="E39">
        <v>46</v>
      </c>
      <c r="F39">
        <v>16</v>
      </c>
      <c r="G39">
        <v>9.1200000000000003E-2</v>
      </c>
      <c r="H39">
        <v>8.9999999999999959E-3</v>
      </c>
      <c r="I39" s="9">
        <f t="shared" si="3"/>
        <v>90.131578947368425</v>
      </c>
      <c r="J39">
        <v>4.9550000000000001</v>
      </c>
      <c r="K39" s="10">
        <f t="shared" si="2"/>
        <v>550.55555555555577</v>
      </c>
      <c r="L39" t="s">
        <v>70</v>
      </c>
      <c r="M39">
        <v>1</v>
      </c>
      <c r="N39" s="11">
        <v>0.8</v>
      </c>
    </row>
    <row r="40" spans="1:14" x14ac:dyDescent="0.2">
      <c r="A40" t="s">
        <v>223</v>
      </c>
      <c r="B40" t="s">
        <v>137</v>
      </c>
      <c r="C40" t="s">
        <v>113</v>
      </c>
      <c r="D40" t="s">
        <v>105</v>
      </c>
      <c r="E40">
        <v>45</v>
      </c>
      <c r="F40">
        <v>25</v>
      </c>
      <c r="G40">
        <v>0.1125</v>
      </c>
      <c r="H40">
        <v>9.3999999999999986E-3</v>
      </c>
      <c r="I40" s="9">
        <f t="shared" si="3"/>
        <v>91.644444444444446</v>
      </c>
      <c r="J40">
        <v>5.2770000000000001</v>
      </c>
      <c r="K40" s="10">
        <f t="shared" si="2"/>
        <v>561.38297872340434</v>
      </c>
      <c r="L40" t="s">
        <v>63</v>
      </c>
      <c r="M40">
        <v>1</v>
      </c>
      <c r="N40" s="11">
        <v>0.8</v>
      </c>
    </row>
    <row r="41" spans="1:14" x14ac:dyDescent="0.2">
      <c r="A41" t="s">
        <v>224</v>
      </c>
      <c r="B41" t="s">
        <v>137</v>
      </c>
      <c r="C41" t="s">
        <v>113</v>
      </c>
      <c r="D41" t="s">
        <v>108</v>
      </c>
      <c r="E41">
        <v>46</v>
      </c>
      <c r="F41">
        <v>20</v>
      </c>
      <c r="G41">
        <v>8.5400000000000004E-2</v>
      </c>
      <c r="H41">
        <v>8.0000000000000002E-3</v>
      </c>
      <c r="I41" s="9">
        <f t="shared" si="3"/>
        <v>90.632318501170943</v>
      </c>
      <c r="J41">
        <v>4.8239999999999998</v>
      </c>
      <c r="K41" s="10">
        <f t="shared" si="2"/>
        <v>603</v>
      </c>
      <c r="L41" t="s">
        <v>55</v>
      </c>
      <c r="M41">
        <v>1</v>
      </c>
      <c r="N41" s="11">
        <v>0.24645161290322579</v>
      </c>
    </row>
    <row r="42" spans="1:14" x14ac:dyDescent="0.2">
      <c r="A42" t="s">
        <v>225</v>
      </c>
      <c r="B42" t="s">
        <v>137</v>
      </c>
      <c r="C42" t="s">
        <v>113</v>
      </c>
      <c r="D42" t="s">
        <v>105</v>
      </c>
      <c r="E42">
        <v>50</v>
      </c>
      <c r="F42">
        <v>21</v>
      </c>
      <c r="G42">
        <v>9.4399999999999998E-2</v>
      </c>
      <c r="H42">
        <v>1.0400000000000001E-2</v>
      </c>
      <c r="I42" s="9">
        <f t="shared" si="3"/>
        <v>88.983050847457619</v>
      </c>
      <c r="J42">
        <v>4.992</v>
      </c>
      <c r="K42" s="10">
        <f t="shared" si="2"/>
        <v>479.99999999999994</v>
      </c>
      <c r="L42" t="s">
        <v>55</v>
      </c>
      <c r="M42">
        <v>2</v>
      </c>
      <c r="N42" s="11">
        <v>0.19419354838709679</v>
      </c>
    </row>
    <row r="43" spans="1:14" x14ac:dyDescent="0.2">
      <c r="A43" t="s">
        <v>226</v>
      </c>
      <c r="B43" t="s">
        <v>137</v>
      </c>
      <c r="C43" t="s">
        <v>49</v>
      </c>
      <c r="D43" t="s">
        <v>153</v>
      </c>
      <c r="E43">
        <v>43</v>
      </c>
      <c r="F43">
        <v>19</v>
      </c>
      <c r="G43">
        <v>0.11260000000000001</v>
      </c>
      <c r="H43">
        <v>1.0400000000000001E-2</v>
      </c>
      <c r="I43" s="9">
        <f t="shared" si="3"/>
        <v>90.763765541740668</v>
      </c>
      <c r="J43">
        <v>6.1180000000000003</v>
      </c>
      <c r="K43" s="10">
        <f t="shared" si="2"/>
        <v>588.26923076923072</v>
      </c>
      <c r="L43" t="s">
        <v>49</v>
      </c>
      <c r="M43">
        <v>1</v>
      </c>
      <c r="N43" s="11">
        <v>0.42516129032258065</v>
      </c>
    </row>
    <row r="44" spans="1:14" x14ac:dyDescent="0.2">
      <c r="A44" t="s">
        <v>227</v>
      </c>
      <c r="B44" t="s">
        <v>137</v>
      </c>
      <c r="C44" t="s">
        <v>49</v>
      </c>
      <c r="D44" t="s">
        <v>153</v>
      </c>
      <c r="E44">
        <v>43</v>
      </c>
      <c r="F44">
        <v>18</v>
      </c>
      <c r="G44">
        <v>0.1115</v>
      </c>
      <c r="H44">
        <v>8.8999999999999982E-3</v>
      </c>
      <c r="I44" s="9">
        <f t="shared" si="3"/>
        <v>92.017937219730939</v>
      </c>
      <c r="J44">
        <v>5.86</v>
      </c>
      <c r="K44" s="10">
        <f t="shared" si="2"/>
        <v>658.42696629213503</v>
      </c>
      <c r="L44" t="s">
        <v>49</v>
      </c>
      <c r="M44">
        <v>2</v>
      </c>
      <c r="N44" s="11">
        <v>0.41645161290322574</v>
      </c>
    </row>
    <row r="45" spans="1:14" x14ac:dyDescent="0.2">
      <c r="A45" t="s">
        <v>228</v>
      </c>
      <c r="B45" t="s">
        <v>137</v>
      </c>
      <c r="C45" t="s">
        <v>49</v>
      </c>
      <c r="D45" t="s">
        <v>153</v>
      </c>
      <c r="E45">
        <v>55</v>
      </c>
      <c r="F45">
        <v>20</v>
      </c>
      <c r="G45">
        <v>9.0200000000000002E-2</v>
      </c>
      <c r="H45">
        <v>8.8000000000000005E-3</v>
      </c>
      <c r="I45" s="9">
        <f t="shared" si="3"/>
        <v>90.243902439024396</v>
      </c>
      <c r="J45">
        <v>5.1310000000000002</v>
      </c>
      <c r="K45" s="10">
        <f t="shared" si="2"/>
        <v>583.06818181818176</v>
      </c>
      <c r="L45" t="s">
        <v>49</v>
      </c>
      <c r="M45">
        <v>3</v>
      </c>
      <c r="N45" s="11">
        <v>0.41483870967741926</v>
      </c>
    </row>
    <row r="46" spans="1:14" x14ac:dyDescent="0.2">
      <c r="A46" t="s">
        <v>229</v>
      </c>
      <c r="B46" t="s">
        <v>157</v>
      </c>
      <c r="C46" t="s">
        <v>95</v>
      </c>
      <c r="D46" t="s">
        <v>96</v>
      </c>
      <c r="E46">
        <v>51</v>
      </c>
      <c r="F46">
        <v>30</v>
      </c>
      <c r="G46">
        <v>0.1244</v>
      </c>
      <c r="H46">
        <v>9.6999999999999986E-3</v>
      </c>
      <c r="I46" s="9">
        <f t="shared" si="3"/>
        <v>92.20257234726688</v>
      </c>
      <c r="J46">
        <v>6.3239999999999998</v>
      </c>
      <c r="K46" s="10">
        <f t="shared" si="2"/>
        <v>651.95876288659804</v>
      </c>
      <c r="L46" t="s">
        <v>185</v>
      </c>
      <c r="M46">
        <v>1</v>
      </c>
      <c r="N46" s="11">
        <v>0.8</v>
      </c>
    </row>
    <row r="47" spans="1:14" x14ac:dyDescent="0.2">
      <c r="A47" t="s">
        <v>230</v>
      </c>
      <c r="B47" t="s">
        <v>157</v>
      </c>
      <c r="C47" t="s">
        <v>95</v>
      </c>
      <c r="D47" t="s">
        <v>98</v>
      </c>
      <c r="E47">
        <v>53</v>
      </c>
      <c r="F47">
        <v>31</v>
      </c>
      <c r="G47">
        <v>9.0800000000000006E-2</v>
      </c>
      <c r="H47">
        <v>8.0999999999999978E-3</v>
      </c>
      <c r="I47" s="9">
        <f t="shared" si="3"/>
        <v>91.079295154185019</v>
      </c>
      <c r="J47">
        <v>4.7969999999999997</v>
      </c>
      <c r="K47" s="10">
        <f t="shared" si="2"/>
        <v>592.2222222222224</v>
      </c>
      <c r="L47" t="s">
        <v>25</v>
      </c>
      <c r="M47">
        <v>1</v>
      </c>
      <c r="N47" s="11">
        <v>0.16419354838709679</v>
      </c>
    </row>
    <row r="48" spans="1:14" x14ac:dyDescent="0.2">
      <c r="A48" t="s">
        <v>231</v>
      </c>
      <c r="B48" t="s">
        <v>157</v>
      </c>
      <c r="C48" t="s">
        <v>95</v>
      </c>
      <c r="D48" t="s">
        <v>125</v>
      </c>
      <c r="E48">
        <v>45</v>
      </c>
      <c r="F48">
        <v>25</v>
      </c>
      <c r="G48">
        <v>0.1162</v>
      </c>
      <c r="H48">
        <v>9.6999999999999986E-3</v>
      </c>
      <c r="I48" s="9">
        <f t="shared" si="3"/>
        <v>91.65232358003442</v>
      </c>
      <c r="J48">
        <v>5.7990000000000004</v>
      </c>
      <c r="K48" s="10">
        <f t="shared" si="2"/>
        <v>597.83505154639192</v>
      </c>
      <c r="L48" t="s">
        <v>19</v>
      </c>
      <c r="M48">
        <v>1</v>
      </c>
      <c r="N48" s="11">
        <v>0.40677419354838718</v>
      </c>
    </row>
    <row r="49" spans="1:14" x14ac:dyDescent="0.2">
      <c r="A49" t="s">
        <v>232</v>
      </c>
      <c r="B49" t="s">
        <v>157</v>
      </c>
      <c r="C49" t="s">
        <v>113</v>
      </c>
      <c r="D49" t="s">
        <v>100</v>
      </c>
      <c r="E49">
        <v>54</v>
      </c>
      <c r="F49">
        <v>33</v>
      </c>
      <c r="G49">
        <v>0.14630000000000001</v>
      </c>
      <c r="H49">
        <v>1.3599999999999999E-2</v>
      </c>
      <c r="I49" s="9">
        <f t="shared" si="3"/>
        <v>90.704032809295967</v>
      </c>
      <c r="J49">
        <v>7.5410000000000004</v>
      </c>
      <c r="K49" s="10">
        <f t="shared" si="2"/>
        <v>554.48529411764707</v>
      </c>
      <c r="L49" t="s">
        <v>5</v>
      </c>
      <c r="M49">
        <v>1</v>
      </c>
      <c r="N49" s="11">
        <v>0.8</v>
      </c>
    </row>
    <row r="50" spans="1:14" x14ac:dyDescent="0.2">
      <c r="A50" t="s">
        <v>233</v>
      </c>
      <c r="B50" t="s">
        <v>157</v>
      </c>
      <c r="C50" t="s">
        <v>113</v>
      </c>
      <c r="D50" t="s">
        <v>100</v>
      </c>
      <c r="E50">
        <v>67</v>
      </c>
      <c r="F50">
        <v>43</v>
      </c>
      <c r="G50">
        <v>0.1331</v>
      </c>
      <c r="H50">
        <v>1.24E-2</v>
      </c>
      <c r="I50" s="9">
        <f t="shared" si="3"/>
        <v>90.683696468820443</v>
      </c>
      <c r="J50">
        <v>6.6840000000000002</v>
      </c>
      <c r="K50" s="10">
        <f t="shared" si="2"/>
        <v>539.03225806451621</v>
      </c>
      <c r="L50" t="s">
        <v>9</v>
      </c>
      <c r="M50">
        <v>2</v>
      </c>
      <c r="N50" s="11">
        <v>0.8</v>
      </c>
    </row>
    <row r="51" spans="1:14" x14ac:dyDescent="0.2">
      <c r="A51" s="1" t="s">
        <v>11</v>
      </c>
      <c r="B51" t="s">
        <v>157</v>
      </c>
      <c r="C51" t="s">
        <v>113</v>
      </c>
      <c r="D51" t="s">
        <v>100</v>
      </c>
      <c r="E51">
        <v>67</v>
      </c>
      <c r="F51">
        <v>44</v>
      </c>
      <c r="G51">
        <v>9.74E-2</v>
      </c>
      <c r="H51">
        <v>1.01E-2</v>
      </c>
      <c r="I51" s="9">
        <f t="shared" si="3"/>
        <v>89.630390143737174</v>
      </c>
      <c r="J51">
        <v>5.3780000000000001</v>
      </c>
      <c r="K51" s="10">
        <f t="shared" si="2"/>
        <v>532.47524752475249</v>
      </c>
      <c r="L51" t="s">
        <v>9</v>
      </c>
      <c r="M51">
        <v>3</v>
      </c>
      <c r="N51" s="11">
        <v>0.8</v>
      </c>
    </row>
    <row r="52" spans="1:14" x14ac:dyDescent="0.2">
      <c r="A52" t="s">
        <v>234</v>
      </c>
      <c r="B52" t="s">
        <v>157</v>
      </c>
      <c r="C52" t="s">
        <v>113</v>
      </c>
      <c r="D52" t="s">
        <v>103</v>
      </c>
      <c r="E52">
        <v>50</v>
      </c>
      <c r="F52">
        <v>25</v>
      </c>
      <c r="G52">
        <v>0.11899999999999999</v>
      </c>
      <c r="H52">
        <v>1.2E-2</v>
      </c>
      <c r="I52" s="9">
        <f t="shared" si="3"/>
        <v>89.915966386554629</v>
      </c>
      <c r="J52">
        <v>6.3310000000000004</v>
      </c>
      <c r="K52" s="10">
        <f t="shared" si="2"/>
        <v>527.58333333333337</v>
      </c>
      <c r="L52" t="s">
        <v>25</v>
      </c>
      <c r="M52">
        <v>1</v>
      </c>
      <c r="N52" s="11">
        <v>0.19322580645161289</v>
      </c>
    </row>
    <row r="53" spans="1:14" x14ac:dyDescent="0.2">
      <c r="A53" t="s">
        <v>235</v>
      </c>
      <c r="B53" t="s">
        <v>157</v>
      </c>
      <c r="C53" t="s">
        <v>113</v>
      </c>
      <c r="D53" t="s">
        <v>103</v>
      </c>
      <c r="E53">
        <v>53</v>
      </c>
      <c r="F53">
        <v>23</v>
      </c>
      <c r="G53">
        <v>0.12659999999999999</v>
      </c>
      <c r="H53">
        <v>1.37E-2</v>
      </c>
      <c r="I53" s="9">
        <f t="shared" si="3"/>
        <v>89.178515007898895</v>
      </c>
      <c r="J53">
        <v>6.6609999999999996</v>
      </c>
      <c r="K53" s="10">
        <f t="shared" si="2"/>
        <v>486.20437956204375</v>
      </c>
      <c r="L53" t="s">
        <v>25</v>
      </c>
      <c r="M53">
        <v>2</v>
      </c>
      <c r="N53" s="11">
        <v>0.16612903225806452</v>
      </c>
    </row>
    <row r="54" spans="1:14" x14ac:dyDescent="0.2">
      <c r="A54" t="s">
        <v>236</v>
      </c>
      <c r="B54" t="s">
        <v>157</v>
      </c>
      <c r="C54" t="s">
        <v>95</v>
      </c>
      <c r="D54" t="s">
        <v>131</v>
      </c>
      <c r="E54">
        <v>55</v>
      </c>
      <c r="F54">
        <v>34</v>
      </c>
      <c r="G54">
        <v>0.10920000000000001</v>
      </c>
      <c r="H54">
        <v>1.01E-2</v>
      </c>
      <c r="I54" s="9">
        <f t="shared" si="3"/>
        <v>90.750915750915752</v>
      </c>
      <c r="J54">
        <v>5.9329999999999998</v>
      </c>
      <c r="K54" s="10">
        <f t="shared" si="2"/>
        <v>587.42574257425747</v>
      </c>
      <c r="L54" t="s">
        <v>19</v>
      </c>
      <c r="M54">
        <v>1</v>
      </c>
      <c r="N54" s="11">
        <v>0.42806451612903212</v>
      </c>
    </row>
    <row r="55" spans="1:14" x14ac:dyDescent="0.2">
      <c r="A55" t="s">
        <v>237</v>
      </c>
      <c r="B55" t="s">
        <v>157</v>
      </c>
      <c r="C55" t="s">
        <v>113</v>
      </c>
      <c r="D55" t="s">
        <v>105</v>
      </c>
      <c r="E55">
        <v>53</v>
      </c>
      <c r="F55">
        <v>19</v>
      </c>
      <c r="G55">
        <v>0.10979999999999998</v>
      </c>
      <c r="H55">
        <v>1.11E-2</v>
      </c>
      <c r="I55" s="9">
        <f t="shared" si="3"/>
        <v>89.89071038251366</v>
      </c>
      <c r="J55">
        <v>5.5389999999999997</v>
      </c>
      <c r="K55" s="10">
        <f t="shared" si="2"/>
        <v>499.00900900900893</v>
      </c>
      <c r="L55" t="s">
        <v>70</v>
      </c>
      <c r="M55">
        <v>1</v>
      </c>
      <c r="N55" s="11">
        <v>0.8</v>
      </c>
    </row>
    <row r="56" spans="1:14" x14ac:dyDescent="0.2">
      <c r="A56" t="s">
        <v>238</v>
      </c>
      <c r="B56" t="s">
        <v>157</v>
      </c>
      <c r="C56" t="s">
        <v>113</v>
      </c>
      <c r="D56" t="s">
        <v>105</v>
      </c>
      <c r="E56">
        <v>47</v>
      </c>
      <c r="F56">
        <v>23</v>
      </c>
      <c r="G56">
        <v>9.5000000000000001E-2</v>
      </c>
      <c r="H56">
        <v>7.7000000000000002E-3</v>
      </c>
      <c r="I56" s="9">
        <f t="shared" si="3"/>
        <v>91.89473684210526</v>
      </c>
      <c r="J56">
        <v>4.9960000000000004</v>
      </c>
      <c r="K56" s="10">
        <f t="shared" si="2"/>
        <v>648.83116883116884</v>
      </c>
      <c r="L56" t="s">
        <v>63</v>
      </c>
      <c r="M56">
        <v>1</v>
      </c>
      <c r="N56" s="11">
        <v>0.8</v>
      </c>
    </row>
    <row r="57" spans="1:14" x14ac:dyDescent="0.2">
      <c r="A57" t="s">
        <v>239</v>
      </c>
      <c r="B57" t="s">
        <v>157</v>
      </c>
      <c r="C57" t="s">
        <v>113</v>
      </c>
      <c r="D57" t="s">
        <v>108</v>
      </c>
      <c r="E57">
        <v>58</v>
      </c>
      <c r="F57">
        <v>23</v>
      </c>
      <c r="G57">
        <v>9.2600000000000002E-2</v>
      </c>
      <c r="H57">
        <v>8.5999999999999983E-3</v>
      </c>
      <c r="I57" s="9">
        <f t="shared" si="3"/>
        <v>90.712742980561558</v>
      </c>
      <c r="J57">
        <v>4.8730000000000002</v>
      </c>
      <c r="K57" s="10">
        <f t="shared" si="2"/>
        <v>566.62790697674427</v>
      </c>
      <c r="L57" t="s">
        <v>55</v>
      </c>
      <c r="M57">
        <v>1</v>
      </c>
      <c r="N57" s="11">
        <v>0.22193548387096773</v>
      </c>
    </row>
    <row r="58" spans="1:14" x14ac:dyDescent="0.2">
      <c r="A58" t="s">
        <v>240</v>
      </c>
      <c r="B58" t="s">
        <v>157</v>
      </c>
      <c r="C58" t="s">
        <v>113</v>
      </c>
      <c r="D58" t="s">
        <v>108</v>
      </c>
      <c r="E58">
        <v>58</v>
      </c>
      <c r="F58">
        <v>21</v>
      </c>
      <c r="G58">
        <v>9.4200000000000006E-2</v>
      </c>
      <c r="H58">
        <v>1.0700000000000001E-2</v>
      </c>
      <c r="I58" s="9">
        <f t="shared" si="3"/>
        <v>88.641188959660298</v>
      </c>
      <c r="J58">
        <v>5.18</v>
      </c>
      <c r="K58" s="10">
        <f t="shared" si="2"/>
        <v>484.11214953271019</v>
      </c>
      <c r="L58" t="s">
        <v>55</v>
      </c>
      <c r="M58">
        <v>2</v>
      </c>
      <c r="N58" s="11">
        <v>0.28741935483870967</v>
      </c>
    </row>
    <row r="59" spans="1:14" x14ac:dyDescent="0.2">
      <c r="A59" t="s">
        <v>241</v>
      </c>
      <c r="B59" t="s">
        <v>157</v>
      </c>
      <c r="C59" t="s">
        <v>113</v>
      </c>
      <c r="D59" t="s">
        <v>108</v>
      </c>
      <c r="E59">
        <v>44</v>
      </c>
      <c r="F59">
        <v>22</v>
      </c>
      <c r="G59">
        <v>0.10500000000000001</v>
      </c>
      <c r="H59">
        <v>8.3000000000000001E-3</v>
      </c>
      <c r="I59" s="9">
        <f t="shared" si="3"/>
        <v>92.095238095238102</v>
      </c>
      <c r="J59">
        <v>5.2789999999999999</v>
      </c>
      <c r="K59" s="10">
        <f t="shared" si="2"/>
        <v>636.02409638554218</v>
      </c>
      <c r="L59" t="s">
        <v>63</v>
      </c>
      <c r="M59">
        <v>2</v>
      </c>
      <c r="N59" s="11">
        <v>0.8</v>
      </c>
    </row>
    <row r="60" spans="1:14" x14ac:dyDescent="0.2">
      <c r="A60" t="s">
        <v>242</v>
      </c>
      <c r="B60" t="s">
        <v>157</v>
      </c>
      <c r="C60" t="s">
        <v>49</v>
      </c>
      <c r="D60" t="s">
        <v>153</v>
      </c>
      <c r="E60">
        <v>50</v>
      </c>
      <c r="F60">
        <v>20</v>
      </c>
      <c r="G60">
        <v>0.1031</v>
      </c>
      <c r="H60">
        <v>9.1000000000000004E-3</v>
      </c>
      <c r="I60" s="9">
        <f t="shared" si="3"/>
        <v>91.17361784675073</v>
      </c>
      <c r="J60">
        <v>5.6660000000000004</v>
      </c>
      <c r="K60" s="10">
        <f t="shared" si="2"/>
        <v>622.63736263736268</v>
      </c>
      <c r="L60" t="s">
        <v>49</v>
      </c>
      <c r="M60">
        <v>1</v>
      </c>
      <c r="N60" s="11">
        <v>0.41677419354838713</v>
      </c>
    </row>
    <row r="61" spans="1:14" x14ac:dyDescent="0.2">
      <c r="A61" t="s">
        <v>243</v>
      </c>
      <c r="B61" t="s">
        <v>157</v>
      </c>
      <c r="C61" t="s">
        <v>49</v>
      </c>
      <c r="D61" t="s">
        <v>153</v>
      </c>
      <c r="E61">
        <v>46</v>
      </c>
      <c r="F61">
        <v>21</v>
      </c>
      <c r="G61">
        <v>0.1056</v>
      </c>
      <c r="H61">
        <v>9.5999999999999974E-3</v>
      </c>
      <c r="I61" s="9">
        <f t="shared" si="3"/>
        <v>90.909090909090907</v>
      </c>
      <c r="J61">
        <v>5.5039999999999996</v>
      </c>
      <c r="K61" s="10">
        <f t="shared" si="2"/>
        <v>573.33333333333348</v>
      </c>
      <c r="L61" t="s">
        <v>49</v>
      </c>
      <c r="M61">
        <v>2</v>
      </c>
      <c r="N61" s="11">
        <v>0.44322580645161286</v>
      </c>
    </row>
  </sheetData>
  <pageMargins left="0.75" right="0.75" top="1" bottom="1" header="0.3" footer="0.3"/>
  <pageSetup fitToWidth="0" pageOrder="overThenDown"/>
  <extLst>
    <ext uri="smNativeData">
      <pm:sheetPrefs xmlns:pm="smNativeData" day="157589462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</vt:lpstr>
      <vt:lpstr>Chl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Dijk0101</dc:creator>
  <cp:keywords/>
  <dc:description/>
  <cp:lastModifiedBy>Alejandro Morales Sierra</cp:lastModifiedBy>
  <cp:revision>0</cp:revision>
  <dcterms:created xsi:type="dcterms:W3CDTF">2018-07-02T16:28:41Z</dcterms:created>
  <dcterms:modified xsi:type="dcterms:W3CDTF">2019-12-19T06:45:36Z</dcterms:modified>
</cp:coreProperties>
</file>