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0" documentId="8_{2D3DEB45-35DE-42CA-9A07-7A8E20BB464B}" xr6:coauthVersionLast="45" xr6:coauthVersionMax="45" xr10:uidLastSave="{2E44487B-5893-405C-960C-EBA0CEBEE443}"/>
  <bookViews>
    <workbookView xWindow="-108" yWindow="-108" windowWidth="23256" windowHeight="12576" xr2:uid="{E5F6717E-A979-44AC-AE4E-37D38EF02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" i="1"/>
  <c r="K2" i="1" a="1"/>
  <c r="K9" i="1" l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53" i="1"/>
  <c r="K161" i="1"/>
  <c r="K169" i="1"/>
  <c r="K185" i="1"/>
  <c r="K201" i="1"/>
  <c r="K225" i="1"/>
  <c r="K241" i="1"/>
  <c r="K257" i="1"/>
  <c r="K273" i="1"/>
  <c r="K289" i="1"/>
  <c r="K305" i="1"/>
  <c r="K321" i="1"/>
  <c r="K10" i="1"/>
  <c r="K26" i="1"/>
  <c r="K42" i="1"/>
  <c r="K58" i="1"/>
  <c r="K74" i="1"/>
  <c r="K90" i="1"/>
  <c r="K106" i="1"/>
  <c r="K122" i="1"/>
  <c r="K138" i="1"/>
  <c r="K154" i="1"/>
  <c r="K170" i="1"/>
  <c r="K186" i="1"/>
  <c r="K202" i="1"/>
  <c r="K218" i="1"/>
  <c r="K234" i="1"/>
  <c r="K250" i="1"/>
  <c r="K266" i="1"/>
  <c r="K282" i="1"/>
  <c r="K298" i="1"/>
  <c r="K314" i="1"/>
  <c r="K3" i="1"/>
  <c r="K27" i="1"/>
  <c r="K51" i="1"/>
  <c r="K67" i="1"/>
  <c r="K83" i="1"/>
  <c r="K107" i="1"/>
  <c r="K131" i="1"/>
  <c r="K163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6" i="1"/>
  <c r="K22" i="1"/>
  <c r="K38" i="1"/>
  <c r="K54" i="1"/>
  <c r="K70" i="1"/>
  <c r="K78" i="1"/>
  <c r="K86" i="1"/>
  <c r="K102" i="1"/>
  <c r="K110" i="1"/>
  <c r="K126" i="1"/>
  <c r="K142" i="1"/>
  <c r="K158" i="1"/>
  <c r="K174" i="1"/>
  <c r="K198" i="1"/>
  <c r="K206" i="1"/>
  <c r="K222" i="1"/>
  <c r="K238" i="1"/>
  <c r="K254" i="1"/>
  <c r="K270" i="1"/>
  <c r="K286" i="1"/>
  <c r="K302" i="1"/>
  <c r="K318" i="1"/>
  <c r="K7" i="1"/>
  <c r="K23" i="1"/>
  <c r="K47" i="1"/>
  <c r="K63" i="1"/>
  <c r="K95" i="1"/>
  <c r="K119" i="1"/>
  <c r="K135" i="1"/>
  <c r="K151" i="1"/>
  <c r="K167" i="1"/>
  <c r="K183" i="1"/>
  <c r="K199" i="1"/>
  <c r="K215" i="1"/>
  <c r="K231" i="1"/>
  <c r="K247" i="1"/>
  <c r="K263" i="1"/>
  <c r="K279" i="1"/>
  <c r="K295" i="1"/>
  <c r="K311" i="1"/>
  <c r="K327" i="1"/>
  <c r="K43" i="1"/>
  <c r="K115" i="1"/>
  <c r="K155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14" i="1"/>
  <c r="K30" i="1"/>
  <c r="K46" i="1"/>
  <c r="K62" i="1"/>
  <c r="K94" i="1"/>
  <c r="K118" i="1"/>
  <c r="K134" i="1"/>
  <c r="K150" i="1"/>
  <c r="K166" i="1"/>
  <c r="K182" i="1"/>
  <c r="K190" i="1"/>
  <c r="K214" i="1"/>
  <c r="K230" i="1"/>
  <c r="K246" i="1"/>
  <c r="K262" i="1"/>
  <c r="K278" i="1"/>
  <c r="K294" i="1"/>
  <c r="K310" i="1"/>
  <c r="K326" i="1"/>
  <c r="K15" i="1"/>
  <c r="K31" i="1"/>
  <c r="K39" i="1"/>
  <c r="K55" i="1"/>
  <c r="K71" i="1"/>
  <c r="K79" i="1"/>
  <c r="K87" i="1"/>
  <c r="K103" i="1"/>
  <c r="K111" i="1"/>
  <c r="K127" i="1"/>
  <c r="K143" i="1"/>
  <c r="K159" i="1"/>
  <c r="K175" i="1"/>
  <c r="K191" i="1"/>
  <c r="K207" i="1"/>
  <c r="K223" i="1"/>
  <c r="K239" i="1"/>
  <c r="K255" i="1"/>
  <c r="K271" i="1"/>
  <c r="K287" i="1"/>
  <c r="K303" i="1"/>
  <c r="K319" i="1"/>
  <c r="K19" i="1"/>
  <c r="K99" i="1"/>
  <c r="K139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145" i="1"/>
  <c r="K177" i="1"/>
  <c r="K193" i="1"/>
  <c r="K209" i="1"/>
  <c r="K217" i="1"/>
  <c r="K233" i="1"/>
  <c r="K249" i="1"/>
  <c r="K265" i="1"/>
  <c r="K281" i="1"/>
  <c r="K297" i="1"/>
  <c r="K313" i="1"/>
  <c r="K2" i="1"/>
  <c r="K18" i="1"/>
  <c r="K34" i="1"/>
  <c r="K50" i="1"/>
  <c r="K66" i="1"/>
  <c r="K82" i="1"/>
  <c r="K98" i="1"/>
  <c r="K114" i="1"/>
  <c r="K130" i="1"/>
  <c r="K146" i="1"/>
  <c r="K162" i="1"/>
  <c r="K178" i="1"/>
  <c r="K194" i="1"/>
  <c r="K210" i="1"/>
  <c r="K226" i="1"/>
  <c r="K242" i="1"/>
  <c r="K258" i="1"/>
  <c r="K274" i="1"/>
  <c r="K290" i="1"/>
  <c r="K306" i="1"/>
  <c r="K322" i="1"/>
  <c r="K11" i="1"/>
  <c r="K35" i="1"/>
  <c r="K59" i="1"/>
  <c r="K75" i="1"/>
  <c r="K91" i="1"/>
  <c r="K123" i="1"/>
  <c r="K147" i="1"/>
  <c r="K171" i="1"/>
  <c r="K235" i="1"/>
  <c r="K299" i="1"/>
  <c r="K179" i="1"/>
  <c r="K243" i="1"/>
  <c r="K307" i="1"/>
  <c r="K187" i="1"/>
  <c r="K251" i="1"/>
  <c r="K315" i="1"/>
  <c r="K195" i="1"/>
  <c r="K259" i="1"/>
  <c r="K323" i="1"/>
  <c r="K203" i="1"/>
  <c r="K267" i="1"/>
  <c r="K211" i="1"/>
  <c r="K275" i="1"/>
  <c r="K219" i="1"/>
  <c r="K283" i="1"/>
  <c r="K227" i="1"/>
  <c r="K291" i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277" i="1"/>
  <c r="J27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12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  <c r="E113" i="1"/>
  <c r="L2" i="1" l="1"/>
  <c r="L66" i="1"/>
  <c r="L130" i="1"/>
  <c r="L194" i="1"/>
  <c r="L258" i="1"/>
  <c r="L19" i="1"/>
  <c r="L83" i="1"/>
  <c r="L147" i="1"/>
  <c r="L211" i="1"/>
  <c r="L275" i="1"/>
  <c r="L81" i="1"/>
  <c r="L20" i="1"/>
  <c r="L84" i="1"/>
  <c r="L148" i="1"/>
  <c r="L212" i="1"/>
  <c r="L276" i="1"/>
  <c r="L65" i="1"/>
  <c r="L21" i="1"/>
  <c r="L85" i="1"/>
  <c r="L149" i="1"/>
  <c r="L213" i="1"/>
  <c r="L177" i="1"/>
  <c r="L46" i="1"/>
  <c r="L110" i="1"/>
  <c r="L174" i="1"/>
  <c r="L238" i="1"/>
  <c r="L63" i="1"/>
  <c r="L127" i="1"/>
  <c r="L191" i="1"/>
  <c r="L255" i="1"/>
  <c r="L16" i="1"/>
  <c r="L80" i="1"/>
  <c r="L144" i="1"/>
  <c r="L208" i="1"/>
  <c r="L272" i="1"/>
  <c r="L73" i="1"/>
  <c r="L123" i="1"/>
  <c r="L124" i="1"/>
  <c r="L125" i="1"/>
  <c r="L105" i="1"/>
  <c r="L231" i="1"/>
  <c r="L248" i="1"/>
  <c r="L10" i="1"/>
  <c r="L74" i="1"/>
  <c r="L138" i="1"/>
  <c r="L202" i="1"/>
  <c r="L266" i="1"/>
  <c r="L49" i="1"/>
  <c r="L27" i="1"/>
  <c r="L91" i="1"/>
  <c r="L155" i="1"/>
  <c r="L219" i="1"/>
  <c r="L121" i="1"/>
  <c r="L28" i="1"/>
  <c r="L92" i="1"/>
  <c r="L156" i="1"/>
  <c r="L220" i="1"/>
  <c r="L89" i="1"/>
  <c r="L29" i="1"/>
  <c r="L93" i="1"/>
  <c r="L157" i="1"/>
  <c r="L221" i="1"/>
  <c r="L241" i="1"/>
  <c r="L54" i="1"/>
  <c r="L118" i="1"/>
  <c r="L182" i="1"/>
  <c r="L246" i="1"/>
  <c r="L7" i="1"/>
  <c r="L71" i="1"/>
  <c r="L135" i="1"/>
  <c r="L199" i="1"/>
  <c r="L263" i="1"/>
  <c r="L24" i="1"/>
  <c r="L88" i="1"/>
  <c r="L152" i="1"/>
  <c r="L216" i="1"/>
  <c r="L113" i="1"/>
  <c r="L120" i="1"/>
  <c r="L18" i="1"/>
  <c r="L82" i="1"/>
  <c r="L146" i="1"/>
  <c r="L210" i="1"/>
  <c r="L274" i="1"/>
  <c r="L129" i="1"/>
  <c r="L35" i="1"/>
  <c r="L99" i="1"/>
  <c r="L163" i="1"/>
  <c r="L227" i="1"/>
  <c r="L161" i="1"/>
  <c r="L36" i="1"/>
  <c r="L100" i="1"/>
  <c r="L164" i="1"/>
  <c r="L228" i="1"/>
  <c r="L137" i="1"/>
  <c r="L37" i="1"/>
  <c r="L101" i="1"/>
  <c r="L165" i="1"/>
  <c r="L229" i="1"/>
  <c r="L62" i="1"/>
  <c r="L126" i="1"/>
  <c r="L190" i="1"/>
  <c r="L254" i="1"/>
  <c r="L15" i="1"/>
  <c r="L79" i="1"/>
  <c r="L143" i="1"/>
  <c r="L207" i="1"/>
  <c r="L271" i="1"/>
  <c r="L17" i="1"/>
  <c r="L32" i="1"/>
  <c r="L96" i="1"/>
  <c r="L160" i="1"/>
  <c r="L224" i="1"/>
  <c r="L145" i="1"/>
  <c r="L234" i="1"/>
  <c r="L56" i="1"/>
  <c r="L26" i="1"/>
  <c r="L90" i="1"/>
  <c r="L154" i="1"/>
  <c r="L218" i="1"/>
  <c r="L185" i="1"/>
  <c r="L43" i="1"/>
  <c r="L107" i="1"/>
  <c r="L171" i="1"/>
  <c r="L235" i="1"/>
  <c r="L209" i="1"/>
  <c r="L44" i="1"/>
  <c r="L108" i="1"/>
  <c r="L172" i="1"/>
  <c r="L236" i="1"/>
  <c r="L193" i="1"/>
  <c r="L45" i="1"/>
  <c r="L109" i="1"/>
  <c r="L173" i="1"/>
  <c r="L237" i="1"/>
  <c r="L6" i="1"/>
  <c r="L70" i="1"/>
  <c r="L134" i="1"/>
  <c r="L198" i="1"/>
  <c r="L262" i="1"/>
  <c r="L23" i="1"/>
  <c r="L87" i="1"/>
  <c r="L151" i="1"/>
  <c r="L215" i="1"/>
  <c r="L97" i="1"/>
  <c r="L40" i="1"/>
  <c r="L104" i="1"/>
  <c r="L168" i="1"/>
  <c r="L232" i="1"/>
  <c r="L201" i="1"/>
  <c r="L42" i="1"/>
  <c r="L61" i="1"/>
  <c r="L86" i="1"/>
  <c r="L39" i="1"/>
  <c r="L34" i="1"/>
  <c r="L98" i="1"/>
  <c r="L162" i="1"/>
  <c r="L226" i="1"/>
  <c r="L233" i="1"/>
  <c r="L51" i="1"/>
  <c r="L115" i="1"/>
  <c r="L179" i="1"/>
  <c r="L243" i="1"/>
  <c r="L249" i="1"/>
  <c r="L52" i="1"/>
  <c r="L116" i="1"/>
  <c r="L180" i="1"/>
  <c r="L244" i="1"/>
  <c r="L265" i="1"/>
  <c r="L53" i="1"/>
  <c r="L117" i="1"/>
  <c r="L181" i="1"/>
  <c r="L245" i="1"/>
  <c r="L14" i="1"/>
  <c r="L78" i="1"/>
  <c r="L142" i="1"/>
  <c r="L206" i="1"/>
  <c r="L270" i="1"/>
  <c r="L25" i="1"/>
  <c r="L31" i="1"/>
  <c r="L95" i="1"/>
  <c r="L159" i="1"/>
  <c r="L223" i="1"/>
  <c r="L153" i="1"/>
  <c r="L48" i="1"/>
  <c r="L112" i="1"/>
  <c r="L176" i="1"/>
  <c r="L240" i="1"/>
  <c r="L257" i="1"/>
  <c r="L106" i="1"/>
  <c r="L251" i="1"/>
  <c r="L252" i="1"/>
  <c r="L189" i="1"/>
  <c r="L150" i="1"/>
  <c r="L103" i="1"/>
  <c r="L184" i="1"/>
  <c r="L50" i="1"/>
  <c r="L114" i="1"/>
  <c r="L178" i="1"/>
  <c r="L242" i="1"/>
  <c r="L3" i="1"/>
  <c r="L67" i="1"/>
  <c r="L131" i="1"/>
  <c r="L195" i="1"/>
  <c r="L259" i="1"/>
  <c r="L4" i="1"/>
  <c r="L68" i="1"/>
  <c r="L132" i="1"/>
  <c r="L196" i="1"/>
  <c r="L260" i="1"/>
  <c r="L5" i="1"/>
  <c r="L69" i="1"/>
  <c r="L133" i="1"/>
  <c r="L197" i="1"/>
  <c r="L261" i="1"/>
  <c r="L30" i="1"/>
  <c r="L94" i="1"/>
  <c r="L158" i="1"/>
  <c r="L222" i="1"/>
  <c r="L286" i="1"/>
  <c r="L169" i="1"/>
  <c r="L47" i="1"/>
  <c r="L111" i="1"/>
  <c r="L175" i="1"/>
  <c r="L239" i="1"/>
  <c r="L273" i="1"/>
  <c r="L64" i="1"/>
  <c r="L128" i="1"/>
  <c r="L192" i="1"/>
  <c r="L256" i="1"/>
  <c r="L170" i="1"/>
  <c r="L187" i="1"/>
  <c r="L60" i="1"/>
  <c r="L253" i="1"/>
  <c r="L214" i="1"/>
  <c r="L217" i="1"/>
  <c r="L58" i="1"/>
  <c r="L122" i="1"/>
  <c r="L186" i="1"/>
  <c r="L250" i="1"/>
  <c r="L11" i="1"/>
  <c r="L75" i="1"/>
  <c r="L139" i="1"/>
  <c r="L203" i="1"/>
  <c r="L267" i="1"/>
  <c r="L57" i="1"/>
  <c r="L12" i="1"/>
  <c r="L76" i="1"/>
  <c r="L140" i="1"/>
  <c r="L204" i="1"/>
  <c r="L268" i="1"/>
  <c r="L41" i="1"/>
  <c r="L13" i="1"/>
  <c r="L77" i="1"/>
  <c r="L141" i="1"/>
  <c r="L205" i="1"/>
  <c r="L269" i="1"/>
  <c r="L33" i="1"/>
  <c r="L38" i="1"/>
  <c r="L102" i="1"/>
  <c r="L166" i="1"/>
  <c r="L230" i="1"/>
  <c r="L225" i="1"/>
  <c r="L55" i="1"/>
  <c r="L119" i="1"/>
  <c r="L183" i="1"/>
  <c r="L247" i="1"/>
  <c r="L8" i="1"/>
  <c r="L72" i="1"/>
  <c r="L136" i="1"/>
  <c r="L200" i="1"/>
  <c r="L264" i="1"/>
  <c r="L9" i="1"/>
  <c r="L59" i="1"/>
  <c r="L188" i="1"/>
  <c r="L22" i="1"/>
  <c r="L167" i="1"/>
  <c r="L313" i="1"/>
  <c r="L325" i="1"/>
  <c r="L327" i="1"/>
  <c r="L319" i="1"/>
  <c r="L311" i="1"/>
  <c r="L303" i="1"/>
  <c r="L295" i="1"/>
  <c r="L287" i="1"/>
  <c r="L279" i="1"/>
  <c r="L285" i="1"/>
  <c r="L326" i="1"/>
  <c r="L318" i="1"/>
  <c r="L310" i="1"/>
  <c r="L302" i="1"/>
  <c r="L294" i="1"/>
  <c r="L278" i="1"/>
  <c r="L301" i="1"/>
  <c r="L324" i="1"/>
  <c r="L316" i="1"/>
  <c r="L308" i="1"/>
  <c r="L300" i="1"/>
  <c r="L292" i="1"/>
  <c r="L284" i="1"/>
  <c r="L317" i="1"/>
  <c r="L323" i="1"/>
  <c r="L315" i="1"/>
  <c r="L307" i="1"/>
  <c r="L299" i="1"/>
  <c r="L291" i="1"/>
  <c r="L283" i="1"/>
  <c r="L293" i="1"/>
  <c r="L322" i="1"/>
  <c r="L314" i="1"/>
  <c r="L306" i="1"/>
  <c r="L298" i="1"/>
  <c r="L290" i="1"/>
  <c r="L282" i="1"/>
  <c r="L321" i="1"/>
  <c r="L305" i="1"/>
  <c r="L297" i="1"/>
  <c r="L289" i="1"/>
  <c r="L281" i="1"/>
  <c r="L309" i="1"/>
  <c r="L277" i="1"/>
  <c r="L320" i="1"/>
  <c r="L312" i="1"/>
  <c r="L304" i="1"/>
  <c r="L296" i="1"/>
  <c r="L288" i="1"/>
  <c r="L2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tc={1A2B257F-C84E-40F9-AC6F-34F064A51DEB}</author>
  </authors>
  <commentList>
    <comment ref="E113" authorId="0" shapeId="0" xr:uid="{1A2B257F-C84E-40F9-AC6F-34F064A51D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Construido a partir de nota de EMOL.com</t>
      </text>
    </comment>
  </commentList>
</comments>
</file>

<file path=xl/sharedStrings.xml><?xml version="1.0" encoding="utf-8"?>
<sst xmlns="http://schemas.openxmlformats.org/spreadsheetml/2006/main" count="10" uniqueCount="10">
  <si>
    <t>date</t>
  </si>
  <si>
    <t>IMACEC Base</t>
  </si>
  <si>
    <t>https://www.emol.com/noticias/economia/2003/05/19/112833/imacec-de-marzo-registra-alza-de-36.html</t>
  </si>
  <si>
    <t>Según nota de EMOL, en abril de 2003 el IMACEC aumentó 3.6% con respecto a abril de 2002</t>
  </si>
  <si>
    <t>H2013</t>
  </si>
  <si>
    <t>H1996</t>
  </si>
  <si>
    <t>H2008</t>
  </si>
  <si>
    <t>LN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</si>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</sst>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1"/>
    <xf numFmtId="2" fontId="3" fillId="0" borderId="0" xfId="2" applyNumberFormat="1" applyFont="1" applyAlignment="1">
      <alignment horizontal="center"/>
    </xf>
    <xf numFmtId="2" fontId="3" fillId="0" borderId="0" xfId="2" applyNumberFormat="1" applyFont="1" applyAlignment="1">
      <alignment horizontal="center"/>
    </xf>
  </cellXfs>
  <cellStyles count="3">
    <cellStyle name="Hipervínculo" xfId="1" builtinId="8"/>
    <cellStyle name="Normal" xfId="0" builtinId="0"/>
    <cellStyle name="Normal 2" xfId="2" xr:uid="{B01A9693-D678-4E92-A5D4-85F202DEB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Hoja1!$A$2:$A$327</c:f>
              <c:numCache>
                <c:formatCode>mmm\-yy</c:formatCode>
                <c:ptCount val="326"/>
                <c:pt idx="0">
                  <c:v>33970</c:v>
                </c:pt>
                <c:pt idx="1">
                  <c:v>34001</c:v>
                </c:pt>
                <c:pt idx="2">
                  <c:v>34029</c:v>
                </c:pt>
                <c:pt idx="3">
                  <c:v>34060</c:v>
                </c:pt>
                <c:pt idx="4">
                  <c:v>34090</c:v>
                </c:pt>
                <c:pt idx="5">
                  <c:v>34121</c:v>
                </c:pt>
                <c:pt idx="6">
                  <c:v>34151</c:v>
                </c:pt>
                <c:pt idx="7">
                  <c:v>34182</c:v>
                </c:pt>
                <c:pt idx="8">
                  <c:v>34213</c:v>
                </c:pt>
                <c:pt idx="9">
                  <c:v>34243</c:v>
                </c:pt>
                <c:pt idx="10">
                  <c:v>34274</c:v>
                </c:pt>
                <c:pt idx="11">
                  <c:v>34304</c:v>
                </c:pt>
                <c:pt idx="12">
                  <c:v>34335</c:v>
                </c:pt>
                <c:pt idx="13">
                  <c:v>34366</c:v>
                </c:pt>
                <c:pt idx="14">
                  <c:v>34394</c:v>
                </c:pt>
                <c:pt idx="15">
                  <c:v>34425</c:v>
                </c:pt>
                <c:pt idx="16">
                  <c:v>34455</c:v>
                </c:pt>
                <c:pt idx="17">
                  <c:v>34486</c:v>
                </c:pt>
                <c:pt idx="18">
                  <c:v>34516</c:v>
                </c:pt>
                <c:pt idx="19">
                  <c:v>34547</c:v>
                </c:pt>
                <c:pt idx="20">
                  <c:v>34578</c:v>
                </c:pt>
                <c:pt idx="21">
                  <c:v>34608</c:v>
                </c:pt>
                <c:pt idx="22">
                  <c:v>34639</c:v>
                </c:pt>
                <c:pt idx="23">
                  <c:v>34669</c:v>
                </c:pt>
                <c:pt idx="24">
                  <c:v>34700</c:v>
                </c:pt>
                <c:pt idx="25">
                  <c:v>34731</c:v>
                </c:pt>
                <c:pt idx="26">
                  <c:v>34759</c:v>
                </c:pt>
                <c:pt idx="27">
                  <c:v>34790</c:v>
                </c:pt>
                <c:pt idx="28">
                  <c:v>34820</c:v>
                </c:pt>
                <c:pt idx="29">
                  <c:v>34851</c:v>
                </c:pt>
                <c:pt idx="30">
                  <c:v>34881</c:v>
                </c:pt>
                <c:pt idx="31">
                  <c:v>34912</c:v>
                </c:pt>
                <c:pt idx="32">
                  <c:v>34943</c:v>
                </c:pt>
                <c:pt idx="33">
                  <c:v>34973</c:v>
                </c:pt>
                <c:pt idx="34">
                  <c:v>35004</c:v>
                </c:pt>
                <c:pt idx="35">
                  <c:v>35034</c:v>
                </c:pt>
                <c:pt idx="36">
                  <c:v>35065</c:v>
                </c:pt>
                <c:pt idx="37">
                  <c:v>35096</c:v>
                </c:pt>
                <c:pt idx="38">
                  <c:v>35125</c:v>
                </c:pt>
                <c:pt idx="39">
                  <c:v>35156</c:v>
                </c:pt>
                <c:pt idx="40">
                  <c:v>35186</c:v>
                </c:pt>
                <c:pt idx="41">
                  <c:v>35217</c:v>
                </c:pt>
                <c:pt idx="42">
                  <c:v>35247</c:v>
                </c:pt>
                <c:pt idx="43">
                  <c:v>35278</c:v>
                </c:pt>
                <c:pt idx="44">
                  <c:v>35309</c:v>
                </c:pt>
                <c:pt idx="45">
                  <c:v>35339</c:v>
                </c:pt>
                <c:pt idx="46">
                  <c:v>35370</c:v>
                </c:pt>
                <c:pt idx="47">
                  <c:v>35400</c:v>
                </c:pt>
                <c:pt idx="48">
                  <c:v>35431</c:v>
                </c:pt>
                <c:pt idx="49">
                  <c:v>35462</c:v>
                </c:pt>
                <c:pt idx="50">
                  <c:v>35490</c:v>
                </c:pt>
                <c:pt idx="51">
                  <c:v>35521</c:v>
                </c:pt>
                <c:pt idx="52">
                  <c:v>35551</c:v>
                </c:pt>
                <c:pt idx="53">
                  <c:v>35582</c:v>
                </c:pt>
                <c:pt idx="54">
                  <c:v>35612</c:v>
                </c:pt>
                <c:pt idx="55">
                  <c:v>35643</c:v>
                </c:pt>
                <c:pt idx="56">
                  <c:v>35674</c:v>
                </c:pt>
                <c:pt idx="57">
                  <c:v>35704</c:v>
                </c:pt>
                <c:pt idx="58">
                  <c:v>35735</c:v>
                </c:pt>
                <c:pt idx="59">
                  <c:v>35765</c:v>
                </c:pt>
                <c:pt idx="60">
                  <c:v>35796</c:v>
                </c:pt>
                <c:pt idx="61">
                  <c:v>35827</c:v>
                </c:pt>
                <c:pt idx="62">
                  <c:v>35855</c:v>
                </c:pt>
                <c:pt idx="63">
                  <c:v>35886</c:v>
                </c:pt>
                <c:pt idx="64">
                  <c:v>35916</c:v>
                </c:pt>
                <c:pt idx="65">
                  <c:v>35947</c:v>
                </c:pt>
                <c:pt idx="66">
                  <c:v>35977</c:v>
                </c:pt>
                <c:pt idx="67">
                  <c:v>36008</c:v>
                </c:pt>
                <c:pt idx="68">
                  <c:v>36039</c:v>
                </c:pt>
                <c:pt idx="69">
                  <c:v>36069</c:v>
                </c:pt>
                <c:pt idx="70">
                  <c:v>36100</c:v>
                </c:pt>
                <c:pt idx="71">
                  <c:v>36130</c:v>
                </c:pt>
                <c:pt idx="72">
                  <c:v>36161</c:v>
                </c:pt>
                <c:pt idx="73">
                  <c:v>36192</c:v>
                </c:pt>
                <c:pt idx="74">
                  <c:v>36220</c:v>
                </c:pt>
                <c:pt idx="75">
                  <c:v>36251</c:v>
                </c:pt>
                <c:pt idx="76">
                  <c:v>36281</c:v>
                </c:pt>
                <c:pt idx="77">
                  <c:v>36312</c:v>
                </c:pt>
                <c:pt idx="78">
                  <c:v>36342</c:v>
                </c:pt>
                <c:pt idx="79">
                  <c:v>36373</c:v>
                </c:pt>
                <c:pt idx="80">
                  <c:v>36404</c:v>
                </c:pt>
                <c:pt idx="81">
                  <c:v>36434</c:v>
                </c:pt>
                <c:pt idx="82">
                  <c:v>36465</c:v>
                </c:pt>
                <c:pt idx="83">
                  <c:v>36495</c:v>
                </c:pt>
                <c:pt idx="84">
                  <c:v>36526</c:v>
                </c:pt>
                <c:pt idx="85">
                  <c:v>36557</c:v>
                </c:pt>
                <c:pt idx="86">
                  <c:v>36586</c:v>
                </c:pt>
                <c:pt idx="87">
                  <c:v>36617</c:v>
                </c:pt>
                <c:pt idx="88">
                  <c:v>36647</c:v>
                </c:pt>
                <c:pt idx="89">
                  <c:v>36678</c:v>
                </c:pt>
                <c:pt idx="90">
                  <c:v>36708</c:v>
                </c:pt>
                <c:pt idx="91">
                  <c:v>36739</c:v>
                </c:pt>
                <c:pt idx="92">
                  <c:v>36770</c:v>
                </c:pt>
                <c:pt idx="93">
                  <c:v>36800</c:v>
                </c:pt>
                <c:pt idx="94">
                  <c:v>36831</c:v>
                </c:pt>
                <c:pt idx="95">
                  <c:v>36861</c:v>
                </c:pt>
                <c:pt idx="96">
                  <c:v>36892</c:v>
                </c:pt>
                <c:pt idx="97">
                  <c:v>36923</c:v>
                </c:pt>
                <c:pt idx="98">
                  <c:v>36951</c:v>
                </c:pt>
                <c:pt idx="99">
                  <c:v>36982</c:v>
                </c:pt>
                <c:pt idx="100">
                  <c:v>37012</c:v>
                </c:pt>
                <c:pt idx="101">
                  <c:v>37043</c:v>
                </c:pt>
                <c:pt idx="102">
                  <c:v>37073</c:v>
                </c:pt>
                <c:pt idx="103">
                  <c:v>37104</c:v>
                </c:pt>
                <c:pt idx="104">
                  <c:v>37135</c:v>
                </c:pt>
                <c:pt idx="105">
                  <c:v>37165</c:v>
                </c:pt>
                <c:pt idx="106">
                  <c:v>37196</c:v>
                </c:pt>
                <c:pt idx="107">
                  <c:v>37226</c:v>
                </c:pt>
                <c:pt idx="108">
                  <c:v>37257</c:v>
                </c:pt>
                <c:pt idx="109">
                  <c:v>37288</c:v>
                </c:pt>
                <c:pt idx="110">
                  <c:v>37316</c:v>
                </c:pt>
                <c:pt idx="111">
                  <c:v>37347</c:v>
                </c:pt>
                <c:pt idx="112">
                  <c:v>37377</c:v>
                </c:pt>
                <c:pt idx="113">
                  <c:v>37408</c:v>
                </c:pt>
                <c:pt idx="114">
                  <c:v>37438</c:v>
                </c:pt>
                <c:pt idx="115">
                  <c:v>37469</c:v>
                </c:pt>
                <c:pt idx="116">
                  <c:v>37500</c:v>
                </c:pt>
                <c:pt idx="117">
                  <c:v>37530</c:v>
                </c:pt>
                <c:pt idx="118">
                  <c:v>37561</c:v>
                </c:pt>
                <c:pt idx="119">
                  <c:v>37591</c:v>
                </c:pt>
                <c:pt idx="120">
                  <c:v>37622</c:v>
                </c:pt>
                <c:pt idx="121">
                  <c:v>37653</c:v>
                </c:pt>
                <c:pt idx="122">
                  <c:v>37681</c:v>
                </c:pt>
                <c:pt idx="123">
                  <c:v>37712</c:v>
                </c:pt>
                <c:pt idx="124">
                  <c:v>37742</c:v>
                </c:pt>
                <c:pt idx="125">
                  <c:v>37773</c:v>
                </c:pt>
                <c:pt idx="126">
                  <c:v>37803</c:v>
                </c:pt>
                <c:pt idx="127">
                  <c:v>37834</c:v>
                </c:pt>
                <c:pt idx="128">
                  <c:v>37865</c:v>
                </c:pt>
                <c:pt idx="129">
                  <c:v>37895</c:v>
                </c:pt>
                <c:pt idx="130">
                  <c:v>37926</c:v>
                </c:pt>
                <c:pt idx="131">
                  <c:v>37956</c:v>
                </c:pt>
                <c:pt idx="132">
                  <c:v>37987</c:v>
                </c:pt>
                <c:pt idx="133">
                  <c:v>38018</c:v>
                </c:pt>
                <c:pt idx="134">
                  <c:v>38047</c:v>
                </c:pt>
                <c:pt idx="135">
                  <c:v>38078</c:v>
                </c:pt>
                <c:pt idx="136">
                  <c:v>38108</c:v>
                </c:pt>
                <c:pt idx="137">
                  <c:v>38139</c:v>
                </c:pt>
                <c:pt idx="138">
                  <c:v>38169</c:v>
                </c:pt>
                <c:pt idx="139">
                  <c:v>38200</c:v>
                </c:pt>
                <c:pt idx="140">
                  <c:v>38231</c:v>
                </c:pt>
                <c:pt idx="141">
                  <c:v>38261</c:v>
                </c:pt>
                <c:pt idx="142">
                  <c:v>38292</c:v>
                </c:pt>
                <c:pt idx="143">
                  <c:v>38322</c:v>
                </c:pt>
                <c:pt idx="144">
                  <c:v>38353</c:v>
                </c:pt>
                <c:pt idx="145">
                  <c:v>38384</c:v>
                </c:pt>
                <c:pt idx="146">
                  <c:v>38412</c:v>
                </c:pt>
                <c:pt idx="147">
                  <c:v>38443</c:v>
                </c:pt>
                <c:pt idx="148">
                  <c:v>38473</c:v>
                </c:pt>
                <c:pt idx="149">
                  <c:v>38504</c:v>
                </c:pt>
                <c:pt idx="150">
                  <c:v>38534</c:v>
                </c:pt>
                <c:pt idx="151">
                  <c:v>38565</c:v>
                </c:pt>
                <c:pt idx="152">
                  <c:v>38596</c:v>
                </c:pt>
                <c:pt idx="153">
                  <c:v>38626</c:v>
                </c:pt>
                <c:pt idx="154">
                  <c:v>38657</c:v>
                </c:pt>
                <c:pt idx="155">
                  <c:v>38687</c:v>
                </c:pt>
                <c:pt idx="156">
                  <c:v>38718</c:v>
                </c:pt>
                <c:pt idx="157">
                  <c:v>38749</c:v>
                </c:pt>
                <c:pt idx="158">
                  <c:v>38777</c:v>
                </c:pt>
                <c:pt idx="159">
                  <c:v>38808</c:v>
                </c:pt>
                <c:pt idx="160">
                  <c:v>38838</c:v>
                </c:pt>
                <c:pt idx="161">
                  <c:v>38869</c:v>
                </c:pt>
                <c:pt idx="162">
                  <c:v>38899</c:v>
                </c:pt>
                <c:pt idx="163">
                  <c:v>38930</c:v>
                </c:pt>
                <c:pt idx="164">
                  <c:v>38961</c:v>
                </c:pt>
                <c:pt idx="165">
                  <c:v>38991</c:v>
                </c:pt>
                <c:pt idx="166">
                  <c:v>39022</c:v>
                </c:pt>
                <c:pt idx="167">
                  <c:v>39052</c:v>
                </c:pt>
                <c:pt idx="168">
                  <c:v>39083</c:v>
                </c:pt>
                <c:pt idx="169">
                  <c:v>39114</c:v>
                </c:pt>
                <c:pt idx="170">
                  <c:v>39142</c:v>
                </c:pt>
                <c:pt idx="171">
                  <c:v>39173</c:v>
                </c:pt>
                <c:pt idx="172">
                  <c:v>39203</c:v>
                </c:pt>
                <c:pt idx="173">
                  <c:v>39234</c:v>
                </c:pt>
                <c:pt idx="174">
                  <c:v>39264</c:v>
                </c:pt>
                <c:pt idx="175">
                  <c:v>39295</c:v>
                </c:pt>
                <c:pt idx="176">
                  <c:v>39326</c:v>
                </c:pt>
                <c:pt idx="177">
                  <c:v>39356</c:v>
                </c:pt>
                <c:pt idx="178">
                  <c:v>39387</c:v>
                </c:pt>
                <c:pt idx="179">
                  <c:v>39417</c:v>
                </c:pt>
                <c:pt idx="180">
                  <c:v>39448</c:v>
                </c:pt>
                <c:pt idx="181">
                  <c:v>39479</c:v>
                </c:pt>
                <c:pt idx="182">
                  <c:v>39508</c:v>
                </c:pt>
                <c:pt idx="183">
                  <c:v>39539</c:v>
                </c:pt>
                <c:pt idx="184">
                  <c:v>39569</c:v>
                </c:pt>
                <c:pt idx="185">
                  <c:v>39600</c:v>
                </c:pt>
                <c:pt idx="186">
                  <c:v>39630</c:v>
                </c:pt>
                <c:pt idx="187">
                  <c:v>39661</c:v>
                </c:pt>
                <c:pt idx="188">
                  <c:v>39692</c:v>
                </c:pt>
                <c:pt idx="189">
                  <c:v>39722</c:v>
                </c:pt>
                <c:pt idx="190">
                  <c:v>39753</c:v>
                </c:pt>
                <c:pt idx="191">
                  <c:v>39783</c:v>
                </c:pt>
                <c:pt idx="192">
                  <c:v>39814</c:v>
                </c:pt>
                <c:pt idx="193">
                  <c:v>39845</c:v>
                </c:pt>
                <c:pt idx="194">
                  <c:v>39873</c:v>
                </c:pt>
                <c:pt idx="195">
                  <c:v>39904</c:v>
                </c:pt>
                <c:pt idx="196">
                  <c:v>39934</c:v>
                </c:pt>
                <c:pt idx="197">
                  <c:v>39965</c:v>
                </c:pt>
                <c:pt idx="198">
                  <c:v>39995</c:v>
                </c:pt>
                <c:pt idx="199">
                  <c:v>40026</c:v>
                </c:pt>
                <c:pt idx="200">
                  <c:v>40057</c:v>
                </c:pt>
                <c:pt idx="201">
                  <c:v>40087</c:v>
                </c:pt>
                <c:pt idx="202">
                  <c:v>40118</c:v>
                </c:pt>
                <c:pt idx="203">
                  <c:v>40148</c:v>
                </c:pt>
                <c:pt idx="204">
                  <c:v>40179</c:v>
                </c:pt>
                <c:pt idx="205">
                  <c:v>40210</c:v>
                </c:pt>
                <c:pt idx="206">
                  <c:v>40238</c:v>
                </c:pt>
                <c:pt idx="207">
                  <c:v>40269</c:v>
                </c:pt>
                <c:pt idx="208">
                  <c:v>40299</c:v>
                </c:pt>
                <c:pt idx="209">
                  <c:v>40330</c:v>
                </c:pt>
                <c:pt idx="210">
                  <c:v>40360</c:v>
                </c:pt>
                <c:pt idx="211">
                  <c:v>40391</c:v>
                </c:pt>
                <c:pt idx="212">
                  <c:v>40422</c:v>
                </c:pt>
                <c:pt idx="213">
                  <c:v>40452</c:v>
                </c:pt>
                <c:pt idx="214">
                  <c:v>40483</c:v>
                </c:pt>
                <c:pt idx="215">
                  <c:v>40513</c:v>
                </c:pt>
                <c:pt idx="216">
                  <c:v>40544</c:v>
                </c:pt>
                <c:pt idx="217">
                  <c:v>40575</c:v>
                </c:pt>
                <c:pt idx="218">
                  <c:v>40603</c:v>
                </c:pt>
                <c:pt idx="219">
                  <c:v>40634</c:v>
                </c:pt>
                <c:pt idx="220">
                  <c:v>40664</c:v>
                </c:pt>
                <c:pt idx="221">
                  <c:v>40695</c:v>
                </c:pt>
                <c:pt idx="222">
                  <c:v>40725</c:v>
                </c:pt>
                <c:pt idx="223">
                  <c:v>40756</c:v>
                </c:pt>
                <c:pt idx="224">
                  <c:v>40787</c:v>
                </c:pt>
                <c:pt idx="225">
                  <c:v>40817</c:v>
                </c:pt>
                <c:pt idx="226">
                  <c:v>40848</c:v>
                </c:pt>
                <c:pt idx="227">
                  <c:v>40878</c:v>
                </c:pt>
                <c:pt idx="228">
                  <c:v>40909</c:v>
                </c:pt>
                <c:pt idx="229">
                  <c:v>40940</c:v>
                </c:pt>
                <c:pt idx="230">
                  <c:v>40969</c:v>
                </c:pt>
                <c:pt idx="231">
                  <c:v>41000</c:v>
                </c:pt>
                <c:pt idx="232">
                  <c:v>41030</c:v>
                </c:pt>
                <c:pt idx="233">
                  <c:v>41061</c:v>
                </c:pt>
                <c:pt idx="234">
                  <c:v>41091</c:v>
                </c:pt>
                <c:pt idx="235">
                  <c:v>41122</c:v>
                </c:pt>
                <c:pt idx="236">
                  <c:v>41153</c:v>
                </c:pt>
                <c:pt idx="237">
                  <c:v>41183</c:v>
                </c:pt>
                <c:pt idx="238">
                  <c:v>41214</c:v>
                </c:pt>
                <c:pt idx="239">
                  <c:v>41244</c:v>
                </c:pt>
                <c:pt idx="240">
                  <c:v>41275</c:v>
                </c:pt>
                <c:pt idx="241">
                  <c:v>41306</c:v>
                </c:pt>
                <c:pt idx="242">
                  <c:v>41334</c:v>
                </c:pt>
                <c:pt idx="243">
                  <c:v>41365</c:v>
                </c:pt>
                <c:pt idx="244">
                  <c:v>41395</c:v>
                </c:pt>
                <c:pt idx="245">
                  <c:v>41426</c:v>
                </c:pt>
                <c:pt idx="246">
                  <c:v>41456</c:v>
                </c:pt>
                <c:pt idx="247">
                  <c:v>41487</c:v>
                </c:pt>
                <c:pt idx="248">
                  <c:v>41518</c:v>
                </c:pt>
                <c:pt idx="249">
                  <c:v>41548</c:v>
                </c:pt>
                <c:pt idx="250">
                  <c:v>41579</c:v>
                </c:pt>
                <c:pt idx="251">
                  <c:v>41609</c:v>
                </c:pt>
                <c:pt idx="252">
                  <c:v>41640</c:v>
                </c:pt>
                <c:pt idx="253">
                  <c:v>41671</c:v>
                </c:pt>
                <c:pt idx="254">
                  <c:v>41699</c:v>
                </c:pt>
                <c:pt idx="255">
                  <c:v>41730</c:v>
                </c:pt>
                <c:pt idx="256">
                  <c:v>41760</c:v>
                </c:pt>
                <c:pt idx="257">
                  <c:v>41791</c:v>
                </c:pt>
                <c:pt idx="258">
                  <c:v>41821</c:v>
                </c:pt>
                <c:pt idx="259">
                  <c:v>41852</c:v>
                </c:pt>
                <c:pt idx="260">
                  <c:v>41883</c:v>
                </c:pt>
                <c:pt idx="261">
                  <c:v>41913</c:v>
                </c:pt>
                <c:pt idx="262">
                  <c:v>41944</c:v>
                </c:pt>
                <c:pt idx="263">
                  <c:v>41974</c:v>
                </c:pt>
                <c:pt idx="264">
                  <c:v>42005</c:v>
                </c:pt>
                <c:pt idx="265">
                  <c:v>42036</c:v>
                </c:pt>
                <c:pt idx="266">
                  <c:v>42064</c:v>
                </c:pt>
                <c:pt idx="267">
                  <c:v>42095</c:v>
                </c:pt>
                <c:pt idx="268">
                  <c:v>42125</c:v>
                </c:pt>
                <c:pt idx="269">
                  <c:v>42156</c:v>
                </c:pt>
                <c:pt idx="270">
                  <c:v>42186</c:v>
                </c:pt>
                <c:pt idx="271">
                  <c:v>42217</c:v>
                </c:pt>
                <c:pt idx="272">
                  <c:v>42248</c:v>
                </c:pt>
                <c:pt idx="273">
                  <c:v>42278</c:v>
                </c:pt>
                <c:pt idx="274">
                  <c:v>42309</c:v>
                </c:pt>
                <c:pt idx="275">
                  <c:v>42339</c:v>
                </c:pt>
                <c:pt idx="276">
                  <c:v>42370</c:v>
                </c:pt>
                <c:pt idx="277">
                  <c:v>42401</c:v>
                </c:pt>
                <c:pt idx="278">
                  <c:v>42430</c:v>
                </c:pt>
                <c:pt idx="279">
                  <c:v>42461</c:v>
                </c:pt>
                <c:pt idx="280">
                  <c:v>42491</c:v>
                </c:pt>
                <c:pt idx="281">
                  <c:v>42522</c:v>
                </c:pt>
                <c:pt idx="282">
                  <c:v>42552</c:v>
                </c:pt>
                <c:pt idx="283">
                  <c:v>42583</c:v>
                </c:pt>
                <c:pt idx="284">
                  <c:v>42614</c:v>
                </c:pt>
                <c:pt idx="285">
                  <c:v>42644</c:v>
                </c:pt>
                <c:pt idx="286">
                  <c:v>42675</c:v>
                </c:pt>
                <c:pt idx="287">
                  <c:v>42705</c:v>
                </c:pt>
                <c:pt idx="288">
                  <c:v>42736</c:v>
                </c:pt>
                <c:pt idx="289">
                  <c:v>42767</c:v>
                </c:pt>
                <c:pt idx="290">
                  <c:v>42795</c:v>
                </c:pt>
                <c:pt idx="291">
                  <c:v>42826</c:v>
                </c:pt>
                <c:pt idx="292">
                  <c:v>42856</c:v>
                </c:pt>
                <c:pt idx="293">
                  <c:v>42887</c:v>
                </c:pt>
                <c:pt idx="294">
                  <c:v>42917</c:v>
                </c:pt>
                <c:pt idx="295">
                  <c:v>42948</c:v>
                </c:pt>
                <c:pt idx="296">
                  <c:v>42979</c:v>
                </c:pt>
                <c:pt idx="297">
                  <c:v>43009</c:v>
                </c:pt>
                <c:pt idx="298">
                  <c:v>43040</c:v>
                </c:pt>
                <c:pt idx="299">
                  <c:v>43070</c:v>
                </c:pt>
                <c:pt idx="300">
                  <c:v>43101</c:v>
                </c:pt>
                <c:pt idx="301">
                  <c:v>43132</c:v>
                </c:pt>
                <c:pt idx="302">
                  <c:v>43160</c:v>
                </c:pt>
                <c:pt idx="303">
                  <c:v>43191</c:v>
                </c:pt>
                <c:pt idx="304">
                  <c:v>43221</c:v>
                </c:pt>
                <c:pt idx="305">
                  <c:v>43252</c:v>
                </c:pt>
                <c:pt idx="306">
                  <c:v>43282</c:v>
                </c:pt>
                <c:pt idx="307">
                  <c:v>43313</c:v>
                </c:pt>
                <c:pt idx="308">
                  <c:v>43344</c:v>
                </c:pt>
                <c:pt idx="309">
                  <c:v>43374</c:v>
                </c:pt>
                <c:pt idx="310">
                  <c:v>43405</c:v>
                </c:pt>
                <c:pt idx="311">
                  <c:v>43435</c:v>
                </c:pt>
                <c:pt idx="312">
                  <c:v>43466</c:v>
                </c:pt>
                <c:pt idx="313">
                  <c:v>43497</c:v>
                </c:pt>
                <c:pt idx="314">
                  <c:v>43525</c:v>
                </c:pt>
                <c:pt idx="315">
                  <c:v>43556</c:v>
                </c:pt>
                <c:pt idx="316">
                  <c:v>43586</c:v>
                </c:pt>
                <c:pt idx="317">
                  <c:v>43617</c:v>
                </c:pt>
                <c:pt idx="318">
                  <c:v>43647</c:v>
                </c:pt>
                <c:pt idx="319">
                  <c:v>43678</c:v>
                </c:pt>
                <c:pt idx="320">
                  <c:v>43709</c:v>
                </c:pt>
                <c:pt idx="321">
                  <c:v>43739</c:v>
                </c:pt>
                <c:pt idx="322">
                  <c:v>43770</c:v>
                </c:pt>
                <c:pt idx="323">
                  <c:v>43800</c:v>
                </c:pt>
                <c:pt idx="324">
                  <c:v>43831</c:v>
                </c:pt>
                <c:pt idx="325">
                  <c:v>43862</c:v>
                </c:pt>
              </c:numCache>
            </c:numRef>
          </c:cat>
          <c:val>
            <c:numRef>
              <c:f>Hoja1!$L$2:$L$327</c:f>
              <c:numCache>
                <c:formatCode>General</c:formatCode>
                <c:ptCount val="326"/>
                <c:pt idx="0">
                  <c:v>-4.6106996265393718E-7</c:v>
                </c:pt>
                <c:pt idx="1">
                  <c:v>4.6104229989296641E-7</c:v>
                </c:pt>
                <c:pt idx="2">
                  <c:v>2.7170219331807743E-2</c:v>
                </c:pt>
                <c:pt idx="3">
                  <c:v>-2.8777242860198005E-2</c:v>
                </c:pt>
                <c:pt idx="4">
                  <c:v>-1.9600182739345051E-2</c:v>
                </c:pt>
                <c:pt idx="5">
                  <c:v>-4.9898434664616964E-3</c:v>
                </c:pt>
                <c:pt idx="6">
                  <c:v>-2.3904645394701163E-3</c:v>
                </c:pt>
                <c:pt idx="7">
                  <c:v>-1.5145333503312486E-3</c:v>
                </c:pt>
                <c:pt idx="8">
                  <c:v>-9.9896678723609966E-3</c:v>
                </c:pt>
                <c:pt idx="9">
                  <c:v>1.4226157760951263E-2</c:v>
                </c:pt>
                <c:pt idx="10">
                  <c:v>1.77152007619088E-2</c:v>
                </c:pt>
                <c:pt idx="11">
                  <c:v>2.9758346834052318E-2</c:v>
                </c:pt>
                <c:pt idx="12">
                  <c:v>5.889279450802487E-2</c:v>
                </c:pt>
                <c:pt idx="13">
                  <c:v>3.5899798800995697E-3</c:v>
                </c:pt>
                <c:pt idx="14">
                  <c:v>0.10394253429234812</c:v>
                </c:pt>
                <c:pt idx="15">
                  <c:v>-2.5283979025951808E-3</c:v>
                </c:pt>
                <c:pt idx="16">
                  <c:v>2.0575003711591933E-2</c:v>
                </c:pt>
                <c:pt idx="17">
                  <c:v>-6.8928149888760615E-3</c:v>
                </c:pt>
                <c:pt idx="18">
                  <c:v>-3.3532746374019595E-2</c:v>
                </c:pt>
                <c:pt idx="19">
                  <c:v>-5.1994308316265503E-3</c:v>
                </c:pt>
                <c:pt idx="20">
                  <c:v>-3.0744617429347088E-2</c:v>
                </c:pt>
                <c:pt idx="21">
                  <c:v>7.0733485808061047E-4</c:v>
                </c:pt>
                <c:pt idx="22">
                  <c:v>2.3062907205551042E-3</c:v>
                </c:pt>
                <c:pt idx="23">
                  <c:v>3.1485484904170136E-3</c:v>
                </c:pt>
                <c:pt idx="24">
                  <c:v>7.7566246928612248E-2</c:v>
                </c:pt>
                <c:pt idx="25">
                  <c:v>1.9485437266292482E-2</c:v>
                </c:pt>
                <c:pt idx="26">
                  <c:v>0.10520298916472326</c:v>
                </c:pt>
                <c:pt idx="27">
                  <c:v>1.9046367312561152E-2</c:v>
                </c:pt>
                <c:pt idx="28">
                  <c:v>4.4540139930601352E-2</c:v>
                </c:pt>
                <c:pt idx="29">
                  <c:v>1.1480157515530998E-2</c:v>
                </c:pt>
                <c:pt idx="30">
                  <c:v>-2.5804570702061547E-3</c:v>
                </c:pt>
                <c:pt idx="31">
                  <c:v>4.9760378285781393E-3</c:v>
                </c:pt>
                <c:pt idx="32">
                  <c:v>-3.8548750125201536E-2</c:v>
                </c:pt>
                <c:pt idx="33">
                  <c:v>1.9403489982805944E-2</c:v>
                </c:pt>
                <c:pt idx="34">
                  <c:v>-9.5796003595483015E-4</c:v>
                </c:pt>
                <c:pt idx="35">
                  <c:v>-9.2557875606726903E-3</c:v>
                </c:pt>
                <c:pt idx="36">
                  <c:v>6.0058227992957125E-2</c:v>
                </c:pt>
                <c:pt idx="37">
                  <c:v>5.793953370936622E-2</c:v>
                </c:pt>
                <c:pt idx="38">
                  <c:v>4.6861623635064298E-2</c:v>
                </c:pt>
                <c:pt idx="39">
                  <c:v>4.4179289505077879E-2</c:v>
                </c:pt>
                <c:pt idx="40">
                  <c:v>3.4650630444881703E-2</c:v>
                </c:pt>
                <c:pt idx="41">
                  <c:v>3.1830899305706595E-2</c:v>
                </c:pt>
                <c:pt idx="42">
                  <c:v>5.6728948427862136E-3</c:v>
                </c:pt>
                <c:pt idx="43">
                  <c:v>6.4355753953946326E-3</c:v>
                </c:pt>
                <c:pt idx="44">
                  <c:v>7.8482994118309612E-3</c:v>
                </c:pt>
                <c:pt idx="45">
                  <c:v>6.1333851385843019E-3</c:v>
                </c:pt>
                <c:pt idx="46">
                  <c:v>-8.0356614448864327E-3</c:v>
                </c:pt>
                <c:pt idx="47">
                  <c:v>-5.2304930895479274E-3</c:v>
                </c:pt>
                <c:pt idx="48">
                  <c:v>-9.8754892895969171E-3</c:v>
                </c:pt>
                <c:pt idx="49">
                  <c:v>-1.4049318341386119E-2</c:v>
                </c:pt>
                <c:pt idx="50">
                  <c:v>-1.8997806010312868E-2</c:v>
                </c:pt>
                <c:pt idx="51">
                  <c:v>-2.492899170183005E-2</c:v>
                </c:pt>
                <c:pt idx="52">
                  <c:v>-3.5677448218978114E-3</c:v>
                </c:pt>
                <c:pt idx="53">
                  <c:v>-1.8457236539914046E-2</c:v>
                </c:pt>
                <c:pt idx="54">
                  <c:v>-4.124631841594173E-3</c:v>
                </c:pt>
                <c:pt idx="55">
                  <c:v>-5.5005688097282679E-3</c:v>
                </c:pt>
                <c:pt idx="56">
                  <c:v>-2.8794696006850806E-3</c:v>
                </c:pt>
                <c:pt idx="57">
                  <c:v>5.2947113262158396E-3</c:v>
                </c:pt>
                <c:pt idx="58">
                  <c:v>-5.9106045764649728E-3</c:v>
                </c:pt>
                <c:pt idx="59">
                  <c:v>-6.8398198046168979E-3</c:v>
                </c:pt>
                <c:pt idx="60">
                  <c:v>-2.6835747702564472E-2</c:v>
                </c:pt>
                <c:pt idx="61">
                  <c:v>-3.3896587570564574E-2</c:v>
                </c:pt>
                <c:pt idx="62">
                  <c:v>-2.9874848257061437E-2</c:v>
                </c:pt>
                <c:pt idx="63">
                  <c:v>-1.4844260526729158E-2</c:v>
                </c:pt>
                <c:pt idx="64">
                  <c:v>-2.4314808009552991E-2</c:v>
                </c:pt>
                <c:pt idx="65">
                  <c:v>-3.3173135469948267E-2</c:v>
                </c:pt>
                <c:pt idx="66">
                  <c:v>-2.9281119002674938E-2</c:v>
                </c:pt>
                <c:pt idx="67">
                  <c:v>-3.3434580427599059E-2</c:v>
                </c:pt>
                <c:pt idx="68">
                  <c:v>-4.3147423587512002E-2</c:v>
                </c:pt>
                <c:pt idx="69">
                  <c:v>-4.73556479649484E-2</c:v>
                </c:pt>
                <c:pt idx="70">
                  <c:v>-4.7155422571826033E-2</c:v>
                </c:pt>
                <c:pt idx="71">
                  <c:v>-4.603297716846777E-2</c:v>
                </c:pt>
                <c:pt idx="72">
                  <c:v>-4.3742418343243106E-2</c:v>
                </c:pt>
                <c:pt idx="73">
                  <c:v>-4.7288700310720966E-2</c:v>
                </c:pt>
                <c:pt idx="74">
                  <c:v>-4.9722568137652523E-2</c:v>
                </c:pt>
                <c:pt idx="75">
                  <c:v>-7.147782749323639E-2</c:v>
                </c:pt>
                <c:pt idx="76">
                  <c:v>-3.6135739282166401E-2</c:v>
                </c:pt>
                <c:pt idx="77">
                  <c:v>-2.8808321625032551E-2</c:v>
                </c:pt>
                <c:pt idx="78">
                  <c:v>-3.4680733314760737E-2</c:v>
                </c:pt>
                <c:pt idx="79">
                  <c:v>-1.9782346471770129E-2</c:v>
                </c:pt>
                <c:pt idx="80">
                  <c:v>-1.959645566312096E-2</c:v>
                </c:pt>
                <c:pt idx="81">
                  <c:v>3.2656530148917895E-3</c:v>
                </c:pt>
                <c:pt idx="82">
                  <c:v>1.2080666949312313E-2</c:v>
                </c:pt>
                <c:pt idx="83">
                  <c:v>1.6660574818748941E-2</c:v>
                </c:pt>
                <c:pt idx="84">
                  <c:v>1.0640991091171781E-2</c:v>
                </c:pt>
                <c:pt idx="85">
                  <c:v>3.074599034454728E-3</c:v>
                </c:pt>
                <c:pt idx="86">
                  <c:v>3.8805034196287558E-3</c:v>
                </c:pt>
                <c:pt idx="87">
                  <c:v>-2.9331702966306494E-4</c:v>
                </c:pt>
                <c:pt idx="88">
                  <c:v>-5.0857508480861569E-3</c:v>
                </c:pt>
                <c:pt idx="89">
                  <c:v>-4.7105392400945689E-3</c:v>
                </c:pt>
                <c:pt idx="90">
                  <c:v>1.5895598555355939E-2</c:v>
                </c:pt>
                <c:pt idx="91">
                  <c:v>2.5536093723328435E-3</c:v>
                </c:pt>
                <c:pt idx="92">
                  <c:v>9.0935816354100751E-3</c:v>
                </c:pt>
                <c:pt idx="93">
                  <c:v>1.3571296812407319E-2</c:v>
                </c:pt>
                <c:pt idx="94">
                  <c:v>1.344390193972167E-2</c:v>
                </c:pt>
                <c:pt idx="95">
                  <c:v>1.6450862788898846E-2</c:v>
                </c:pt>
                <c:pt idx="96">
                  <c:v>3.5368633274002192E-3</c:v>
                </c:pt>
                <c:pt idx="97">
                  <c:v>1.8913408002950938E-2</c:v>
                </c:pt>
                <c:pt idx="98">
                  <c:v>1.3150570039707432E-2</c:v>
                </c:pt>
                <c:pt idx="99">
                  <c:v>6.395644523635724E-4</c:v>
                </c:pt>
                <c:pt idx="100">
                  <c:v>6.9993636375853541E-3</c:v>
                </c:pt>
                <c:pt idx="101">
                  <c:v>1.1541296504823606E-2</c:v>
                </c:pt>
                <c:pt idx="102">
                  <c:v>7.6939583698241165E-3</c:v>
                </c:pt>
                <c:pt idx="103">
                  <c:v>2.6059416421455595E-3</c:v>
                </c:pt>
                <c:pt idx="104">
                  <c:v>6.1102843030100829E-3</c:v>
                </c:pt>
                <c:pt idx="105">
                  <c:v>-6.315730520159768E-3</c:v>
                </c:pt>
                <c:pt idx="106">
                  <c:v>-4.4608318197276731E-3</c:v>
                </c:pt>
                <c:pt idx="107">
                  <c:v>-8.4033794123179462E-3</c:v>
                </c:pt>
                <c:pt idx="108">
                  <c:v>-2.1115502346269466E-3</c:v>
                </c:pt>
                <c:pt idx="109">
                  <c:v>-5.7740474514700324E-3</c:v>
                </c:pt>
                <c:pt idx="110">
                  <c:v>-3.5712285794753384E-3</c:v>
                </c:pt>
                <c:pt idx="111">
                  <c:v>-2.7958967750763009E-3</c:v>
                </c:pt>
                <c:pt idx="112">
                  <c:v>-2.8545371225900951E-3</c:v>
                </c:pt>
                <c:pt idx="113">
                  <c:v>-2.7796731673426223E-3</c:v>
                </c:pt>
                <c:pt idx="114">
                  <c:v>-4.3830348387690066E-3</c:v>
                </c:pt>
                <c:pt idx="115">
                  <c:v>5.9413250361028958E-3</c:v>
                </c:pt>
                <c:pt idx="116">
                  <c:v>1.5728260528407034E-3</c:v>
                </c:pt>
                <c:pt idx="117">
                  <c:v>-4.4441476663381607E-3</c:v>
                </c:pt>
                <c:pt idx="118">
                  <c:v>2.5619894963906376E-3</c:v>
                </c:pt>
                <c:pt idx="119">
                  <c:v>7.9018857820187804E-3</c:v>
                </c:pt>
                <c:pt idx="120">
                  <c:v>7.9652491825523697E-3</c:v>
                </c:pt>
                <c:pt idx="121">
                  <c:v>5.3343051092777927E-3</c:v>
                </c:pt>
                <c:pt idx="122">
                  <c:v>2.5055530797768455E-3</c:v>
                </c:pt>
                <c:pt idx="123">
                  <c:v>2.0058982197319608E-3</c:v>
                </c:pt>
                <c:pt idx="124">
                  <c:v>1.8013792615150237E-3</c:v>
                </c:pt>
                <c:pt idx="125">
                  <c:v>1.4569116531450987E-3</c:v>
                </c:pt>
                <c:pt idx="126">
                  <c:v>3.7480853110993806E-3</c:v>
                </c:pt>
                <c:pt idx="127">
                  <c:v>-1.3255741841895485E-3</c:v>
                </c:pt>
                <c:pt idx="128">
                  <c:v>-7.2959371686298624E-4</c:v>
                </c:pt>
                <c:pt idx="129">
                  <c:v>2.3987392629898352E-4</c:v>
                </c:pt>
                <c:pt idx="130">
                  <c:v>-3.1639329617059175E-3</c:v>
                </c:pt>
                <c:pt idx="131">
                  <c:v>-1.7504062640112394E-3</c:v>
                </c:pt>
                <c:pt idx="132">
                  <c:v>9.1596244798353155E-3</c:v>
                </c:pt>
                <c:pt idx="133">
                  <c:v>8.5290284129762028E-3</c:v>
                </c:pt>
                <c:pt idx="134">
                  <c:v>1.8358261390661212E-2</c:v>
                </c:pt>
                <c:pt idx="135">
                  <c:v>1.6057089857667073E-2</c:v>
                </c:pt>
                <c:pt idx="136">
                  <c:v>1.8209158424395078E-2</c:v>
                </c:pt>
                <c:pt idx="137">
                  <c:v>1.4993164601478703E-2</c:v>
                </c:pt>
                <c:pt idx="138">
                  <c:v>2.6927589137853758E-2</c:v>
                </c:pt>
                <c:pt idx="139">
                  <c:v>2.7675143911833899E-2</c:v>
                </c:pt>
                <c:pt idx="140">
                  <c:v>2.4243943887857888E-2</c:v>
                </c:pt>
                <c:pt idx="141">
                  <c:v>3.0058506518162886E-2</c:v>
                </c:pt>
                <c:pt idx="142">
                  <c:v>2.1944179319156376E-2</c:v>
                </c:pt>
                <c:pt idx="143">
                  <c:v>1.7801320411043875E-2</c:v>
                </c:pt>
                <c:pt idx="144">
                  <c:v>1.0622350090919497E-2</c:v>
                </c:pt>
                <c:pt idx="145">
                  <c:v>1.0729032553928874E-3</c:v>
                </c:pt>
                <c:pt idx="146">
                  <c:v>7.5423973409538547E-3</c:v>
                </c:pt>
                <c:pt idx="147">
                  <c:v>5.247986064379262E-3</c:v>
                </c:pt>
                <c:pt idx="148">
                  <c:v>9.792429218080656E-4</c:v>
                </c:pt>
                <c:pt idx="149">
                  <c:v>3.7157613288547608E-3</c:v>
                </c:pt>
                <c:pt idx="150">
                  <c:v>4.8132006041372577E-3</c:v>
                </c:pt>
                <c:pt idx="151">
                  <c:v>2.3845691583298745E-2</c:v>
                </c:pt>
                <c:pt idx="152">
                  <c:v>6.0855778781103709E-3</c:v>
                </c:pt>
                <c:pt idx="153">
                  <c:v>-1.6207063575297553E-3</c:v>
                </c:pt>
                <c:pt idx="154">
                  <c:v>6.1277978323275306E-3</c:v>
                </c:pt>
                <c:pt idx="155">
                  <c:v>6.253862952690703E-3</c:v>
                </c:pt>
                <c:pt idx="156">
                  <c:v>-5.3216817170307351E-3</c:v>
                </c:pt>
                <c:pt idx="157">
                  <c:v>-1.4099275865220307E-4</c:v>
                </c:pt>
                <c:pt idx="158">
                  <c:v>-9.0254410049599443E-3</c:v>
                </c:pt>
                <c:pt idx="159">
                  <c:v>-6.4320679931197944E-3</c:v>
                </c:pt>
                <c:pt idx="160">
                  <c:v>1.4003525944250583E-3</c:v>
                </c:pt>
                <c:pt idx="161">
                  <c:v>-2.7220103011060814E-4</c:v>
                </c:pt>
                <c:pt idx="162">
                  <c:v>-2.2520434460284733E-3</c:v>
                </c:pt>
                <c:pt idx="163">
                  <c:v>-2.1530472345432372E-5</c:v>
                </c:pt>
                <c:pt idx="164">
                  <c:v>2.1944431171787571E-3</c:v>
                </c:pt>
                <c:pt idx="165">
                  <c:v>9.4410004789846624E-3</c:v>
                </c:pt>
                <c:pt idx="166">
                  <c:v>-1.3913166483003891E-3</c:v>
                </c:pt>
                <c:pt idx="167">
                  <c:v>1.8041393751060397E-3</c:v>
                </c:pt>
                <c:pt idx="168">
                  <c:v>-2.6040257230457442E-3</c:v>
                </c:pt>
                <c:pt idx="169">
                  <c:v>-8.6095057807851205E-3</c:v>
                </c:pt>
                <c:pt idx="170">
                  <c:v>6.2706920527864085E-3</c:v>
                </c:pt>
                <c:pt idx="171">
                  <c:v>-5.4505968938425298E-3</c:v>
                </c:pt>
                <c:pt idx="172">
                  <c:v>-6.6089947695937568E-3</c:v>
                </c:pt>
                <c:pt idx="173">
                  <c:v>-9.610540154461944E-3</c:v>
                </c:pt>
                <c:pt idx="174">
                  <c:v>-2.007574701735404E-2</c:v>
                </c:pt>
                <c:pt idx="175">
                  <c:v>-9.2975776197761206E-3</c:v>
                </c:pt>
                <c:pt idx="176">
                  <c:v>-1.098286697883033E-3</c:v>
                </c:pt>
                <c:pt idx="177">
                  <c:v>-6.9625757263480637E-3</c:v>
                </c:pt>
                <c:pt idx="178">
                  <c:v>-6.3038366663086265E-3</c:v>
                </c:pt>
                <c:pt idx="179">
                  <c:v>7.8836316612118651E-4</c:v>
                </c:pt>
                <c:pt idx="180">
                  <c:v>3.4346273446672626E-4</c:v>
                </c:pt>
                <c:pt idx="181">
                  <c:v>3.0455038305738924E-3</c:v>
                </c:pt>
                <c:pt idx="182">
                  <c:v>1.4313787125788124E-3</c:v>
                </c:pt>
                <c:pt idx="183">
                  <c:v>-1.4922761193481016E-2</c:v>
                </c:pt>
                <c:pt idx="184">
                  <c:v>-8.9133441865358876E-3</c:v>
                </c:pt>
                <c:pt idx="185">
                  <c:v>-4.8268659504273614E-3</c:v>
                </c:pt>
                <c:pt idx="186">
                  <c:v>-1.0322113674181566E-2</c:v>
                </c:pt>
                <c:pt idx="187">
                  <c:v>-2.6422611271417651E-2</c:v>
                </c:pt>
                <c:pt idx="188">
                  <c:v>-2.1999423545595143E-2</c:v>
                </c:pt>
                <c:pt idx="189">
                  <c:v>-1.7465366481615341E-2</c:v>
                </c:pt>
                <c:pt idx="190">
                  <c:v>-4.9358968642921219E-2</c:v>
                </c:pt>
                <c:pt idx="191">
                  <c:v>-4.2839022403316385E-2</c:v>
                </c:pt>
                <c:pt idx="192">
                  <c:v>-4.2707075353902724E-2</c:v>
                </c:pt>
                <c:pt idx="193">
                  <c:v>-4.1126222668177448E-2</c:v>
                </c:pt>
                <c:pt idx="194">
                  <c:v>-3.4625360901466173E-2</c:v>
                </c:pt>
                <c:pt idx="195">
                  <c:v>-3.1651512336533294E-2</c:v>
                </c:pt>
                <c:pt idx="196">
                  <c:v>-2.755827521051657E-2</c:v>
                </c:pt>
                <c:pt idx="197">
                  <c:v>-2.0562964761365876E-2</c:v>
                </c:pt>
                <c:pt idx="198">
                  <c:v>-1.6652764170703271E-2</c:v>
                </c:pt>
                <c:pt idx="199">
                  <c:v>-6.0304126293608817E-3</c:v>
                </c:pt>
                <c:pt idx="200">
                  <c:v>2.8783422930507285E-3</c:v>
                </c:pt>
                <c:pt idx="201">
                  <c:v>6.6308840050011142E-3</c:v>
                </c:pt>
                <c:pt idx="202">
                  <c:v>2.1557023996621183E-4</c:v>
                </c:pt>
                <c:pt idx="203">
                  <c:v>6.5522685375665191E-3</c:v>
                </c:pt>
                <c:pt idx="204">
                  <c:v>3.3103414890636174E-3</c:v>
                </c:pt>
                <c:pt idx="205">
                  <c:v>-1.9203184284704022E-3</c:v>
                </c:pt>
                <c:pt idx="206">
                  <c:v>-3.4036897663651366E-2</c:v>
                </c:pt>
                <c:pt idx="207">
                  <c:v>2.3628252262961169E-2</c:v>
                </c:pt>
                <c:pt idx="208">
                  <c:v>2.5769404988321476E-2</c:v>
                </c:pt>
                <c:pt idx="209">
                  <c:v>3.0926315245216607E-2</c:v>
                </c:pt>
                <c:pt idx="210">
                  <c:v>3.6505533881814323E-2</c:v>
                </c:pt>
                <c:pt idx="211">
                  <c:v>3.5619641891304177E-2</c:v>
                </c:pt>
                <c:pt idx="212">
                  <c:v>2.9951980033430026E-2</c:v>
                </c:pt>
                <c:pt idx="213">
                  <c:v>2.1728440305822438E-2</c:v>
                </c:pt>
                <c:pt idx="214">
                  <c:v>2.6436179134228688E-2</c:v>
                </c:pt>
                <c:pt idx="215">
                  <c:v>1.9382318504190366E-2</c:v>
                </c:pt>
                <c:pt idx="216">
                  <c:v>2.4035938680992075E-2</c:v>
                </c:pt>
                <c:pt idx="217">
                  <c:v>1.1706843524081911E-2</c:v>
                </c:pt>
                <c:pt idx="218">
                  <c:v>2.0715528726588772E-2</c:v>
                </c:pt>
                <c:pt idx="219">
                  <c:v>1.4616508254592375E-2</c:v>
                </c:pt>
                <c:pt idx="220">
                  <c:v>1.249041426276154E-2</c:v>
                </c:pt>
                <c:pt idx="221">
                  <c:v>3.340109380498113E-3</c:v>
                </c:pt>
                <c:pt idx="222">
                  <c:v>-2.5067769121829286E-3</c:v>
                </c:pt>
                <c:pt idx="223">
                  <c:v>5.4695390719041725E-3</c:v>
                </c:pt>
                <c:pt idx="224">
                  <c:v>5.5833807551746162E-3</c:v>
                </c:pt>
                <c:pt idx="225">
                  <c:v>9.9297171322705324E-3</c:v>
                </c:pt>
                <c:pt idx="226">
                  <c:v>1.1493085475300369E-2</c:v>
                </c:pt>
                <c:pt idx="227">
                  <c:v>2.0730733630237808E-2</c:v>
                </c:pt>
                <c:pt idx="228">
                  <c:v>7.2275715047602773E-3</c:v>
                </c:pt>
                <c:pt idx="229">
                  <c:v>3.3154986005596854E-3</c:v>
                </c:pt>
                <c:pt idx="230">
                  <c:v>5.4951440295569753E-3</c:v>
                </c:pt>
                <c:pt idx="231">
                  <c:v>8.4809620783303785E-3</c:v>
                </c:pt>
                <c:pt idx="232">
                  <c:v>7.7042317841380381E-3</c:v>
                </c:pt>
                <c:pt idx="233">
                  <c:v>5.8053929321912889E-3</c:v>
                </c:pt>
                <c:pt idx="234">
                  <c:v>1.6618601578901604E-3</c:v>
                </c:pt>
                <c:pt idx="235">
                  <c:v>3.0362893222353193E-3</c:v>
                </c:pt>
                <c:pt idx="236">
                  <c:v>-3.6961410159026542E-3</c:v>
                </c:pt>
                <c:pt idx="237">
                  <c:v>4.4822489696949575E-3</c:v>
                </c:pt>
                <c:pt idx="238">
                  <c:v>6.0647828220625755E-3</c:v>
                </c:pt>
                <c:pt idx="239">
                  <c:v>3.7044803192127773E-3</c:v>
                </c:pt>
                <c:pt idx="240">
                  <c:v>1.1010988335383942E-2</c:v>
                </c:pt>
                <c:pt idx="241">
                  <c:v>-2.6568759779461715E-3</c:v>
                </c:pt>
                <c:pt idx="242">
                  <c:v>-2.7162316663202901E-3</c:v>
                </c:pt>
                <c:pt idx="243">
                  <c:v>-1.2554358470860727E-2</c:v>
                </c:pt>
                <c:pt idx="244">
                  <c:v>-1.1898493259542064E-2</c:v>
                </c:pt>
                <c:pt idx="245">
                  <c:v>-5.310115406664373E-3</c:v>
                </c:pt>
                <c:pt idx="246">
                  <c:v>-2.463443913649499E-3</c:v>
                </c:pt>
                <c:pt idx="247">
                  <c:v>-2.9261083453260284E-3</c:v>
                </c:pt>
                <c:pt idx="248">
                  <c:v>-9.2443349003108466E-3</c:v>
                </c:pt>
                <c:pt idx="249">
                  <c:v>-1.1907748016821706E-2</c:v>
                </c:pt>
                <c:pt idx="250">
                  <c:v>-1.1580364692387768E-2</c:v>
                </c:pt>
                <c:pt idx="251">
                  <c:v>-1.8153900434363379E-2</c:v>
                </c:pt>
                <c:pt idx="252">
                  <c:v>-1.4464334962638326E-2</c:v>
                </c:pt>
                <c:pt idx="253">
                  <c:v>-9.0167255025201953E-3</c:v>
                </c:pt>
                <c:pt idx="254">
                  <c:v>-1.1394612299909568E-2</c:v>
                </c:pt>
                <c:pt idx="255">
                  <c:v>-1.8360091949976898E-2</c:v>
                </c:pt>
                <c:pt idx="256">
                  <c:v>-1.4523542527935973E-2</c:v>
                </c:pt>
                <c:pt idx="257">
                  <c:v>-2.1202383459292484E-2</c:v>
                </c:pt>
                <c:pt idx="258">
                  <c:v>-1.81310687661842E-2</c:v>
                </c:pt>
                <c:pt idx="259">
                  <c:v>-1.5020220434585063E-2</c:v>
                </c:pt>
                <c:pt idx="260">
                  <c:v>-1.6852468736940907E-2</c:v>
                </c:pt>
                <c:pt idx="261">
                  <c:v>-1.2648386578730353E-2</c:v>
                </c:pt>
                <c:pt idx="262">
                  <c:v>-1.2637027373473941E-2</c:v>
                </c:pt>
                <c:pt idx="263">
                  <c:v>-5.1284860567788471E-3</c:v>
                </c:pt>
                <c:pt idx="264">
                  <c:v>2.3973788679878538E-3</c:v>
                </c:pt>
                <c:pt idx="265">
                  <c:v>-6.2561762168504842E-3</c:v>
                </c:pt>
                <c:pt idx="266">
                  <c:v>-1.164932219485415E-2</c:v>
                </c:pt>
                <c:pt idx="267">
                  <c:v>-1.0906294395209848E-2</c:v>
                </c:pt>
                <c:pt idx="268">
                  <c:v>-1.0975956820422184E-2</c:v>
                </c:pt>
                <c:pt idx="269">
                  <c:v>-5.1580119475822528E-3</c:v>
                </c:pt>
                <c:pt idx="270">
                  <c:v>-5.7062184877096911E-3</c:v>
                </c:pt>
                <c:pt idx="271">
                  <c:v>-1.3929353422455826E-2</c:v>
                </c:pt>
                <c:pt idx="272">
                  <c:v>-4.9545522674367959E-3</c:v>
                </c:pt>
                <c:pt idx="273">
                  <c:v>-6.253735286759543E-3</c:v>
                </c:pt>
                <c:pt idx="274">
                  <c:v>-1.1078334219252639E-2</c:v>
                </c:pt>
                <c:pt idx="275">
                  <c:v>-1.3188701500800093E-2</c:v>
                </c:pt>
                <c:pt idx="276">
                  <c:v>-8.192365271336044E-3</c:v>
                </c:pt>
                <c:pt idx="277">
                  <c:v>4.1827946925110382E-4</c:v>
                </c:pt>
                <c:pt idx="278">
                  <c:v>1.1590705565173387E-2</c:v>
                </c:pt>
                <c:pt idx="279">
                  <c:v>-1.2072358845051312E-2</c:v>
                </c:pt>
                <c:pt idx="280">
                  <c:v>-2.168597028137853E-2</c:v>
                </c:pt>
                <c:pt idx="281">
                  <c:v>-2.1129620281072015E-2</c:v>
                </c:pt>
                <c:pt idx="282">
                  <c:v>-1.8054437465740314E-2</c:v>
                </c:pt>
                <c:pt idx="283">
                  <c:v>-2.3646478641710544E-2</c:v>
                </c:pt>
                <c:pt idx="284">
                  <c:v>-9.6290596500425707E-3</c:v>
                </c:pt>
                <c:pt idx="285">
                  <c:v>-2.5528394044103564E-2</c:v>
                </c:pt>
                <c:pt idx="286">
                  <c:v>-4.7308934760321719E-3</c:v>
                </c:pt>
                <c:pt idx="287">
                  <c:v>-1.1358677406490436E-2</c:v>
                </c:pt>
                <c:pt idx="288">
                  <c:v>-1.3237863580606302E-2</c:v>
                </c:pt>
                <c:pt idx="289">
                  <c:v>-5.574972766491193E-2</c:v>
                </c:pt>
                <c:pt idx="290">
                  <c:v>-5.8793301509379781E-2</c:v>
                </c:pt>
                <c:pt idx="291">
                  <c:v>-1.1389768611876683E-2</c:v>
                </c:pt>
                <c:pt idx="292">
                  <c:v>-7.0527874975034877E-4</c:v>
                </c:pt>
                <c:pt idx="293">
                  <c:v>-4.1216525813148053E-3</c:v>
                </c:pt>
                <c:pt idx="294">
                  <c:v>3.1983237602106307E-2</c:v>
                </c:pt>
                <c:pt idx="295">
                  <c:v>3.4629814552177507E-2</c:v>
                </c:pt>
                <c:pt idx="296">
                  <c:v>3.0143405594343697E-2</c:v>
                </c:pt>
                <c:pt idx="297">
                  <c:v>2.1009850770893124E-2</c:v>
                </c:pt>
                <c:pt idx="298">
                  <c:v>2.0152286708450262E-2</c:v>
                </c:pt>
                <c:pt idx="299">
                  <c:v>7.7418271631364277E-3</c:v>
                </c:pt>
                <c:pt idx="300">
                  <c:v>1.5712447404542473E-2</c:v>
                </c:pt>
                <c:pt idx="301">
                  <c:v>2.7672233901147258E-2</c:v>
                </c:pt>
                <c:pt idx="302">
                  <c:v>1.8065762719155387E-2</c:v>
                </c:pt>
                <c:pt idx="303">
                  <c:v>1.1838326416442335E-2</c:v>
                </c:pt>
                <c:pt idx="304">
                  <c:v>7.9809126877625758E-3</c:v>
                </c:pt>
                <c:pt idx="305">
                  <c:v>1.7790753698424311E-2</c:v>
                </c:pt>
                <c:pt idx="306">
                  <c:v>7.7047841708095532E-3</c:v>
                </c:pt>
                <c:pt idx="307">
                  <c:v>-2.8424940866553783E-3</c:v>
                </c:pt>
                <c:pt idx="308">
                  <c:v>-5.8123881632816676E-3</c:v>
                </c:pt>
                <c:pt idx="309">
                  <c:v>-2.9173974215011E-3</c:v>
                </c:pt>
                <c:pt idx="310">
                  <c:v>1.7818837280000999E-2</c:v>
                </c:pt>
                <c:pt idx="311">
                  <c:v>9.1506906696459112E-4</c:v>
                </c:pt>
                <c:pt idx="312">
                  <c:v>-1.3550949589663297E-2</c:v>
                </c:pt>
                <c:pt idx="313">
                  <c:v>-2.936172181959229E-2</c:v>
                </c:pt>
                <c:pt idx="314">
                  <c:v>-5.6713168638591327E-3</c:v>
                </c:pt>
                <c:pt idx="315">
                  <c:v>-1.2369465491293141E-3</c:v>
                </c:pt>
                <c:pt idx="316">
                  <c:v>-5.0544591595169663E-4</c:v>
                </c:pt>
                <c:pt idx="317">
                  <c:v>-1.2502054779051086E-2</c:v>
                </c:pt>
                <c:pt idx="318">
                  <c:v>-1.5669358962977498E-3</c:v>
                </c:pt>
                <c:pt idx="319">
                  <c:v>1.1768640006425635E-2</c:v>
                </c:pt>
                <c:pt idx="320">
                  <c:v>-1.3701423815969171E-2</c:v>
                </c:pt>
                <c:pt idx="321">
                  <c:v>-3.2212947008990689E-2</c:v>
                </c:pt>
                <c:pt idx="322">
                  <c:v>-1.96211153589676E-3</c:v>
                </c:pt>
                <c:pt idx="323">
                  <c:v>2.4313698287281582E-2</c:v>
                </c:pt>
                <c:pt idx="324">
                  <c:v>6.7133613648495682E-3</c:v>
                </c:pt>
                <c:pt idx="325">
                  <c:v>7.3221683350901401E-3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A-46B9-9708-ED321C70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350703"/>
        <c:axId val="1514842159"/>
      </c:lineChart>
      <c:dateAx>
        <c:axId val="185735070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14842159"/>
        <c:crosses val="autoZero"/>
        <c:auto val="1"/>
        <c:lblOffset val="100"/>
        <c:baseTimeUnit val="months"/>
      </c:dateAx>
      <c:valAx>
        <c:axId val="15148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735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579120</xdr:colOff>
      <xdr:row>10</xdr:row>
      <xdr:rowOff>121920</xdr:rowOff>
    </xdr:from>
    <xdr:to>
      <xdr:col>19</xdr:col>
      <xdr:colOff>617220</xdr:colOff>
      <xdr:row>30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E3AC54-C04A-4240-8C60-3BD1A33FE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1925300" y="1394460"/>
          <a:ext cx="3680460" cy="479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350520</xdr:colOff>
      <xdr:row>9</xdr:row>
      <xdr:rowOff>175260</xdr:rowOff>
    </xdr:from>
    <xdr:to>
      <xdr:col>13</xdr:col>
      <xdr:colOff>83820</xdr:colOff>
      <xdr:row>24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F55484-63FC-4EC3-AD05-B028B3A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és Sáenz" id="{746CCB44-4505-4EB9-8495-D367F0217946}" userId="131adabe6dce205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3" dT="2020-04-04T22:45:45.31" personId="{746CCB44-4505-4EB9-8495-D367F0217946}" id="{1A2B257F-C84E-40F9-AC6F-34F064A51DEB}">
    <text>Construido a partir de nota de EMOL.com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emol.com/noticias/economia/2003/05/19/112833/imacec-de-marzo-registra-alza-de-36.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FACC-6A72-4686-8D9E-2928975E20EF}">
  <dimension ref="A1:P327"/>
  <sheetViews>
    <sheetView tabSelected="1" workbookViewId="0">
      <selection activeCell="M8" sqref="M8"/>
    </sheetView>
  </sheetViews>
  <sheetFormatPr baseColWidth="10" defaultRowHeight="14.4" x14ac:dyDescent="0.3"/>
  <cols>
    <col min="2" max="2" width="18.6640625" customWidth="1"/>
  </cols>
  <sheetData>
    <row r="1" spans="1:16" x14ac:dyDescent="0.3">
      <c r="A1" t="s">
        <v>0</v>
      </c>
      <c r="B1" t="s">
        <v>1</v>
      </c>
      <c r="C1">
        <v>1986</v>
      </c>
      <c r="D1">
        <v>1996</v>
      </c>
      <c r="E1">
        <v>2008</v>
      </c>
      <c r="F1">
        <v>2013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</row>
    <row r="2" spans="1:16" x14ac:dyDescent="0.3">
      <c r="A2" s="1">
        <v>33970</v>
      </c>
      <c r="C2">
        <v>173.1</v>
      </c>
      <c r="G2">
        <f>C2*($D$38/$C$38)</f>
        <v>76.868380064314593</v>
      </c>
      <c r="H2">
        <f>G2*($E$113/$D$113)</f>
        <v>47.157547227620029</v>
      </c>
      <c r="I2">
        <f>H2*($F$242/$E$242)</f>
        <v>37.064619168557456</v>
      </c>
      <c r="J2">
        <f>LN(I2)</f>
        <v>3.6126628533643417</v>
      </c>
      <c r="K2">
        <f t="array" ref="K2:K327">_xll.oshp_filter(J2:J327,14400)</f>
        <v>3.6126633144343043</v>
      </c>
      <c r="L2">
        <f>J2-K2</f>
        <v>-4.6106996265393718E-7</v>
      </c>
      <c r="P2" t="s">
        <v>3</v>
      </c>
    </row>
    <row r="3" spans="1:16" x14ac:dyDescent="0.3">
      <c r="A3" s="1">
        <v>34001</v>
      </c>
      <c r="C3">
        <v>165.3</v>
      </c>
      <c r="G3">
        <f t="shared" ref="G3:G38" si="0">C3*($D$38/$C$38)</f>
        <v>73.40464023472677</v>
      </c>
      <c r="H3">
        <f t="shared" ref="H3:H66" si="1">G3*($E$113/$D$113)</f>
        <v>45.032597092579962</v>
      </c>
      <c r="I3">
        <f t="shared" ref="I3:I66" si="2">H3*($F$242/$E$242)</f>
        <v>35.394463018847759</v>
      </c>
      <c r="J3">
        <f t="shared" ref="J3:K66" si="3">LN(I3)</f>
        <v>3.5665553960091563</v>
      </c>
      <c r="K3">
        <v>3.5665549349668564</v>
      </c>
      <c r="L3">
        <f t="shared" ref="L3:L66" si="4">J3-K3</f>
        <v>4.6104229989296641E-7</v>
      </c>
      <c r="P3" s="2" t="s">
        <v>2</v>
      </c>
    </row>
    <row r="4" spans="1:16" x14ac:dyDescent="0.3">
      <c r="A4" s="1">
        <v>34029</v>
      </c>
      <c r="C4">
        <v>185.8</v>
      </c>
      <c r="G4">
        <f t="shared" si="0"/>
        <v>82.508059017617867</v>
      </c>
      <c r="H4">
        <f t="shared" si="1"/>
        <v>50.617401934672451</v>
      </c>
      <c r="I4">
        <f t="shared" si="2"/>
        <v>39.783975976418112</v>
      </c>
      <c r="J4">
        <f t="shared" si="3"/>
        <v>3.6834642175619159</v>
      </c>
      <c r="K4">
        <v>3.6562939982301081</v>
      </c>
      <c r="L4">
        <f t="shared" si="4"/>
        <v>2.7170219331807743E-2</v>
      </c>
    </row>
    <row r="5" spans="1:16" x14ac:dyDescent="0.3">
      <c r="A5" s="1">
        <v>34060</v>
      </c>
      <c r="C5">
        <v>170.2</v>
      </c>
      <c r="G5">
        <f t="shared" si="0"/>
        <v>75.580579358442193</v>
      </c>
      <c r="H5">
        <f t="shared" si="1"/>
        <v>46.367501664592304</v>
      </c>
      <c r="I5">
        <f t="shared" si="2"/>
        <v>36.443663676998717</v>
      </c>
      <c r="J5">
        <f t="shared" si="3"/>
        <v>3.5957676073214517</v>
      </c>
      <c r="K5">
        <v>3.6245448501816497</v>
      </c>
      <c r="L5">
        <f t="shared" si="4"/>
        <v>-2.8777242860198005E-2</v>
      </c>
    </row>
    <row r="6" spans="1:16" x14ac:dyDescent="0.3">
      <c r="A6" s="1">
        <v>34090</v>
      </c>
      <c r="C6">
        <v>167.9</v>
      </c>
      <c r="G6">
        <f t="shared" si="0"/>
        <v>74.559220177922711</v>
      </c>
      <c r="H6">
        <f t="shared" si="1"/>
        <v>45.740913804259982</v>
      </c>
      <c r="I6">
        <f t="shared" si="2"/>
        <v>35.951181735417656</v>
      </c>
      <c r="J6">
        <f t="shared" si="3"/>
        <v>3.5821619552656729</v>
      </c>
      <c r="K6">
        <v>3.601762138005018</v>
      </c>
      <c r="L6">
        <f t="shared" si="4"/>
        <v>-1.9600182739345051E-2</v>
      </c>
    </row>
    <row r="7" spans="1:16" x14ac:dyDescent="0.3">
      <c r="A7" s="1">
        <v>34121</v>
      </c>
      <c r="C7">
        <v>168.9</v>
      </c>
      <c r="G7">
        <f t="shared" si="0"/>
        <v>75.00328938684423</v>
      </c>
      <c r="H7">
        <f t="shared" si="1"/>
        <v>46.013343308752297</v>
      </c>
      <c r="I7">
        <f t="shared" si="2"/>
        <v>36.165304318713773</v>
      </c>
      <c r="J7">
        <f t="shared" si="3"/>
        <v>3.5881002149959325</v>
      </c>
      <c r="K7">
        <v>3.5930900584623942</v>
      </c>
      <c r="L7">
        <f t="shared" si="4"/>
        <v>-4.9898434664616964E-3</v>
      </c>
    </row>
    <row r="8" spans="1:16" x14ac:dyDescent="0.3">
      <c r="A8" s="1">
        <v>34151</v>
      </c>
      <c r="C8">
        <v>168.2</v>
      </c>
      <c r="G8">
        <f t="shared" si="0"/>
        <v>74.692440940599155</v>
      </c>
      <c r="H8">
        <f t="shared" si="1"/>
        <v>45.822642655607673</v>
      </c>
      <c r="I8">
        <f t="shared" si="2"/>
        <v>36.015418510406491</v>
      </c>
      <c r="J8">
        <f t="shared" si="3"/>
        <v>3.5839471387210255</v>
      </c>
      <c r="K8">
        <v>3.5863376032604957</v>
      </c>
      <c r="L8">
        <f t="shared" si="4"/>
        <v>-2.3904645394701163E-3</v>
      </c>
    </row>
    <row r="9" spans="1:16" x14ac:dyDescent="0.3">
      <c r="A9" s="1">
        <v>34182</v>
      </c>
      <c r="C9">
        <v>167.3</v>
      </c>
      <c r="G9">
        <f t="shared" si="0"/>
        <v>74.292778652569808</v>
      </c>
      <c r="H9">
        <f t="shared" si="1"/>
        <v>45.5774561015646</v>
      </c>
      <c r="I9">
        <f t="shared" si="2"/>
        <v>35.822708185439993</v>
      </c>
      <c r="J9">
        <f t="shared" si="3"/>
        <v>3.5785819991749563</v>
      </c>
      <c r="K9">
        <v>3.5800965325252876</v>
      </c>
      <c r="L9">
        <f t="shared" si="4"/>
        <v>-1.5145333503312486E-3</v>
      </c>
    </row>
    <row r="10" spans="1:16" x14ac:dyDescent="0.3">
      <c r="A10" s="1">
        <v>34213</v>
      </c>
      <c r="C10">
        <v>164</v>
      </c>
      <c r="G10">
        <f t="shared" si="0"/>
        <v>72.827350263128793</v>
      </c>
      <c r="H10">
        <f t="shared" si="1"/>
        <v>44.678438736739949</v>
      </c>
      <c r="I10">
        <f t="shared" si="2"/>
        <v>35.116103660562814</v>
      </c>
      <c r="J10">
        <f t="shared" si="3"/>
        <v>3.5586598190063765</v>
      </c>
      <c r="K10">
        <v>3.5686494868787375</v>
      </c>
      <c r="L10">
        <f t="shared" si="4"/>
        <v>-9.9896678723609966E-3</v>
      </c>
    </row>
    <row r="11" spans="1:16" x14ac:dyDescent="0.3">
      <c r="A11" s="1">
        <v>34243</v>
      </c>
      <c r="C11">
        <v>168.2</v>
      </c>
      <c r="G11">
        <f t="shared" si="0"/>
        <v>74.692440940599155</v>
      </c>
      <c r="H11">
        <f t="shared" si="1"/>
        <v>45.822642655607673</v>
      </c>
      <c r="I11">
        <f t="shared" si="2"/>
        <v>36.015418510406491</v>
      </c>
      <c r="J11">
        <f t="shared" si="3"/>
        <v>3.5839471387210255</v>
      </c>
      <c r="K11">
        <v>3.5697209809600743</v>
      </c>
      <c r="L11">
        <f t="shared" si="4"/>
        <v>1.4226157760951263E-2</v>
      </c>
    </row>
    <row r="12" spans="1:16" x14ac:dyDescent="0.3">
      <c r="A12" s="1">
        <v>34274</v>
      </c>
      <c r="C12">
        <v>169.3</v>
      </c>
      <c r="G12">
        <f t="shared" si="0"/>
        <v>75.180917070412832</v>
      </c>
      <c r="H12">
        <f t="shared" si="1"/>
        <v>46.122315110549224</v>
      </c>
      <c r="I12">
        <f t="shared" si="2"/>
        <v>36.250953352032219</v>
      </c>
      <c r="J12">
        <f t="shared" si="3"/>
        <v>3.5904656803212678</v>
      </c>
      <c r="K12">
        <v>3.572750479559359</v>
      </c>
      <c r="L12">
        <f t="shared" si="4"/>
        <v>1.77152007619088E-2</v>
      </c>
    </row>
    <row r="13" spans="1:16" x14ac:dyDescent="0.3">
      <c r="A13" s="1">
        <v>34304</v>
      </c>
      <c r="C13">
        <v>172.8</v>
      </c>
      <c r="G13">
        <f t="shared" si="0"/>
        <v>76.735159301638149</v>
      </c>
      <c r="H13">
        <f t="shared" si="1"/>
        <v>47.075818376272338</v>
      </c>
      <c r="I13">
        <f t="shared" si="2"/>
        <v>37.000382393568621</v>
      </c>
      <c r="J13">
        <f t="shared" si="3"/>
        <v>3.6109282475521334</v>
      </c>
      <c r="K13">
        <v>3.5811699007180811</v>
      </c>
      <c r="L13">
        <f t="shared" si="4"/>
        <v>2.9758346834052318E-2</v>
      </c>
    </row>
    <row r="14" spans="1:16" x14ac:dyDescent="0.3">
      <c r="A14" s="1">
        <v>34335</v>
      </c>
      <c r="C14">
        <v>181.5</v>
      </c>
      <c r="G14">
        <f t="shared" si="0"/>
        <v>80.598561419255333</v>
      </c>
      <c r="H14">
        <f t="shared" si="1"/>
        <v>49.445955065355484</v>
      </c>
      <c r="I14">
        <f t="shared" si="2"/>
        <v>38.86324886824481</v>
      </c>
      <c r="J14">
        <f t="shared" si="3"/>
        <v>3.6600490448870833</v>
      </c>
      <c r="K14">
        <v>3.6011562503790584</v>
      </c>
      <c r="L14">
        <f t="shared" si="4"/>
        <v>5.889279450802487E-2</v>
      </c>
    </row>
    <row r="15" spans="1:16" x14ac:dyDescent="0.3">
      <c r="A15" s="1">
        <v>34366</v>
      </c>
      <c r="C15">
        <v>172</v>
      </c>
      <c r="G15">
        <f t="shared" si="0"/>
        <v>76.379903934500931</v>
      </c>
      <c r="H15">
        <f t="shared" si="1"/>
        <v>46.857874772678478</v>
      </c>
      <c r="I15">
        <f t="shared" si="2"/>
        <v>36.829084326931728</v>
      </c>
      <c r="J15">
        <f t="shared" si="3"/>
        <v>3.6062878679956309</v>
      </c>
      <c r="K15">
        <v>3.6026978881155314</v>
      </c>
      <c r="L15">
        <f t="shared" si="4"/>
        <v>3.5899798800995697E-3</v>
      </c>
    </row>
    <row r="16" spans="1:16" x14ac:dyDescent="0.3">
      <c r="A16" s="1">
        <v>34394</v>
      </c>
      <c r="C16">
        <v>196.7</v>
      </c>
      <c r="G16">
        <f t="shared" si="0"/>
        <v>87.348413394862391</v>
      </c>
      <c r="H16">
        <f t="shared" si="1"/>
        <v>53.586883533638698</v>
      </c>
      <c r="I16">
        <f t="shared" si="2"/>
        <v>42.117912134345758</v>
      </c>
      <c r="J16">
        <f t="shared" si="3"/>
        <v>3.7404731165771912</v>
      </c>
      <c r="K16">
        <v>3.636530582284843</v>
      </c>
      <c r="L16">
        <f t="shared" si="4"/>
        <v>0.10394253429234812</v>
      </c>
    </row>
    <row r="17" spans="1:12" x14ac:dyDescent="0.3">
      <c r="A17" s="1">
        <v>34425</v>
      </c>
      <c r="C17">
        <v>177.4</v>
      </c>
      <c r="G17">
        <f t="shared" si="0"/>
        <v>78.777877662677128</v>
      </c>
      <c r="H17">
        <f t="shared" si="1"/>
        <v>48.328994096936995</v>
      </c>
      <c r="I17">
        <f t="shared" si="2"/>
        <v>37.985346276730752</v>
      </c>
      <c r="J17">
        <f t="shared" si="3"/>
        <v>3.6372004610576569</v>
      </c>
      <c r="K17">
        <v>3.6397288589602521</v>
      </c>
      <c r="L17">
        <f t="shared" si="4"/>
        <v>-2.5283979025951808E-3</v>
      </c>
    </row>
    <row r="18" spans="1:12" x14ac:dyDescent="0.3">
      <c r="A18" s="1">
        <v>34455</v>
      </c>
      <c r="C18">
        <v>183.3</v>
      </c>
      <c r="G18">
        <f t="shared" si="0"/>
        <v>81.39788599531407</v>
      </c>
      <c r="H18">
        <f t="shared" si="1"/>
        <v>49.936328173441659</v>
      </c>
      <c r="I18">
        <f t="shared" si="2"/>
        <v>39.24866951817782</v>
      </c>
      <c r="J18">
        <f t="shared" si="3"/>
        <v>3.669917546027837</v>
      </c>
      <c r="K18">
        <v>3.6493425423162451</v>
      </c>
      <c r="L18">
        <f t="shared" si="4"/>
        <v>2.0575003711591933E-2</v>
      </c>
    </row>
    <row r="19" spans="1:12" x14ac:dyDescent="0.3">
      <c r="A19" s="1">
        <v>34486</v>
      </c>
      <c r="C19">
        <v>178.8</v>
      </c>
      <c r="G19">
        <f t="shared" si="0"/>
        <v>79.399574555167248</v>
      </c>
      <c r="H19">
        <f t="shared" si="1"/>
        <v>48.710395403226237</v>
      </c>
      <c r="I19">
        <f t="shared" si="2"/>
        <v>38.285117893345308</v>
      </c>
      <c r="J19">
        <f t="shared" si="3"/>
        <v>3.6450612539215919</v>
      </c>
      <c r="K19">
        <v>3.6519540689104679</v>
      </c>
      <c r="L19">
        <f t="shared" si="4"/>
        <v>-6.8928149888760615E-3</v>
      </c>
    </row>
    <row r="20" spans="1:12" x14ac:dyDescent="0.3">
      <c r="A20" s="1">
        <v>34516</v>
      </c>
      <c r="C20">
        <v>173.4</v>
      </c>
      <c r="G20">
        <f t="shared" si="0"/>
        <v>77.001600826991051</v>
      </c>
      <c r="H20">
        <f t="shared" si="1"/>
        <v>47.23927607896772</v>
      </c>
      <c r="I20">
        <f t="shared" si="2"/>
        <v>37.128855943546284</v>
      </c>
      <c r="J20">
        <f t="shared" si="3"/>
        <v>3.6143944555286192</v>
      </c>
      <c r="K20">
        <v>3.6479272019026387</v>
      </c>
      <c r="L20">
        <f t="shared" si="4"/>
        <v>-3.3532746374019595E-2</v>
      </c>
    </row>
    <row r="21" spans="1:12" x14ac:dyDescent="0.3">
      <c r="A21" s="1">
        <v>34547</v>
      </c>
      <c r="C21">
        <v>178.8</v>
      </c>
      <c r="G21">
        <f t="shared" si="0"/>
        <v>79.399574555167248</v>
      </c>
      <c r="H21">
        <f t="shared" si="1"/>
        <v>48.710395403226237</v>
      </c>
      <c r="I21">
        <f t="shared" si="2"/>
        <v>38.285117893345308</v>
      </c>
      <c r="J21">
        <f t="shared" si="3"/>
        <v>3.6450612539215919</v>
      </c>
      <c r="K21">
        <v>3.6502606847532184</v>
      </c>
      <c r="L21">
        <f t="shared" si="4"/>
        <v>-5.1994308316265503E-3</v>
      </c>
    </row>
    <row r="22" spans="1:12" x14ac:dyDescent="0.3">
      <c r="A22" s="1">
        <v>34578</v>
      </c>
      <c r="C22">
        <v>173.7</v>
      </c>
      <c r="G22">
        <f t="shared" si="0"/>
        <v>77.134821589667496</v>
      </c>
      <c r="H22">
        <f t="shared" si="1"/>
        <v>47.321004930315411</v>
      </c>
      <c r="I22">
        <f t="shared" si="2"/>
        <v>37.193092718535119</v>
      </c>
      <c r="J22">
        <f t="shared" si="3"/>
        <v>3.616123064429237</v>
      </c>
      <c r="K22">
        <v>3.6468676818585841</v>
      </c>
      <c r="L22">
        <f t="shared" si="4"/>
        <v>-3.0744617429347088E-2</v>
      </c>
    </row>
    <row r="23" spans="1:12" x14ac:dyDescent="0.3">
      <c r="A23" s="1">
        <v>34608</v>
      </c>
      <c r="C23">
        <v>179.8</v>
      </c>
      <c r="G23">
        <f t="shared" si="0"/>
        <v>79.843643764088768</v>
      </c>
      <c r="H23">
        <f t="shared" si="1"/>
        <v>48.982824907718552</v>
      </c>
      <c r="I23">
        <f t="shared" si="2"/>
        <v>38.499240476641425</v>
      </c>
      <c r="J23">
        <f t="shared" si="3"/>
        <v>3.6506385132196977</v>
      </c>
      <c r="K23">
        <v>3.6499311783616171</v>
      </c>
      <c r="L23">
        <f t="shared" si="4"/>
        <v>7.0733485808061047E-4</v>
      </c>
    </row>
    <row r="24" spans="1:12" x14ac:dyDescent="0.3">
      <c r="A24" s="1">
        <v>34639</v>
      </c>
      <c r="C24">
        <v>180.7</v>
      </c>
      <c r="G24">
        <f t="shared" si="0"/>
        <v>80.243306052118115</v>
      </c>
      <c r="H24">
        <f t="shared" si="1"/>
        <v>49.228011461761625</v>
      </c>
      <c r="I24">
        <f t="shared" si="2"/>
        <v>38.691950801607916</v>
      </c>
      <c r="J24">
        <f t="shared" si="3"/>
        <v>3.6556315887803605</v>
      </c>
      <c r="K24">
        <v>3.6533252980598054</v>
      </c>
      <c r="L24">
        <f t="shared" si="4"/>
        <v>2.3062907205551042E-3</v>
      </c>
    </row>
    <row r="25" spans="1:12" x14ac:dyDescent="0.3">
      <c r="A25" s="1">
        <v>34669</v>
      </c>
      <c r="C25">
        <v>181.5</v>
      </c>
      <c r="G25">
        <f t="shared" si="0"/>
        <v>80.598561419255333</v>
      </c>
      <c r="H25">
        <f t="shared" si="1"/>
        <v>49.445955065355484</v>
      </c>
      <c r="I25">
        <f t="shared" si="2"/>
        <v>38.86324886824481</v>
      </c>
      <c r="J25">
        <f t="shared" si="3"/>
        <v>3.6600490448870833</v>
      </c>
      <c r="K25">
        <v>3.6569004963966663</v>
      </c>
      <c r="L25">
        <f t="shared" si="4"/>
        <v>3.1485484904170136E-3</v>
      </c>
    </row>
    <row r="26" spans="1:12" x14ac:dyDescent="0.3">
      <c r="A26" s="1">
        <v>34700</v>
      </c>
      <c r="C26">
        <v>199</v>
      </c>
      <c r="G26">
        <f t="shared" si="0"/>
        <v>88.369772575381887</v>
      </c>
      <c r="H26">
        <f t="shared" si="1"/>
        <v>54.213471393971034</v>
      </c>
      <c r="I26">
        <f t="shared" si="2"/>
        <v>42.610394075926827</v>
      </c>
      <c r="J26">
        <f t="shared" si="3"/>
        <v>3.7520982159066705</v>
      </c>
      <c r="K26">
        <v>3.6745319689780582</v>
      </c>
      <c r="L26">
        <f t="shared" si="4"/>
        <v>7.7566246928612248E-2</v>
      </c>
    </row>
    <row r="27" spans="1:12" x14ac:dyDescent="0.3">
      <c r="A27" s="1">
        <v>34731</v>
      </c>
      <c r="C27">
        <v>189.2</v>
      </c>
      <c r="G27">
        <f t="shared" si="0"/>
        <v>84.017894327951012</v>
      </c>
      <c r="H27">
        <f t="shared" si="1"/>
        <v>51.543662249946323</v>
      </c>
      <c r="I27">
        <f t="shared" si="2"/>
        <v>40.511992759624896</v>
      </c>
      <c r="J27">
        <f t="shared" si="3"/>
        <v>3.7015980477999557</v>
      </c>
      <c r="K27">
        <v>3.6821126105336632</v>
      </c>
      <c r="L27">
        <f t="shared" si="4"/>
        <v>1.9485437266292482E-2</v>
      </c>
    </row>
    <row r="28" spans="1:12" x14ac:dyDescent="0.3">
      <c r="A28" s="1">
        <v>34759</v>
      </c>
      <c r="C28">
        <v>210.9</v>
      </c>
      <c r="G28">
        <f t="shared" si="0"/>
        <v>93.654196161547944</v>
      </c>
      <c r="H28">
        <f t="shared" si="1"/>
        <v>57.455382497429603</v>
      </c>
      <c r="I28">
        <f t="shared" si="2"/>
        <v>45.158452817150589</v>
      </c>
      <c r="J28">
        <f t="shared" si="3"/>
        <v>3.8101774786669069</v>
      </c>
      <c r="K28">
        <v>3.7049744895021837</v>
      </c>
      <c r="L28">
        <f t="shared" si="4"/>
        <v>0.10520298916472326</v>
      </c>
    </row>
    <row r="29" spans="1:12" x14ac:dyDescent="0.3">
      <c r="A29" s="1">
        <v>34790</v>
      </c>
      <c r="C29">
        <v>195.2</v>
      </c>
      <c r="G29">
        <f t="shared" si="0"/>
        <v>86.682309581480112</v>
      </c>
      <c r="H29">
        <f t="shared" si="1"/>
        <v>53.178239276900221</v>
      </c>
      <c r="I29">
        <f t="shared" si="2"/>
        <v>41.796728259401583</v>
      </c>
      <c r="J29">
        <f t="shared" si="3"/>
        <v>3.7328180651611698</v>
      </c>
      <c r="K29">
        <v>3.7137716978486086</v>
      </c>
      <c r="L29">
        <f t="shared" si="4"/>
        <v>1.9046367312561152E-2</v>
      </c>
    </row>
    <row r="30" spans="1:12" x14ac:dyDescent="0.3">
      <c r="A30" s="1">
        <v>34820</v>
      </c>
      <c r="C30">
        <v>202.9</v>
      </c>
      <c r="G30">
        <f t="shared" si="0"/>
        <v>90.101642490175806</v>
      </c>
      <c r="H30">
        <f t="shared" si="1"/>
        <v>55.275946461491067</v>
      </c>
      <c r="I30">
        <f t="shared" si="2"/>
        <v>43.445472150781669</v>
      </c>
      <c r="J30">
        <f t="shared" si="3"/>
        <v>3.771506638013947</v>
      </c>
      <c r="K30">
        <v>3.7269664980833457</v>
      </c>
      <c r="L30">
        <f t="shared" si="4"/>
        <v>4.4540139930601352E-2</v>
      </c>
    </row>
    <row r="31" spans="1:12" x14ac:dyDescent="0.3">
      <c r="A31" s="1">
        <v>34851</v>
      </c>
      <c r="C31">
        <v>197.9</v>
      </c>
      <c r="G31">
        <f t="shared" si="0"/>
        <v>87.881296445568225</v>
      </c>
      <c r="H31">
        <f t="shared" si="1"/>
        <v>53.913798939029483</v>
      </c>
      <c r="I31">
        <f t="shared" si="2"/>
        <v>42.374859234301098</v>
      </c>
      <c r="J31">
        <f t="shared" si="3"/>
        <v>3.7465552437906982</v>
      </c>
      <c r="K31">
        <v>3.7350750862751672</v>
      </c>
      <c r="L31">
        <f t="shared" si="4"/>
        <v>1.1480157515530998E-2</v>
      </c>
    </row>
    <row r="32" spans="1:12" x14ac:dyDescent="0.3">
      <c r="A32" s="1">
        <v>34881</v>
      </c>
      <c r="C32">
        <v>196.3</v>
      </c>
      <c r="G32">
        <f t="shared" si="0"/>
        <v>87.170785711293803</v>
      </c>
      <c r="H32">
        <f t="shared" si="1"/>
        <v>53.477911731841786</v>
      </c>
      <c r="I32">
        <f t="shared" si="2"/>
        <v>42.032263101027318</v>
      </c>
      <c r="J32">
        <f t="shared" si="3"/>
        <v>3.7384374924645933</v>
      </c>
      <c r="K32">
        <v>3.7410179495347995</v>
      </c>
      <c r="L32">
        <f t="shared" si="4"/>
        <v>-2.5804570702061547E-3</v>
      </c>
    </row>
    <row r="33" spans="1:12" x14ac:dyDescent="0.3">
      <c r="A33" s="1">
        <v>34912</v>
      </c>
      <c r="C33">
        <v>199.2</v>
      </c>
      <c r="G33">
        <f t="shared" si="0"/>
        <v>88.458586417166188</v>
      </c>
      <c r="H33">
        <f t="shared" si="1"/>
        <v>54.26795729486949</v>
      </c>
      <c r="I33">
        <f t="shared" si="2"/>
        <v>42.653218592586043</v>
      </c>
      <c r="J33">
        <f t="shared" si="3"/>
        <v>3.7531027363326754</v>
      </c>
      <c r="K33">
        <v>3.7481266985040973</v>
      </c>
      <c r="L33">
        <f t="shared" si="4"/>
        <v>4.9760378285781393E-3</v>
      </c>
    </row>
    <row r="34" spans="1:12" x14ac:dyDescent="0.3">
      <c r="A34" s="1">
        <v>34943</v>
      </c>
      <c r="C34">
        <v>190.8</v>
      </c>
      <c r="G34">
        <f t="shared" si="0"/>
        <v>84.728405062225448</v>
      </c>
      <c r="H34">
        <f t="shared" si="1"/>
        <v>51.979549457134034</v>
      </c>
      <c r="I34">
        <f t="shared" si="2"/>
        <v>40.854588892898683</v>
      </c>
      <c r="J34">
        <f t="shared" si="3"/>
        <v>3.7100191501963642</v>
      </c>
      <c r="K34">
        <v>3.7485679003215657</v>
      </c>
      <c r="L34">
        <f t="shared" si="4"/>
        <v>-3.8548750125201536E-2</v>
      </c>
    </row>
    <row r="35" spans="1:12" x14ac:dyDescent="0.3">
      <c r="A35" s="1">
        <v>34973</v>
      </c>
      <c r="C35">
        <v>204</v>
      </c>
      <c r="G35">
        <f t="shared" si="0"/>
        <v>90.590118619989468</v>
      </c>
      <c r="H35">
        <f t="shared" si="1"/>
        <v>55.57561891643261</v>
      </c>
      <c r="I35">
        <f t="shared" si="2"/>
        <v>43.68100699240739</v>
      </c>
      <c r="J35">
        <f t="shared" si="3"/>
        <v>3.7769133850263943</v>
      </c>
      <c r="K35">
        <v>3.7575098950435883</v>
      </c>
      <c r="L35">
        <f t="shared" si="4"/>
        <v>1.9403489982805944E-2</v>
      </c>
    </row>
    <row r="36" spans="1:12" x14ac:dyDescent="0.3">
      <c r="A36" s="1">
        <v>35004</v>
      </c>
      <c r="C36">
        <v>201.1</v>
      </c>
      <c r="G36">
        <f t="shared" si="0"/>
        <v>89.302317914117069</v>
      </c>
      <c r="H36">
        <f t="shared" si="1"/>
        <v>54.785573353404892</v>
      </c>
      <c r="I36">
        <f t="shared" si="2"/>
        <v>43.060051500848658</v>
      </c>
      <c r="J36">
        <f t="shared" si="3"/>
        <v>3.762595687960784</v>
      </c>
      <c r="K36">
        <v>3.7635536479967389</v>
      </c>
      <c r="L36">
        <f t="shared" si="4"/>
        <v>-9.5796003595483015E-4</v>
      </c>
    </row>
    <row r="37" spans="1:12" x14ac:dyDescent="0.3">
      <c r="A37" s="1">
        <v>35034</v>
      </c>
      <c r="C37">
        <v>200.4</v>
      </c>
      <c r="G37">
        <f t="shared" si="0"/>
        <v>88.991469467872008</v>
      </c>
      <c r="H37">
        <f t="shared" si="1"/>
        <v>54.594872700260275</v>
      </c>
      <c r="I37">
        <f t="shared" si="2"/>
        <v>42.910165692541383</v>
      </c>
      <c r="J37">
        <f t="shared" si="3"/>
        <v>3.7591087603928877</v>
      </c>
      <c r="K37">
        <v>3.7683645479535604</v>
      </c>
      <c r="L37">
        <f t="shared" si="4"/>
        <v>-9.2557875606726903E-3</v>
      </c>
    </row>
    <row r="38" spans="1:12" x14ac:dyDescent="0.3">
      <c r="A38" s="1">
        <v>35065</v>
      </c>
      <c r="C38">
        <v>218</v>
      </c>
      <c r="D38">
        <v>96.807087544890706</v>
      </c>
      <c r="G38">
        <f t="shared" si="0"/>
        <v>96.807087544890706</v>
      </c>
      <c r="H38">
        <f t="shared" si="1"/>
        <v>59.389631979325046</v>
      </c>
      <c r="I38">
        <f t="shared" si="2"/>
        <v>46.678723158552998</v>
      </c>
      <c r="J38">
        <f t="shared" si="3"/>
        <v>3.8432884539712666</v>
      </c>
      <c r="K38">
        <v>3.7832302259783095</v>
      </c>
      <c r="L38">
        <f t="shared" si="4"/>
        <v>6.0058227992957125E-2</v>
      </c>
    </row>
    <row r="39" spans="1:12" x14ac:dyDescent="0.3">
      <c r="A39" s="1">
        <v>35096</v>
      </c>
      <c r="C39">
        <v>209.1</v>
      </c>
      <c r="D39">
        <v>98.065320283737407</v>
      </c>
      <c r="G39">
        <f>D39</f>
        <v>98.065320283737407</v>
      </c>
      <c r="H39">
        <f t="shared" si="1"/>
        <v>60.16153805768726</v>
      </c>
      <c r="I39">
        <f t="shared" si="2"/>
        <v>47.285421481735362</v>
      </c>
      <c r="J39">
        <f t="shared" si="3"/>
        <v>3.8562020340734162</v>
      </c>
      <c r="K39">
        <v>3.79826250036405</v>
      </c>
      <c r="L39">
        <f t="shared" si="4"/>
        <v>5.793953370936622E-2</v>
      </c>
    </row>
    <row r="40" spans="1:12" x14ac:dyDescent="0.3">
      <c r="A40" s="1">
        <v>35125</v>
      </c>
      <c r="C40">
        <v>225.7</v>
      </c>
      <c r="D40">
        <v>98.342946694205196</v>
      </c>
      <c r="G40">
        <f t="shared" ref="G40:G103" si="5">D40</f>
        <v>98.342946694205196</v>
      </c>
      <c r="H40">
        <f t="shared" si="1"/>
        <v>60.331857512218697</v>
      </c>
      <c r="I40">
        <f t="shared" si="2"/>
        <v>47.419288192163144</v>
      </c>
      <c r="J40">
        <f t="shared" si="3"/>
        <v>3.8590290698152585</v>
      </c>
      <c r="K40">
        <v>3.8121674461801942</v>
      </c>
      <c r="L40">
        <f t="shared" si="4"/>
        <v>4.6861623635064298E-2</v>
      </c>
    </row>
    <row r="41" spans="1:12" x14ac:dyDescent="0.3">
      <c r="A41" s="1">
        <v>35156</v>
      </c>
      <c r="C41">
        <v>213.8</v>
      </c>
      <c r="D41">
        <v>99.452512060795399</v>
      </c>
      <c r="G41">
        <f t="shared" si="5"/>
        <v>99.452512060795399</v>
      </c>
      <c r="H41">
        <f t="shared" si="1"/>
        <v>61.012558486186535</v>
      </c>
      <c r="I41">
        <f t="shared" si="2"/>
        <v>47.954301649203309</v>
      </c>
      <c r="J41">
        <f t="shared" si="3"/>
        <v>3.8702485084464842</v>
      </c>
      <c r="K41">
        <v>3.8260692189414063</v>
      </c>
      <c r="L41">
        <f t="shared" si="4"/>
        <v>4.4179289505077879E-2</v>
      </c>
    </row>
    <row r="42" spans="1:12" x14ac:dyDescent="0.3">
      <c r="A42" s="1">
        <v>35186</v>
      </c>
      <c r="C42">
        <v>215.4</v>
      </c>
      <c r="D42">
        <v>99.789724263760803</v>
      </c>
      <c r="G42">
        <f t="shared" si="5"/>
        <v>99.789724263760803</v>
      </c>
      <c r="H42">
        <f t="shared" si="1"/>
        <v>61.21943289115989</v>
      </c>
      <c r="I42">
        <f t="shared" si="2"/>
        <v>48.116899610438416</v>
      </c>
      <c r="J42">
        <f t="shared" si="3"/>
        <v>3.8736334586574861</v>
      </c>
      <c r="K42">
        <v>3.8389828282126044</v>
      </c>
      <c r="L42">
        <f t="shared" si="4"/>
        <v>3.4650630444881703E-2</v>
      </c>
    </row>
    <row r="43" spans="1:12" x14ac:dyDescent="0.3">
      <c r="A43" s="1">
        <v>35217</v>
      </c>
      <c r="C43">
        <v>211.5</v>
      </c>
      <c r="D43">
        <v>100.790948960799</v>
      </c>
      <c r="G43">
        <f t="shared" si="5"/>
        <v>100.790948960799</v>
      </c>
      <c r="H43">
        <f t="shared" si="1"/>
        <v>61.833668561230397</v>
      </c>
      <c r="I43">
        <f t="shared" si="2"/>
        <v>48.599673048187803</v>
      </c>
      <c r="J43">
        <f t="shared" si="3"/>
        <v>3.883616803480276</v>
      </c>
      <c r="K43">
        <v>3.8517859041745695</v>
      </c>
      <c r="L43">
        <f t="shared" si="4"/>
        <v>3.1830899305706595E-2</v>
      </c>
    </row>
    <row r="44" spans="1:12" x14ac:dyDescent="0.3">
      <c r="A44" s="1">
        <v>35247</v>
      </c>
      <c r="C44">
        <v>209.4</v>
      </c>
      <c r="D44">
        <v>99.115801304808798</v>
      </c>
      <c r="G44">
        <f t="shared" si="5"/>
        <v>99.115801304808798</v>
      </c>
      <c r="H44">
        <f t="shared" si="1"/>
        <v>60.805991711080821</v>
      </c>
      <c r="I44">
        <f t="shared" si="2"/>
        <v>47.791945477131534</v>
      </c>
      <c r="J44">
        <f t="shared" si="3"/>
        <v>3.8668571206363844</v>
      </c>
      <c r="K44">
        <v>3.8611842257935982</v>
      </c>
      <c r="L44">
        <f t="shared" si="4"/>
        <v>5.6728948427862136E-3</v>
      </c>
    </row>
    <row r="45" spans="1:12" x14ac:dyDescent="0.3">
      <c r="A45" s="1">
        <v>35278</v>
      </c>
      <c r="C45">
        <v>208.5</v>
      </c>
      <c r="D45">
        <v>100.14352622874701</v>
      </c>
      <c r="G45">
        <f t="shared" si="5"/>
        <v>100.14352622874701</v>
      </c>
      <c r="H45">
        <f t="shared" si="1"/>
        <v>61.436484855297834</v>
      </c>
      <c r="I45">
        <f t="shared" si="2"/>
        <v>48.287496871397074</v>
      </c>
      <c r="J45">
        <f t="shared" si="3"/>
        <v>3.8771726632012422</v>
      </c>
      <c r="K45">
        <v>3.8707370878058476</v>
      </c>
      <c r="L45">
        <f t="shared" si="4"/>
        <v>6.4355753953946326E-3</v>
      </c>
    </row>
    <row r="46" spans="1:12" x14ac:dyDescent="0.3">
      <c r="A46" s="1">
        <v>35309</v>
      </c>
      <c r="C46">
        <v>200.7</v>
      </c>
      <c r="D46">
        <v>101.273193675082</v>
      </c>
      <c r="G46">
        <f t="shared" si="5"/>
        <v>101.273193675082</v>
      </c>
      <c r="H46">
        <f t="shared" si="1"/>
        <v>62.129518140342675</v>
      </c>
      <c r="I46">
        <f t="shared" si="2"/>
        <v>48.832203207740974</v>
      </c>
      <c r="J46">
        <f t="shared" si="3"/>
        <v>3.8883899970176228</v>
      </c>
      <c r="K46">
        <v>3.8805416976057918</v>
      </c>
      <c r="L46">
        <f t="shared" si="4"/>
        <v>7.8482994118309612E-3</v>
      </c>
    </row>
    <row r="47" spans="1:12" x14ac:dyDescent="0.3">
      <c r="A47" s="1">
        <v>35339</v>
      </c>
      <c r="C47">
        <v>221.6</v>
      </c>
      <c r="D47">
        <v>102.078306292797</v>
      </c>
      <c r="G47">
        <f t="shared" si="5"/>
        <v>102.078306292797</v>
      </c>
      <c r="H47">
        <f t="shared" si="1"/>
        <v>62.623442121330456</v>
      </c>
      <c r="I47">
        <f t="shared" si="2"/>
        <v>49.220414752441656</v>
      </c>
      <c r="J47">
        <f t="shared" si="3"/>
        <v>3.8963084714296756</v>
      </c>
      <c r="K47">
        <v>3.8901750862910913</v>
      </c>
      <c r="L47">
        <f t="shared" si="4"/>
        <v>6.1333851385843019E-3</v>
      </c>
    </row>
    <row r="48" spans="1:12" x14ac:dyDescent="0.3">
      <c r="A48" s="1">
        <v>35370</v>
      </c>
      <c r="C48">
        <v>213.1</v>
      </c>
      <c r="D48">
        <v>101.42205968330001</v>
      </c>
      <c r="G48">
        <f t="shared" si="5"/>
        <v>101.42205968330001</v>
      </c>
      <c r="H48">
        <f t="shared" si="1"/>
        <v>62.220845104788324</v>
      </c>
      <c r="I48">
        <f t="shared" si="2"/>
        <v>48.903983852749072</v>
      </c>
      <c r="J48">
        <f t="shared" si="3"/>
        <v>3.8898588625437482</v>
      </c>
      <c r="K48">
        <v>3.8978945239886347</v>
      </c>
      <c r="L48">
        <f t="shared" si="4"/>
        <v>-8.0356614448864327E-3</v>
      </c>
    </row>
    <row r="49" spans="1:12" x14ac:dyDescent="0.3">
      <c r="A49" s="1">
        <v>35400</v>
      </c>
      <c r="C49">
        <v>217</v>
      </c>
      <c r="D49">
        <v>102.52782927865501</v>
      </c>
      <c r="G49">
        <f t="shared" si="5"/>
        <v>102.52782927865501</v>
      </c>
      <c r="H49">
        <f t="shared" si="1"/>
        <v>62.899217432554181</v>
      </c>
      <c r="I49">
        <f t="shared" si="2"/>
        <v>49.437167053770239</v>
      </c>
      <c r="J49">
        <f t="shared" si="3"/>
        <v>3.9007025108153384</v>
      </c>
      <c r="K49">
        <v>3.9059330039048863</v>
      </c>
      <c r="L49">
        <f t="shared" si="4"/>
        <v>-5.2304930895479274E-3</v>
      </c>
    </row>
    <row r="50" spans="1:12" x14ac:dyDescent="0.3">
      <c r="A50" s="1">
        <v>35431</v>
      </c>
      <c r="C50">
        <v>231.2</v>
      </c>
      <c r="D50">
        <v>102.805526756059</v>
      </c>
      <c r="G50">
        <f t="shared" si="5"/>
        <v>102.805526756059</v>
      </c>
      <c r="H50">
        <f t="shared" si="1"/>
        <v>63.069580485537898</v>
      </c>
      <c r="I50">
        <f t="shared" si="2"/>
        <v>49.571068031460101</v>
      </c>
      <c r="J50">
        <f t="shared" si="3"/>
        <v>3.9034073577245221</v>
      </c>
      <c r="K50">
        <v>3.913282847014119</v>
      </c>
      <c r="L50">
        <f t="shared" si="4"/>
        <v>-9.8754892895969171E-3</v>
      </c>
    </row>
    <row r="51" spans="1:12" x14ac:dyDescent="0.3">
      <c r="A51" s="1">
        <v>35462</v>
      </c>
      <c r="C51">
        <v>218.6</v>
      </c>
      <c r="D51">
        <v>103.06412628672901</v>
      </c>
      <c r="G51">
        <f t="shared" si="5"/>
        <v>103.06412628672901</v>
      </c>
      <c r="H51">
        <f t="shared" si="1"/>
        <v>63.228227247319637</v>
      </c>
      <c r="I51">
        <f t="shared" si="2"/>
        <v>49.695760305623182</v>
      </c>
      <c r="J51">
        <f t="shared" si="3"/>
        <v>3.9059196237419753</v>
      </c>
      <c r="K51">
        <v>3.9199689420833614</v>
      </c>
      <c r="L51">
        <f t="shared" si="4"/>
        <v>-1.4049318341386119E-2</v>
      </c>
    </row>
    <row r="52" spans="1:12" x14ac:dyDescent="0.3">
      <c r="A52" s="1">
        <v>35490</v>
      </c>
      <c r="C52">
        <v>235.8</v>
      </c>
      <c r="D52">
        <v>103.160042969453</v>
      </c>
      <c r="G52">
        <f t="shared" si="5"/>
        <v>103.160042969453</v>
      </c>
      <c r="H52">
        <f t="shared" si="1"/>
        <v>63.287070629887204</v>
      </c>
      <c r="I52">
        <f t="shared" si="2"/>
        <v>49.742009690794326</v>
      </c>
      <c r="J52">
        <f t="shared" si="3"/>
        <v>3.9068498414752932</v>
      </c>
      <c r="K52">
        <v>3.9258476474856061</v>
      </c>
      <c r="L52">
        <f t="shared" si="4"/>
        <v>-1.8997806010312868E-2</v>
      </c>
    </row>
    <row r="53" spans="1:12" x14ac:dyDescent="0.3">
      <c r="A53" s="1">
        <v>35521</v>
      </c>
      <c r="C53">
        <v>227.3</v>
      </c>
      <c r="D53">
        <v>103.05289108327101</v>
      </c>
      <c r="G53">
        <f t="shared" si="5"/>
        <v>103.05289108327101</v>
      </c>
      <c r="H53">
        <f t="shared" si="1"/>
        <v>63.22133462596819</v>
      </c>
      <c r="I53">
        <f t="shared" si="2"/>
        <v>49.690342882527972</v>
      </c>
      <c r="J53">
        <f t="shared" si="3"/>
        <v>3.905810606023667</v>
      </c>
      <c r="K53">
        <v>3.9307395977254971</v>
      </c>
      <c r="L53">
        <f t="shared" si="4"/>
        <v>-2.492899170183005E-2</v>
      </c>
    </row>
    <row r="54" spans="1:12" x14ac:dyDescent="0.3">
      <c r="A54" s="1">
        <v>35551</v>
      </c>
      <c r="C54">
        <v>227.8</v>
      </c>
      <c r="D54">
        <v>106.083293216903</v>
      </c>
      <c r="G54">
        <f t="shared" si="5"/>
        <v>106.083293216903</v>
      </c>
      <c r="H54">
        <f t="shared" si="1"/>
        <v>65.080438871639345</v>
      </c>
      <c r="I54">
        <f t="shared" si="2"/>
        <v>51.151551001089558</v>
      </c>
      <c r="J54">
        <f t="shared" si="3"/>
        <v>3.9347928145398612</v>
      </c>
      <c r="K54">
        <v>3.938360559361759</v>
      </c>
      <c r="L54">
        <f t="shared" si="4"/>
        <v>-3.5677448218978114E-3</v>
      </c>
    </row>
    <row r="55" spans="1:12" x14ac:dyDescent="0.3">
      <c r="A55" s="1">
        <v>35582</v>
      </c>
      <c r="C55">
        <v>224.8</v>
      </c>
      <c r="D55">
        <v>105.095474408467</v>
      </c>
      <c r="G55">
        <f t="shared" si="5"/>
        <v>105.095474408467</v>
      </c>
      <c r="H55">
        <f t="shared" si="1"/>
        <v>64.474427504258159</v>
      </c>
      <c r="I55">
        <f t="shared" si="2"/>
        <v>50.675241653714409</v>
      </c>
      <c r="J55">
        <f t="shared" si="3"/>
        <v>3.9254374610235736</v>
      </c>
      <c r="K55">
        <v>3.9438946975634877</v>
      </c>
      <c r="L55">
        <f t="shared" si="4"/>
        <v>-1.8457236539914046E-2</v>
      </c>
    </row>
    <row r="56" spans="1:12" x14ac:dyDescent="0.3">
      <c r="A56" s="1">
        <v>35612</v>
      </c>
      <c r="C56">
        <v>226.8</v>
      </c>
      <c r="D56">
        <v>107.39893021536</v>
      </c>
      <c r="G56">
        <f t="shared" si="5"/>
        <v>107.39893021536</v>
      </c>
      <c r="H56">
        <f t="shared" si="1"/>
        <v>65.887561564185106</v>
      </c>
      <c r="I56">
        <f t="shared" si="2"/>
        <v>51.785928677203884</v>
      </c>
      <c r="J56">
        <f t="shared" si="3"/>
        <v>3.9471184652044387</v>
      </c>
      <c r="K56">
        <v>3.9512430970460328</v>
      </c>
      <c r="L56">
        <f t="shared" si="4"/>
        <v>-4.124631841594173E-3</v>
      </c>
    </row>
    <row r="57" spans="1:12" x14ac:dyDescent="0.3">
      <c r="A57" s="1">
        <v>35643</v>
      </c>
      <c r="C57">
        <v>223.6</v>
      </c>
      <c r="D57">
        <v>108.017817394812</v>
      </c>
      <c r="G57">
        <f t="shared" si="5"/>
        <v>108.017817394812</v>
      </c>
      <c r="H57">
        <f t="shared" si="1"/>
        <v>66.267239155532252</v>
      </c>
      <c r="I57">
        <f t="shared" si="2"/>
        <v>52.084345498210105</v>
      </c>
      <c r="J57">
        <f t="shared" si="3"/>
        <v>3.9528644333252059</v>
      </c>
      <c r="K57">
        <v>3.9583650021349341</v>
      </c>
      <c r="L57">
        <f t="shared" si="4"/>
        <v>-5.5005688097282679E-3</v>
      </c>
    </row>
    <row r="58" spans="1:12" x14ac:dyDescent="0.3">
      <c r="A58" s="1">
        <v>35674</v>
      </c>
      <c r="C58">
        <v>222.1</v>
      </c>
      <c r="D58">
        <v>109.109498617363</v>
      </c>
      <c r="G58">
        <f t="shared" si="5"/>
        <v>109.109498617363</v>
      </c>
      <c r="H58">
        <f t="shared" si="1"/>
        <v>66.936968487240321</v>
      </c>
      <c r="I58">
        <f t="shared" si="2"/>
        <v>52.610735526638749</v>
      </c>
      <c r="J58">
        <f t="shared" si="3"/>
        <v>3.9629201963832252</v>
      </c>
      <c r="K58">
        <v>3.9657996659839103</v>
      </c>
      <c r="L58">
        <f t="shared" si="4"/>
        <v>-2.8794696006850806E-3</v>
      </c>
    </row>
    <row r="59" spans="1:12" x14ac:dyDescent="0.3">
      <c r="A59" s="1">
        <v>35704</v>
      </c>
      <c r="C59">
        <v>241.2</v>
      </c>
      <c r="D59">
        <v>110.94815199291</v>
      </c>
      <c r="G59">
        <f t="shared" si="5"/>
        <v>110.94815199291</v>
      </c>
      <c r="H59">
        <f t="shared" si="1"/>
        <v>68.064953535449149</v>
      </c>
      <c r="I59">
        <f t="shared" si="2"/>
        <v>53.497302761314607</v>
      </c>
      <c r="J59">
        <f t="shared" si="3"/>
        <v>3.9796312369546856</v>
      </c>
      <c r="K59">
        <v>3.9743365256284697</v>
      </c>
      <c r="L59">
        <f t="shared" si="4"/>
        <v>5.2947113262158396E-3</v>
      </c>
    </row>
    <row r="60" spans="1:12" x14ac:dyDescent="0.3">
      <c r="A60" s="1">
        <v>35735</v>
      </c>
      <c r="C60">
        <v>234.2</v>
      </c>
      <c r="D60">
        <v>110.486756866847</v>
      </c>
      <c r="G60">
        <f t="shared" si="5"/>
        <v>110.486756866847</v>
      </c>
      <c r="H60">
        <f t="shared" si="1"/>
        <v>67.781894852155645</v>
      </c>
      <c r="I60">
        <f t="shared" si="2"/>
        <v>53.274825916876814</v>
      </c>
      <c r="J60">
        <f t="shared" si="3"/>
        <v>3.9754639103468095</v>
      </c>
      <c r="K60">
        <v>3.9813745149232744</v>
      </c>
      <c r="L60">
        <f t="shared" si="4"/>
        <v>-5.9106045764649728E-3</v>
      </c>
    </row>
    <row r="61" spans="1:12" x14ac:dyDescent="0.3">
      <c r="A61" s="1">
        <v>35765</v>
      </c>
      <c r="C61">
        <v>240</v>
      </c>
      <c r="D61">
        <v>111.143662849262</v>
      </c>
      <c r="G61">
        <f t="shared" si="5"/>
        <v>111.143662849262</v>
      </c>
      <c r="H61">
        <f t="shared" si="1"/>
        <v>68.184896383655627</v>
      </c>
      <c r="I61">
        <f t="shared" si="2"/>
        <v>53.591574754921631</v>
      </c>
      <c r="J61">
        <f t="shared" si="3"/>
        <v>3.9813918683133425</v>
      </c>
      <c r="K61">
        <v>3.9882316881179594</v>
      </c>
      <c r="L61">
        <f t="shared" si="4"/>
        <v>-6.8398198046168979E-3</v>
      </c>
    </row>
    <row r="62" spans="1:12" x14ac:dyDescent="0.3">
      <c r="A62" s="1">
        <v>35796</v>
      </c>
      <c r="C62">
        <v>250.7</v>
      </c>
      <c r="D62">
        <v>109.384060333946</v>
      </c>
      <c r="G62">
        <f t="shared" si="5"/>
        <v>109.384060333946</v>
      </c>
      <c r="H62">
        <f t="shared" si="1"/>
        <v>67.105407800073834</v>
      </c>
      <c r="I62">
        <f t="shared" si="2"/>
        <v>52.743124494051607</v>
      </c>
      <c r="J62">
        <f t="shared" si="3"/>
        <v>3.9654334225160115</v>
      </c>
      <c r="K62">
        <v>3.992269170218576</v>
      </c>
      <c r="L62">
        <f t="shared" si="4"/>
        <v>-2.6835747702564472E-2</v>
      </c>
    </row>
    <row r="63" spans="1:12" x14ac:dyDescent="0.3">
      <c r="A63" s="1">
        <v>35827</v>
      </c>
      <c r="C63">
        <v>237</v>
      </c>
      <c r="D63">
        <v>108.92163975898799</v>
      </c>
      <c r="G63">
        <f t="shared" si="5"/>
        <v>108.92163975898799</v>
      </c>
      <c r="H63">
        <f t="shared" si="1"/>
        <v>66.821720019944223</v>
      </c>
      <c r="I63">
        <f t="shared" si="2"/>
        <v>52.520153195681814</v>
      </c>
      <c r="J63">
        <f t="shared" si="3"/>
        <v>3.9611969663321274</v>
      </c>
      <c r="K63">
        <v>3.9950935539026919</v>
      </c>
      <c r="L63">
        <f t="shared" si="4"/>
        <v>-3.3896587570564574E-2</v>
      </c>
    </row>
    <row r="64" spans="1:12" x14ac:dyDescent="0.3">
      <c r="A64" s="1">
        <v>35855</v>
      </c>
      <c r="C64">
        <v>258.3</v>
      </c>
      <c r="D64">
        <v>109.697648436305</v>
      </c>
      <c r="G64">
        <f t="shared" si="5"/>
        <v>109.697648436305</v>
      </c>
      <c r="H64">
        <f t="shared" si="1"/>
        <v>67.297789189334821</v>
      </c>
      <c r="I64">
        <f t="shared" si="2"/>
        <v>52.894331317715675</v>
      </c>
      <c r="J64">
        <f t="shared" si="3"/>
        <v>3.9682961746670959</v>
      </c>
      <c r="K64">
        <v>3.9981710229241574</v>
      </c>
      <c r="L64">
        <f t="shared" si="4"/>
        <v>-2.9874848257061437E-2</v>
      </c>
    </row>
    <row r="65" spans="1:12" x14ac:dyDescent="0.3">
      <c r="A65" s="1">
        <v>35886</v>
      </c>
      <c r="C65">
        <v>245.8</v>
      </c>
      <c r="D65">
        <v>111.904267920954</v>
      </c>
      <c r="G65">
        <f t="shared" si="5"/>
        <v>111.904267920954</v>
      </c>
      <c r="H65">
        <f t="shared" si="1"/>
        <v>68.651515682252423</v>
      </c>
      <c r="I65">
        <f t="shared" si="2"/>
        <v>53.958325521574316</v>
      </c>
      <c r="J65">
        <f t="shared" si="3"/>
        <v>3.9882119990117699</v>
      </c>
      <c r="K65">
        <v>4.0030562595384991</v>
      </c>
      <c r="L65">
        <f t="shared" si="4"/>
        <v>-1.4844260526729158E-2</v>
      </c>
    </row>
    <row r="66" spans="1:12" x14ac:dyDescent="0.3">
      <c r="A66" s="1">
        <v>35916</v>
      </c>
      <c r="C66">
        <v>239.6</v>
      </c>
      <c r="D66">
        <v>111.23217767901301</v>
      </c>
      <c r="G66">
        <f t="shared" si="5"/>
        <v>111.23217767901301</v>
      </c>
      <c r="H66">
        <f t="shared" si="1"/>
        <v>68.239198845354892</v>
      </c>
      <c r="I66">
        <f t="shared" si="2"/>
        <v>53.634255093088576</v>
      </c>
      <c r="J66">
        <f t="shared" si="3"/>
        <v>3.9821879515048924</v>
      </c>
      <c r="K66">
        <v>4.0065027595144453</v>
      </c>
      <c r="L66">
        <f t="shared" si="4"/>
        <v>-2.4314808009552991E-2</v>
      </c>
    </row>
    <row r="67" spans="1:12" x14ac:dyDescent="0.3">
      <c r="A67" s="1">
        <v>35947</v>
      </c>
      <c r="C67">
        <v>237.2</v>
      </c>
      <c r="D67">
        <v>110.47280309537599</v>
      </c>
      <c r="G67">
        <f t="shared" si="5"/>
        <v>110.47280309537599</v>
      </c>
      <c r="H67">
        <f t="shared" ref="H67:H121" si="6">G67*($E$113/$D$113)</f>
        <v>67.773334431907458</v>
      </c>
      <c r="I67">
        <f t="shared" ref="I67:I130" si="7">H67*($F$242/$E$242)</f>
        <v>53.268097646746682</v>
      </c>
      <c r="J67">
        <f t="shared" ref="J67:K130" si="8">LN(I67)</f>
        <v>3.975337608760293</v>
      </c>
      <c r="K67">
        <v>4.0085107442302412</v>
      </c>
      <c r="L67">
        <f t="shared" ref="L67:L130" si="9">J67-K67</f>
        <v>-3.3173135469948267E-2</v>
      </c>
    </row>
    <row r="68" spans="1:12" x14ac:dyDescent="0.3">
      <c r="A68" s="1">
        <v>35977</v>
      </c>
      <c r="C68">
        <v>238</v>
      </c>
      <c r="D68">
        <v>111.153388345843</v>
      </c>
      <c r="G68">
        <f t="shared" si="5"/>
        <v>111.153388345843</v>
      </c>
      <c r="H68">
        <f t="shared" si="6"/>
        <v>68.190862823483641</v>
      </c>
      <c r="I68">
        <f t="shared" si="7"/>
        <v>53.596264223161995</v>
      </c>
      <c r="J68">
        <f t="shared" si="8"/>
        <v>3.9814793683187175</v>
      </c>
      <c r="K68">
        <v>4.0107604873213925</v>
      </c>
      <c r="L68">
        <f t="shared" si="9"/>
        <v>-2.9281119002674938E-2</v>
      </c>
    </row>
    <row r="69" spans="1:12" x14ac:dyDescent="0.3">
      <c r="A69" s="1">
        <v>36008</v>
      </c>
      <c r="C69">
        <v>232.2</v>
      </c>
      <c r="D69">
        <v>110.849553331742</v>
      </c>
      <c r="G69">
        <f t="shared" si="5"/>
        <v>110.849553331742</v>
      </c>
      <c r="H69">
        <f t="shared" si="6"/>
        <v>68.004464801112348</v>
      </c>
      <c r="I69">
        <f t="shared" si="7"/>
        <v>53.449760171973395</v>
      </c>
      <c r="J69">
        <f t="shared" si="8"/>
        <v>3.9787421505007146</v>
      </c>
      <c r="K69">
        <v>4.0121767309283136</v>
      </c>
      <c r="L69">
        <f t="shared" si="9"/>
        <v>-3.3434580427599059E-2</v>
      </c>
    </row>
    <row r="70" spans="1:12" x14ac:dyDescent="0.3">
      <c r="A70" s="1">
        <v>36039</v>
      </c>
      <c r="C70">
        <v>224.9</v>
      </c>
      <c r="D70">
        <v>109.75383581067901</v>
      </c>
      <c r="G70">
        <f t="shared" si="5"/>
        <v>109.75383581067901</v>
      </c>
      <c r="H70">
        <f t="shared" si="6"/>
        <v>67.332259263485227</v>
      </c>
      <c r="I70">
        <f t="shared" si="7"/>
        <v>52.921423909383556</v>
      </c>
      <c r="J70">
        <f t="shared" si="8"/>
        <v>3.968808245713638</v>
      </c>
      <c r="K70">
        <v>4.01195566930115</v>
      </c>
      <c r="L70">
        <f t="shared" si="9"/>
        <v>-4.3147423587512002E-2</v>
      </c>
    </row>
    <row r="71" spans="1:12" x14ac:dyDescent="0.3">
      <c r="A71" s="1">
        <v>36069</v>
      </c>
      <c r="C71">
        <v>234</v>
      </c>
      <c r="D71">
        <v>109.163467735899</v>
      </c>
      <c r="G71">
        <f t="shared" si="5"/>
        <v>109.163467735899</v>
      </c>
      <c r="H71">
        <f t="shared" si="6"/>
        <v>66.97007769617727</v>
      </c>
      <c r="I71">
        <f t="shared" si="7"/>
        <v>52.636758513252047</v>
      </c>
      <c r="J71">
        <f t="shared" si="8"/>
        <v>3.9634147067253669</v>
      </c>
      <c r="K71">
        <v>4.0107703546903153</v>
      </c>
      <c r="L71">
        <f t="shared" si="9"/>
        <v>-4.73556479649484E-2</v>
      </c>
    </row>
    <row r="72" spans="1:12" x14ac:dyDescent="0.3">
      <c r="A72" s="1">
        <v>36100</v>
      </c>
      <c r="C72">
        <v>231</v>
      </c>
      <c r="D72">
        <v>109.01308064064099</v>
      </c>
      <c r="G72">
        <f t="shared" si="5"/>
        <v>109.01308064064099</v>
      </c>
      <c r="H72">
        <f t="shared" si="6"/>
        <v>66.877817568656425</v>
      </c>
      <c r="I72">
        <f t="shared" si="7"/>
        <v>52.564244426068996</v>
      </c>
      <c r="J72">
        <f t="shared" si="8"/>
        <v>3.9620361248365756</v>
      </c>
      <c r="K72">
        <v>4.0091915474084017</v>
      </c>
      <c r="L72">
        <f t="shared" si="9"/>
        <v>-4.7155422571826033E-2</v>
      </c>
    </row>
    <row r="73" spans="1:12" x14ac:dyDescent="0.3">
      <c r="A73" s="1">
        <v>36130</v>
      </c>
      <c r="C73">
        <v>232.7</v>
      </c>
      <c r="D73">
        <v>108.934530719005</v>
      </c>
      <c r="G73">
        <f t="shared" si="5"/>
        <v>108.934530719005</v>
      </c>
      <c r="H73">
        <f t="shared" si="6"/>
        <v>66.829628422011524</v>
      </c>
      <c r="I73">
        <f t="shared" si="7"/>
        <v>52.526368996292504</v>
      </c>
      <c r="J73">
        <f t="shared" si="8"/>
        <v>3.9613153100999789</v>
      </c>
      <c r="K73">
        <v>4.0073482872684467</v>
      </c>
      <c r="L73">
        <f t="shared" si="9"/>
        <v>-4.603297716846777E-2</v>
      </c>
    </row>
    <row r="74" spans="1:12" x14ac:dyDescent="0.3">
      <c r="A74" s="1">
        <v>36161</v>
      </c>
      <c r="C74">
        <v>242.4</v>
      </c>
      <c r="D74">
        <v>108.973098377893</v>
      </c>
      <c r="G74">
        <f t="shared" si="5"/>
        <v>108.973098377893</v>
      </c>
      <c r="H74">
        <f t="shared" si="6"/>
        <v>66.853289076677953</v>
      </c>
      <c r="I74">
        <f t="shared" si="7"/>
        <v>52.544965662278059</v>
      </c>
      <c r="J74">
        <f t="shared" si="8"/>
        <v>3.9616692918256358</v>
      </c>
      <c r="K74">
        <v>4.0054117101688789</v>
      </c>
      <c r="L74">
        <f t="shared" si="9"/>
        <v>-4.3742418343243106E-2</v>
      </c>
    </row>
    <row r="75" spans="1:12" x14ac:dyDescent="0.3">
      <c r="A75" s="1">
        <v>36192</v>
      </c>
      <c r="C75">
        <v>231.2</v>
      </c>
      <c r="D75">
        <v>108.282140123601</v>
      </c>
      <c r="G75">
        <f t="shared" si="5"/>
        <v>108.282140123601</v>
      </c>
      <c r="H75">
        <f t="shared" si="6"/>
        <v>66.429397009721086</v>
      </c>
      <c r="I75">
        <f t="shared" si="7"/>
        <v>52.211797400695389</v>
      </c>
      <c r="J75">
        <f t="shared" si="8"/>
        <v>3.9553084731983108</v>
      </c>
      <c r="K75">
        <v>4.0025971735090318</v>
      </c>
      <c r="L75">
        <f t="shared" si="9"/>
        <v>-4.7288700310720966E-2</v>
      </c>
    </row>
    <row r="76" spans="1:12" x14ac:dyDescent="0.3">
      <c r="A76" s="1">
        <v>36220</v>
      </c>
      <c r="C76">
        <v>251.5</v>
      </c>
      <c r="D76">
        <v>107.633917444803</v>
      </c>
      <c r="G76">
        <f t="shared" si="5"/>
        <v>107.633917444803</v>
      </c>
      <c r="H76">
        <f t="shared" si="6"/>
        <v>66.031722548988924</v>
      </c>
      <c r="I76">
        <f t="shared" si="7"/>
        <v>51.899235503255014</v>
      </c>
      <c r="J76">
        <f t="shared" si="8"/>
        <v>3.9493040598755882</v>
      </c>
      <c r="K76">
        <v>3.9990266280132407</v>
      </c>
      <c r="L76">
        <f t="shared" si="9"/>
        <v>-4.9722568137652523E-2</v>
      </c>
    </row>
    <row r="77" spans="1:12" x14ac:dyDescent="0.3">
      <c r="A77" s="1">
        <v>36251</v>
      </c>
      <c r="C77">
        <v>229.6</v>
      </c>
      <c r="D77">
        <v>104.58161722275101</v>
      </c>
      <c r="G77">
        <f t="shared" si="5"/>
        <v>104.58161722275101</v>
      </c>
      <c r="H77">
        <f t="shared" si="6"/>
        <v>64.159184169048302</v>
      </c>
      <c r="I77">
        <f t="shared" si="7"/>
        <v>50.427468500700719</v>
      </c>
      <c r="J77">
        <f t="shared" si="8"/>
        <v>3.9205360365478872</v>
      </c>
      <c r="K77">
        <v>3.9920138640411236</v>
      </c>
      <c r="L77">
        <f t="shared" si="9"/>
        <v>-7.147782749323639E-2</v>
      </c>
    </row>
    <row r="78" spans="1:12" x14ac:dyDescent="0.3">
      <c r="A78" s="1">
        <v>36281</v>
      </c>
      <c r="C78">
        <v>232.7</v>
      </c>
      <c r="D78">
        <v>108.043689255671</v>
      </c>
      <c r="G78">
        <f t="shared" si="5"/>
        <v>108.043689255671</v>
      </c>
      <c r="H78">
        <f t="shared" si="6"/>
        <v>66.283111136954318</v>
      </c>
      <c r="I78">
        <f t="shared" si="7"/>
        <v>52.096820467360217</v>
      </c>
      <c r="J78">
        <f t="shared" si="8"/>
        <v>3.953103919399183</v>
      </c>
      <c r="K78">
        <v>3.9892396586813494</v>
      </c>
      <c r="L78">
        <f t="shared" si="9"/>
        <v>-3.6135739282166401E-2</v>
      </c>
    </row>
    <row r="79" spans="1:12" x14ac:dyDescent="0.3">
      <c r="A79" s="1">
        <v>36312</v>
      </c>
      <c r="C79">
        <v>233.6</v>
      </c>
      <c r="D79">
        <v>108.611595996383</v>
      </c>
      <c r="G79">
        <f t="shared" si="5"/>
        <v>108.611595996383</v>
      </c>
      <c r="H79">
        <f t="shared" si="6"/>
        <v>66.631513027609515</v>
      </c>
      <c r="I79">
        <f t="shared" si="7"/>
        <v>52.370655392073537</v>
      </c>
      <c r="J79">
        <f t="shared" si="8"/>
        <v>3.9583464228602825</v>
      </c>
      <c r="K79">
        <v>3.987154744485315</v>
      </c>
      <c r="L79">
        <f t="shared" si="9"/>
        <v>-2.8808321625032551E-2</v>
      </c>
    </row>
    <row r="80" spans="1:12" x14ac:dyDescent="0.3">
      <c r="A80" s="1">
        <v>36342</v>
      </c>
      <c r="C80">
        <v>225.1</v>
      </c>
      <c r="D80">
        <v>107.635988546006</v>
      </c>
      <c r="G80">
        <f t="shared" si="5"/>
        <v>107.635988546006</v>
      </c>
      <c r="H80">
        <f t="shared" si="6"/>
        <v>66.03299313713859</v>
      </c>
      <c r="I80">
        <f t="shared" si="7"/>
        <v>51.900234152859497</v>
      </c>
      <c r="J80">
        <f t="shared" si="8"/>
        <v>3.9493233017774556</v>
      </c>
      <c r="K80">
        <v>3.9840040350922163</v>
      </c>
      <c r="L80">
        <f t="shared" si="9"/>
        <v>-3.4680733314760737E-2</v>
      </c>
    </row>
    <row r="81" spans="1:12" x14ac:dyDescent="0.3">
      <c r="A81" s="1">
        <v>36373</v>
      </c>
      <c r="C81">
        <v>230.6</v>
      </c>
      <c r="D81">
        <v>109.098250056873</v>
      </c>
      <c r="G81">
        <f t="shared" si="5"/>
        <v>109.098250056873</v>
      </c>
      <c r="H81">
        <f t="shared" si="6"/>
        <v>66.93006767155893</v>
      </c>
      <c r="I81">
        <f t="shared" si="7"/>
        <v>52.605311663010973</v>
      </c>
      <c r="J81">
        <f t="shared" si="8"/>
        <v>3.9628170968318268</v>
      </c>
      <c r="K81">
        <v>3.9825994433035969</v>
      </c>
      <c r="L81">
        <f t="shared" si="9"/>
        <v>-1.9782346471770129E-2</v>
      </c>
    </row>
    <row r="82" spans="1:12" x14ac:dyDescent="0.3">
      <c r="A82" s="1">
        <v>36404</v>
      </c>
      <c r="C82">
        <v>226.5</v>
      </c>
      <c r="D82">
        <v>108.949010390891</v>
      </c>
      <c r="G82">
        <f t="shared" si="5"/>
        <v>108.949010390891</v>
      </c>
      <c r="H82">
        <f t="shared" si="6"/>
        <v>66.838511473927454</v>
      </c>
      <c r="I82">
        <f t="shared" si="7"/>
        <v>52.533350846614987</v>
      </c>
      <c r="J82">
        <f t="shared" si="8"/>
        <v>3.9614482221302643</v>
      </c>
      <c r="K82">
        <v>3.9810446777933852</v>
      </c>
      <c r="L82">
        <f t="shared" si="9"/>
        <v>-1.959645566312096E-2</v>
      </c>
    </row>
    <row r="83" spans="1:12" x14ac:dyDescent="0.3">
      <c r="A83" s="1">
        <v>36434</v>
      </c>
      <c r="C83">
        <v>240.3</v>
      </c>
      <c r="D83">
        <v>111.62727419386999</v>
      </c>
      <c r="G83">
        <f t="shared" si="5"/>
        <v>111.62727419386999</v>
      </c>
      <c r="H83">
        <f t="shared" si="6"/>
        <v>68.481584369067605</v>
      </c>
      <c r="I83">
        <f t="shared" si="7"/>
        <v>53.824763880261486</v>
      </c>
      <c r="J83">
        <f t="shared" si="8"/>
        <v>3.9857336564365591</v>
      </c>
      <c r="K83">
        <v>3.9824680034216673</v>
      </c>
      <c r="L83">
        <f t="shared" si="9"/>
        <v>3.2656530148917895E-3</v>
      </c>
    </row>
    <row r="84" spans="1:12" x14ac:dyDescent="0.3">
      <c r="A84" s="1">
        <v>36465</v>
      </c>
      <c r="C84">
        <v>240.9</v>
      </c>
      <c r="D84">
        <v>112.91644971672601</v>
      </c>
      <c r="G84">
        <f t="shared" si="5"/>
        <v>112.91644971672601</v>
      </c>
      <c r="H84">
        <f t="shared" si="6"/>
        <v>69.272473360781859</v>
      </c>
      <c r="I84">
        <f t="shared" si="7"/>
        <v>54.446382285073774</v>
      </c>
      <c r="J84">
        <f t="shared" si="8"/>
        <v>3.9972164061261886</v>
      </c>
      <c r="K84">
        <v>3.9851357391768762</v>
      </c>
      <c r="L84">
        <f t="shared" si="9"/>
        <v>1.2080666949312313E-2</v>
      </c>
    </row>
    <row r="85" spans="1:12" x14ac:dyDescent="0.3">
      <c r="A85" s="1">
        <v>36495</v>
      </c>
      <c r="C85">
        <v>244.1</v>
      </c>
      <c r="D85">
        <v>113.82186255729</v>
      </c>
      <c r="G85">
        <f t="shared" si="5"/>
        <v>113.82186255729</v>
      </c>
      <c r="H85">
        <f t="shared" si="6"/>
        <v>69.827929957547227</v>
      </c>
      <c r="I85">
        <f t="shared" si="7"/>
        <v>54.882956883078165</v>
      </c>
      <c r="J85">
        <f t="shared" si="8"/>
        <v>4.0052028610310408</v>
      </c>
      <c r="K85">
        <v>3.9885422862122919</v>
      </c>
      <c r="L85">
        <f t="shared" si="9"/>
        <v>1.6660574818748941E-2</v>
      </c>
    </row>
    <row r="86" spans="1:12" x14ac:dyDescent="0.3">
      <c r="A86" s="1">
        <v>36526</v>
      </c>
      <c r="D86">
        <v>113.447448597259</v>
      </c>
      <c r="G86">
        <f t="shared" si="5"/>
        <v>113.447448597259</v>
      </c>
      <c r="H86">
        <f t="shared" si="6"/>
        <v>69.598232857282213</v>
      </c>
      <c r="I86">
        <f t="shared" si="7"/>
        <v>54.702420870372684</v>
      </c>
      <c r="J86">
        <f t="shared" si="8"/>
        <v>4.001907965676633</v>
      </c>
      <c r="K86">
        <v>3.9912669745854612</v>
      </c>
      <c r="L86">
        <f t="shared" si="9"/>
        <v>1.0640991091171781E-2</v>
      </c>
    </row>
    <row r="87" spans="1:12" x14ac:dyDescent="0.3">
      <c r="A87" s="1">
        <v>36557</v>
      </c>
      <c r="D87">
        <v>112.792452171519</v>
      </c>
      <c r="G87">
        <f t="shared" si="5"/>
        <v>112.792452171519</v>
      </c>
      <c r="H87">
        <f t="shared" si="6"/>
        <v>69.196402808894135</v>
      </c>
      <c r="I87">
        <f t="shared" si="7"/>
        <v>54.386592787921785</v>
      </c>
      <c r="J87">
        <f t="shared" si="8"/>
        <v>3.9961176673822214</v>
      </c>
      <c r="K87">
        <v>3.9930430683477667</v>
      </c>
      <c r="L87">
        <f t="shared" si="9"/>
        <v>3.074599034454728E-3</v>
      </c>
    </row>
    <row r="88" spans="1:12" x14ac:dyDescent="0.3">
      <c r="A88" s="1">
        <v>36586</v>
      </c>
      <c r="D88">
        <v>113.09971394410699</v>
      </c>
      <c r="G88">
        <f t="shared" si="5"/>
        <v>113.09971394410699</v>
      </c>
      <c r="H88">
        <f t="shared" si="6"/>
        <v>69.384903093925999</v>
      </c>
      <c r="I88">
        <f t="shared" si="7"/>
        <v>54.534749163488712</v>
      </c>
      <c r="J88">
        <f t="shared" si="8"/>
        <v>3.9988380978191742</v>
      </c>
      <c r="K88">
        <v>3.9949575943995455</v>
      </c>
      <c r="L88">
        <f t="shared" si="9"/>
        <v>3.8805034196287558E-3</v>
      </c>
    </row>
    <row r="89" spans="1:12" x14ac:dyDescent="0.3">
      <c r="A89" s="1">
        <v>36617</v>
      </c>
      <c r="D89">
        <v>112.783452292828</v>
      </c>
      <c r="G89">
        <f t="shared" si="5"/>
        <v>112.783452292828</v>
      </c>
      <c r="H89">
        <f t="shared" si="6"/>
        <v>69.190881524276733</v>
      </c>
      <c r="I89">
        <f t="shared" si="7"/>
        <v>54.382253200226998</v>
      </c>
      <c r="J89">
        <f t="shared" si="8"/>
        <v>3.9960378727009842</v>
      </c>
      <c r="K89">
        <v>3.9963311897306473</v>
      </c>
      <c r="L89">
        <f t="shared" si="9"/>
        <v>-2.9331702966306494E-4</v>
      </c>
    </row>
    <row r="90" spans="1:12" x14ac:dyDescent="0.3">
      <c r="A90" s="1">
        <v>36647</v>
      </c>
      <c r="D90">
        <v>112.32399275760901</v>
      </c>
      <c r="G90">
        <f t="shared" si="5"/>
        <v>112.32399275760901</v>
      </c>
      <c r="H90">
        <f t="shared" si="6"/>
        <v>68.909010295650063</v>
      </c>
      <c r="I90">
        <f t="shared" si="7"/>
        <v>54.160709664614487</v>
      </c>
      <c r="J90">
        <f t="shared" si="8"/>
        <v>3.9919557316314407</v>
      </c>
      <c r="K90">
        <v>3.9970414824795268</v>
      </c>
      <c r="L90">
        <f t="shared" si="9"/>
        <v>-5.0857508480861569E-3</v>
      </c>
    </row>
    <row r="91" spans="1:12" x14ac:dyDescent="0.3">
      <c r="A91" s="1">
        <v>36678</v>
      </c>
      <c r="D91">
        <v>112.44672084123199</v>
      </c>
      <c r="G91">
        <f t="shared" si="5"/>
        <v>112.44672084123199</v>
      </c>
      <c r="H91">
        <f t="shared" si="6"/>
        <v>68.984302052738798</v>
      </c>
      <c r="I91">
        <f t="shared" si="7"/>
        <v>54.219887049086068</v>
      </c>
      <c r="J91">
        <f t="shared" si="8"/>
        <v>3.9930477608718551</v>
      </c>
      <c r="K91">
        <v>3.9977583001119497</v>
      </c>
      <c r="L91">
        <f t="shared" si="9"/>
        <v>-4.7105392400945689E-3</v>
      </c>
    </row>
    <row r="92" spans="1:12" x14ac:dyDescent="0.3">
      <c r="A92" s="1">
        <v>36708</v>
      </c>
      <c r="D92">
        <v>115.192121593691</v>
      </c>
      <c r="G92">
        <f t="shared" si="5"/>
        <v>115.192121593691</v>
      </c>
      <c r="H92">
        <f t="shared" si="6"/>
        <v>70.66856241486046</v>
      </c>
      <c r="I92">
        <f t="shared" si="7"/>
        <v>55.543672372385771</v>
      </c>
      <c r="J92">
        <f t="shared" si="8"/>
        <v>4.0171696009096269</v>
      </c>
      <c r="K92">
        <v>4.001274002354271</v>
      </c>
      <c r="L92">
        <f t="shared" si="9"/>
        <v>1.5895598555355939E-2</v>
      </c>
    </row>
    <row r="93" spans="1:12" x14ac:dyDescent="0.3">
      <c r="A93" s="1">
        <v>36739</v>
      </c>
      <c r="D93">
        <v>113.87223201238901</v>
      </c>
      <c r="G93">
        <f t="shared" si="5"/>
        <v>113.87223201238901</v>
      </c>
      <c r="H93">
        <f t="shared" si="6"/>
        <v>69.858830829344882</v>
      </c>
      <c r="I93">
        <f t="shared" si="7"/>
        <v>54.907244173501226</v>
      </c>
      <c r="J93">
        <f t="shared" si="8"/>
        <v>4.0056452919690573</v>
      </c>
      <c r="K93">
        <v>4.0030916825967244</v>
      </c>
      <c r="L93">
        <f t="shared" si="9"/>
        <v>2.5536093723328435E-3</v>
      </c>
    </row>
    <row r="94" spans="1:12" x14ac:dyDescent="0.3">
      <c r="A94" s="1">
        <v>36770</v>
      </c>
      <c r="D94">
        <v>114.93410718406599</v>
      </c>
      <c r="G94">
        <f t="shared" si="5"/>
        <v>114.93410718406599</v>
      </c>
      <c r="H94">
        <f t="shared" si="6"/>
        <v>70.510274615675456</v>
      </c>
      <c r="I94">
        <f t="shared" si="7"/>
        <v>55.419262233590743</v>
      </c>
      <c r="J94">
        <f t="shared" si="8"/>
        <v>4.0149272270688998</v>
      </c>
      <c r="K94">
        <v>4.0058336454334897</v>
      </c>
      <c r="L94">
        <f t="shared" si="9"/>
        <v>9.0935816354100751E-3</v>
      </c>
    </row>
    <row r="95" spans="1:12" x14ac:dyDescent="0.3">
      <c r="A95" s="1">
        <v>36800</v>
      </c>
      <c r="D95">
        <v>115.847743598322</v>
      </c>
      <c r="G95">
        <f t="shared" si="5"/>
        <v>115.847743598322</v>
      </c>
      <c r="H95">
        <f t="shared" si="6"/>
        <v>71.07077624610011</v>
      </c>
      <c r="I95">
        <f t="shared" si="7"/>
        <v>55.859802098286622</v>
      </c>
      <c r="J95">
        <f t="shared" si="8"/>
        <v>4.0228450176945465</v>
      </c>
      <c r="K95">
        <v>4.0092737208821392</v>
      </c>
      <c r="L95">
        <f t="shared" si="9"/>
        <v>1.3571296812407319E-2</v>
      </c>
    </row>
    <row r="96" spans="1:12" x14ac:dyDescent="0.3">
      <c r="A96" s="1">
        <v>36831</v>
      </c>
      <c r="D96">
        <v>116.244126977904</v>
      </c>
      <c r="G96">
        <f t="shared" si="5"/>
        <v>116.244126977904</v>
      </c>
      <c r="H96">
        <f t="shared" si="6"/>
        <v>71.313951241166251</v>
      </c>
      <c r="I96">
        <f t="shared" si="7"/>
        <v>56.050931389637114</v>
      </c>
      <c r="J96">
        <f t="shared" si="8"/>
        <v>4.0262607665011965</v>
      </c>
      <c r="K96">
        <v>4.0128168645614748</v>
      </c>
      <c r="L96">
        <f t="shared" si="9"/>
        <v>1.344390193972167E-2</v>
      </c>
    </row>
    <row r="97" spans="1:12" x14ac:dyDescent="0.3">
      <c r="A97" s="1">
        <v>36861</v>
      </c>
      <c r="D97">
        <v>117.07053936442701</v>
      </c>
      <c r="G97">
        <f t="shared" si="5"/>
        <v>117.07053936442701</v>
      </c>
      <c r="H97">
        <f t="shared" si="6"/>
        <v>71.820942296712659</v>
      </c>
      <c r="I97">
        <f t="shared" si="7"/>
        <v>56.449413318839035</v>
      </c>
      <c r="J97">
        <f t="shared" si="8"/>
        <v>4.033344897607015</v>
      </c>
      <c r="K97">
        <v>4.0168940348181161</v>
      </c>
      <c r="L97">
        <f t="shared" si="9"/>
        <v>1.6450862788898846E-2</v>
      </c>
    </row>
    <row r="98" spans="1:12" x14ac:dyDescent="0.3">
      <c r="A98" s="1">
        <v>36892</v>
      </c>
      <c r="D98">
        <v>115.851104824348</v>
      </c>
      <c r="G98">
        <f t="shared" si="5"/>
        <v>115.851104824348</v>
      </c>
      <c r="H98">
        <f t="shared" si="6"/>
        <v>71.07283830562227</v>
      </c>
      <c r="I98">
        <f t="shared" si="7"/>
        <v>55.861422824032239</v>
      </c>
      <c r="J98">
        <f t="shared" si="8"/>
        <v>4.0228740314427736</v>
      </c>
      <c r="K98">
        <v>4.0193371681153733</v>
      </c>
      <c r="L98">
        <f t="shared" si="9"/>
        <v>3.5368633274002192E-3</v>
      </c>
    </row>
    <row r="99" spans="1:12" x14ac:dyDescent="0.3">
      <c r="A99" s="1">
        <v>36923</v>
      </c>
      <c r="D99">
        <v>118.188007580182</v>
      </c>
      <c r="G99">
        <f t="shared" si="5"/>
        <v>118.188007580182</v>
      </c>
      <c r="H99">
        <f t="shared" si="6"/>
        <v>72.506491544865668</v>
      </c>
      <c r="I99">
        <f t="shared" si="7"/>
        <v>56.988237394684944</v>
      </c>
      <c r="J99">
        <f t="shared" si="8"/>
        <v>4.0428448850423315</v>
      </c>
      <c r="K99">
        <v>4.0239314770393806</v>
      </c>
      <c r="L99">
        <f t="shared" si="9"/>
        <v>1.8913408002950938E-2</v>
      </c>
    </row>
    <row r="100" spans="1:12" x14ac:dyDescent="0.3">
      <c r="A100" s="1">
        <v>36951</v>
      </c>
      <c r="D100">
        <v>117.976068762295</v>
      </c>
      <c r="G100">
        <f t="shared" si="5"/>
        <v>117.976068762295</v>
      </c>
      <c r="H100">
        <f t="shared" si="6"/>
        <v>72.376470399558457</v>
      </c>
      <c r="I100">
        <f t="shared" si="7"/>
        <v>56.886044118783417</v>
      </c>
      <c r="J100">
        <f t="shared" si="8"/>
        <v>4.0410500407284502</v>
      </c>
      <c r="K100">
        <v>4.0278994706887428</v>
      </c>
      <c r="L100">
        <f t="shared" si="9"/>
        <v>1.3150570039707432E-2</v>
      </c>
    </row>
    <row r="101" spans="1:12" x14ac:dyDescent="0.3">
      <c r="A101" s="1">
        <v>36982</v>
      </c>
      <c r="D101">
        <v>116.784572649282</v>
      </c>
      <c r="G101">
        <f t="shared" si="5"/>
        <v>116.784572649282</v>
      </c>
      <c r="H101">
        <f t="shared" si="6"/>
        <v>71.645506195890775</v>
      </c>
      <c r="I101">
        <f t="shared" si="7"/>
        <v>56.311525056033638</v>
      </c>
      <c r="J101">
        <f t="shared" si="8"/>
        <v>4.0308992221182818</v>
      </c>
      <c r="K101">
        <v>4.0302596576659182</v>
      </c>
      <c r="L101">
        <f t="shared" si="9"/>
        <v>6.395644523635724E-4</v>
      </c>
    </row>
    <row r="102" spans="1:12" x14ac:dyDescent="0.3">
      <c r="A102" s="1">
        <v>37012</v>
      </c>
      <c r="D102">
        <v>117.911386163526</v>
      </c>
      <c r="G102">
        <f t="shared" si="5"/>
        <v>117.911386163526</v>
      </c>
      <c r="H102">
        <f t="shared" si="6"/>
        <v>72.336788638297165</v>
      </c>
      <c r="I102">
        <f t="shared" si="7"/>
        <v>56.854855275097627</v>
      </c>
      <c r="J102">
        <f t="shared" si="8"/>
        <v>4.0405016215646539</v>
      </c>
      <c r="K102">
        <v>4.0335022579270685</v>
      </c>
      <c r="L102">
        <f t="shared" si="9"/>
        <v>6.9993636375853541E-3</v>
      </c>
    </row>
    <row r="103" spans="1:12" x14ac:dyDescent="0.3">
      <c r="A103" s="1">
        <v>37043</v>
      </c>
      <c r="D103">
        <v>118.914679287703</v>
      </c>
      <c r="G103">
        <f t="shared" si="5"/>
        <v>118.914679287703</v>
      </c>
      <c r="H103">
        <f t="shared" si="6"/>
        <v>72.952293256020823</v>
      </c>
      <c r="I103">
        <f t="shared" si="7"/>
        <v>57.338626073063438</v>
      </c>
      <c r="J103">
        <f t="shared" si="8"/>
        <v>4.0489744991124059</v>
      </c>
      <c r="K103">
        <v>4.0374332026075823</v>
      </c>
      <c r="L103">
        <f t="shared" si="9"/>
        <v>1.1541296504823606E-2</v>
      </c>
    </row>
    <row r="104" spans="1:12" x14ac:dyDescent="0.3">
      <c r="A104" s="1">
        <v>37073</v>
      </c>
      <c r="D104">
        <v>118.873758950531</v>
      </c>
      <c r="G104">
        <f t="shared" ref="G104:G121" si="10">D104</f>
        <v>118.873758950531</v>
      </c>
      <c r="H104">
        <f t="shared" si="6"/>
        <v>72.927189270075701</v>
      </c>
      <c r="I104">
        <f t="shared" si="7"/>
        <v>57.318894985817153</v>
      </c>
      <c r="J104">
        <f t="shared" si="8"/>
        <v>4.0486303247877062</v>
      </c>
      <c r="K104">
        <v>4.0409363664178821</v>
      </c>
      <c r="L104">
        <f t="shared" si="9"/>
        <v>7.6939583698241165E-3</v>
      </c>
    </row>
    <row r="105" spans="1:12" x14ac:dyDescent="0.3">
      <c r="A105" s="1">
        <v>37104</v>
      </c>
      <c r="D105">
        <v>118.61040502407999</v>
      </c>
      <c r="G105">
        <f t="shared" si="10"/>
        <v>118.61040502407999</v>
      </c>
      <c r="H105">
        <f t="shared" si="6"/>
        <v>72.765625760947486</v>
      </c>
      <c r="I105">
        <f t="shared" si="7"/>
        <v>57.191910223262205</v>
      </c>
      <c r="J105">
        <f t="shared" si="8"/>
        <v>4.0464124587203862</v>
      </c>
      <c r="K105">
        <v>4.0438065170782407</v>
      </c>
      <c r="L105">
        <f t="shared" si="9"/>
        <v>2.6059416421455595E-3</v>
      </c>
    </row>
    <row r="106" spans="1:12" x14ac:dyDescent="0.3">
      <c r="A106" s="1">
        <v>37135</v>
      </c>
      <c r="D106">
        <v>119.429347483508</v>
      </c>
      <c r="G106">
        <f t="shared" si="10"/>
        <v>119.429347483508</v>
      </c>
      <c r="H106">
        <f t="shared" si="6"/>
        <v>73.268034133217938</v>
      </c>
      <c r="I106">
        <f t="shared" si="7"/>
        <v>57.586790281281694</v>
      </c>
      <c r="J106">
        <f t="shared" si="8"/>
        <v>4.0532932060060478</v>
      </c>
      <c r="K106">
        <v>4.0471829217030377</v>
      </c>
      <c r="L106">
        <f t="shared" si="9"/>
        <v>6.1102843030100829E-3</v>
      </c>
    </row>
    <row r="107" spans="1:12" x14ac:dyDescent="0.3">
      <c r="A107" s="1">
        <v>37165</v>
      </c>
      <c r="D107">
        <v>118.157287988037</v>
      </c>
      <c r="G107">
        <f t="shared" si="10"/>
        <v>118.157287988037</v>
      </c>
      <c r="H107">
        <f t="shared" si="6"/>
        <v>72.487645556226653</v>
      </c>
      <c r="I107">
        <f t="shared" si="7"/>
        <v>56.973424932357581</v>
      </c>
      <c r="J107">
        <f t="shared" si="8"/>
        <v>4.0425849298590126</v>
      </c>
      <c r="K107">
        <v>4.0489006603791724</v>
      </c>
      <c r="L107">
        <f t="shared" si="9"/>
        <v>-6.315730520159768E-3</v>
      </c>
    </row>
    <row r="108" spans="1:12" x14ac:dyDescent="0.3">
      <c r="A108" s="1">
        <v>37196</v>
      </c>
      <c r="D108">
        <v>118.60384281688</v>
      </c>
      <c r="G108">
        <f t="shared" si="10"/>
        <v>118.60384281688</v>
      </c>
      <c r="H108">
        <f t="shared" si="6"/>
        <v>72.761599949610073</v>
      </c>
      <c r="I108">
        <f t="shared" si="7"/>
        <v>57.18874603910001</v>
      </c>
      <c r="J108">
        <f t="shared" si="8"/>
        <v>4.0463571314602289</v>
      </c>
      <c r="K108">
        <v>4.0508179632799566</v>
      </c>
      <c r="L108">
        <f t="shared" si="9"/>
        <v>-4.4608318197276731E-3</v>
      </c>
    </row>
    <row r="109" spans="1:12" x14ac:dyDescent="0.3">
      <c r="A109" s="1">
        <v>37226</v>
      </c>
      <c r="D109">
        <v>118.29488019527</v>
      </c>
      <c r="G109">
        <f t="shared" si="10"/>
        <v>118.29488019527</v>
      </c>
      <c r="H109">
        <f t="shared" si="6"/>
        <v>72.57205622034256</v>
      </c>
      <c r="I109">
        <f t="shared" si="7"/>
        <v>57.039769543202574</v>
      </c>
      <c r="J109">
        <f t="shared" si="8"/>
        <v>4.0437487358314437</v>
      </c>
      <c r="K109">
        <v>4.0521521152437616</v>
      </c>
      <c r="L109">
        <f t="shared" si="9"/>
        <v>-8.4033794123179462E-3</v>
      </c>
    </row>
    <row r="110" spans="1:12" x14ac:dyDescent="0.3">
      <c r="A110" s="1">
        <v>37257</v>
      </c>
      <c r="D110">
        <v>119.294965774921</v>
      </c>
      <c r="G110">
        <f t="shared" si="10"/>
        <v>119.294965774921</v>
      </c>
      <c r="H110">
        <f t="shared" si="6"/>
        <v>73.1855930597373</v>
      </c>
      <c r="I110">
        <f t="shared" si="7"/>
        <v>57.521993718015629</v>
      </c>
      <c r="J110">
        <f t="shared" si="8"/>
        <v>4.0521673741127913</v>
      </c>
      <c r="K110">
        <v>4.0542789243474182</v>
      </c>
      <c r="L110">
        <f t="shared" si="9"/>
        <v>-2.1115502346269466E-3</v>
      </c>
    </row>
    <row r="111" spans="1:12" x14ac:dyDescent="0.3">
      <c r="A111" s="1">
        <v>37288</v>
      </c>
      <c r="D111">
        <v>119.049548519345</v>
      </c>
      <c r="G111">
        <f t="shared" si="10"/>
        <v>119.049548519345</v>
      </c>
      <c r="H111">
        <f t="shared" si="6"/>
        <v>73.035033417259925</v>
      </c>
      <c r="I111">
        <f t="shared" si="7"/>
        <v>57.403657711614734</v>
      </c>
      <c r="J111">
        <f t="shared" si="8"/>
        <v>4.050108024494147</v>
      </c>
      <c r="K111">
        <v>4.055882071945617</v>
      </c>
      <c r="L111">
        <f t="shared" si="9"/>
        <v>-5.7740474514700324E-3</v>
      </c>
    </row>
    <row r="112" spans="1:12" x14ac:dyDescent="0.3">
      <c r="A112" s="1">
        <v>37316</v>
      </c>
      <c r="D112">
        <v>119.53366995638</v>
      </c>
      <c r="G112">
        <f t="shared" si="10"/>
        <v>119.53366995638</v>
      </c>
      <c r="H112">
        <f t="shared" si="6"/>
        <v>73.332034336386627</v>
      </c>
      <c r="I112">
        <f t="shared" si="7"/>
        <v>57.637092794805305</v>
      </c>
      <c r="J112">
        <f t="shared" si="8"/>
        <v>4.0541663325728043</v>
      </c>
      <c r="K112">
        <v>4.0577375611522797</v>
      </c>
      <c r="L112">
        <f t="shared" si="9"/>
        <v>-3.5712285794753384E-3</v>
      </c>
    </row>
    <row r="113" spans="1:12" x14ac:dyDescent="0.3">
      <c r="A113" s="1">
        <v>37347</v>
      </c>
      <c r="D113">
        <v>119.85756113026299</v>
      </c>
      <c r="E113">
        <f>E125/(1+0.036)</f>
        <v>73.53073649865695</v>
      </c>
      <c r="G113">
        <f t="shared" si="10"/>
        <v>119.85756113026299</v>
      </c>
      <c r="H113">
        <f t="shared" si="6"/>
        <v>73.53073649865695</v>
      </c>
      <c r="I113">
        <f t="shared" si="7"/>
        <v>57.79326758347635</v>
      </c>
      <c r="J113">
        <f t="shared" si="8"/>
        <v>4.0568722910997401</v>
      </c>
      <c r="K113">
        <v>4.0596681878748164</v>
      </c>
      <c r="L113">
        <f t="shared" si="9"/>
        <v>-2.7958967750763009E-3</v>
      </c>
    </row>
    <row r="114" spans="1:12" x14ac:dyDescent="0.3">
      <c r="A114" s="1">
        <v>37377</v>
      </c>
      <c r="D114">
        <v>120.07818789488</v>
      </c>
      <c r="G114">
        <f t="shared" si="10"/>
        <v>120.07818789488</v>
      </c>
      <c r="H114">
        <f t="shared" si="6"/>
        <v>73.666087563209089</v>
      </c>
      <c r="I114">
        <f t="shared" si="7"/>
        <v>57.899650038812055</v>
      </c>
      <c r="J114">
        <f t="shared" si="8"/>
        <v>4.0587113403260036</v>
      </c>
      <c r="K114">
        <v>4.0615658774485937</v>
      </c>
      <c r="L114">
        <f t="shared" si="9"/>
        <v>-2.8545371225900951E-3</v>
      </c>
    </row>
    <row r="115" spans="1:12" x14ac:dyDescent="0.3">
      <c r="A115" s="1">
        <v>37408</v>
      </c>
      <c r="D115">
        <v>120.31347106942199</v>
      </c>
      <c r="G115">
        <f t="shared" si="10"/>
        <v>120.31347106942199</v>
      </c>
      <c r="H115">
        <f t="shared" si="6"/>
        <v>73.810430105695943</v>
      </c>
      <c r="I115">
        <f t="shared" si="7"/>
        <v>58.013099564532155</v>
      </c>
      <c r="J115">
        <f t="shared" si="8"/>
        <v>4.0606688396060164</v>
      </c>
      <c r="K115">
        <v>4.0634485127733591</v>
      </c>
      <c r="L115">
        <f t="shared" si="9"/>
        <v>-2.7796731673426223E-3</v>
      </c>
    </row>
    <row r="116" spans="1:12" x14ac:dyDescent="0.3">
      <c r="A116" s="1">
        <v>37438</v>
      </c>
      <c r="D116">
        <v>120.317505736917</v>
      </c>
      <c r="G116">
        <f t="shared" si="10"/>
        <v>120.317505736917</v>
      </c>
      <c r="H116">
        <f t="shared" si="6"/>
        <v>73.812905311011619</v>
      </c>
      <c r="I116">
        <f t="shared" si="7"/>
        <v>58.015045012244833</v>
      </c>
      <c r="J116">
        <f t="shared" si="8"/>
        <v>4.060702373671738</v>
      </c>
      <c r="K116">
        <v>4.065085408510507</v>
      </c>
      <c r="L116">
        <f t="shared" si="9"/>
        <v>-4.3830348387690066E-3</v>
      </c>
    </row>
    <row r="117" spans="1:12" x14ac:dyDescent="0.3">
      <c r="A117" s="1">
        <v>37469</v>
      </c>
      <c r="D117">
        <v>121.93397165518</v>
      </c>
      <c r="G117">
        <f t="shared" si="10"/>
        <v>121.93397165518</v>
      </c>
      <c r="H117">
        <f t="shared" si="6"/>
        <v>74.804581834161283</v>
      </c>
      <c r="I117">
        <f t="shared" si="7"/>
        <v>58.794477252253564</v>
      </c>
      <c r="J117">
        <f t="shared" si="8"/>
        <v>4.0740479262120175</v>
      </c>
      <c r="K117">
        <v>4.0681066011759146</v>
      </c>
      <c r="L117">
        <f t="shared" si="9"/>
        <v>5.9413250361028958E-3</v>
      </c>
    </row>
    <row r="118" spans="1:12" x14ac:dyDescent="0.3">
      <c r="A118" s="1">
        <v>37500</v>
      </c>
      <c r="D118">
        <v>121.70291751888099</v>
      </c>
      <c r="G118">
        <f t="shared" si="10"/>
        <v>121.70291751888099</v>
      </c>
      <c r="H118">
        <f t="shared" si="6"/>
        <v>74.662833740399691</v>
      </c>
      <c r="I118">
        <f t="shared" si="7"/>
        <v>58.683066896498993</v>
      </c>
      <c r="J118">
        <f t="shared" si="8"/>
        <v>4.0721512166755387</v>
      </c>
      <c r="K118">
        <v>4.070578390622698</v>
      </c>
      <c r="L118">
        <f t="shared" si="9"/>
        <v>1.5728260528407034E-3</v>
      </c>
    </row>
    <row r="119" spans="1:12" x14ac:dyDescent="0.3">
      <c r="A119" s="1">
        <v>37530</v>
      </c>
      <c r="D119">
        <v>121.173366765476</v>
      </c>
      <c r="G119">
        <f t="shared" si="10"/>
        <v>121.173366765476</v>
      </c>
      <c r="H119">
        <f t="shared" si="6"/>
        <v>74.33796264721127</v>
      </c>
      <c r="I119">
        <f t="shared" si="7"/>
        <v>58.427726573352388</v>
      </c>
      <c r="J119">
        <f t="shared" si="8"/>
        <v>4.0677905472581717</v>
      </c>
      <c r="K119">
        <v>4.0722346949245098</v>
      </c>
      <c r="L119">
        <f t="shared" si="9"/>
        <v>-4.4441476663381607E-3</v>
      </c>
    </row>
    <row r="120" spans="1:12" x14ac:dyDescent="0.3">
      <c r="A120" s="1">
        <v>37561</v>
      </c>
      <c r="D120">
        <v>122.340857955476</v>
      </c>
      <c r="G120">
        <f t="shared" si="10"/>
        <v>122.340857955476</v>
      </c>
      <c r="H120">
        <f t="shared" si="6"/>
        <v>75.05420020658471</v>
      </c>
      <c r="I120">
        <f t="shared" si="7"/>
        <v>58.990670872474986</v>
      </c>
      <c r="J120">
        <f t="shared" si="8"/>
        <v>4.0773793105977978</v>
      </c>
      <c r="K120">
        <v>4.0748173211014072</v>
      </c>
      <c r="L120">
        <f t="shared" si="9"/>
        <v>2.5619894963906376E-3</v>
      </c>
    </row>
    <row r="121" spans="1:12" x14ac:dyDescent="0.3">
      <c r="A121" s="1">
        <v>37591</v>
      </c>
      <c r="D121">
        <v>123.40757449634999</v>
      </c>
      <c r="G121">
        <f t="shared" si="10"/>
        <v>123.40757449634999</v>
      </c>
      <c r="H121">
        <f t="shared" si="6"/>
        <v>75.708614097090276</v>
      </c>
      <c r="I121">
        <f t="shared" si="7"/>
        <v>59.505023358051176</v>
      </c>
      <c r="J121">
        <f t="shared" si="8"/>
        <v>4.0860607351736284</v>
      </c>
      <c r="K121">
        <v>4.0781588493916097</v>
      </c>
      <c r="L121">
        <f t="shared" si="9"/>
        <v>7.9018857820187804E-3</v>
      </c>
    </row>
    <row r="122" spans="1:12" x14ac:dyDescent="0.3">
      <c r="A122" s="1">
        <v>37622</v>
      </c>
      <c r="E122">
        <v>75.972832898327596</v>
      </c>
      <c r="H122">
        <f>E122</f>
        <v>75.972832898327596</v>
      </c>
      <c r="I122">
        <f t="shared" si="7"/>
        <v>59.712692539778637</v>
      </c>
      <c r="J122">
        <f t="shared" si="8"/>
        <v>4.0895446031576661</v>
      </c>
      <c r="K122">
        <v>4.0815793539751137</v>
      </c>
      <c r="L122">
        <f t="shared" si="9"/>
        <v>7.9652491825523697E-3</v>
      </c>
    </row>
    <row r="123" spans="1:12" x14ac:dyDescent="0.3">
      <c r="A123" s="1">
        <v>37653</v>
      </c>
      <c r="E123">
        <v>76.010652316817897</v>
      </c>
      <c r="H123">
        <f t="shared" ref="H123:H186" si="11">E123</f>
        <v>76.010652316817897</v>
      </c>
      <c r="I123">
        <f t="shared" si="7"/>
        <v>59.742417629948264</v>
      </c>
      <c r="J123">
        <f t="shared" si="8"/>
        <v>4.0900422811681079</v>
      </c>
      <c r="K123">
        <v>4.0847079760588301</v>
      </c>
      <c r="L123">
        <f t="shared" si="9"/>
        <v>5.3343051092777927E-3</v>
      </c>
    </row>
    <row r="124" spans="1:12" x14ac:dyDescent="0.3">
      <c r="A124" s="1">
        <v>37681</v>
      </c>
      <c r="E124">
        <v>76.007409158170603</v>
      </c>
      <c r="H124">
        <f t="shared" si="11"/>
        <v>76.007409158170603</v>
      </c>
      <c r="I124">
        <f t="shared" si="7"/>
        <v>59.739868590669673</v>
      </c>
      <c r="J124">
        <f t="shared" si="8"/>
        <v>4.08999961309806</v>
      </c>
      <c r="K124">
        <v>4.0874940600182832</v>
      </c>
      <c r="L124">
        <f t="shared" si="9"/>
        <v>2.5055530797768455E-3</v>
      </c>
    </row>
    <row r="125" spans="1:12" x14ac:dyDescent="0.3">
      <c r="A125" s="1">
        <v>37712</v>
      </c>
      <c r="E125">
        <v>76.177843012608605</v>
      </c>
      <c r="H125">
        <f t="shared" si="11"/>
        <v>76.177843012608605</v>
      </c>
      <c r="I125">
        <f t="shared" si="7"/>
        <v>59.873825216481499</v>
      </c>
      <c r="J125">
        <f t="shared" si="8"/>
        <v>4.0922394349370315</v>
      </c>
      <c r="K125">
        <v>4.0902335367172995</v>
      </c>
      <c r="L125">
        <f t="shared" si="9"/>
        <v>2.0058982197319608E-3</v>
      </c>
    </row>
    <row r="126" spans="1:12" x14ac:dyDescent="0.3">
      <c r="A126" s="1">
        <v>37742</v>
      </c>
      <c r="E126">
        <v>76.370404159940506</v>
      </c>
      <c r="H126">
        <f t="shared" si="11"/>
        <v>76.370404159940506</v>
      </c>
      <c r="I126">
        <f t="shared" si="7"/>
        <v>60.025173325365699</v>
      </c>
      <c r="J126">
        <f t="shared" si="8"/>
        <v>4.0947640296560959</v>
      </c>
      <c r="K126">
        <v>4.0929626503945808</v>
      </c>
      <c r="L126">
        <f t="shared" si="9"/>
        <v>1.8013792615150237E-3</v>
      </c>
    </row>
    <row r="127" spans="1:12" x14ac:dyDescent="0.3">
      <c r="A127" s="1">
        <v>37773</v>
      </c>
      <c r="E127">
        <v>76.550328509520895</v>
      </c>
      <c r="H127">
        <f t="shared" si="11"/>
        <v>76.550328509520895</v>
      </c>
      <c r="I127">
        <f t="shared" si="7"/>
        <v>60.166589236251781</v>
      </c>
      <c r="J127">
        <f t="shared" si="8"/>
        <v>4.0971172021718942</v>
      </c>
      <c r="K127">
        <v>4.0956602905187491</v>
      </c>
      <c r="L127">
        <f t="shared" si="9"/>
        <v>1.4569116531450987E-3</v>
      </c>
    </row>
    <row r="128" spans="1:12" x14ac:dyDescent="0.3">
      <c r="A128" s="1">
        <v>37803</v>
      </c>
      <c r="E128">
        <v>76.958477735706296</v>
      </c>
      <c r="H128">
        <f t="shared" si="11"/>
        <v>76.958477735706296</v>
      </c>
      <c r="I128">
        <f t="shared" si="7"/>
        <v>60.487384029914054</v>
      </c>
      <c r="J128">
        <f t="shared" si="8"/>
        <v>4.1024348148605467</v>
      </c>
      <c r="K128">
        <v>4.0986867295494473</v>
      </c>
      <c r="L128">
        <f t="shared" si="9"/>
        <v>3.7480853110993806E-3</v>
      </c>
    </row>
    <row r="129" spans="1:12" x14ac:dyDescent="0.3">
      <c r="A129" s="1">
        <v>37834</v>
      </c>
      <c r="E129">
        <v>76.749947115785403</v>
      </c>
      <c r="H129">
        <f t="shared" si="11"/>
        <v>76.749947115785403</v>
      </c>
      <c r="I129">
        <f t="shared" si="7"/>
        <v>60.323484326330146</v>
      </c>
      <c r="J129">
        <f t="shared" si="8"/>
        <v>4.0997214860620952</v>
      </c>
      <c r="K129">
        <v>4.1010470602462847</v>
      </c>
      <c r="L129">
        <f t="shared" si="9"/>
        <v>-1.3255741841895485E-3</v>
      </c>
    </row>
    <row r="130" spans="1:12" x14ac:dyDescent="0.3">
      <c r="A130" s="1">
        <v>37865</v>
      </c>
      <c r="E130">
        <v>76.982597034953699</v>
      </c>
      <c r="H130">
        <f t="shared" si="11"/>
        <v>76.982597034953699</v>
      </c>
      <c r="I130">
        <f t="shared" si="7"/>
        <v>60.506341178743327</v>
      </c>
      <c r="J130">
        <f t="shared" si="8"/>
        <v>4.102748172416101</v>
      </c>
      <c r="K130">
        <v>4.103477766132964</v>
      </c>
      <c r="L130">
        <f t="shared" si="9"/>
        <v>-7.2959371686298624E-4</v>
      </c>
    </row>
    <row r="131" spans="1:12" x14ac:dyDescent="0.3">
      <c r="A131" s="1">
        <v>37895</v>
      </c>
      <c r="E131">
        <v>77.254619788391096</v>
      </c>
      <c r="H131">
        <f t="shared" si="11"/>
        <v>77.254619788391096</v>
      </c>
      <c r="I131">
        <f t="shared" ref="I131:I194" si="12">H131*($F$242/$E$242)</f>
        <v>60.720144066172431</v>
      </c>
      <c r="J131">
        <f t="shared" ref="J131:K194" si="13">LN(I131)</f>
        <v>4.1062755057158578</v>
      </c>
      <c r="K131">
        <v>4.1060356317895588</v>
      </c>
      <c r="L131">
        <f t="shared" ref="L131:L194" si="14">J131-K131</f>
        <v>2.3987392629898352E-4</v>
      </c>
    </row>
    <row r="132" spans="1:12" x14ac:dyDescent="0.3">
      <c r="A132" s="1">
        <v>37926</v>
      </c>
      <c r="E132">
        <v>77.153248083478402</v>
      </c>
      <c r="H132">
        <f t="shared" si="11"/>
        <v>77.153248083478402</v>
      </c>
      <c r="I132">
        <f t="shared" si="12"/>
        <v>60.640468513520794</v>
      </c>
      <c r="J132">
        <f t="shared" si="13"/>
        <v>4.1049624674507204</v>
      </c>
      <c r="K132">
        <v>4.1081264004124263</v>
      </c>
      <c r="L132">
        <f t="shared" si="14"/>
        <v>-3.1639329617059175E-3</v>
      </c>
    </row>
    <row r="133" spans="1:12" x14ac:dyDescent="0.3">
      <c r="A133" s="1">
        <v>37956</v>
      </c>
      <c r="E133">
        <v>77.437000579611805</v>
      </c>
      <c r="H133">
        <f t="shared" si="11"/>
        <v>77.437000579611805</v>
      </c>
      <c r="I133">
        <f t="shared" si="12"/>
        <v>60.863490677004997</v>
      </c>
      <c r="J133">
        <f t="shared" si="13"/>
        <v>4.1086334986736137</v>
      </c>
      <c r="K133">
        <v>4.110383904937625</v>
      </c>
      <c r="L133">
        <f t="shared" si="14"/>
        <v>-1.7504062640112394E-3</v>
      </c>
    </row>
    <row r="134" spans="1:12" x14ac:dyDescent="0.3">
      <c r="A134" s="1">
        <v>37987</v>
      </c>
      <c r="E134">
        <v>78.580272334154998</v>
      </c>
      <c r="H134">
        <f t="shared" si="11"/>
        <v>78.580272334154998</v>
      </c>
      <c r="I134">
        <f t="shared" si="12"/>
        <v>61.762072869666049</v>
      </c>
      <c r="J134">
        <f t="shared" si="13"/>
        <v>4.1232894684574637</v>
      </c>
      <c r="K134">
        <v>4.1141298439776284</v>
      </c>
      <c r="L134">
        <f t="shared" si="14"/>
        <v>9.1596244798353155E-3</v>
      </c>
    </row>
    <row r="135" spans="1:12" x14ac:dyDescent="0.3">
      <c r="A135" s="1">
        <v>38018</v>
      </c>
      <c r="E135">
        <v>78.825024325096905</v>
      </c>
      <c r="H135">
        <f t="shared" si="11"/>
        <v>78.825024325096905</v>
      </c>
      <c r="I135">
        <f t="shared" si="12"/>
        <v>61.95444163921254</v>
      </c>
      <c r="J135">
        <f t="shared" si="13"/>
        <v>4.1263993026674628</v>
      </c>
      <c r="K135">
        <v>4.1178702742544866</v>
      </c>
      <c r="L135">
        <f t="shared" si="14"/>
        <v>8.5290284129762028E-3</v>
      </c>
    </row>
    <row r="136" spans="1:12" x14ac:dyDescent="0.3">
      <c r="A136" s="1">
        <v>38047</v>
      </c>
      <c r="E136">
        <v>80.016350489683504</v>
      </c>
      <c r="H136">
        <f t="shared" si="11"/>
        <v>80.016350489683504</v>
      </c>
      <c r="I136">
        <f t="shared" si="12"/>
        <v>62.890793362146901</v>
      </c>
      <c r="J136">
        <f t="shared" si="13"/>
        <v>4.1413997835521172</v>
      </c>
      <c r="K136">
        <v>4.123041522161456</v>
      </c>
      <c r="L136">
        <f t="shared" si="14"/>
        <v>1.8358261390661212E-2</v>
      </c>
    </row>
    <row r="137" spans="1:12" x14ac:dyDescent="0.3">
      <c r="A137" s="1">
        <v>38078</v>
      </c>
      <c r="E137">
        <v>80.2339735075563</v>
      </c>
      <c r="H137">
        <f t="shared" si="11"/>
        <v>80.2339735075563</v>
      </c>
      <c r="I137">
        <f t="shared" si="12"/>
        <v>63.061839456652919</v>
      </c>
      <c r="J137">
        <f t="shared" si="13"/>
        <v>4.1441158236352313</v>
      </c>
      <c r="K137">
        <v>4.1280587337775643</v>
      </c>
      <c r="L137">
        <f t="shared" si="14"/>
        <v>1.6057089857667073E-2</v>
      </c>
    </row>
    <row r="138" spans="1:12" x14ac:dyDescent="0.3">
      <c r="A138" s="1">
        <v>38108</v>
      </c>
      <c r="E138">
        <v>80.846777009076106</v>
      </c>
      <c r="H138">
        <f t="shared" si="11"/>
        <v>80.846777009076106</v>
      </c>
      <c r="I138">
        <f t="shared" si="12"/>
        <v>63.543487246758659</v>
      </c>
      <c r="J138">
        <f t="shared" si="13"/>
        <v>4.1517245100353799</v>
      </c>
      <c r="K138">
        <v>4.1335153516109848</v>
      </c>
      <c r="L138">
        <f t="shared" si="14"/>
        <v>1.8209158424395078E-2</v>
      </c>
    </row>
    <row r="139" spans="1:12" x14ac:dyDescent="0.3">
      <c r="A139" s="1">
        <v>38139</v>
      </c>
      <c r="E139">
        <v>81.005323246638795</v>
      </c>
      <c r="H139">
        <f t="shared" si="11"/>
        <v>81.005323246638795</v>
      </c>
      <c r="I139">
        <f t="shared" si="12"/>
        <v>63.668100511471181</v>
      </c>
      <c r="J139">
        <f t="shared" si="13"/>
        <v>4.1536836602475073</v>
      </c>
      <c r="K139">
        <v>4.1386904956460286</v>
      </c>
      <c r="L139">
        <f t="shared" si="14"/>
        <v>1.4993164601478703E-2</v>
      </c>
    </row>
    <row r="140" spans="1:12" x14ac:dyDescent="0.3">
      <c r="A140" s="1">
        <v>38169</v>
      </c>
      <c r="E140">
        <v>82.5498974564657</v>
      </c>
      <c r="H140">
        <f t="shared" si="11"/>
        <v>82.5498974564657</v>
      </c>
      <c r="I140">
        <f t="shared" si="12"/>
        <v>64.882096111973468</v>
      </c>
      <c r="J140">
        <f t="shared" si="13"/>
        <v>4.1725717168064502</v>
      </c>
      <c r="K140">
        <v>4.1456441276685965</v>
      </c>
      <c r="L140">
        <f t="shared" si="14"/>
        <v>2.6927589137853758E-2</v>
      </c>
    </row>
    <row r="141" spans="1:12" x14ac:dyDescent="0.3">
      <c r="A141" s="1">
        <v>38200</v>
      </c>
      <c r="E141">
        <v>83.216573847920699</v>
      </c>
      <c r="H141">
        <f t="shared" si="11"/>
        <v>83.216573847920699</v>
      </c>
      <c r="I141">
        <f t="shared" si="12"/>
        <v>65.406086607888724</v>
      </c>
      <c r="J141">
        <f t="shared" si="13"/>
        <v>4.1806153215315618</v>
      </c>
      <c r="K141">
        <v>4.1529401776197279</v>
      </c>
      <c r="L141">
        <f t="shared" si="14"/>
        <v>2.7675143911833899E-2</v>
      </c>
    </row>
    <row r="142" spans="1:12" x14ac:dyDescent="0.3">
      <c r="A142" s="1">
        <v>38231</v>
      </c>
      <c r="E142">
        <v>83.519854904279896</v>
      </c>
      <c r="H142">
        <f t="shared" si="11"/>
        <v>83.519854904279896</v>
      </c>
      <c r="I142">
        <f t="shared" si="12"/>
        <v>65.644457717410887</v>
      </c>
      <c r="J142">
        <f t="shared" si="13"/>
        <v>4.1842531755158019</v>
      </c>
      <c r="K142">
        <v>4.160009231627944</v>
      </c>
      <c r="L142">
        <f t="shared" si="14"/>
        <v>2.4243943887857888E-2</v>
      </c>
    </row>
    <row r="143" spans="1:12" x14ac:dyDescent="0.3">
      <c r="A143" s="1">
        <v>38261</v>
      </c>
      <c r="E143">
        <v>84.688945070954901</v>
      </c>
      <c r="H143">
        <f t="shared" si="11"/>
        <v>84.688945070954901</v>
      </c>
      <c r="I143">
        <f t="shared" si="12"/>
        <v>66.563332517925005</v>
      </c>
      <c r="J143">
        <f t="shared" si="13"/>
        <v>4.1981538631370778</v>
      </c>
      <c r="K143">
        <v>4.1680953566189149</v>
      </c>
      <c r="L143">
        <f t="shared" si="14"/>
        <v>3.0058506518162886E-2</v>
      </c>
    </row>
    <row r="144" spans="1:12" x14ac:dyDescent="0.3">
      <c r="A144" s="1">
        <v>38292</v>
      </c>
      <c r="E144">
        <v>84.614485354398994</v>
      </c>
      <c r="H144">
        <f t="shared" si="11"/>
        <v>84.614485354398994</v>
      </c>
      <c r="I144">
        <f t="shared" si="12"/>
        <v>66.504809095911085</v>
      </c>
      <c r="J144">
        <f t="shared" si="13"/>
        <v>4.1972742622787891</v>
      </c>
      <c r="K144">
        <v>4.1753300829596327</v>
      </c>
      <c r="L144">
        <f t="shared" si="14"/>
        <v>2.1944179319156376E-2</v>
      </c>
    </row>
    <row r="145" spans="1:12" x14ac:dyDescent="0.3">
      <c r="A145" s="1">
        <v>38322</v>
      </c>
      <c r="E145">
        <v>84.844595624223203</v>
      </c>
      <c r="H145">
        <f t="shared" si="11"/>
        <v>84.844595624223203</v>
      </c>
      <c r="I145">
        <f t="shared" si="12"/>
        <v>66.685669849262837</v>
      </c>
      <c r="J145">
        <f t="shared" si="13"/>
        <v>4.199990085000481</v>
      </c>
      <c r="K145">
        <v>4.1821887645894371</v>
      </c>
      <c r="L145">
        <f t="shared" si="14"/>
        <v>1.7801320411043875E-2</v>
      </c>
    </row>
    <row r="146" spans="1:12" x14ac:dyDescent="0.3">
      <c r="A146" s="1">
        <v>38353</v>
      </c>
      <c r="E146">
        <v>84.746936280870301</v>
      </c>
      <c r="H146">
        <f t="shared" si="11"/>
        <v>84.746936280870301</v>
      </c>
      <c r="I146">
        <f t="shared" si="12"/>
        <v>66.60891211731051</v>
      </c>
      <c r="J146">
        <f t="shared" si="13"/>
        <v>4.1988383841690711</v>
      </c>
      <c r="K146">
        <v>4.1882160340781516</v>
      </c>
      <c r="L146">
        <f t="shared" si="14"/>
        <v>1.0622350090919497E-2</v>
      </c>
    </row>
    <row r="147" spans="1:12" x14ac:dyDescent="0.3">
      <c r="A147" s="1">
        <v>38384</v>
      </c>
      <c r="E147">
        <v>84.345833351423295</v>
      </c>
      <c r="H147">
        <f t="shared" si="11"/>
        <v>84.345833351423295</v>
      </c>
      <c r="I147">
        <f t="shared" si="12"/>
        <v>66.293655531644859</v>
      </c>
      <c r="J147">
        <f t="shared" si="13"/>
        <v>4.1940941992742271</v>
      </c>
      <c r="K147">
        <v>4.1930212960188342</v>
      </c>
      <c r="L147">
        <f t="shared" si="14"/>
        <v>1.0729032553928874E-3</v>
      </c>
    </row>
    <row r="148" spans="1:12" x14ac:dyDescent="0.3">
      <c r="A148" s="1">
        <v>38412</v>
      </c>
      <c r="E148">
        <v>85.379118000578899</v>
      </c>
      <c r="H148">
        <f t="shared" si="11"/>
        <v>85.379118000578899</v>
      </c>
      <c r="I148">
        <f t="shared" si="12"/>
        <v>67.105790688480113</v>
      </c>
      <c r="J148">
        <f t="shared" si="13"/>
        <v>4.2062703396352825</v>
      </c>
      <c r="K148">
        <v>4.1987279422943287</v>
      </c>
      <c r="L148">
        <f t="shared" si="14"/>
        <v>7.5423973409538547E-3</v>
      </c>
    </row>
    <row r="149" spans="1:12" x14ac:dyDescent="0.3">
      <c r="A149" s="1">
        <v>38443</v>
      </c>
      <c r="E149">
        <v>85.649598535101404</v>
      </c>
      <c r="H149">
        <f t="shared" si="11"/>
        <v>85.649598535101404</v>
      </c>
      <c r="I149">
        <f t="shared" si="12"/>
        <v>67.318381431509948</v>
      </c>
      <c r="J149">
        <f t="shared" si="13"/>
        <v>4.2094333261267067</v>
      </c>
      <c r="K149">
        <v>4.2041853400623275</v>
      </c>
      <c r="L149">
        <f t="shared" si="14"/>
        <v>5.247986064379262E-3</v>
      </c>
    </row>
    <row r="150" spans="1:12" x14ac:dyDescent="0.3">
      <c r="A150" s="1">
        <v>38473</v>
      </c>
      <c r="E150">
        <v>85.705018101438398</v>
      </c>
      <c r="H150">
        <f t="shared" si="11"/>
        <v>85.705018101438398</v>
      </c>
      <c r="I150">
        <f t="shared" si="12"/>
        <v>67.361939785188795</v>
      </c>
      <c r="J150">
        <f t="shared" si="13"/>
        <v>4.2100801668054944</v>
      </c>
      <c r="K150">
        <v>4.2091009238836863</v>
      </c>
      <c r="L150">
        <f t="shared" si="14"/>
        <v>9.792429218080656E-4</v>
      </c>
    </row>
    <row r="151" spans="1:12" x14ac:dyDescent="0.3">
      <c r="A151" s="1">
        <v>38504</v>
      </c>
      <c r="E151">
        <v>86.396695252911599</v>
      </c>
      <c r="H151">
        <f t="shared" si="11"/>
        <v>86.396695252911599</v>
      </c>
      <c r="I151">
        <f t="shared" si="12"/>
        <v>67.905580235426868</v>
      </c>
      <c r="J151">
        <f t="shared" si="13"/>
        <v>4.2181182143310538</v>
      </c>
      <c r="K151">
        <v>4.2144024530021991</v>
      </c>
      <c r="L151">
        <f t="shared" si="14"/>
        <v>3.7157613288547608E-3</v>
      </c>
    </row>
    <row r="152" spans="1:12" x14ac:dyDescent="0.3">
      <c r="A152" s="1">
        <v>38534</v>
      </c>
      <c r="E152">
        <v>86.967345648441096</v>
      </c>
      <c r="H152">
        <f t="shared" si="11"/>
        <v>86.967345648441096</v>
      </c>
      <c r="I152">
        <f t="shared" si="12"/>
        <v>68.35409676845596</v>
      </c>
      <c r="J152">
        <f t="shared" si="13"/>
        <v>4.2247014994638086</v>
      </c>
      <c r="K152">
        <v>4.2198882988596713</v>
      </c>
      <c r="L152">
        <f t="shared" si="14"/>
        <v>4.8132006041372577E-3</v>
      </c>
    </row>
    <row r="153" spans="1:12" x14ac:dyDescent="0.3">
      <c r="A153" s="1">
        <v>38565</v>
      </c>
      <c r="E153">
        <v>89.363966566196893</v>
      </c>
      <c r="H153">
        <f t="shared" si="11"/>
        <v>89.363966566196893</v>
      </c>
      <c r="I153">
        <f t="shared" si="12"/>
        <v>70.237779165660669</v>
      </c>
      <c r="J153">
        <f t="shared" si="13"/>
        <v>4.2518863310260491</v>
      </c>
      <c r="K153">
        <v>4.2280406394427503</v>
      </c>
      <c r="L153">
        <f t="shared" si="14"/>
        <v>2.3845691583298745E-2</v>
      </c>
    </row>
    <row r="154" spans="1:12" x14ac:dyDescent="0.3">
      <c r="A154" s="1">
        <v>38596</v>
      </c>
      <c r="E154">
        <v>88.311773274291696</v>
      </c>
      <c r="H154">
        <f t="shared" si="11"/>
        <v>88.311773274291696</v>
      </c>
      <c r="I154">
        <f t="shared" si="12"/>
        <v>69.410782301978671</v>
      </c>
      <c r="J154">
        <f t="shared" si="13"/>
        <v>4.2400422200267576</v>
      </c>
      <c r="K154">
        <v>4.2339566421486472</v>
      </c>
      <c r="L154">
        <f t="shared" si="14"/>
        <v>6.0855778781103709E-3</v>
      </c>
    </row>
    <row r="155" spans="1:12" x14ac:dyDescent="0.3">
      <c r="A155" s="1">
        <v>38626</v>
      </c>
      <c r="E155">
        <v>88.064975665838503</v>
      </c>
      <c r="H155">
        <f t="shared" si="11"/>
        <v>88.064975665838503</v>
      </c>
      <c r="I155">
        <f t="shared" si="12"/>
        <v>69.216805729684211</v>
      </c>
      <c r="J155">
        <f t="shared" si="13"/>
        <v>4.2372436905039264</v>
      </c>
      <c r="K155">
        <v>4.2388643968614561</v>
      </c>
      <c r="L155">
        <f t="shared" si="14"/>
        <v>-1.6207063575297553E-3</v>
      </c>
    </row>
    <row r="156" spans="1:12" x14ac:dyDescent="0.3">
      <c r="A156" s="1">
        <v>38657</v>
      </c>
      <c r="E156">
        <v>89.280662406970507</v>
      </c>
      <c r="H156">
        <f t="shared" si="11"/>
        <v>89.280662406970507</v>
      </c>
      <c r="I156">
        <f t="shared" si="12"/>
        <v>70.172304239198112</v>
      </c>
      <c r="J156">
        <f t="shared" si="13"/>
        <v>4.2509537066785583</v>
      </c>
      <c r="K156">
        <v>4.2448259088462308</v>
      </c>
      <c r="L156">
        <f t="shared" si="14"/>
        <v>6.1277978323275306E-3</v>
      </c>
    </row>
    <row r="157" spans="1:12" x14ac:dyDescent="0.3">
      <c r="A157" s="1">
        <v>38687</v>
      </c>
      <c r="E157">
        <v>89.832277188450206</v>
      </c>
      <c r="H157">
        <f t="shared" si="11"/>
        <v>89.832277188450206</v>
      </c>
      <c r="I157">
        <f t="shared" si="12"/>
        <v>70.605859269204359</v>
      </c>
      <c r="J157">
        <f t="shared" si="13"/>
        <v>4.2571131335371595</v>
      </c>
      <c r="K157">
        <v>4.2508592705844688</v>
      </c>
      <c r="L157">
        <f t="shared" si="14"/>
        <v>6.253862952690703E-3</v>
      </c>
    </row>
    <row r="158" spans="1:12" x14ac:dyDescent="0.3">
      <c r="A158" s="1">
        <v>38718</v>
      </c>
      <c r="E158">
        <v>89.198303111819598</v>
      </c>
      <c r="H158">
        <f t="shared" si="11"/>
        <v>89.198303111819598</v>
      </c>
      <c r="I158">
        <f t="shared" si="12"/>
        <v>70.107571951595773</v>
      </c>
      <c r="J158">
        <f t="shared" si="13"/>
        <v>4.2500308046350899</v>
      </c>
      <c r="K158">
        <v>4.2553524863521206</v>
      </c>
      <c r="L158">
        <f t="shared" si="14"/>
        <v>-5.3216817170307351E-3</v>
      </c>
    </row>
    <row r="159" spans="1:12" x14ac:dyDescent="0.3">
      <c r="A159" s="1">
        <v>38749</v>
      </c>
      <c r="E159">
        <v>90.125468610360002</v>
      </c>
      <c r="H159">
        <f t="shared" si="11"/>
        <v>90.125468610360002</v>
      </c>
      <c r="I159">
        <f t="shared" si="12"/>
        <v>70.83630018556758</v>
      </c>
      <c r="J159">
        <f t="shared" si="13"/>
        <v>4.2603715837919296</v>
      </c>
      <c r="K159">
        <v>4.2605125765505818</v>
      </c>
      <c r="L159">
        <f t="shared" si="14"/>
        <v>-1.4099275865220307E-4</v>
      </c>
    </row>
    <row r="160" spans="1:12" x14ac:dyDescent="0.3">
      <c r="A160" s="1">
        <v>38777</v>
      </c>
      <c r="E160">
        <v>89.680416681839901</v>
      </c>
      <c r="H160">
        <f t="shared" si="11"/>
        <v>89.680416681839901</v>
      </c>
      <c r="I160">
        <f t="shared" si="12"/>
        <v>70.486500817054875</v>
      </c>
      <c r="J160">
        <f t="shared" si="13"/>
        <v>4.2554212137117426</v>
      </c>
      <c r="K160">
        <v>4.2644466547167026</v>
      </c>
      <c r="L160">
        <f t="shared" si="14"/>
        <v>-9.0254410049599443E-3</v>
      </c>
    </row>
    <row r="161" spans="1:12" x14ac:dyDescent="0.3">
      <c r="A161" s="1">
        <v>38808</v>
      </c>
      <c r="E161">
        <v>90.292748696714597</v>
      </c>
      <c r="H161">
        <f t="shared" si="11"/>
        <v>90.292748696714597</v>
      </c>
      <c r="I161">
        <f t="shared" si="12"/>
        <v>70.967778030784785</v>
      </c>
      <c r="J161">
        <f t="shared" si="13"/>
        <v>4.2622259434767358</v>
      </c>
      <c r="K161">
        <v>4.2686580114698556</v>
      </c>
      <c r="L161">
        <f t="shared" si="14"/>
        <v>-6.4320679931197944E-3</v>
      </c>
    </row>
    <row r="162" spans="1:12" x14ac:dyDescent="0.3">
      <c r="A162" s="1">
        <v>38838</v>
      </c>
      <c r="E162">
        <v>91.4802853657539</v>
      </c>
      <c r="H162">
        <f t="shared" si="11"/>
        <v>91.4802853657539</v>
      </c>
      <c r="I162">
        <f t="shared" si="12"/>
        <v>71.901151307689645</v>
      </c>
      <c r="J162">
        <f t="shared" si="13"/>
        <v>4.2752922772231345</v>
      </c>
      <c r="K162">
        <v>4.2738919246287095</v>
      </c>
      <c r="L162">
        <f t="shared" si="14"/>
        <v>1.4003525944250583E-3</v>
      </c>
    </row>
    <row r="163" spans="1:12" x14ac:dyDescent="0.3">
      <c r="A163" s="1">
        <v>38869</v>
      </c>
      <c r="E163">
        <v>91.786637637900398</v>
      </c>
      <c r="H163">
        <f t="shared" si="11"/>
        <v>91.786637637900398</v>
      </c>
      <c r="I163">
        <f t="shared" si="12"/>
        <v>72.141936313825028</v>
      </c>
      <c r="J163">
        <f t="shared" si="13"/>
        <v>4.2786355161718044</v>
      </c>
      <c r="K163">
        <v>4.278907717201915</v>
      </c>
      <c r="L163">
        <f t="shared" si="14"/>
        <v>-2.7220103011060814E-4</v>
      </c>
    </row>
    <row r="164" spans="1:12" x14ac:dyDescent="0.3">
      <c r="A164" s="1">
        <v>38899</v>
      </c>
      <c r="E164">
        <v>92.040373980938099</v>
      </c>
      <c r="H164">
        <f t="shared" si="11"/>
        <v>92.040373980938099</v>
      </c>
      <c r="I164">
        <f t="shared" si="12"/>
        <v>72.3413665530298</v>
      </c>
      <c r="J164">
        <f t="shared" si="13"/>
        <v>4.2813961170426467</v>
      </c>
      <c r="K164">
        <v>4.2836481604886751</v>
      </c>
      <c r="L164">
        <f t="shared" si="14"/>
        <v>-2.2520434460284733E-3</v>
      </c>
    </row>
    <row r="165" spans="1:12" x14ac:dyDescent="0.3">
      <c r="A165" s="1">
        <v>38930</v>
      </c>
      <c r="E165">
        <v>92.710872390668598</v>
      </c>
      <c r="H165">
        <f t="shared" si="11"/>
        <v>92.710872390668598</v>
      </c>
      <c r="I165">
        <f t="shared" si="12"/>
        <v>72.868361057002417</v>
      </c>
      <c r="J165">
        <f t="shared" si="13"/>
        <v>4.2886545401022698</v>
      </c>
      <c r="K165">
        <v>4.2886760705746152</v>
      </c>
      <c r="L165">
        <f t="shared" si="14"/>
        <v>-2.1530472345432372E-5</v>
      </c>
    </row>
    <row r="166" spans="1:12" x14ac:dyDescent="0.3">
      <c r="A166" s="1">
        <v>38961</v>
      </c>
      <c r="E166">
        <v>93.413411319318598</v>
      </c>
      <c r="H166">
        <f t="shared" si="11"/>
        <v>93.413411319318598</v>
      </c>
      <c r="I166">
        <f t="shared" si="12"/>
        <v>73.420538584722664</v>
      </c>
      <c r="J166">
        <f t="shared" si="13"/>
        <v>4.2962037137094837</v>
      </c>
      <c r="K166">
        <v>4.294009270592305</v>
      </c>
      <c r="L166">
        <f t="shared" si="14"/>
        <v>2.1944431171787571E-3</v>
      </c>
    </row>
    <row r="167" spans="1:12" x14ac:dyDescent="0.3">
      <c r="A167" s="1">
        <v>38991</v>
      </c>
      <c r="E167">
        <v>94.692344535747694</v>
      </c>
      <c r="H167">
        <f t="shared" si="11"/>
        <v>94.692344535747694</v>
      </c>
      <c r="I167">
        <f t="shared" si="12"/>
        <v>74.425747197039954</v>
      </c>
      <c r="J167">
        <f t="shared" si="13"/>
        <v>4.3098019464488901</v>
      </c>
      <c r="K167">
        <v>4.3003609459699055</v>
      </c>
      <c r="L167">
        <f t="shared" si="14"/>
        <v>9.4410004789846624E-3</v>
      </c>
    </row>
    <row r="168" spans="1:12" x14ac:dyDescent="0.3">
      <c r="A168" s="1">
        <v>39022</v>
      </c>
      <c r="E168">
        <v>94.136245982105194</v>
      </c>
      <c r="H168">
        <f t="shared" si="11"/>
        <v>94.136245982105194</v>
      </c>
      <c r="I168">
        <f t="shared" si="12"/>
        <v>73.988668037442082</v>
      </c>
      <c r="J168">
        <f t="shared" si="13"/>
        <v>4.3039119468487046</v>
      </c>
      <c r="K168">
        <v>4.305303263497005</v>
      </c>
      <c r="L168">
        <f t="shared" si="14"/>
        <v>-1.3913166483003891E-3</v>
      </c>
    </row>
    <row r="169" spans="1:12" x14ac:dyDescent="0.3">
      <c r="A169" s="1">
        <v>39052</v>
      </c>
      <c r="E169">
        <v>94.946072373578303</v>
      </c>
      <c r="H169">
        <f t="shared" si="11"/>
        <v>94.946072373578303</v>
      </c>
      <c r="I169">
        <f t="shared" si="12"/>
        <v>74.625170751370717</v>
      </c>
      <c r="J169">
        <f t="shared" si="13"/>
        <v>4.3124778598357194</v>
      </c>
      <c r="K169">
        <v>4.3106737204606134</v>
      </c>
      <c r="L169">
        <f t="shared" si="14"/>
        <v>1.8041393751060397E-3</v>
      </c>
    </row>
    <row r="170" spans="1:12" x14ac:dyDescent="0.3">
      <c r="A170" s="1">
        <v>39083</v>
      </c>
      <c r="E170">
        <v>94.981270184918202</v>
      </c>
      <c r="H170">
        <f t="shared" si="11"/>
        <v>94.981270184918202</v>
      </c>
      <c r="I170">
        <f t="shared" si="12"/>
        <v>74.652835325751212</v>
      </c>
      <c r="J170">
        <f t="shared" si="13"/>
        <v>4.3128485048546903</v>
      </c>
      <c r="K170">
        <v>4.315452530577736</v>
      </c>
      <c r="L170">
        <f t="shared" si="14"/>
        <v>-2.6040257230457442E-3</v>
      </c>
    </row>
    <row r="171" spans="1:12" x14ac:dyDescent="0.3">
      <c r="A171" s="1">
        <v>39114</v>
      </c>
      <c r="E171">
        <v>94.784132618221406</v>
      </c>
      <c r="H171">
        <f t="shared" si="11"/>
        <v>94.784132618221406</v>
      </c>
      <c r="I171">
        <f t="shared" si="12"/>
        <v>74.497890268957562</v>
      </c>
      <c r="J171">
        <f t="shared" si="13"/>
        <v>4.3107708064470538</v>
      </c>
      <c r="K171">
        <v>4.3193803122278389</v>
      </c>
      <c r="L171">
        <f t="shared" si="14"/>
        <v>-8.6095057807851205E-3</v>
      </c>
    </row>
    <row r="172" spans="1:12" x14ac:dyDescent="0.3">
      <c r="A172" s="1">
        <v>39142</v>
      </c>
      <c r="E172">
        <v>96.7746194275541</v>
      </c>
      <c r="H172">
        <f t="shared" si="11"/>
        <v>96.7746194275541</v>
      </c>
      <c r="I172">
        <f t="shared" si="12"/>
        <v>76.062361703229755</v>
      </c>
      <c r="J172">
        <f t="shared" si="13"/>
        <v>4.3315535525469775</v>
      </c>
      <c r="K172">
        <v>4.3252828604941911</v>
      </c>
      <c r="L172">
        <f t="shared" si="14"/>
        <v>6.2706920527864085E-3</v>
      </c>
    </row>
    <row r="173" spans="1:12" x14ac:dyDescent="0.3">
      <c r="A173" s="1">
        <v>39173</v>
      </c>
      <c r="E173">
        <v>96.063164187228494</v>
      </c>
      <c r="H173">
        <f t="shared" si="11"/>
        <v>96.063164187228494</v>
      </c>
      <c r="I173">
        <f t="shared" si="12"/>
        <v>75.503176183871403</v>
      </c>
      <c r="J173">
        <f t="shared" si="13"/>
        <v>4.3241747240306658</v>
      </c>
      <c r="K173">
        <v>4.3296253209245084</v>
      </c>
      <c r="L173">
        <f t="shared" si="14"/>
        <v>-5.4505968938425298E-3</v>
      </c>
    </row>
    <row r="174" spans="1:12" x14ac:dyDescent="0.3">
      <c r="A174" s="1">
        <v>39203</v>
      </c>
      <c r="E174">
        <v>96.349466383050398</v>
      </c>
      <c r="H174">
        <f t="shared" si="11"/>
        <v>96.349466383050398</v>
      </c>
      <c r="I174">
        <f t="shared" si="12"/>
        <v>75.72820234572923</v>
      </c>
      <c r="J174">
        <f t="shared" si="13"/>
        <v>4.3271506451670998</v>
      </c>
      <c r="K174">
        <v>4.3337596399366936</v>
      </c>
      <c r="L174">
        <f t="shared" si="14"/>
        <v>-6.6089947695937568E-3</v>
      </c>
    </row>
    <row r="175" spans="1:12" x14ac:dyDescent="0.3">
      <c r="A175" s="1">
        <v>39234</v>
      </c>
      <c r="E175">
        <v>96.413102058449795</v>
      </c>
      <c r="H175">
        <f t="shared" si="11"/>
        <v>96.413102058449795</v>
      </c>
      <c r="I175">
        <f t="shared" si="12"/>
        <v>75.778218349802287</v>
      </c>
      <c r="J175">
        <f t="shared" si="13"/>
        <v>4.327810894490665</v>
      </c>
      <c r="K175">
        <v>4.337421434645127</v>
      </c>
      <c r="L175">
        <f t="shared" si="14"/>
        <v>-9.610540154461944E-3</v>
      </c>
    </row>
    <row r="176" spans="1:12" x14ac:dyDescent="0.3">
      <c r="A176" s="1">
        <v>39264</v>
      </c>
      <c r="E176">
        <v>95.613171793277104</v>
      </c>
      <c r="H176">
        <f t="shared" si="11"/>
        <v>95.613171793277104</v>
      </c>
      <c r="I176">
        <f t="shared" si="12"/>
        <v>75.149493736604782</v>
      </c>
      <c r="J176">
        <f t="shared" si="13"/>
        <v>4.3194793794710993</v>
      </c>
      <c r="K176">
        <v>4.3395551264884533</v>
      </c>
      <c r="L176">
        <f t="shared" si="14"/>
        <v>-2.007574701735404E-2</v>
      </c>
    </row>
    <row r="177" spans="1:12" x14ac:dyDescent="0.3">
      <c r="A177" s="1">
        <v>39295</v>
      </c>
      <c r="E177">
        <v>96.982428360551395</v>
      </c>
      <c r="H177">
        <f t="shared" si="11"/>
        <v>96.982428360551395</v>
      </c>
      <c r="I177">
        <f t="shared" si="12"/>
        <v>76.225694179454422</v>
      </c>
      <c r="J177">
        <f t="shared" si="13"/>
        <v>4.3336985998115898</v>
      </c>
      <c r="K177">
        <v>4.3429961774313659</v>
      </c>
      <c r="L177">
        <f t="shared" si="14"/>
        <v>-9.2975776197761206E-3</v>
      </c>
    </row>
    <row r="178" spans="1:12" x14ac:dyDescent="0.3">
      <c r="A178" s="1">
        <v>39326</v>
      </c>
      <c r="E178">
        <v>98.220780989812994</v>
      </c>
      <c r="H178">
        <f t="shared" si="11"/>
        <v>98.220780989812994</v>
      </c>
      <c r="I178">
        <f t="shared" si="12"/>
        <v>77.19900749404259</v>
      </c>
      <c r="J178">
        <f t="shared" si="13"/>
        <v>4.346386600653303</v>
      </c>
      <c r="K178">
        <v>4.347484887351186</v>
      </c>
      <c r="L178">
        <f t="shared" si="14"/>
        <v>-1.098286697883033E-3</v>
      </c>
    </row>
    <row r="179" spans="1:12" x14ac:dyDescent="0.3">
      <c r="A179" s="1">
        <v>39356</v>
      </c>
      <c r="E179">
        <v>98.005544442560804</v>
      </c>
      <c r="H179">
        <f t="shared" si="11"/>
        <v>98.005544442560804</v>
      </c>
      <c r="I179">
        <f t="shared" si="12"/>
        <v>77.029837104061301</v>
      </c>
      <c r="J179">
        <f t="shared" si="13"/>
        <v>4.3441928416548787</v>
      </c>
      <c r="K179">
        <v>4.3511554173812268</v>
      </c>
      <c r="L179">
        <f t="shared" si="14"/>
        <v>-6.9625757263480637E-3</v>
      </c>
    </row>
    <row r="180" spans="1:12" x14ac:dyDescent="0.3">
      <c r="A180" s="1">
        <v>39387</v>
      </c>
      <c r="E180">
        <v>98.433603074886506</v>
      </c>
      <c r="H180">
        <f t="shared" si="11"/>
        <v>98.433603074886506</v>
      </c>
      <c r="I180">
        <f t="shared" si="12"/>
        <v>77.366280178854495</v>
      </c>
      <c r="J180">
        <f t="shared" si="13"/>
        <v>4.3485510290658249</v>
      </c>
      <c r="K180">
        <v>4.3548548657321335</v>
      </c>
      <c r="L180">
        <f t="shared" si="14"/>
        <v>-6.3038366663086265E-3</v>
      </c>
    </row>
    <row r="181" spans="1:12" x14ac:dyDescent="0.3">
      <c r="A181" s="1">
        <v>39417</v>
      </c>
      <c r="E181">
        <v>99.593364643601305</v>
      </c>
      <c r="H181">
        <f t="shared" si="11"/>
        <v>99.593364643601305</v>
      </c>
      <c r="I181">
        <f t="shared" si="12"/>
        <v>78.27782294131535</v>
      </c>
      <c r="J181">
        <f t="shared" si="13"/>
        <v>4.3602643309673432</v>
      </c>
      <c r="K181">
        <v>4.359475967801222</v>
      </c>
      <c r="L181">
        <f t="shared" si="14"/>
        <v>7.8836316612118651E-4</v>
      </c>
    </row>
    <row r="182" spans="1:12" x14ac:dyDescent="0.3">
      <c r="A182" s="1">
        <v>39448</v>
      </c>
      <c r="E182">
        <v>100.00472355963301</v>
      </c>
      <c r="H182">
        <f t="shared" si="11"/>
        <v>100.00472355963301</v>
      </c>
      <c r="I182">
        <f t="shared" si="12"/>
        <v>78.601140468639485</v>
      </c>
      <c r="J182">
        <f t="shared" si="13"/>
        <v>4.3643862091090231</v>
      </c>
      <c r="K182">
        <v>4.3640427463745564</v>
      </c>
      <c r="L182">
        <f t="shared" si="14"/>
        <v>3.4346273446672626E-4</v>
      </c>
    </row>
    <row r="183" spans="1:12" x14ac:dyDescent="0.3">
      <c r="A183" s="1">
        <v>39479</v>
      </c>
      <c r="E183">
        <v>100.77212513363401</v>
      </c>
      <c r="H183">
        <f t="shared" si="11"/>
        <v>100.77212513363401</v>
      </c>
      <c r="I183">
        <f t="shared" si="12"/>
        <v>79.204298367255547</v>
      </c>
      <c r="J183">
        <f t="shared" si="13"/>
        <v>4.3720305696615238</v>
      </c>
      <c r="K183">
        <v>4.3689850658309499</v>
      </c>
      <c r="L183">
        <f t="shared" si="14"/>
        <v>3.0455038305738924E-3</v>
      </c>
    </row>
    <row r="184" spans="1:12" x14ac:dyDescent="0.3">
      <c r="A184" s="1">
        <v>39508</v>
      </c>
      <c r="E184">
        <v>101.088314265809</v>
      </c>
      <c r="H184">
        <f t="shared" si="11"/>
        <v>101.088314265809</v>
      </c>
      <c r="I184">
        <f t="shared" si="12"/>
        <v>79.452814892356727</v>
      </c>
      <c r="J184">
        <f t="shared" si="13"/>
        <v>4.3751633220889863</v>
      </c>
      <c r="K184">
        <v>4.3737319433764075</v>
      </c>
      <c r="L184">
        <f t="shared" si="14"/>
        <v>1.4313787125788124E-3</v>
      </c>
    </row>
    <row r="185" spans="1:12" x14ac:dyDescent="0.3">
      <c r="A185" s="1">
        <v>39539</v>
      </c>
      <c r="E185">
        <v>99.697989136000103</v>
      </c>
      <c r="H185">
        <f t="shared" si="11"/>
        <v>99.697989136000103</v>
      </c>
      <c r="I185">
        <f t="shared" si="12"/>
        <v>78.360055101265218</v>
      </c>
      <c r="J185">
        <f t="shared" si="13"/>
        <v>4.3613142962571194</v>
      </c>
      <c r="K185">
        <v>4.3762370574506004</v>
      </c>
      <c r="L185">
        <f t="shared" si="14"/>
        <v>-1.4922761193481016E-2</v>
      </c>
    </row>
    <row r="186" spans="1:12" x14ac:dyDescent="0.3">
      <c r="A186" s="1">
        <v>39569</v>
      </c>
      <c r="E186">
        <v>100.62047954907101</v>
      </c>
      <c r="H186">
        <f t="shared" si="11"/>
        <v>100.62047954907101</v>
      </c>
      <c r="I186">
        <f t="shared" si="12"/>
        <v>79.085108838307164</v>
      </c>
      <c r="J186">
        <f t="shared" si="13"/>
        <v>4.3705245996338533</v>
      </c>
      <c r="K186">
        <v>4.3794379438203892</v>
      </c>
      <c r="L186">
        <f t="shared" si="14"/>
        <v>-8.9133441865358876E-3</v>
      </c>
    </row>
    <row r="187" spans="1:12" x14ac:dyDescent="0.3">
      <c r="A187" s="1">
        <v>39600</v>
      </c>
      <c r="E187">
        <v>101.40549504943</v>
      </c>
      <c r="H187">
        <f t="shared" ref="H187:H250" si="15">E187</f>
        <v>101.40549504943</v>
      </c>
      <c r="I187">
        <f t="shared" si="12"/>
        <v>79.702110829987916</v>
      </c>
      <c r="J187">
        <f t="shared" si="13"/>
        <v>4.3782960701379015</v>
      </c>
      <c r="K187">
        <v>4.3831229360883288</v>
      </c>
      <c r="L187">
        <f t="shared" si="14"/>
        <v>-4.8268659504273614E-3</v>
      </c>
    </row>
    <row r="188" spans="1:12" x14ac:dyDescent="0.3">
      <c r="A188" s="1">
        <v>39630</v>
      </c>
      <c r="E188">
        <v>101.14110044594</v>
      </c>
      <c r="H188">
        <f t="shared" si="15"/>
        <v>101.14110044594</v>
      </c>
      <c r="I188">
        <f t="shared" si="12"/>
        <v>79.494303472211712</v>
      </c>
      <c r="J188">
        <f t="shared" si="13"/>
        <v>4.3756853646553955</v>
      </c>
      <c r="K188">
        <v>4.386007478329577</v>
      </c>
      <c r="L188">
        <f t="shared" si="14"/>
        <v>-1.0322113674181566E-2</v>
      </c>
    </row>
    <row r="189" spans="1:12" x14ac:dyDescent="0.3">
      <c r="A189" s="1">
        <v>39661</v>
      </c>
      <c r="E189">
        <v>99.582788541972306</v>
      </c>
      <c r="H189">
        <f t="shared" si="15"/>
        <v>99.582788541972306</v>
      </c>
      <c r="I189">
        <f t="shared" si="12"/>
        <v>78.269510397465794</v>
      </c>
      <c r="J189">
        <f t="shared" si="13"/>
        <v>4.3601581324945862</v>
      </c>
      <c r="K189">
        <v>4.3865807437660038</v>
      </c>
      <c r="L189">
        <f t="shared" si="14"/>
        <v>-2.6422611271417651E-2</v>
      </c>
    </row>
    <row r="190" spans="1:12" x14ac:dyDescent="0.3">
      <c r="A190" s="1">
        <v>39692</v>
      </c>
      <c r="E190">
        <v>100.119119950919</v>
      </c>
      <c r="H190">
        <f t="shared" si="15"/>
        <v>100.119119950919</v>
      </c>
      <c r="I190">
        <f t="shared" si="12"/>
        <v>78.691053089768971</v>
      </c>
      <c r="J190">
        <f t="shared" si="13"/>
        <v>4.365529465222231</v>
      </c>
      <c r="K190">
        <v>4.3875288887678261</v>
      </c>
      <c r="L190">
        <f t="shared" si="14"/>
        <v>-2.1999423545595143E-2</v>
      </c>
    </row>
    <row r="191" spans="1:12" x14ac:dyDescent="0.3">
      <c r="A191" s="1">
        <v>39722</v>
      </c>
      <c r="E191">
        <v>100.712745483143</v>
      </c>
      <c r="H191">
        <f t="shared" si="15"/>
        <v>100.712745483143</v>
      </c>
      <c r="I191">
        <f t="shared" si="12"/>
        <v>79.157627489290078</v>
      </c>
      <c r="J191">
        <f t="shared" si="13"/>
        <v>4.3714411492050065</v>
      </c>
      <c r="K191">
        <v>4.3889065156866218</v>
      </c>
      <c r="L191">
        <f t="shared" si="14"/>
        <v>-1.7465366481615341E-2</v>
      </c>
    </row>
    <row r="192" spans="1:12" x14ac:dyDescent="0.3">
      <c r="A192" s="1">
        <v>39753</v>
      </c>
      <c r="E192">
        <v>97.242169952639998</v>
      </c>
      <c r="H192">
        <f t="shared" si="15"/>
        <v>97.242169952639998</v>
      </c>
      <c r="I192">
        <f t="shared" si="12"/>
        <v>76.429844389950532</v>
      </c>
      <c r="J192">
        <f t="shared" si="13"/>
        <v>4.3363732532714367</v>
      </c>
      <c r="K192">
        <v>4.385732221914358</v>
      </c>
      <c r="L192">
        <f t="shared" si="14"/>
        <v>-4.9358968642921219E-2</v>
      </c>
    </row>
    <row r="193" spans="1:12" x14ac:dyDescent="0.3">
      <c r="A193" s="1">
        <v>39783</v>
      </c>
      <c r="E193">
        <v>97.612948931808702</v>
      </c>
      <c r="H193">
        <f t="shared" si="15"/>
        <v>97.612948931808702</v>
      </c>
      <c r="I193">
        <f t="shared" si="12"/>
        <v>76.721267130668181</v>
      </c>
      <c r="J193">
        <f t="shared" si="13"/>
        <v>4.3401789467405134</v>
      </c>
      <c r="K193">
        <v>4.3830179691438298</v>
      </c>
      <c r="L193">
        <f t="shared" si="14"/>
        <v>-4.2839022403316385E-2</v>
      </c>
    </row>
    <row r="194" spans="1:12" x14ac:dyDescent="0.3">
      <c r="A194" s="1">
        <v>39814</v>
      </c>
      <c r="E194">
        <v>97.325909432246505</v>
      </c>
      <c r="H194">
        <f t="shared" si="15"/>
        <v>97.325909432246505</v>
      </c>
      <c r="I194">
        <f t="shared" si="12"/>
        <v>76.495661467034864</v>
      </c>
      <c r="J194">
        <f t="shared" si="13"/>
        <v>4.3372340263750386</v>
      </c>
      <c r="K194">
        <v>4.3799411017289414</v>
      </c>
      <c r="L194">
        <f t="shared" si="14"/>
        <v>-4.2707075353902724E-2</v>
      </c>
    </row>
    <row r="195" spans="1:12" x14ac:dyDescent="0.3">
      <c r="A195" s="1">
        <v>39845</v>
      </c>
      <c r="E195">
        <v>97.164704104724706</v>
      </c>
      <c r="H195">
        <f t="shared" si="15"/>
        <v>97.164704104724706</v>
      </c>
      <c r="I195">
        <f t="shared" ref="I195:I258" si="16">H195*($F$242/$E$242)</f>
        <v>76.368958226009681</v>
      </c>
      <c r="J195">
        <f t="shared" ref="J195:K258" si="17">LN(I195)</f>
        <v>4.3355763076655691</v>
      </c>
      <c r="K195">
        <v>4.3767025303337466</v>
      </c>
      <c r="L195">
        <f t="shared" ref="L195:L258" si="18">J195-K195</f>
        <v>-4.1126222668177448E-2</v>
      </c>
    </row>
    <row r="196" spans="1:12" x14ac:dyDescent="0.3">
      <c r="A196" s="1">
        <v>39873</v>
      </c>
      <c r="E196">
        <v>97.533938239681007</v>
      </c>
      <c r="H196">
        <f t="shared" si="15"/>
        <v>97.533938239681007</v>
      </c>
      <c r="I196">
        <f t="shared" si="16"/>
        <v>76.659166758911738</v>
      </c>
      <c r="J196">
        <f t="shared" si="17"/>
        <v>4.3393691905861598</v>
      </c>
      <c r="K196">
        <v>4.3739945514876259</v>
      </c>
      <c r="L196">
        <f t="shared" si="18"/>
        <v>-3.4625360901466173E-2</v>
      </c>
    </row>
    <row r="197" spans="1:12" x14ac:dyDescent="0.3">
      <c r="A197" s="1">
        <v>39904</v>
      </c>
      <c r="E197">
        <v>97.569840844486194</v>
      </c>
      <c r="H197">
        <f t="shared" si="15"/>
        <v>97.569840844486194</v>
      </c>
      <c r="I197">
        <f t="shared" si="16"/>
        <v>76.687385282827748</v>
      </c>
      <c r="J197">
        <f t="shared" si="17"/>
        <v>4.3397372265655649</v>
      </c>
      <c r="K197">
        <v>4.3713887389020982</v>
      </c>
      <c r="L197">
        <f t="shared" si="18"/>
        <v>-3.1651512336533294E-2</v>
      </c>
    </row>
    <row r="198" spans="1:12" x14ac:dyDescent="0.3">
      <c r="A198" s="1">
        <v>39934</v>
      </c>
      <c r="E198">
        <v>97.742725461530995</v>
      </c>
      <c r="H198">
        <f t="shared" si="15"/>
        <v>97.742725461530995</v>
      </c>
      <c r="I198">
        <f t="shared" si="16"/>
        <v>76.823268145011781</v>
      </c>
      <c r="J198">
        <f t="shared" si="17"/>
        <v>4.3415075649054646</v>
      </c>
      <c r="K198">
        <v>4.3690658401159812</v>
      </c>
      <c r="L198">
        <f t="shared" si="18"/>
        <v>-2.755827521051657E-2</v>
      </c>
    </row>
    <row r="199" spans="1:12" x14ac:dyDescent="0.3">
      <c r="A199" s="1">
        <v>39965</v>
      </c>
      <c r="E199">
        <v>98.271155462639101</v>
      </c>
      <c r="H199">
        <f t="shared" si="15"/>
        <v>98.271155462639101</v>
      </c>
      <c r="I199">
        <f t="shared" si="16"/>
        <v>77.238600533988134</v>
      </c>
      <c r="J199">
        <f t="shared" si="17"/>
        <v>4.3468993389858692</v>
      </c>
      <c r="K199">
        <v>4.3674623037472351</v>
      </c>
      <c r="L199">
        <f t="shared" si="18"/>
        <v>-2.0562964761365876E-2</v>
      </c>
    </row>
    <row r="200" spans="1:12" x14ac:dyDescent="0.3">
      <c r="A200" s="1">
        <v>39995</v>
      </c>
      <c r="E200">
        <v>98.533191817897105</v>
      </c>
      <c r="H200">
        <f t="shared" si="15"/>
        <v>98.533191817897105</v>
      </c>
      <c r="I200">
        <f t="shared" si="16"/>
        <v>77.444554369311149</v>
      </c>
      <c r="J200">
        <f t="shared" si="17"/>
        <v>4.3495622528261668</v>
      </c>
      <c r="K200">
        <v>4.3662150169968701</v>
      </c>
      <c r="L200">
        <f t="shared" si="18"/>
        <v>-1.6652764170703271E-2</v>
      </c>
    </row>
    <row r="201" spans="1:12" x14ac:dyDescent="0.3">
      <c r="A201" s="1">
        <v>40026</v>
      </c>
      <c r="E201">
        <v>99.592298316541402</v>
      </c>
      <c r="H201">
        <f t="shared" si="15"/>
        <v>99.592298316541402</v>
      </c>
      <c r="I201">
        <f t="shared" si="16"/>
        <v>78.276984835673559</v>
      </c>
      <c r="J201">
        <f t="shared" si="17"/>
        <v>4.360253624101758</v>
      </c>
      <c r="K201">
        <v>4.3662840367311189</v>
      </c>
      <c r="L201">
        <f t="shared" si="18"/>
        <v>-6.0304126293608817E-3</v>
      </c>
    </row>
    <row r="202" spans="1:12" x14ac:dyDescent="0.3">
      <c r="A202" s="1">
        <v>40057</v>
      </c>
      <c r="E202">
        <v>100.608536924069</v>
      </c>
      <c r="H202">
        <f t="shared" si="15"/>
        <v>100.608536924069</v>
      </c>
      <c r="I202">
        <f t="shared" si="16"/>
        <v>79.075722242235159</v>
      </c>
      <c r="J202">
        <f t="shared" si="17"/>
        <v>4.3704059027856026</v>
      </c>
      <c r="K202">
        <v>4.3675275604925519</v>
      </c>
      <c r="L202">
        <f t="shared" si="18"/>
        <v>2.8783422930507285E-3</v>
      </c>
    </row>
    <row r="203" spans="1:12" x14ac:dyDescent="0.3">
      <c r="A203" s="1">
        <v>40087</v>
      </c>
      <c r="E203">
        <v>101.16734930491999</v>
      </c>
      <c r="H203">
        <f t="shared" si="15"/>
        <v>101.16734930491999</v>
      </c>
      <c r="I203">
        <f t="shared" si="16"/>
        <v>79.514934400215807</v>
      </c>
      <c r="J203">
        <f t="shared" si="17"/>
        <v>4.3759448581086806</v>
      </c>
      <c r="K203">
        <v>4.3693139741036795</v>
      </c>
      <c r="L203">
        <f t="shared" si="18"/>
        <v>6.6308840050011142E-3</v>
      </c>
    </row>
    <row r="204" spans="1:12" x14ac:dyDescent="0.3">
      <c r="A204" s="1">
        <v>40118</v>
      </c>
      <c r="E204">
        <v>100.617050802851</v>
      </c>
      <c r="H204">
        <f t="shared" si="15"/>
        <v>100.617050802851</v>
      </c>
      <c r="I204">
        <f t="shared" si="16"/>
        <v>79.082413931969981</v>
      </c>
      <c r="J204">
        <f t="shared" si="17"/>
        <v>4.3704905230258335</v>
      </c>
      <c r="K204">
        <v>4.3702749527858673</v>
      </c>
      <c r="L204">
        <f t="shared" si="18"/>
        <v>2.1557023996621183E-4</v>
      </c>
    </row>
    <row r="205" spans="1:12" x14ac:dyDescent="0.3">
      <c r="A205" s="1">
        <v>40148</v>
      </c>
      <c r="E205">
        <v>101.442777216357</v>
      </c>
      <c r="H205">
        <f t="shared" si="15"/>
        <v>101.442777216357</v>
      </c>
      <c r="I205">
        <f t="shared" si="16"/>
        <v>79.731413654247589</v>
      </c>
      <c r="J205">
        <f t="shared" si="17"/>
        <v>4.3786636568758155</v>
      </c>
      <c r="K205">
        <v>4.372111388338249</v>
      </c>
      <c r="L205">
        <f t="shared" si="18"/>
        <v>6.5522685375665191E-3</v>
      </c>
    </row>
    <row r="206" spans="1:12" x14ac:dyDescent="0.3">
      <c r="A206" s="1">
        <v>40179</v>
      </c>
      <c r="E206">
        <v>101.260935768655</v>
      </c>
      <c r="H206">
        <f t="shared" si="15"/>
        <v>101.260935768655</v>
      </c>
      <c r="I206">
        <f t="shared" si="16"/>
        <v>79.588490953548131</v>
      </c>
      <c r="J206">
        <f t="shared" si="17"/>
        <v>4.3768694963860701</v>
      </c>
      <c r="K206">
        <v>4.3735591548970065</v>
      </c>
      <c r="L206">
        <f t="shared" si="18"/>
        <v>3.3103414890636174E-3</v>
      </c>
    </row>
    <row r="207" spans="1:12" x14ac:dyDescent="0.3">
      <c r="A207" s="1">
        <v>40210</v>
      </c>
      <c r="E207">
        <v>100.80885228509101</v>
      </c>
      <c r="H207">
        <f t="shared" si="15"/>
        <v>100.80885228509101</v>
      </c>
      <c r="I207">
        <f t="shared" si="16"/>
        <v>79.233164963631495</v>
      </c>
      <c r="J207">
        <f t="shared" si="17"/>
        <v>4.3723949607100616</v>
      </c>
      <c r="K207">
        <v>4.374315279138532</v>
      </c>
      <c r="L207">
        <f t="shared" si="18"/>
        <v>-1.9203184284704022E-3</v>
      </c>
    </row>
    <row r="208" spans="1:12" x14ac:dyDescent="0.3">
      <c r="A208" s="1">
        <v>40238</v>
      </c>
      <c r="E208">
        <v>97.263252032451703</v>
      </c>
      <c r="H208">
        <f t="shared" si="15"/>
        <v>97.263252032451703</v>
      </c>
      <c r="I208">
        <f t="shared" si="16"/>
        <v>76.44641436242452</v>
      </c>
      <c r="J208">
        <f t="shared" si="17"/>
        <v>4.3365900295410045</v>
      </c>
      <c r="K208">
        <v>4.3706269272046558</v>
      </c>
      <c r="L208">
        <f t="shared" si="18"/>
        <v>-3.4036897663651366E-2</v>
      </c>
    </row>
    <row r="209" spans="1:12" x14ac:dyDescent="0.3">
      <c r="A209" s="1">
        <v>40269</v>
      </c>
      <c r="E209">
        <v>103.44549576361</v>
      </c>
      <c r="H209">
        <f t="shared" si="15"/>
        <v>103.44549576361</v>
      </c>
      <c r="I209">
        <f t="shared" si="16"/>
        <v>81.305498919909212</v>
      </c>
      <c r="J209">
        <f t="shared" si="17"/>
        <v>4.3982136516577173</v>
      </c>
      <c r="K209">
        <v>4.3745853993947561</v>
      </c>
      <c r="L209">
        <f t="shared" si="18"/>
        <v>2.3628252262961169E-2</v>
      </c>
    </row>
    <row r="210" spans="1:12" x14ac:dyDescent="0.3">
      <c r="A210" s="1">
        <v>40299</v>
      </c>
      <c r="E210">
        <v>104.130996768694</v>
      </c>
      <c r="H210">
        <f t="shared" si="15"/>
        <v>104.130996768694</v>
      </c>
      <c r="I210">
        <f t="shared" si="16"/>
        <v>81.844285077943766</v>
      </c>
      <c r="J210">
        <f t="shared" si="17"/>
        <v>4.4048184794850869</v>
      </c>
      <c r="K210">
        <v>4.3790490744967654</v>
      </c>
      <c r="L210">
        <f t="shared" si="18"/>
        <v>2.5769404988321476E-2</v>
      </c>
    </row>
    <row r="211" spans="1:12" x14ac:dyDescent="0.3">
      <c r="A211" s="1">
        <v>40330</v>
      </c>
      <c r="E211">
        <v>105.236505139258</v>
      </c>
      <c r="H211">
        <f t="shared" si="15"/>
        <v>105.236505139258</v>
      </c>
      <c r="I211">
        <f t="shared" si="16"/>
        <v>82.713186222119631</v>
      </c>
      <c r="J211">
        <f t="shared" si="17"/>
        <v>4.4153790357779306</v>
      </c>
      <c r="K211">
        <v>4.384452720532714</v>
      </c>
      <c r="L211">
        <f t="shared" si="18"/>
        <v>3.0926315245216607E-2</v>
      </c>
    </row>
    <row r="212" spans="1:12" x14ac:dyDescent="0.3">
      <c r="A212" s="1">
        <v>40360</v>
      </c>
      <c r="E212">
        <v>106.509814994986</v>
      </c>
      <c r="H212">
        <f t="shared" si="15"/>
        <v>106.509814994986</v>
      </c>
      <c r="I212">
        <f t="shared" si="16"/>
        <v>83.713975017565886</v>
      </c>
      <c r="J212">
        <f t="shared" si="17"/>
        <v>4.4274059291205479</v>
      </c>
      <c r="K212">
        <v>4.3909003952387335</v>
      </c>
      <c r="L212">
        <f t="shared" si="18"/>
        <v>3.6505533881814323E-2</v>
      </c>
    </row>
    <row r="213" spans="1:12" x14ac:dyDescent="0.3">
      <c r="A213" s="1">
        <v>40391</v>
      </c>
      <c r="E213">
        <v>107.125527791248</v>
      </c>
      <c r="H213">
        <f t="shared" si="15"/>
        <v>107.125527791248</v>
      </c>
      <c r="I213">
        <f t="shared" si="16"/>
        <v>84.197909438508205</v>
      </c>
      <c r="J213">
        <f t="shared" si="17"/>
        <v>4.4331700924187682</v>
      </c>
      <c r="K213">
        <v>4.3975504505274641</v>
      </c>
      <c r="L213">
        <f t="shared" si="18"/>
        <v>3.5619641891304177E-2</v>
      </c>
    </row>
    <row r="214" spans="1:12" x14ac:dyDescent="0.3">
      <c r="A214" s="1">
        <v>40422</v>
      </c>
      <c r="E214">
        <v>107.181002318983</v>
      </c>
      <c r="H214">
        <f t="shared" si="15"/>
        <v>107.181002318983</v>
      </c>
      <c r="I214">
        <f t="shared" si="16"/>
        <v>84.241510990432204</v>
      </c>
      <c r="J214">
        <f t="shared" si="17"/>
        <v>4.4336878043983843</v>
      </c>
      <c r="K214">
        <v>4.4037358243649543</v>
      </c>
      <c r="L214">
        <f t="shared" si="18"/>
        <v>2.9951980033430026E-2</v>
      </c>
    </row>
    <row r="215" spans="1:12" x14ac:dyDescent="0.3">
      <c r="A215" s="1">
        <v>40452</v>
      </c>
      <c r="E215">
        <v>106.870032746147</v>
      </c>
      <c r="H215">
        <f t="shared" si="15"/>
        <v>106.870032746147</v>
      </c>
      <c r="I215">
        <f t="shared" si="16"/>
        <v>83.997096904717736</v>
      </c>
      <c r="J215">
        <f t="shared" si="17"/>
        <v>4.430782237587958</v>
      </c>
      <c r="K215">
        <v>4.4090537972821355</v>
      </c>
      <c r="L215">
        <f t="shared" si="18"/>
        <v>2.1728440305822438E-2</v>
      </c>
    </row>
    <row r="216" spans="1:12" x14ac:dyDescent="0.3">
      <c r="A216" s="1">
        <v>40483</v>
      </c>
      <c r="E216">
        <v>108.037813468791</v>
      </c>
      <c r="H216">
        <f t="shared" si="15"/>
        <v>108.037813468791</v>
      </c>
      <c r="I216">
        <f t="shared" si="16"/>
        <v>84.914942515904059</v>
      </c>
      <c r="J216">
        <f t="shared" si="17"/>
        <v>4.4416500791960614</v>
      </c>
      <c r="K216">
        <v>4.4152139000618327</v>
      </c>
      <c r="L216">
        <f t="shared" si="18"/>
        <v>2.6436179134228688E-2</v>
      </c>
    </row>
    <row r="217" spans="1:12" x14ac:dyDescent="0.3">
      <c r="A217" s="1">
        <v>40513</v>
      </c>
      <c r="E217">
        <v>107.861729491472</v>
      </c>
      <c r="H217">
        <f t="shared" si="15"/>
        <v>107.861729491472</v>
      </c>
      <c r="I217">
        <f t="shared" si="16"/>
        <v>84.776545038836147</v>
      </c>
      <c r="J217">
        <f t="shared" si="17"/>
        <v>4.4400189130162087</v>
      </c>
      <c r="K217">
        <v>4.4206365945120183</v>
      </c>
      <c r="L217">
        <f t="shared" si="18"/>
        <v>1.9382318504190366E-2</v>
      </c>
    </row>
    <row r="218" spans="1:12" x14ac:dyDescent="0.3">
      <c r="A218" s="1">
        <v>40544</v>
      </c>
      <c r="E218">
        <v>109.042776834471</v>
      </c>
      <c r="H218">
        <f t="shared" si="15"/>
        <v>109.042776834471</v>
      </c>
      <c r="I218">
        <f t="shared" si="16"/>
        <v>85.704817872387068</v>
      </c>
      <c r="J218">
        <f t="shared" si="17"/>
        <v>4.4509090419043975</v>
      </c>
      <c r="K218">
        <v>4.4268731032234054</v>
      </c>
      <c r="L218">
        <f t="shared" si="18"/>
        <v>2.4035938680992075E-2</v>
      </c>
    </row>
    <row r="219" spans="1:12" x14ac:dyDescent="0.3">
      <c r="A219" s="1">
        <v>40575</v>
      </c>
      <c r="E219">
        <v>108.219514821129</v>
      </c>
      <c r="H219">
        <f t="shared" si="15"/>
        <v>108.219514821129</v>
      </c>
      <c r="I219">
        <f t="shared" si="16"/>
        <v>85.057755105250848</v>
      </c>
      <c r="J219">
        <f t="shared" si="17"/>
        <v>4.4433304975803285</v>
      </c>
      <c r="K219">
        <v>4.4316236540562466</v>
      </c>
      <c r="L219">
        <f t="shared" si="18"/>
        <v>1.1706843524081911E-2</v>
      </c>
    </row>
    <row r="220" spans="1:12" x14ac:dyDescent="0.3">
      <c r="A220" s="1">
        <v>40603</v>
      </c>
      <c r="E220">
        <v>109.866599125319</v>
      </c>
      <c r="H220">
        <f t="shared" si="15"/>
        <v>109.866599125319</v>
      </c>
      <c r="I220">
        <f t="shared" si="16"/>
        <v>86.352321003231964</v>
      </c>
      <c r="J220">
        <f t="shared" si="17"/>
        <v>4.4584356832497738</v>
      </c>
      <c r="K220">
        <v>4.437720154523185</v>
      </c>
      <c r="L220">
        <f t="shared" si="18"/>
        <v>2.0715528726588772E-2</v>
      </c>
    </row>
    <row r="221" spans="1:12" x14ac:dyDescent="0.3">
      <c r="A221" s="1">
        <v>40634</v>
      </c>
      <c r="E221">
        <v>109.794204251754</v>
      </c>
      <c r="H221">
        <f t="shared" si="15"/>
        <v>109.794204251754</v>
      </c>
      <c r="I221">
        <f t="shared" si="16"/>
        <v>86.29542049469849</v>
      </c>
      <c r="J221">
        <f t="shared" si="17"/>
        <v>4.4577765317300377</v>
      </c>
      <c r="K221">
        <v>4.4431600234754454</v>
      </c>
      <c r="L221">
        <f t="shared" si="18"/>
        <v>1.4616508254592375E-2</v>
      </c>
    </row>
    <row r="222" spans="1:12" x14ac:dyDescent="0.3">
      <c r="A222" s="1">
        <v>40664</v>
      </c>
      <c r="E222">
        <v>110.14066877885899</v>
      </c>
      <c r="H222">
        <f t="shared" si="15"/>
        <v>110.14066877885899</v>
      </c>
      <c r="I222">
        <f t="shared" si="16"/>
        <v>86.56773270149283</v>
      </c>
      <c r="J222">
        <f t="shared" si="17"/>
        <v>4.4609271445357761</v>
      </c>
      <c r="K222">
        <v>4.4484367302730146</v>
      </c>
      <c r="L222">
        <f t="shared" si="18"/>
        <v>1.249041426276154E-2</v>
      </c>
    </row>
    <row r="223" spans="1:12" x14ac:dyDescent="0.3">
      <c r="A223" s="1">
        <v>40695</v>
      </c>
      <c r="E223">
        <v>109.588712302267</v>
      </c>
      <c r="H223">
        <f t="shared" si="15"/>
        <v>109.588712302267</v>
      </c>
      <c r="I223">
        <f t="shared" si="16"/>
        <v>86.133909107917134</v>
      </c>
      <c r="J223">
        <f t="shared" si="17"/>
        <v>4.4559031679074348</v>
      </c>
      <c r="K223">
        <v>4.4525630585269367</v>
      </c>
      <c r="L223">
        <f t="shared" si="18"/>
        <v>3.340109380498113E-3</v>
      </c>
    </row>
    <row r="224" spans="1:12" x14ac:dyDescent="0.3">
      <c r="A224" s="1">
        <v>40725</v>
      </c>
      <c r="E224">
        <v>109.315423201391</v>
      </c>
      <c r="H224">
        <f t="shared" si="15"/>
        <v>109.315423201391</v>
      </c>
      <c r="I224">
        <f t="shared" si="16"/>
        <v>85.919110903973362</v>
      </c>
      <c r="J224">
        <f t="shared" si="17"/>
        <v>4.4534062827551208</v>
      </c>
      <c r="K224">
        <v>4.4559130596673038</v>
      </c>
      <c r="L224">
        <f t="shared" si="18"/>
        <v>-2.5067769121829286E-3</v>
      </c>
    </row>
    <row r="225" spans="1:12" x14ac:dyDescent="0.3">
      <c r="A225" s="1">
        <v>40756</v>
      </c>
      <c r="E225">
        <v>110.679772216396</v>
      </c>
      <c r="H225">
        <f t="shared" si="15"/>
        <v>110.679772216396</v>
      </c>
      <c r="I225">
        <f t="shared" si="16"/>
        <v>86.991454136967874</v>
      </c>
      <c r="J225">
        <f t="shared" si="17"/>
        <v>4.4658098855191533</v>
      </c>
      <c r="K225">
        <v>4.4603403464472491</v>
      </c>
      <c r="L225">
        <f t="shared" si="18"/>
        <v>5.4695390719041725E-3</v>
      </c>
    </row>
    <row r="226" spans="1:12" x14ac:dyDescent="0.3">
      <c r="A226" s="1">
        <v>40787</v>
      </c>
      <c r="E226">
        <v>111.190677031555</v>
      </c>
      <c r="H226">
        <f t="shared" si="15"/>
        <v>111.190677031555</v>
      </c>
      <c r="I226">
        <f t="shared" si="16"/>
        <v>87.393012180558387</v>
      </c>
      <c r="J226">
        <f t="shared" si="17"/>
        <v>4.470415327297621</v>
      </c>
      <c r="K226">
        <v>4.4648319465424464</v>
      </c>
      <c r="L226">
        <f t="shared" si="18"/>
        <v>5.5833807551746162E-3</v>
      </c>
    </row>
    <row r="227" spans="1:12" x14ac:dyDescent="0.3">
      <c r="A227" s="1">
        <v>40817</v>
      </c>
      <c r="E227">
        <v>112.25053218456</v>
      </c>
      <c r="H227">
        <f t="shared" si="15"/>
        <v>112.25053218456</v>
      </c>
      <c r="I227">
        <f t="shared" si="16"/>
        <v>88.226031069991961</v>
      </c>
      <c r="J227">
        <f t="shared" si="17"/>
        <v>4.4799020563164147</v>
      </c>
      <c r="K227">
        <v>4.4699723391841442</v>
      </c>
      <c r="L227">
        <f t="shared" si="18"/>
        <v>9.9297171322705324E-3</v>
      </c>
    </row>
    <row r="228" spans="1:12" x14ac:dyDescent="0.3">
      <c r="A228" s="1">
        <v>40848</v>
      </c>
      <c r="E228">
        <v>113.039895362507</v>
      </c>
      <c r="H228">
        <f t="shared" si="15"/>
        <v>113.039895362507</v>
      </c>
      <c r="I228">
        <f t="shared" si="16"/>
        <v>88.846450224429063</v>
      </c>
      <c r="J228">
        <f t="shared" si="17"/>
        <v>4.4869096013481675</v>
      </c>
      <c r="K228">
        <v>4.4754165158728672</v>
      </c>
      <c r="L228">
        <f t="shared" si="18"/>
        <v>1.1493085475300369E-2</v>
      </c>
    </row>
    <row r="229" spans="1:12" x14ac:dyDescent="0.3">
      <c r="A229" s="1">
        <v>40878</v>
      </c>
      <c r="E229">
        <v>114.869677951284</v>
      </c>
      <c r="H229">
        <f t="shared" si="15"/>
        <v>114.869677951284</v>
      </c>
      <c r="I229">
        <f t="shared" si="16"/>
        <v>90.284612274862312</v>
      </c>
      <c r="J229">
        <f t="shared" si="17"/>
        <v>4.5029670392006542</v>
      </c>
      <c r="K229">
        <v>4.4822363055704164</v>
      </c>
      <c r="L229">
        <f t="shared" si="18"/>
        <v>2.0730733630237808E-2</v>
      </c>
    </row>
    <row r="230" spans="1:12" x14ac:dyDescent="0.3">
      <c r="A230" s="1">
        <v>40909</v>
      </c>
      <c r="E230">
        <v>113.913306475285</v>
      </c>
      <c r="H230">
        <f t="shared" si="15"/>
        <v>113.913306475285</v>
      </c>
      <c r="I230">
        <f t="shared" si="16"/>
        <v>89.532928893823083</v>
      </c>
      <c r="J230">
        <f t="shared" si="17"/>
        <v>4.4946064782159976</v>
      </c>
      <c r="K230">
        <v>4.4873789067112373</v>
      </c>
      <c r="L230">
        <f t="shared" si="18"/>
        <v>7.2275715047602773E-3</v>
      </c>
    </row>
    <row r="231" spans="1:12" x14ac:dyDescent="0.3">
      <c r="A231" s="1">
        <v>40940</v>
      </c>
      <c r="E231">
        <v>113.999398182158</v>
      </c>
      <c r="H231">
        <f t="shared" si="15"/>
        <v>113.999398182158</v>
      </c>
      <c r="I231">
        <f t="shared" si="16"/>
        <v>89.600594761036604</v>
      </c>
      <c r="J231">
        <f t="shared" si="17"/>
        <v>4.4953619579168516</v>
      </c>
      <c r="K231">
        <v>4.4920464593162919</v>
      </c>
      <c r="L231">
        <f t="shared" si="18"/>
        <v>3.3154986005596854E-3</v>
      </c>
    </row>
    <row r="232" spans="1:12" x14ac:dyDescent="0.3">
      <c r="A232" s="1">
        <v>40969</v>
      </c>
      <c r="E232">
        <v>114.820531386922</v>
      </c>
      <c r="H232">
        <f t="shared" si="15"/>
        <v>114.820531386922</v>
      </c>
      <c r="I232">
        <f t="shared" si="16"/>
        <v>90.245984339386197</v>
      </c>
      <c r="J232">
        <f t="shared" si="17"/>
        <v>4.502539101368618</v>
      </c>
      <c r="K232">
        <v>4.497043957339061</v>
      </c>
      <c r="L232">
        <f t="shared" si="18"/>
        <v>5.4951440295569753E-3</v>
      </c>
    </row>
    <row r="233" spans="1:12" x14ac:dyDescent="0.3">
      <c r="A233" s="1">
        <v>41000</v>
      </c>
      <c r="E233">
        <v>115.794154407976</v>
      </c>
      <c r="H233">
        <f t="shared" si="15"/>
        <v>115.794154407976</v>
      </c>
      <c r="I233">
        <f t="shared" si="16"/>
        <v>91.011226991106867</v>
      </c>
      <c r="J233">
        <f t="shared" si="17"/>
        <v>4.5109828724356094</v>
      </c>
      <c r="K233">
        <v>4.502501910357279</v>
      </c>
      <c r="L233">
        <f t="shared" si="18"/>
        <v>8.4809620783303785E-3</v>
      </c>
    </row>
    <row r="234" spans="1:12" x14ac:dyDescent="0.3">
      <c r="A234" s="1">
        <v>41030</v>
      </c>
      <c r="E234">
        <v>116.33379707328599</v>
      </c>
      <c r="H234">
        <f t="shared" si="15"/>
        <v>116.33379707328599</v>
      </c>
      <c r="I234">
        <f t="shared" si="16"/>
        <v>91.435372245741846</v>
      </c>
      <c r="J234">
        <f t="shared" si="17"/>
        <v>4.515632408469858</v>
      </c>
      <c r="K234">
        <v>4.50792817668572</v>
      </c>
      <c r="L234">
        <f t="shared" si="18"/>
        <v>7.7042317841380381E-3</v>
      </c>
    </row>
    <row r="235" spans="1:12" x14ac:dyDescent="0.3">
      <c r="A235" s="1">
        <v>41061</v>
      </c>
      <c r="E235">
        <v>116.722318607036</v>
      </c>
      <c r="H235">
        <f t="shared" si="15"/>
        <v>116.722318607036</v>
      </c>
      <c r="I235">
        <f t="shared" si="16"/>
        <v>91.740740177999228</v>
      </c>
      <c r="J235">
        <f t="shared" si="17"/>
        <v>4.5189665573509892</v>
      </c>
      <c r="K235">
        <v>4.5131611644187979</v>
      </c>
      <c r="L235">
        <f t="shared" si="18"/>
        <v>5.8053929321912889E-3</v>
      </c>
    </row>
    <row r="236" spans="1:12" x14ac:dyDescent="0.3">
      <c r="A236" s="1">
        <v>41091</v>
      </c>
      <c r="E236">
        <v>116.788852556805</v>
      </c>
      <c r="H236">
        <f t="shared" si="15"/>
        <v>116.788852556805</v>
      </c>
      <c r="I236">
        <f t="shared" si="16"/>
        <v>91.793034151179484</v>
      </c>
      <c r="J236">
        <f t="shared" si="17"/>
        <v>4.5195364140412524</v>
      </c>
      <c r="K236">
        <v>4.5178745538833622</v>
      </c>
      <c r="L236">
        <f t="shared" si="18"/>
        <v>1.6618601578901604E-3</v>
      </c>
    </row>
    <row r="237" spans="1:12" x14ac:dyDescent="0.3">
      <c r="A237" s="1">
        <v>41122</v>
      </c>
      <c r="E237">
        <v>117.526011961843</v>
      </c>
      <c r="H237">
        <f t="shared" si="15"/>
        <v>117.526011961843</v>
      </c>
      <c r="I237">
        <f t="shared" si="16"/>
        <v>92.372422482857829</v>
      </c>
      <c r="J237">
        <f t="shared" si="17"/>
        <v>4.525828476122463</v>
      </c>
      <c r="K237">
        <v>4.5227921868002277</v>
      </c>
      <c r="L237">
        <f t="shared" si="18"/>
        <v>3.0362893222353193E-3</v>
      </c>
    </row>
    <row r="238" spans="1:12" x14ac:dyDescent="0.3">
      <c r="A238" s="1">
        <v>41153</v>
      </c>
      <c r="E238">
        <v>117.20725597158901</v>
      </c>
      <c r="H238">
        <f t="shared" si="15"/>
        <v>117.20725597158901</v>
      </c>
      <c r="I238">
        <f t="shared" si="16"/>
        <v>92.121888473329435</v>
      </c>
      <c r="J238">
        <f t="shared" si="17"/>
        <v>4.5231125748870555</v>
      </c>
      <c r="K238">
        <v>4.5268087159029582</v>
      </c>
      <c r="L238">
        <f t="shared" si="18"/>
        <v>-3.6961410159026542E-3</v>
      </c>
    </row>
    <row r="239" spans="1:12" x14ac:dyDescent="0.3">
      <c r="A239" s="1">
        <v>41183</v>
      </c>
      <c r="E239">
        <v>118.77527652941799</v>
      </c>
      <c r="H239">
        <f t="shared" si="15"/>
        <v>118.77527652941799</v>
      </c>
      <c r="I239">
        <f t="shared" si="16"/>
        <v>93.35431230029134</v>
      </c>
      <c r="J239">
        <f t="shared" si="17"/>
        <v>4.5364020638890823</v>
      </c>
      <c r="K239">
        <v>4.5319198149193873</v>
      </c>
      <c r="L239">
        <f t="shared" si="18"/>
        <v>4.4822489696949575E-3</v>
      </c>
    </row>
    <row r="240" spans="1:12" x14ac:dyDescent="0.3">
      <c r="A240" s="1">
        <v>41214</v>
      </c>
      <c r="E240">
        <v>119.603835529295</v>
      </c>
      <c r="H240">
        <f t="shared" si="15"/>
        <v>119.603835529295</v>
      </c>
      <c r="I240">
        <f t="shared" si="16"/>
        <v>94.005538362598827</v>
      </c>
      <c r="J240">
        <f t="shared" si="17"/>
        <v>4.5433536992854142</v>
      </c>
      <c r="K240">
        <v>4.5372889164633516</v>
      </c>
      <c r="L240">
        <f t="shared" si="18"/>
        <v>6.0647828220625755E-3</v>
      </c>
    </row>
    <row r="241" spans="1:12" x14ac:dyDescent="0.3">
      <c r="A241" s="1">
        <v>41244</v>
      </c>
      <c r="E241">
        <v>119.931679483259</v>
      </c>
      <c r="H241">
        <f t="shared" si="15"/>
        <v>119.931679483259</v>
      </c>
      <c r="I241">
        <f t="shared" si="16"/>
        <v>94.263215277849255</v>
      </c>
      <c r="J241">
        <f t="shared" si="17"/>
        <v>4.5460910316484888</v>
      </c>
      <c r="K241">
        <v>4.542386551329276</v>
      </c>
      <c r="L241">
        <f t="shared" si="18"/>
        <v>3.7044803192127773E-3</v>
      </c>
    </row>
    <row r="242" spans="1:12" x14ac:dyDescent="0.3">
      <c r="A242" s="1">
        <v>41275</v>
      </c>
      <c r="E242">
        <v>121.55496516856699</v>
      </c>
      <c r="F242">
        <v>95.539076073519993</v>
      </c>
      <c r="H242">
        <f t="shared" si="15"/>
        <v>121.55496516856699</v>
      </c>
      <c r="I242">
        <f t="shared" si="16"/>
        <v>95.539076073519993</v>
      </c>
      <c r="J242">
        <f t="shared" si="17"/>
        <v>4.5595353373427301</v>
      </c>
      <c r="K242">
        <v>4.5485243490073461</v>
      </c>
      <c r="L242">
        <f t="shared" si="18"/>
        <v>1.1010988335383942E-2</v>
      </c>
    </row>
    <row r="243" spans="1:12" x14ac:dyDescent="0.3">
      <c r="A243" s="1">
        <v>41306</v>
      </c>
      <c r="E243">
        <v>120.42777407765701</v>
      </c>
      <c r="F243">
        <v>90.535972085167003</v>
      </c>
      <c r="H243">
        <f t="shared" si="15"/>
        <v>120.42777407765701</v>
      </c>
      <c r="I243">
        <f t="shared" si="16"/>
        <v>94.65313286885943</v>
      </c>
      <c r="J243">
        <f t="shared" si="17"/>
        <v>4.5502189766200685</v>
      </c>
      <c r="K243">
        <v>4.5528758525980146</v>
      </c>
      <c r="L243">
        <f t="shared" si="18"/>
        <v>-2.6568759779461715E-3</v>
      </c>
    </row>
    <row r="244" spans="1:12" x14ac:dyDescent="0.3">
      <c r="A244" s="1">
        <v>41334</v>
      </c>
      <c r="E244">
        <v>120.941932774036</v>
      </c>
      <c r="F244">
        <v>102.79621838078999</v>
      </c>
      <c r="H244">
        <f t="shared" si="15"/>
        <v>120.941932774036</v>
      </c>
      <c r="I244">
        <f t="shared" si="16"/>
        <v>95.057248379394892</v>
      </c>
      <c r="J244">
        <f t="shared" si="17"/>
        <v>4.55447932462127</v>
      </c>
      <c r="K244">
        <v>4.5571955562875903</v>
      </c>
      <c r="L244">
        <f t="shared" si="18"/>
        <v>-2.7162316663202901E-3</v>
      </c>
    </row>
    <row r="245" spans="1:12" x14ac:dyDescent="0.3">
      <c r="A245" s="1">
        <v>41365</v>
      </c>
      <c r="E245">
        <v>120.110450518067</v>
      </c>
      <c r="F245">
        <v>101.66484168478</v>
      </c>
      <c r="H245">
        <f t="shared" si="15"/>
        <v>120.110450518067</v>
      </c>
      <c r="I245">
        <f t="shared" si="16"/>
        <v>94.403724712988975</v>
      </c>
      <c r="J245">
        <f t="shared" si="17"/>
        <v>4.5475805290784512</v>
      </c>
      <c r="K245">
        <v>4.560134887549312</v>
      </c>
      <c r="L245">
        <f t="shared" si="18"/>
        <v>-1.2554358470860727E-2</v>
      </c>
    </row>
    <row r="246" spans="1:12" x14ac:dyDescent="0.3">
      <c r="A246" s="1">
        <v>41395</v>
      </c>
      <c r="E246">
        <v>120.540494769464</v>
      </c>
      <c r="F246">
        <v>101.64295365122</v>
      </c>
      <c r="H246">
        <f t="shared" si="15"/>
        <v>120.540494769464</v>
      </c>
      <c r="I246">
        <f t="shared" si="16"/>
        <v>94.741728433299556</v>
      </c>
      <c r="J246">
        <f t="shared" si="17"/>
        <v>4.551154541294772</v>
      </c>
      <c r="K246">
        <v>4.5630530345543141</v>
      </c>
      <c r="L246">
        <f t="shared" si="18"/>
        <v>-1.1898493259542064E-2</v>
      </c>
    </row>
    <row r="247" spans="1:12" x14ac:dyDescent="0.3">
      <c r="A247" s="1">
        <v>41426</v>
      </c>
      <c r="E247">
        <v>121.789573150129</v>
      </c>
      <c r="F247">
        <v>99.831020102348006</v>
      </c>
      <c r="H247">
        <f t="shared" si="15"/>
        <v>121.789573150129</v>
      </c>
      <c r="I247">
        <f t="shared" si="16"/>
        <v>95.723471912610762</v>
      </c>
      <c r="J247">
        <f t="shared" si="17"/>
        <v>4.5614635339307537</v>
      </c>
      <c r="K247">
        <v>4.566773649337418</v>
      </c>
      <c r="L247">
        <f t="shared" si="18"/>
        <v>-5.310115406664373E-3</v>
      </c>
    </row>
    <row r="248" spans="1:12" x14ac:dyDescent="0.3">
      <c r="A248" s="1">
        <v>41456</v>
      </c>
      <c r="E248">
        <v>122.634361152373</v>
      </c>
      <c r="F248">
        <v>96.469619353952993</v>
      </c>
      <c r="H248">
        <f t="shared" si="15"/>
        <v>122.634361152373</v>
      </c>
      <c r="I248">
        <f t="shared" si="16"/>
        <v>96.387453553348038</v>
      </c>
      <c r="J248">
        <f t="shared" si="17"/>
        <v>4.5683760432847365</v>
      </c>
      <c r="K248">
        <v>4.570839487198386</v>
      </c>
      <c r="L248">
        <f t="shared" si="18"/>
        <v>-2.463443913649499E-3</v>
      </c>
    </row>
    <row r="249" spans="1:12" x14ac:dyDescent="0.3">
      <c r="A249" s="1">
        <v>41487</v>
      </c>
      <c r="E249">
        <v>123.066486479018</v>
      </c>
      <c r="F249">
        <v>99.308987195493003</v>
      </c>
      <c r="H249">
        <f t="shared" si="15"/>
        <v>123.066486479018</v>
      </c>
      <c r="I249">
        <f t="shared" si="16"/>
        <v>96.727092945275615</v>
      </c>
      <c r="J249">
        <f t="shared" si="17"/>
        <v>4.5718935384530255</v>
      </c>
      <c r="K249">
        <v>4.5748196467983515</v>
      </c>
      <c r="L249">
        <f t="shared" si="18"/>
        <v>-2.9261083453260284E-3</v>
      </c>
    </row>
    <row r="250" spans="1:12" x14ac:dyDescent="0.3">
      <c r="A250" s="1">
        <v>41518</v>
      </c>
      <c r="E250">
        <v>122.669000840884</v>
      </c>
      <c r="F250">
        <v>95.085178569231005</v>
      </c>
      <c r="H250">
        <f t="shared" si="15"/>
        <v>122.669000840884</v>
      </c>
      <c r="I250">
        <f t="shared" si="16"/>
        <v>96.414679457540643</v>
      </c>
      <c r="J250">
        <f t="shared" si="17"/>
        <v>4.5686584665541101</v>
      </c>
      <c r="K250">
        <v>4.577902801454421</v>
      </c>
      <c r="L250">
        <f t="shared" si="18"/>
        <v>-9.2443349003108466E-3</v>
      </c>
    </row>
    <row r="251" spans="1:12" x14ac:dyDescent="0.3">
      <c r="A251" s="1">
        <v>41548</v>
      </c>
      <c r="E251">
        <v>122.66537040312301</v>
      </c>
      <c r="F251">
        <v>102.72792603863</v>
      </c>
      <c r="H251">
        <f t="shared" ref="H251:H276" si="19">E251</f>
        <v>122.66537040312301</v>
      </c>
      <c r="I251">
        <f t="shared" si="16"/>
        <v>96.411826026840004</v>
      </c>
      <c r="J251">
        <f t="shared" si="17"/>
        <v>4.5686288707193086</v>
      </c>
      <c r="K251">
        <v>4.5805366187361303</v>
      </c>
      <c r="L251">
        <f t="shared" si="18"/>
        <v>-1.1907748016821706E-2</v>
      </c>
    </row>
    <row r="252" spans="1:12" x14ac:dyDescent="0.3">
      <c r="A252" s="1">
        <v>41579</v>
      </c>
      <c r="E252">
        <v>123.02167552835</v>
      </c>
      <c r="F252">
        <v>105.75015805661999</v>
      </c>
      <c r="H252">
        <f t="shared" si="19"/>
        <v>123.02167552835</v>
      </c>
      <c r="I252">
        <f t="shared" si="16"/>
        <v>96.691872690645468</v>
      </c>
      <c r="J252">
        <f t="shared" si="17"/>
        <v>4.5715293522947178</v>
      </c>
      <c r="K252">
        <v>4.5831097169871056</v>
      </c>
      <c r="L252">
        <f t="shared" si="18"/>
        <v>-1.1580364692387768E-2</v>
      </c>
    </row>
    <row r="253" spans="1:12" x14ac:dyDescent="0.3">
      <c r="A253" s="1">
        <v>41609</v>
      </c>
      <c r="E253">
        <v>122.40693126567599</v>
      </c>
      <c r="F253">
        <v>108.64804880822</v>
      </c>
      <c r="H253">
        <f t="shared" si="19"/>
        <v>122.40693126567599</v>
      </c>
      <c r="I253">
        <f t="shared" si="16"/>
        <v>96.208699512191387</v>
      </c>
      <c r="J253">
        <f t="shared" si="17"/>
        <v>4.5665197851026385</v>
      </c>
      <c r="K253">
        <v>4.5846736855370018</v>
      </c>
      <c r="L253">
        <f t="shared" si="18"/>
        <v>-1.8153900434363379E-2</v>
      </c>
    </row>
    <row r="254" spans="1:12" x14ac:dyDescent="0.3">
      <c r="A254" s="1">
        <v>41640</v>
      </c>
      <c r="E254">
        <v>123.09442936523</v>
      </c>
      <c r="F254">
        <v>97.611340547202005</v>
      </c>
      <c r="H254">
        <f t="shared" si="19"/>
        <v>123.09442936523</v>
      </c>
      <c r="I254">
        <f t="shared" si="16"/>
        <v>96.749055335111521</v>
      </c>
      <c r="J254">
        <f t="shared" si="17"/>
        <v>4.5721205678840482</v>
      </c>
      <c r="K254">
        <v>4.5865849028466865</v>
      </c>
      <c r="L254">
        <f t="shared" si="18"/>
        <v>-1.4464334962638326E-2</v>
      </c>
    </row>
    <row r="255" spans="1:12" x14ac:dyDescent="0.3">
      <c r="A255" s="1">
        <v>41671</v>
      </c>
      <c r="E255">
        <v>124.08080490139</v>
      </c>
      <c r="F255">
        <v>93.560294316270003</v>
      </c>
      <c r="H255">
        <f t="shared" si="19"/>
        <v>124.08080490139</v>
      </c>
      <c r="I255">
        <f t="shared" si="16"/>
        <v>97.524321135694535</v>
      </c>
      <c r="J255">
        <f t="shared" si="17"/>
        <v>4.5801017944425206</v>
      </c>
      <c r="K255">
        <v>4.5891185199450408</v>
      </c>
      <c r="L255">
        <f t="shared" si="18"/>
        <v>-9.0167255025201953E-3</v>
      </c>
    </row>
    <row r="256" spans="1:12" x14ac:dyDescent="0.3">
      <c r="A256" s="1">
        <v>41699</v>
      </c>
      <c r="E256">
        <v>124.04951283959799</v>
      </c>
      <c r="F256">
        <v>105.88591525349</v>
      </c>
      <c r="H256">
        <f t="shared" si="19"/>
        <v>124.04951283959799</v>
      </c>
      <c r="I256">
        <f t="shared" si="16"/>
        <v>97.499726379997824</v>
      </c>
      <c r="J256">
        <f t="shared" si="17"/>
        <v>4.5798495716408674</v>
      </c>
      <c r="K256">
        <v>4.5912441839407769</v>
      </c>
      <c r="L256">
        <f t="shared" si="18"/>
        <v>-1.1394612299909568E-2</v>
      </c>
    </row>
    <row r="257" spans="1:12" x14ac:dyDescent="0.3">
      <c r="A257" s="1">
        <v>41730</v>
      </c>
      <c r="E257">
        <v>123.319612121218</v>
      </c>
      <c r="F257">
        <v>103.13342363593</v>
      </c>
      <c r="H257">
        <f t="shared" si="19"/>
        <v>123.319612121218</v>
      </c>
      <c r="I257">
        <f t="shared" si="16"/>
        <v>96.926043189329974</v>
      </c>
      <c r="J257">
        <f t="shared" si="17"/>
        <v>4.5739482463500405</v>
      </c>
      <c r="K257">
        <v>4.5923083383000174</v>
      </c>
      <c r="L257">
        <f t="shared" si="18"/>
        <v>-1.8360091949976898E-2</v>
      </c>
    </row>
    <row r="258" spans="1:12" x14ac:dyDescent="0.3">
      <c r="A258" s="1">
        <v>41760</v>
      </c>
      <c r="E258">
        <v>123.970773436892</v>
      </c>
      <c r="F258">
        <v>103.64334483858001</v>
      </c>
      <c r="H258">
        <f t="shared" si="19"/>
        <v>123.970773436892</v>
      </c>
      <c r="I258">
        <f t="shared" si="16"/>
        <v>97.437839234748935</v>
      </c>
      <c r="J258">
        <f t="shared" si="17"/>
        <v>4.5792146283744639</v>
      </c>
      <c r="K258">
        <v>4.5937381709023999</v>
      </c>
      <c r="L258">
        <f t="shared" si="18"/>
        <v>-1.4523542527935973E-2</v>
      </c>
    </row>
    <row r="259" spans="1:12" x14ac:dyDescent="0.3">
      <c r="A259" s="1">
        <v>41791</v>
      </c>
      <c r="E259">
        <v>123.192358311025</v>
      </c>
      <c r="F259">
        <v>100.80692384714</v>
      </c>
      <c r="H259">
        <f t="shared" si="19"/>
        <v>123.192358311025</v>
      </c>
      <c r="I259">
        <f t="shared" ref="I259:I276" si="20">H259*($F$242/$E$242)</f>
        <v>96.82602496764882</v>
      </c>
      <c r="J259">
        <f t="shared" ref="J259:K322" si="21">LN(I259)</f>
        <v>4.5729158111196266</v>
      </c>
      <c r="K259">
        <v>4.5941181945789191</v>
      </c>
      <c r="L259">
        <f t="shared" ref="L259:L322" si="22">J259-K259</f>
        <v>-2.1202383459292484E-2</v>
      </c>
    </row>
    <row r="260" spans="1:12" x14ac:dyDescent="0.3">
      <c r="A260" s="1">
        <v>41821</v>
      </c>
      <c r="E260">
        <v>123.647315417375</v>
      </c>
      <c r="F260">
        <v>96.875459717659993</v>
      </c>
      <c r="H260">
        <f t="shared" si="19"/>
        <v>123.647315417375</v>
      </c>
      <c r="I260">
        <f t="shared" si="20"/>
        <v>97.183609551161993</v>
      </c>
      <c r="J260">
        <f t="shared" si="21"/>
        <v>4.5766020712305764</v>
      </c>
      <c r="K260">
        <v>4.5947331399967606</v>
      </c>
      <c r="L260">
        <f t="shared" si="22"/>
        <v>-1.81310687661842E-2</v>
      </c>
    </row>
    <row r="261" spans="1:12" x14ac:dyDescent="0.3">
      <c r="A261" s="1">
        <v>41852</v>
      </c>
      <c r="E261">
        <v>124.142084137776</v>
      </c>
      <c r="F261">
        <v>99.526604858594993</v>
      </c>
      <c r="H261">
        <f t="shared" si="19"/>
        <v>124.142084137776</v>
      </c>
      <c r="I261">
        <f t="shared" si="20"/>
        <v>97.57248503931369</v>
      </c>
      <c r="J261">
        <f t="shared" si="21"/>
        <v>4.5805955380925774</v>
      </c>
      <c r="K261">
        <v>4.5956157585271624</v>
      </c>
      <c r="L261">
        <f t="shared" si="22"/>
        <v>-1.5020220434585063E-2</v>
      </c>
    </row>
    <row r="262" spans="1:12" x14ac:dyDescent="0.3">
      <c r="A262" s="1">
        <v>41883</v>
      </c>
      <c r="E262">
        <v>123.976374466596</v>
      </c>
      <c r="F262">
        <v>97.445319267903997</v>
      </c>
      <c r="H262">
        <f t="shared" si="19"/>
        <v>123.976374466596</v>
      </c>
      <c r="I262">
        <f t="shared" si="20"/>
        <v>97.442241500030633</v>
      </c>
      <c r="J262">
        <f t="shared" si="21"/>
        <v>4.5792598075971513</v>
      </c>
      <c r="K262">
        <v>4.5961122763340923</v>
      </c>
      <c r="L262">
        <f t="shared" si="22"/>
        <v>-1.6852468736940907E-2</v>
      </c>
    </row>
    <row r="263" spans="1:12" x14ac:dyDescent="0.3">
      <c r="A263" s="1">
        <v>41913</v>
      </c>
      <c r="E263">
        <v>124.614050476</v>
      </c>
      <c r="F263">
        <v>104.62672142213999</v>
      </c>
      <c r="H263">
        <f t="shared" si="19"/>
        <v>124.614050476</v>
      </c>
      <c r="I263">
        <f t="shared" si="20"/>
        <v>97.943438441580682</v>
      </c>
      <c r="J263">
        <f t="shared" si="21"/>
        <v>4.5843901532909603</v>
      </c>
      <c r="K263">
        <v>4.5970385398696907</v>
      </c>
      <c r="L263">
        <f t="shared" si="22"/>
        <v>-1.2648386578730353E-2</v>
      </c>
    </row>
    <row r="264" spans="1:12" x14ac:dyDescent="0.3">
      <c r="A264" s="1">
        <v>41944</v>
      </c>
      <c r="E264">
        <v>124.717118337364</v>
      </c>
      <c r="F264">
        <v>106.80588472568</v>
      </c>
      <c r="H264">
        <f t="shared" si="19"/>
        <v>124.717118337364</v>
      </c>
      <c r="I264">
        <f t="shared" si="20"/>
        <v>98.024447129575734</v>
      </c>
      <c r="J264">
        <f t="shared" si="21"/>
        <v>4.5852169080663483</v>
      </c>
      <c r="K264">
        <v>4.5978539354398222</v>
      </c>
      <c r="L264">
        <f t="shared" si="22"/>
        <v>-1.2637027373473941E-2</v>
      </c>
    </row>
    <row r="265" spans="1:12" x14ac:dyDescent="0.3">
      <c r="A265" s="1">
        <v>41974</v>
      </c>
      <c r="E265">
        <v>125.875686839357</v>
      </c>
      <c r="F265">
        <v>111.27964497311</v>
      </c>
      <c r="H265">
        <f t="shared" si="19"/>
        <v>125.875686839357</v>
      </c>
      <c r="I265">
        <f t="shared" si="20"/>
        <v>98.93505217228045</v>
      </c>
      <c r="J265">
        <f t="shared" si="21"/>
        <v>4.5944635961832292</v>
      </c>
      <c r="K265">
        <v>4.599592082240008</v>
      </c>
      <c r="L265">
        <f t="shared" si="22"/>
        <v>-5.1284860567788471E-3</v>
      </c>
    </row>
    <row r="266" spans="1:12" x14ac:dyDescent="0.3">
      <c r="A266" s="1">
        <v>42005</v>
      </c>
      <c r="E266">
        <v>127.17329748831099</v>
      </c>
      <c r="F266">
        <v>100.26182255792</v>
      </c>
      <c r="H266">
        <f t="shared" si="19"/>
        <v>127.17329748831099</v>
      </c>
      <c r="I266">
        <f t="shared" si="20"/>
        <v>99.954940766154877</v>
      </c>
      <c r="J266">
        <f t="shared" si="21"/>
        <v>4.6047194921024071</v>
      </c>
      <c r="K266">
        <v>4.6023221132344192</v>
      </c>
      <c r="L266">
        <f t="shared" si="22"/>
        <v>2.3973788679878538E-3</v>
      </c>
    </row>
    <row r="267" spans="1:12" x14ac:dyDescent="0.3">
      <c r="A267" s="1">
        <v>42036</v>
      </c>
      <c r="E267">
        <v>126.27417828677</v>
      </c>
      <c r="F267">
        <v>95.490265988906003</v>
      </c>
      <c r="H267">
        <f t="shared" si="19"/>
        <v>126.27417828677</v>
      </c>
      <c r="I267">
        <f t="shared" si="20"/>
        <v>99.248256200238018</v>
      </c>
      <c r="J267">
        <f t="shared" si="21"/>
        <v>4.5976243496420484</v>
      </c>
      <c r="K267">
        <v>4.6038805258588988</v>
      </c>
      <c r="L267">
        <f t="shared" si="22"/>
        <v>-6.2561762168504842E-3</v>
      </c>
    </row>
    <row r="268" spans="1:12" x14ac:dyDescent="0.3">
      <c r="A268" s="1">
        <v>42064</v>
      </c>
      <c r="E268">
        <v>125.690400880724</v>
      </c>
      <c r="F268">
        <v>108.09378223736999</v>
      </c>
      <c r="H268">
        <f t="shared" si="19"/>
        <v>125.690400880724</v>
      </c>
      <c r="I268">
        <f t="shared" si="20"/>
        <v>98.789422174586434</v>
      </c>
      <c r="J268">
        <f t="shared" si="21"/>
        <v>4.5929905360119099</v>
      </c>
      <c r="K268">
        <v>4.604639858206764</v>
      </c>
      <c r="L268">
        <f t="shared" si="22"/>
        <v>-1.164932219485415E-2</v>
      </c>
    </row>
    <row r="269" spans="1:12" x14ac:dyDescent="0.3">
      <c r="A269" s="1">
        <v>42095</v>
      </c>
      <c r="E269">
        <v>125.879233624053</v>
      </c>
      <c r="F269">
        <v>106.03222519831</v>
      </c>
      <c r="H269">
        <f t="shared" si="19"/>
        <v>125.879233624053</v>
      </c>
      <c r="I269">
        <f t="shared" si="20"/>
        <v>98.937839853823675</v>
      </c>
      <c r="J269">
        <f t="shared" si="21"/>
        <v>4.5944917726708203</v>
      </c>
      <c r="K269">
        <v>4.6053980670660302</v>
      </c>
      <c r="L269">
        <f t="shared" si="22"/>
        <v>-1.0906294395209848E-2</v>
      </c>
    </row>
    <row r="270" spans="1:12" x14ac:dyDescent="0.3">
      <c r="A270" s="1">
        <v>42125</v>
      </c>
      <c r="E270">
        <v>125.952516041463</v>
      </c>
      <c r="F270">
        <v>105.19624774128</v>
      </c>
      <c r="H270">
        <f t="shared" si="19"/>
        <v>125.952516041463</v>
      </c>
      <c r="I270">
        <f t="shared" si="20"/>
        <v>98.995437948990542</v>
      </c>
      <c r="J270">
        <f t="shared" si="21"/>
        <v>4.5950737677494855</v>
      </c>
      <c r="K270">
        <v>4.6060497245699077</v>
      </c>
      <c r="L270">
        <f t="shared" si="22"/>
        <v>-1.0975956820422184E-2</v>
      </c>
    </row>
    <row r="271" spans="1:12" x14ac:dyDescent="0.3">
      <c r="A271" s="1">
        <v>42156</v>
      </c>
      <c r="E271">
        <v>126.859356341552</v>
      </c>
      <c r="F271">
        <v>103.67080492722</v>
      </c>
      <c r="H271">
        <f t="shared" si="19"/>
        <v>126.859356341552</v>
      </c>
      <c r="I271">
        <f t="shared" si="20"/>
        <v>99.708191099769621</v>
      </c>
      <c r="J271">
        <f t="shared" si="21"/>
        <v>4.6022478310631589</v>
      </c>
      <c r="K271">
        <v>4.6074058430107412</v>
      </c>
      <c r="L271">
        <f t="shared" si="22"/>
        <v>-5.1580119475822528E-3</v>
      </c>
    </row>
    <row r="272" spans="1:12" x14ac:dyDescent="0.3">
      <c r="A272" s="1">
        <v>42186</v>
      </c>
      <c r="E272">
        <v>126.946473765241</v>
      </c>
      <c r="F272">
        <v>99.255557954747005</v>
      </c>
      <c r="H272">
        <f t="shared" si="19"/>
        <v>126.946473765241</v>
      </c>
      <c r="I272">
        <f t="shared" si="20"/>
        <v>99.776663154017754</v>
      </c>
      <c r="J272">
        <f t="shared" si="21"/>
        <v>4.6029343198414008</v>
      </c>
      <c r="K272">
        <v>4.6086405383291105</v>
      </c>
      <c r="L272">
        <f t="shared" si="22"/>
        <v>-5.7062184877096911E-3</v>
      </c>
    </row>
    <row r="273" spans="1:12" x14ac:dyDescent="0.3">
      <c r="A273" s="1">
        <v>42217</v>
      </c>
      <c r="E273">
        <v>125.91319916705</v>
      </c>
      <c r="F273">
        <v>101.29816558898</v>
      </c>
      <c r="H273">
        <f t="shared" si="19"/>
        <v>125.91319916705</v>
      </c>
      <c r="I273">
        <f t="shared" si="20"/>
        <v>98.964535896982156</v>
      </c>
      <c r="J273">
        <f t="shared" si="21"/>
        <v>4.5947615626945035</v>
      </c>
      <c r="K273">
        <v>4.6086909161169594</v>
      </c>
      <c r="L273">
        <f t="shared" si="22"/>
        <v>-1.3929353422455826E-2</v>
      </c>
    </row>
    <row r="274" spans="1:12" x14ac:dyDescent="0.3">
      <c r="A274" s="1">
        <v>42248</v>
      </c>
      <c r="E274">
        <v>127.196272548256</v>
      </c>
      <c r="F274">
        <v>100.02387638877001</v>
      </c>
      <c r="H274">
        <f t="shared" si="19"/>
        <v>127.196272548256</v>
      </c>
      <c r="I274">
        <f t="shared" si="20"/>
        <v>99.97299857232376</v>
      </c>
      <c r="J274">
        <f t="shared" si="21"/>
        <v>4.6049001352509107</v>
      </c>
      <c r="K274">
        <v>4.6098546875183475</v>
      </c>
      <c r="L274">
        <f t="shared" si="22"/>
        <v>-4.9545522674367959E-3</v>
      </c>
    </row>
    <row r="275" spans="1:12" x14ac:dyDescent="0.3">
      <c r="A275" s="1">
        <v>42278</v>
      </c>
      <c r="E275">
        <v>127.150674318132</v>
      </c>
      <c r="F275">
        <v>106.29785376204001</v>
      </c>
      <c r="H275">
        <f t="shared" si="19"/>
        <v>127.150674318132</v>
      </c>
      <c r="I275">
        <f t="shared" si="20"/>
        <v>99.937159536291034</v>
      </c>
      <c r="J275">
        <f t="shared" si="21"/>
        <v>4.6045415838220514</v>
      </c>
      <c r="K275">
        <v>4.6107953191088109</v>
      </c>
      <c r="L275">
        <f t="shared" si="22"/>
        <v>-6.253735286759543E-3</v>
      </c>
    </row>
    <row r="276" spans="1:12" x14ac:dyDescent="0.3">
      <c r="A276" s="1">
        <v>42309</v>
      </c>
      <c r="E276">
        <v>126.566535961741</v>
      </c>
      <c r="F276" s="4">
        <v>98.692294322539198</v>
      </c>
      <c r="H276">
        <f t="shared" si="19"/>
        <v>126.566535961741</v>
      </c>
      <c r="I276">
        <f t="shared" si="20"/>
        <v>99.47804181295237</v>
      </c>
      <c r="J276">
        <f t="shared" si="21"/>
        <v>4.5999369345130026</v>
      </c>
      <c r="K276">
        <v>4.6110152687322552</v>
      </c>
      <c r="L276">
        <f t="shared" si="22"/>
        <v>-1.1078334219252639E-2</v>
      </c>
    </row>
    <row r="277" spans="1:12" x14ac:dyDescent="0.3">
      <c r="A277" s="1">
        <v>42339</v>
      </c>
      <c r="F277" s="3">
        <v>99.251508299197994</v>
      </c>
      <c r="I277">
        <f>F277</f>
        <v>99.251508299197994</v>
      </c>
      <c r="J277">
        <f t="shared" si="21"/>
        <v>4.5976571164210762</v>
      </c>
      <c r="K277">
        <v>4.6108458179218763</v>
      </c>
      <c r="L277">
        <f t="shared" si="22"/>
        <v>-1.3188701500800093E-2</v>
      </c>
    </row>
    <row r="278" spans="1:12" x14ac:dyDescent="0.3">
      <c r="A278" s="1">
        <v>42370</v>
      </c>
      <c r="F278" s="3">
        <v>99.788757937232603</v>
      </c>
      <c r="I278">
        <f t="shared" ref="I278:I327" si="23">F278</f>
        <v>99.788757937232603</v>
      </c>
      <c r="J278">
        <f t="shared" si="21"/>
        <v>4.6030555310528776</v>
      </c>
      <c r="K278">
        <v>4.6112478963242136</v>
      </c>
      <c r="L278">
        <f t="shared" si="22"/>
        <v>-8.192365271336044E-3</v>
      </c>
    </row>
    <row r="279" spans="1:12" x14ac:dyDescent="0.3">
      <c r="A279" s="1">
        <v>42401</v>
      </c>
      <c r="F279" s="3">
        <v>100.804444252594</v>
      </c>
      <c r="I279">
        <f t="shared" si="23"/>
        <v>100.804444252594</v>
      </c>
      <c r="J279">
        <f t="shared" si="21"/>
        <v>4.6131824444728213</v>
      </c>
      <c r="K279">
        <v>4.6127641650035702</v>
      </c>
      <c r="L279">
        <f t="shared" si="22"/>
        <v>4.1827946925110382E-4</v>
      </c>
    </row>
    <row r="280" spans="1:12" x14ac:dyDescent="0.3">
      <c r="A280" s="1">
        <v>42430</v>
      </c>
      <c r="F280" s="3">
        <v>102.24940987793001</v>
      </c>
      <c r="I280">
        <f t="shared" si="23"/>
        <v>102.24940987793001</v>
      </c>
      <c r="J280">
        <f t="shared" si="21"/>
        <v>4.6274150235412694</v>
      </c>
      <c r="K280">
        <v>4.615824317976096</v>
      </c>
      <c r="L280">
        <f t="shared" si="22"/>
        <v>1.1590705565173387E-2</v>
      </c>
    </row>
    <row r="281" spans="1:12" x14ac:dyDescent="0.3">
      <c r="A281" s="1">
        <v>42461</v>
      </c>
      <c r="F281" s="3">
        <v>99.848405489850094</v>
      </c>
      <c r="I281">
        <f t="shared" si="23"/>
        <v>99.848405489850094</v>
      </c>
      <c r="J281">
        <f t="shared" si="21"/>
        <v>4.6036530906792361</v>
      </c>
      <c r="K281">
        <v>4.6157254495242874</v>
      </c>
      <c r="L281">
        <f t="shared" si="22"/>
        <v>-1.2072358845051312E-2</v>
      </c>
    </row>
    <row r="282" spans="1:12" x14ac:dyDescent="0.3">
      <c r="A282" s="1">
        <v>42491</v>
      </c>
      <c r="F282" s="3">
        <v>98.741766233035406</v>
      </c>
      <c r="I282">
        <f t="shared" si="23"/>
        <v>98.741766233035406</v>
      </c>
      <c r="J282">
        <f t="shared" si="21"/>
        <v>4.5925080203863038</v>
      </c>
      <c r="K282">
        <v>4.6141939906676823</v>
      </c>
      <c r="L282">
        <f t="shared" si="22"/>
        <v>-2.168597028137853E-2</v>
      </c>
    </row>
    <row r="283" spans="1:12" x14ac:dyDescent="0.3">
      <c r="A283" s="1">
        <v>42522</v>
      </c>
      <c r="F283" s="3">
        <v>98.634079530214507</v>
      </c>
      <c r="I283">
        <f t="shared" si="23"/>
        <v>98.634079530214507</v>
      </c>
      <c r="J283">
        <f t="shared" si="21"/>
        <v>4.5914168360715308</v>
      </c>
      <c r="K283">
        <v>4.6125464563526029</v>
      </c>
      <c r="L283">
        <f t="shared" si="22"/>
        <v>-2.1129620281072015E-2</v>
      </c>
    </row>
    <row r="284" spans="1:12" x14ac:dyDescent="0.3">
      <c r="A284" s="1">
        <v>42552</v>
      </c>
      <c r="F284" s="3">
        <v>98.798318596565906</v>
      </c>
      <c r="I284">
        <f t="shared" si="23"/>
        <v>98.798318596565906</v>
      </c>
      <c r="J284">
        <f t="shared" si="21"/>
        <v>4.5930805863556285</v>
      </c>
      <c r="K284">
        <v>4.6111350238213689</v>
      </c>
      <c r="L284">
        <f t="shared" si="22"/>
        <v>-1.8054437465740314E-2</v>
      </c>
    </row>
    <row r="285" spans="1:12" x14ac:dyDescent="0.3">
      <c r="A285" s="1">
        <v>42583</v>
      </c>
      <c r="F285" s="3">
        <v>98.017470860877793</v>
      </c>
      <c r="I285">
        <f t="shared" si="23"/>
        <v>98.017470860877793</v>
      </c>
      <c r="J285">
        <f t="shared" si="21"/>
        <v>4.5851457368722244</v>
      </c>
      <c r="K285">
        <v>4.6087922155139349</v>
      </c>
      <c r="L285">
        <f t="shared" si="22"/>
        <v>-2.3646478641710544E-2</v>
      </c>
    </row>
    <row r="286" spans="1:12" x14ac:dyDescent="0.3">
      <c r="A286" s="1">
        <v>42614</v>
      </c>
      <c r="F286" s="3">
        <v>99.339423860569497</v>
      </c>
      <c r="I286">
        <f t="shared" si="23"/>
        <v>99.339423860569497</v>
      </c>
      <c r="J286">
        <f t="shared" si="21"/>
        <v>4.5985425099902448</v>
      </c>
      <c r="K286">
        <v>4.6081715696402874</v>
      </c>
      <c r="L286">
        <f t="shared" si="22"/>
        <v>-9.6290596500425707E-3</v>
      </c>
    </row>
    <row r="287" spans="1:12" x14ac:dyDescent="0.3">
      <c r="A287" s="1">
        <v>42644</v>
      </c>
      <c r="F287" s="3">
        <v>97.489545323419193</v>
      </c>
      <c r="I287">
        <f t="shared" si="23"/>
        <v>97.489545323419193</v>
      </c>
      <c r="J287">
        <f t="shared" si="21"/>
        <v>4.5797451448024162</v>
      </c>
      <c r="K287">
        <v>4.6052735388465198</v>
      </c>
      <c r="L287">
        <f t="shared" si="22"/>
        <v>-2.5528394044103564E-2</v>
      </c>
    </row>
    <row r="288" spans="1:12" x14ac:dyDescent="0.3">
      <c r="A288" s="1">
        <v>42675</v>
      </c>
      <c r="F288" s="3">
        <v>99.512643972862094</v>
      </c>
      <c r="I288">
        <f t="shared" si="23"/>
        <v>99.512643972862094</v>
      </c>
      <c r="J288">
        <f t="shared" si="21"/>
        <v>4.6002847111953313</v>
      </c>
      <c r="K288">
        <v>4.6050156046713635</v>
      </c>
      <c r="L288">
        <f t="shared" si="22"/>
        <v>-4.7308934760321719E-3</v>
      </c>
    </row>
    <row r="289" spans="1:12" x14ac:dyDescent="0.3">
      <c r="A289" s="1">
        <v>42705</v>
      </c>
      <c r="F289" s="3">
        <v>98.735372998960898</v>
      </c>
      <c r="I289">
        <f t="shared" si="23"/>
        <v>98.735372998960898</v>
      </c>
      <c r="J289">
        <f t="shared" si="21"/>
        <v>4.5924432712806444</v>
      </c>
      <c r="K289">
        <v>4.6038019486871349</v>
      </c>
      <c r="L289">
        <f t="shared" si="22"/>
        <v>-1.1358677406490436E-2</v>
      </c>
    </row>
    <row r="290" spans="1:12" x14ac:dyDescent="0.3">
      <c r="A290" s="1">
        <v>42736</v>
      </c>
      <c r="F290" s="3">
        <v>98.395040951851499</v>
      </c>
      <c r="I290">
        <f t="shared" si="23"/>
        <v>98.395040951851499</v>
      </c>
      <c r="J290">
        <f t="shared" si="21"/>
        <v>4.5889904059574675</v>
      </c>
      <c r="K290">
        <v>4.6022282695380738</v>
      </c>
      <c r="L290">
        <f t="shared" si="22"/>
        <v>-1.3237863580606302E-2</v>
      </c>
    </row>
    <row r="291" spans="1:12" x14ac:dyDescent="0.3">
      <c r="A291" s="1">
        <v>42767</v>
      </c>
      <c r="F291" s="3">
        <v>93.590300300238596</v>
      </c>
      <c r="I291">
        <f t="shared" si="23"/>
        <v>93.590300300238596</v>
      </c>
      <c r="J291">
        <f t="shared" si="21"/>
        <v>4.538926748842707</v>
      </c>
      <c r="K291">
        <v>4.5946764765076189</v>
      </c>
      <c r="L291">
        <f t="shared" si="22"/>
        <v>-5.574972766491193E-2</v>
      </c>
    </row>
    <row r="292" spans="1:12" x14ac:dyDescent="0.3">
      <c r="A292" s="1">
        <v>42795</v>
      </c>
      <c r="F292" s="3">
        <v>92.519204822879601</v>
      </c>
      <c r="I292">
        <f t="shared" si="23"/>
        <v>92.519204822879601</v>
      </c>
      <c r="J292">
        <f t="shared" si="21"/>
        <v>4.5274162426751978</v>
      </c>
      <c r="K292">
        <v>4.5862095441845776</v>
      </c>
      <c r="L292">
        <f t="shared" si="22"/>
        <v>-5.8793301509379781E-2</v>
      </c>
    </row>
    <row r="293" spans="1:12" x14ac:dyDescent="0.3">
      <c r="A293" s="1">
        <v>42826</v>
      </c>
      <c r="F293" s="3">
        <v>96.772706396072195</v>
      </c>
      <c r="I293">
        <f t="shared" si="23"/>
        <v>96.772706396072195</v>
      </c>
      <c r="J293">
        <f t="shared" si="21"/>
        <v>4.5723649958064359</v>
      </c>
      <c r="K293">
        <v>4.5837547644183125</v>
      </c>
      <c r="L293">
        <f t="shared" si="22"/>
        <v>-1.1389768611876683E-2</v>
      </c>
    </row>
    <row r="294" spans="1:12" x14ac:dyDescent="0.3">
      <c r="A294" s="1">
        <v>42856</v>
      </c>
      <c r="F294" s="3">
        <v>97.706331470214195</v>
      </c>
      <c r="I294">
        <f t="shared" si="23"/>
        <v>97.706331470214195</v>
      </c>
      <c r="J294">
        <f t="shared" si="21"/>
        <v>4.5819663621712232</v>
      </c>
      <c r="K294">
        <v>4.5826716409209736</v>
      </c>
      <c r="L294">
        <f t="shared" si="22"/>
        <v>-7.0527874975034877E-4</v>
      </c>
    </row>
    <row r="295" spans="1:12" x14ac:dyDescent="0.3">
      <c r="A295" s="1">
        <v>42887</v>
      </c>
      <c r="F295" s="3">
        <v>97.221281592319897</v>
      </c>
      <c r="I295">
        <f t="shared" si="23"/>
        <v>97.221281592319897</v>
      </c>
      <c r="J295">
        <f t="shared" si="21"/>
        <v>4.5769896339241676</v>
      </c>
      <c r="K295">
        <v>4.5811112865054824</v>
      </c>
      <c r="L295">
        <f t="shared" si="22"/>
        <v>-4.1216525813148053E-3</v>
      </c>
    </row>
    <row r="296" spans="1:12" x14ac:dyDescent="0.3">
      <c r="A296" s="1">
        <v>42917</v>
      </c>
      <c r="F296" s="3">
        <v>101.13686951390299</v>
      </c>
      <c r="I296">
        <f t="shared" si="23"/>
        <v>101.13686951390299</v>
      </c>
      <c r="J296">
        <f t="shared" si="21"/>
        <v>4.6164747431647353</v>
      </c>
      <c r="K296">
        <v>4.584491505562629</v>
      </c>
      <c r="L296">
        <f t="shared" si="22"/>
        <v>3.1983237602106307E-2</v>
      </c>
    </row>
    <row r="297" spans="1:12" x14ac:dyDescent="0.3">
      <c r="A297" s="1">
        <v>42948</v>
      </c>
      <c r="F297" s="3">
        <v>101.814312239643</v>
      </c>
      <c r="I297">
        <f t="shared" si="23"/>
        <v>101.814312239643</v>
      </c>
      <c r="J297">
        <f t="shared" si="21"/>
        <v>4.6231506859793488</v>
      </c>
      <c r="K297">
        <v>4.5885208714271712</v>
      </c>
      <c r="L297">
        <f t="shared" si="22"/>
        <v>3.4629814552177507E-2</v>
      </c>
    </row>
    <row r="298" spans="1:12" x14ac:dyDescent="0.3">
      <c r="A298" s="1">
        <v>42979</v>
      </c>
      <c r="F298" s="3">
        <v>101.736181157115</v>
      </c>
      <c r="I298">
        <f t="shared" si="23"/>
        <v>101.736181157115</v>
      </c>
      <c r="J298">
        <f t="shared" si="21"/>
        <v>4.6223830033757718</v>
      </c>
      <c r="K298">
        <v>4.5922395977814281</v>
      </c>
      <c r="L298">
        <f t="shared" si="22"/>
        <v>3.0143405594343697E-2</v>
      </c>
    </row>
    <row r="299" spans="1:12" x14ac:dyDescent="0.3">
      <c r="A299" s="1">
        <v>43009</v>
      </c>
      <c r="F299" s="3">
        <v>101.086544500928</v>
      </c>
      <c r="I299">
        <f t="shared" si="23"/>
        <v>101.086544500928</v>
      </c>
      <c r="J299">
        <f t="shared" si="21"/>
        <v>4.6159770261792019</v>
      </c>
      <c r="K299">
        <v>4.5949671754083088</v>
      </c>
      <c r="L299">
        <f t="shared" si="22"/>
        <v>2.1009850770893124E-2</v>
      </c>
    </row>
    <row r="300" spans="1:12" x14ac:dyDescent="0.3">
      <c r="A300" s="1">
        <v>43040</v>
      </c>
      <c r="F300" s="3">
        <v>101.2826964156</v>
      </c>
      <c r="I300">
        <f t="shared" si="23"/>
        <v>101.2826964156</v>
      </c>
      <c r="J300">
        <f t="shared" si="21"/>
        <v>4.6179155814182478</v>
      </c>
      <c r="K300">
        <v>4.5977632947097975</v>
      </c>
      <c r="L300">
        <f t="shared" si="22"/>
        <v>2.0152286708450262E-2</v>
      </c>
    </row>
    <row r="301" spans="1:12" x14ac:dyDescent="0.3">
      <c r="A301" s="1">
        <v>43070</v>
      </c>
      <c r="F301" s="3">
        <v>100.160063802832</v>
      </c>
      <c r="I301">
        <f t="shared" si="23"/>
        <v>100.160063802832</v>
      </c>
      <c r="J301">
        <f t="shared" si="21"/>
        <v>4.6067695443606906</v>
      </c>
      <c r="K301">
        <v>4.5990277171975542</v>
      </c>
      <c r="L301">
        <f t="shared" si="22"/>
        <v>7.7418271631364277E-3</v>
      </c>
    </row>
    <row r="302" spans="1:12" x14ac:dyDescent="0.3">
      <c r="A302" s="1">
        <v>43101</v>
      </c>
      <c r="F302" s="3">
        <v>101.20743163752</v>
      </c>
      <c r="I302">
        <f t="shared" si="23"/>
        <v>101.20743163752</v>
      </c>
      <c r="J302">
        <f t="shared" si="21"/>
        <v>4.6171721893104962</v>
      </c>
      <c r="K302">
        <v>4.6014597419059537</v>
      </c>
      <c r="L302">
        <f t="shared" si="22"/>
        <v>1.5712447404542473E-2</v>
      </c>
    </row>
    <row r="303" spans="1:12" x14ac:dyDescent="0.3">
      <c r="A303" s="1">
        <v>43132</v>
      </c>
      <c r="F303" s="3">
        <v>102.858306747565</v>
      </c>
      <c r="I303">
        <f t="shared" si="23"/>
        <v>102.858306747565</v>
      </c>
      <c r="J303">
        <f t="shared" si="21"/>
        <v>4.6333523784920931</v>
      </c>
      <c r="K303">
        <v>4.6056801445909459</v>
      </c>
      <c r="L303">
        <f t="shared" si="22"/>
        <v>2.7672233901147258E-2</v>
      </c>
    </row>
    <row r="304" spans="1:12" x14ac:dyDescent="0.3">
      <c r="A304" s="1">
        <v>43160</v>
      </c>
      <c r="F304" s="3">
        <v>102.195536335879</v>
      </c>
      <c r="I304">
        <f t="shared" si="23"/>
        <v>102.195536335879</v>
      </c>
      <c r="J304">
        <f t="shared" si="21"/>
        <v>4.6268880010416114</v>
      </c>
      <c r="K304">
        <v>4.608822238322456</v>
      </c>
      <c r="L304">
        <f t="shared" si="22"/>
        <v>1.8065762719155387E-2</v>
      </c>
    </row>
    <row r="305" spans="1:12" x14ac:dyDescent="0.3">
      <c r="A305" s="1">
        <v>43191</v>
      </c>
      <c r="F305" s="3">
        <v>101.809637445571</v>
      </c>
      <c r="I305">
        <f t="shared" si="23"/>
        <v>101.809637445571</v>
      </c>
      <c r="J305">
        <f t="shared" si="21"/>
        <v>4.6231047700241774</v>
      </c>
      <c r="K305">
        <v>4.6112664436077351</v>
      </c>
      <c r="L305">
        <f t="shared" si="22"/>
        <v>1.1838326416442335E-2</v>
      </c>
    </row>
    <row r="306" spans="1:12" x14ac:dyDescent="0.3">
      <c r="A306" s="1">
        <v>43221</v>
      </c>
      <c r="F306" s="3">
        <v>101.622506766919</v>
      </c>
      <c r="I306">
        <f t="shared" si="23"/>
        <v>101.622506766919</v>
      </c>
      <c r="J306">
        <f t="shared" si="21"/>
        <v>4.6212650339081662</v>
      </c>
      <c r="K306">
        <v>4.6132841212204037</v>
      </c>
      <c r="L306">
        <f t="shared" si="22"/>
        <v>7.9809126877625758E-3</v>
      </c>
    </row>
    <row r="307" spans="1:12" x14ac:dyDescent="0.3">
      <c r="A307" s="1">
        <v>43252</v>
      </c>
      <c r="F307" s="3">
        <v>102.97804646341299</v>
      </c>
      <c r="I307">
        <f t="shared" si="23"/>
        <v>102.97804646341299</v>
      </c>
      <c r="J307">
        <f t="shared" si="21"/>
        <v>4.6345158243799238</v>
      </c>
      <c r="K307">
        <v>4.6167250706814995</v>
      </c>
      <c r="L307">
        <f t="shared" si="22"/>
        <v>1.7790753698424311E-2</v>
      </c>
    </row>
    <row r="308" spans="1:12" x14ac:dyDescent="0.3">
      <c r="A308" s="1">
        <v>43282</v>
      </c>
      <c r="F308" s="3">
        <v>102.170047361321</v>
      </c>
      <c r="I308">
        <f t="shared" si="23"/>
        <v>102.170047361321</v>
      </c>
      <c r="J308">
        <f t="shared" si="21"/>
        <v>4.6266385561573111</v>
      </c>
      <c r="K308">
        <v>4.6189337719865016</v>
      </c>
      <c r="L308">
        <f t="shared" si="22"/>
        <v>7.7047841708095532E-3</v>
      </c>
    </row>
    <row r="309" spans="1:12" x14ac:dyDescent="0.3">
      <c r="A309" s="1">
        <v>43313</v>
      </c>
      <c r="F309" s="3">
        <v>101.181353064273</v>
      </c>
      <c r="I309">
        <f t="shared" si="23"/>
        <v>101.181353064273</v>
      </c>
      <c r="J309">
        <f t="shared" si="21"/>
        <v>4.6169144816175551</v>
      </c>
      <c r="K309">
        <v>4.6197569757042105</v>
      </c>
      <c r="L309">
        <f t="shared" si="22"/>
        <v>-2.8424940866553783E-3</v>
      </c>
    </row>
    <row r="310" spans="1:12" x14ac:dyDescent="0.3">
      <c r="A310" s="1">
        <v>43344</v>
      </c>
      <c r="F310" s="3">
        <v>100.92050334781599</v>
      </c>
      <c r="I310">
        <f t="shared" si="23"/>
        <v>100.92050334781599</v>
      </c>
      <c r="J310">
        <f t="shared" si="21"/>
        <v>4.6143331113527299</v>
      </c>
      <c r="K310">
        <v>4.6201454995160116</v>
      </c>
      <c r="L310">
        <f t="shared" si="22"/>
        <v>-5.8123881632816676E-3</v>
      </c>
    </row>
    <row r="311" spans="1:12" x14ac:dyDescent="0.3">
      <c r="A311" s="1">
        <v>43374</v>
      </c>
      <c r="F311" s="3">
        <v>101.28760507704</v>
      </c>
      <c r="I311">
        <f t="shared" si="23"/>
        <v>101.28760507704</v>
      </c>
      <c r="J311">
        <f t="shared" si="21"/>
        <v>4.6179640452000044</v>
      </c>
      <c r="K311">
        <v>4.6208814426215055</v>
      </c>
      <c r="L311">
        <f t="shared" si="22"/>
        <v>-2.9173974215011E-3</v>
      </c>
    </row>
    <row r="312" spans="1:12" x14ac:dyDescent="0.3">
      <c r="A312" s="1">
        <v>43405</v>
      </c>
      <c r="F312" s="3">
        <v>103.779542675353</v>
      </c>
      <c r="I312">
        <f t="shared" si="23"/>
        <v>103.779542675353</v>
      </c>
      <c r="J312">
        <f t="shared" si="21"/>
        <v>4.642268867255698</v>
      </c>
      <c r="K312">
        <v>4.624450029975697</v>
      </c>
      <c r="L312">
        <f t="shared" si="22"/>
        <v>1.7818837280000999E-2</v>
      </c>
    </row>
    <row r="313" spans="1:12" x14ac:dyDescent="0.3">
      <c r="A313" s="1">
        <v>43435</v>
      </c>
      <c r="F313" s="3">
        <v>102.18264257571199</v>
      </c>
      <c r="I313">
        <f t="shared" si="23"/>
        <v>102.18264257571199</v>
      </c>
      <c r="J313">
        <f t="shared" si="21"/>
        <v>4.6267618255344924</v>
      </c>
      <c r="K313">
        <v>4.6258467564675279</v>
      </c>
      <c r="L313">
        <f t="shared" si="22"/>
        <v>9.1506906696459112E-4</v>
      </c>
    </row>
    <row r="314" spans="1:12" x14ac:dyDescent="0.3">
      <c r="A314" s="1">
        <v>43466</v>
      </c>
      <c r="F314" s="3">
        <v>100.655768792195</v>
      </c>
      <c r="I314">
        <f t="shared" si="23"/>
        <v>100.655768792195</v>
      </c>
      <c r="J314">
        <f t="shared" si="21"/>
        <v>4.6117064658153692</v>
      </c>
      <c r="K314">
        <v>4.6252574154050325</v>
      </c>
      <c r="L314">
        <f t="shared" si="22"/>
        <v>-1.3550949589663297E-2</v>
      </c>
    </row>
    <row r="315" spans="1:12" x14ac:dyDescent="0.3">
      <c r="A315" s="1">
        <v>43497</v>
      </c>
      <c r="F315" s="3">
        <v>98.790980871002702</v>
      </c>
      <c r="I315">
        <f t="shared" si="23"/>
        <v>98.790980871002702</v>
      </c>
      <c r="J315">
        <f t="shared" si="21"/>
        <v>4.5930063138561934</v>
      </c>
      <c r="K315">
        <v>4.6223680356757857</v>
      </c>
      <c r="L315">
        <f t="shared" si="22"/>
        <v>-2.936172181959229E-2</v>
      </c>
    </row>
    <row r="316" spans="1:12" x14ac:dyDescent="0.3">
      <c r="A316" s="1">
        <v>43525</v>
      </c>
      <c r="F316" s="3">
        <v>101.171000515881</v>
      </c>
      <c r="I316">
        <f t="shared" si="23"/>
        <v>101.171000515881</v>
      </c>
      <c r="J316">
        <f t="shared" si="21"/>
        <v>4.6168121596211176</v>
      </c>
      <c r="K316">
        <v>4.6224834764849767</v>
      </c>
      <c r="L316">
        <f t="shared" si="22"/>
        <v>-5.6713168638591327E-3</v>
      </c>
    </row>
    <row r="317" spans="1:12" x14ac:dyDescent="0.3">
      <c r="A317" s="1">
        <v>43556</v>
      </c>
      <c r="F317" s="3">
        <v>101.68937808835901</v>
      </c>
      <c r="I317">
        <f t="shared" si="23"/>
        <v>101.68937808835901</v>
      </c>
      <c r="J317">
        <f t="shared" si="21"/>
        <v>4.6219228540242803</v>
      </c>
      <c r="K317">
        <v>4.6231598005734096</v>
      </c>
      <c r="L317">
        <f t="shared" si="22"/>
        <v>-1.2369465491293141E-3</v>
      </c>
    </row>
    <row r="318" spans="1:12" x14ac:dyDescent="0.3">
      <c r="A318" s="1">
        <v>43586</v>
      </c>
      <c r="F318" s="3">
        <v>101.841789293497</v>
      </c>
      <c r="I318">
        <f t="shared" si="23"/>
        <v>101.841789293497</v>
      </c>
      <c r="J318">
        <f t="shared" si="21"/>
        <v>4.6234205237481545</v>
      </c>
      <c r="K318">
        <v>4.6239259696641062</v>
      </c>
      <c r="L318">
        <f t="shared" si="22"/>
        <v>-5.0544591595169663E-4</v>
      </c>
    </row>
    <row r="319" spans="1:12" x14ac:dyDescent="0.3">
      <c r="A319" s="1">
        <v>43617</v>
      </c>
      <c r="F319" s="3">
        <v>100.537602099682</v>
      </c>
      <c r="I319">
        <f t="shared" si="23"/>
        <v>100.537602099682</v>
      </c>
      <c r="J319">
        <f t="shared" si="21"/>
        <v>4.6105318077679733</v>
      </c>
      <c r="K319">
        <v>4.6230338625470244</v>
      </c>
      <c r="L319">
        <f t="shared" si="22"/>
        <v>-1.2502054779051086E-2</v>
      </c>
    </row>
    <row r="320" spans="1:12" x14ac:dyDescent="0.3">
      <c r="A320" s="1">
        <v>43647</v>
      </c>
      <c r="F320" s="3">
        <v>101.694288250773</v>
      </c>
      <c r="I320">
        <f t="shared" si="23"/>
        <v>101.694288250773</v>
      </c>
      <c r="J320">
        <f t="shared" si="21"/>
        <v>4.6219711387514</v>
      </c>
      <c r="K320">
        <v>4.6235380746476977</v>
      </c>
      <c r="L320">
        <f t="shared" si="22"/>
        <v>-1.5669358962977498E-3</v>
      </c>
    </row>
    <row r="321" spans="1:12" x14ac:dyDescent="0.3">
      <c r="A321" s="1">
        <v>43678</v>
      </c>
      <c r="F321" s="3">
        <v>103.299792089183</v>
      </c>
      <c r="I321">
        <f t="shared" si="23"/>
        <v>103.299792089183</v>
      </c>
      <c r="J321">
        <f t="shared" si="21"/>
        <v>4.6376353634341481</v>
      </c>
      <c r="K321">
        <v>4.6258667234277224</v>
      </c>
      <c r="L321">
        <f t="shared" si="22"/>
        <v>1.1768640006425635E-2</v>
      </c>
    </row>
    <row r="322" spans="1:12" x14ac:dyDescent="0.3">
      <c r="A322" s="1">
        <v>43709</v>
      </c>
      <c r="F322" s="3">
        <v>100.593476149925</v>
      </c>
      <c r="I322">
        <f t="shared" si="23"/>
        <v>100.593476149925</v>
      </c>
      <c r="J322">
        <f t="shared" si="21"/>
        <v>4.611087406158501</v>
      </c>
      <c r="K322">
        <v>4.6247888299744702</v>
      </c>
      <c r="L322">
        <f t="shared" si="22"/>
        <v>-1.3701423815969171E-2</v>
      </c>
    </row>
    <row r="323" spans="1:12" x14ac:dyDescent="0.3">
      <c r="A323" s="1">
        <v>43739</v>
      </c>
      <c r="F323" s="3">
        <v>98.378698633707998</v>
      </c>
      <c r="I323">
        <f t="shared" si="23"/>
        <v>98.378698633707998</v>
      </c>
      <c r="J323">
        <f t="shared" ref="J323:K327" si="24">LN(I323)</f>
        <v>4.5888243033238991</v>
      </c>
      <c r="K323">
        <v>4.6210372503328898</v>
      </c>
      <c r="L323">
        <f t="shared" ref="L323:L327" si="25">J323-K323</f>
        <v>-3.2212947008990689E-2</v>
      </c>
    </row>
    <row r="324" spans="1:12" x14ac:dyDescent="0.3">
      <c r="A324" s="1">
        <v>43770</v>
      </c>
      <c r="F324" s="3">
        <v>101.41362162386601</v>
      </c>
      <c r="I324">
        <f t="shared" si="23"/>
        <v>101.41362162386601</v>
      </c>
      <c r="J324">
        <f t="shared" si="24"/>
        <v>4.6192074176759572</v>
      </c>
      <c r="K324">
        <v>4.621169529211854</v>
      </c>
      <c r="L324">
        <f t="shared" si="25"/>
        <v>-1.96211153589676E-3</v>
      </c>
    </row>
    <row r="325" spans="1:12" x14ac:dyDescent="0.3">
      <c r="A325" s="1">
        <v>43800</v>
      </c>
      <c r="F325" s="3">
        <v>104.50347204577</v>
      </c>
      <c r="I325">
        <f t="shared" si="23"/>
        <v>104.50347204577</v>
      </c>
      <c r="J325">
        <f t="shared" si="24"/>
        <v>4.6492202961712898</v>
      </c>
      <c r="K325">
        <v>4.6249065978840083</v>
      </c>
      <c r="L325">
        <f t="shared" si="25"/>
        <v>2.4313698287281582E-2</v>
      </c>
    </row>
    <row r="326" spans="1:12" x14ac:dyDescent="0.3">
      <c r="A326" s="1">
        <v>43831</v>
      </c>
      <c r="F326" s="3">
        <v>102.83717129712301</v>
      </c>
      <c r="I326">
        <f t="shared" si="23"/>
        <v>102.83717129712301</v>
      </c>
      <c r="J326">
        <f t="shared" si="24"/>
        <v>4.6331468761571148</v>
      </c>
      <c r="K326">
        <v>4.6264335147922653</v>
      </c>
      <c r="L326">
        <f t="shared" si="25"/>
        <v>6.7133613648495682E-3</v>
      </c>
    </row>
    <row r="327" spans="1:12" x14ac:dyDescent="0.3">
      <c r="A327" s="1">
        <v>43862</v>
      </c>
      <c r="F327" s="3">
        <v>103.071838159271</v>
      </c>
      <c r="I327">
        <f t="shared" si="23"/>
        <v>103.071838159271</v>
      </c>
      <c r="J327">
        <f t="shared" si="24"/>
        <v>4.6354262029759381</v>
      </c>
      <c r="K327">
        <v>4.628104034640848</v>
      </c>
      <c r="L327">
        <f t="shared" si="25"/>
        <v>7.3221683350901401E-3</v>
      </c>
    </row>
  </sheetData>
  <hyperlinks>
    <hyperlink ref="P3" r:id="rId1" xr:uid="{6547F8E5-C3FF-4106-A9DF-104784B76BB9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2020-04-04T00:47:43Z</dcterms:created>
  <dcterms:modified xsi:type="dcterms:W3CDTF">2020-04-14T03:28:56Z</dcterms:modified>
</cp:coreProperties>
</file>