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30" documentId="8_{B36446AE-FF41-46B7-8776-5ABC1DE70598}" xr6:coauthVersionLast="45" xr6:coauthVersionMax="45" xr10:uidLastSave="{30EF1DFC-2396-4766-9884-7C386F9A20FF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0" i="1" l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19" i="1"/>
  <c r="N19" i="1" a="1"/>
  <c r="N21" i="1" l="1"/>
  <c r="N29" i="1"/>
  <c r="N37" i="1"/>
  <c r="N45" i="1"/>
  <c r="N53" i="1"/>
  <c r="N61" i="1"/>
  <c r="N69" i="1"/>
  <c r="N77" i="1"/>
  <c r="N85" i="1"/>
  <c r="N93" i="1"/>
  <c r="N101" i="1"/>
  <c r="N109" i="1"/>
  <c r="N117" i="1"/>
  <c r="N125" i="1"/>
  <c r="N133" i="1"/>
  <c r="N141" i="1"/>
  <c r="N149" i="1"/>
  <c r="N157" i="1"/>
  <c r="N165" i="1"/>
  <c r="N173" i="1"/>
  <c r="N181" i="1"/>
  <c r="N189" i="1"/>
  <c r="N197" i="1"/>
  <c r="N205" i="1"/>
  <c r="N213" i="1"/>
  <c r="N221" i="1"/>
  <c r="N229" i="1"/>
  <c r="N237" i="1"/>
  <c r="N245" i="1"/>
  <c r="N22" i="1"/>
  <c r="N30" i="1"/>
  <c r="N38" i="1"/>
  <c r="N46" i="1"/>
  <c r="N54" i="1"/>
  <c r="N62" i="1"/>
  <c r="N70" i="1"/>
  <c r="N78" i="1"/>
  <c r="N86" i="1"/>
  <c r="N94" i="1"/>
  <c r="N102" i="1"/>
  <c r="N110" i="1"/>
  <c r="N118" i="1"/>
  <c r="N126" i="1"/>
  <c r="N134" i="1"/>
  <c r="N142" i="1"/>
  <c r="N150" i="1"/>
  <c r="N158" i="1"/>
  <c r="N166" i="1"/>
  <c r="N174" i="1"/>
  <c r="N182" i="1"/>
  <c r="N190" i="1"/>
  <c r="N198" i="1"/>
  <c r="N206" i="1"/>
  <c r="N214" i="1"/>
  <c r="N222" i="1"/>
  <c r="N230" i="1"/>
  <c r="N238" i="1"/>
  <c r="N246" i="1"/>
  <c r="N23" i="1"/>
  <c r="N31" i="1"/>
  <c r="N39" i="1"/>
  <c r="N47" i="1"/>
  <c r="N55" i="1"/>
  <c r="N63" i="1"/>
  <c r="N71" i="1"/>
  <c r="N79" i="1"/>
  <c r="N87" i="1"/>
  <c r="N95" i="1"/>
  <c r="N103" i="1"/>
  <c r="N111" i="1"/>
  <c r="N119" i="1"/>
  <c r="N127" i="1"/>
  <c r="N135" i="1"/>
  <c r="N143" i="1"/>
  <c r="N151" i="1"/>
  <c r="N159" i="1"/>
  <c r="N167" i="1"/>
  <c r="N175" i="1"/>
  <c r="N183" i="1"/>
  <c r="N191" i="1"/>
  <c r="N199" i="1"/>
  <c r="N207" i="1"/>
  <c r="N215" i="1"/>
  <c r="N223" i="1"/>
  <c r="N231" i="1"/>
  <c r="N25" i="1"/>
  <c r="N33" i="1"/>
  <c r="N41" i="1"/>
  <c r="N49" i="1"/>
  <c r="N57" i="1"/>
  <c r="N65" i="1"/>
  <c r="N73" i="1"/>
  <c r="N81" i="1"/>
  <c r="N89" i="1"/>
  <c r="N97" i="1"/>
  <c r="N105" i="1"/>
  <c r="N113" i="1"/>
  <c r="N121" i="1"/>
  <c r="N129" i="1"/>
  <c r="N137" i="1"/>
  <c r="N145" i="1"/>
  <c r="N153" i="1"/>
  <c r="N161" i="1"/>
  <c r="N169" i="1"/>
  <c r="N177" i="1"/>
  <c r="N185" i="1"/>
  <c r="N193" i="1"/>
  <c r="N201" i="1"/>
  <c r="N209" i="1"/>
  <c r="N217" i="1"/>
  <c r="N225" i="1"/>
  <c r="N233" i="1"/>
  <c r="N241" i="1"/>
  <c r="N26" i="1"/>
  <c r="N42" i="1"/>
  <c r="N58" i="1"/>
  <c r="N74" i="1"/>
  <c r="N90" i="1"/>
  <c r="N106" i="1"/>
  <c r="N122" i="1"/>
  <c r="N138" i="1"/>
  <c r="N154" i="1"/>
  <c r="N170" i="1"/>
  <c r="N186" i="1"/>
  <c r="N202" i="1"/>
  <c r="N218" i="1"/>
  <c r="N234" i="1"/>
  <c r="N247" i="1"/>
  <c r="N27" i="1"/>
  <c r="N43" i="1"/>
  <c r="N59" i="1"/>
  <c r="N75" i="1"/>
  <c r="N91" i="1"/>
  <c r="N107" i="1"/>
  <c r="N123" i="1"/>
  <c r="N139" i="1"/>
  <c r="N155" i="1"/>
  <c r="N171" i="1"/>
  <c r="N187" i="1"/>
  <c r="N203" i="1"/>
  <c r="N219" i="1"/>
  <c r="N235" i="1"/>
  <c r="N248" i="1"/>
  <c r="N28" i="1"/>
  <c r="N44" i="1"/>
  <c r="N60" i="1"/>
  <c r="N76" i="1"/>
  <c r="N92" i="1"/>
  <c r="N108" i="1"/>
  <c r="N124" i="1"/>
  <c r="N140" i="1"/>
  <c r="N156" i="1"/>
  <c r="N172" i="1"/>
  <c r="N188" i="1"/>
  <c r="N204" i="1"/>
  <c r="N220" i="1"/>
  <c r="N236" i="1"/>
  <c r="N32" i="1"/>
  <c r="N48" i="1"/>
  <c r="N64" i="1"/>
  <c r="N80" i="1"/>
  <c r="N96" i="1"/>
  <c r="N112" i="1"/>
  <c r="N128" i="1"/>
  <c r="N144" i="1"/>
  <c r="N160" i="1"/>
  <c r="N176" i="1"/>
  <c r="N192" i="1"/>
  <c r="N208" i="1"/>
  <c r="N224" i="1"/>
  <c r="N239" i="1"/>
  <c r="N34" i="1"/>
  <c r="N50" i="1"/>
  <c r="N66" i="1"/>
  <c r="N82" i="1"/>
  <c r="N98" i="1"/>
  <c r="N114" i="1"/>
  <c r="N130" i="1"/>
  <c r="N146" i="1"/>
  <c r="N162" i="1"/>
  <c r="N178" i="1"/>
  <c r="N194" i="1"/>
  <c r="N210" i="1"/>
  <c r="N226" i="1"/>
  <c r="N240" i="1"/>
  <c r="N19" i="1"/>
  <c r="N35" i="1"/>
  <c r="N51" i="1"/>
  <c r="N67" i="1"/>
  <c r="N83" i="1"/>
  <c r="N99" i="1"/>
  <c r="N115" i="1"/>
  <c r="N131" i="1"/>
  <c r="N147" i="1"/>
  <c r="N163" i="1"/>
  <c r="N179" i="1"/>
  <c r="N195" i="1"/>
  <c r="N211" i="1"/>
  <c r="N227" i="1"/>
  <c r="N242" i="1"/>
  <c r="N20" i="1"/>
  <c r="N36" i="1"/>
  <c r="N52" i="1"/>
  <c r="N68" i="1"/>
  <c r="N84" i="1"/>
  <c r="N100" i="1"/>
  <c r="N116" i="1"/>
  <c r="N132" i="1"/>
  <c r="N148" i="1"/>
  <c r="N164" i="1"/>
  <c r="N180" i="1"/>
  <c r="N196" i="1"/>
  <c r="N212" i="1"/>
  <c r="N228" i="1"/>
  <c r="N243" i="1"/>
  <c r="N24" i="1"/>
  <c r="N40" i="1"/>
  <c r="N56" i="1"/>
  <c r="N72" i="1"/>
  <c r="N88" i="1"/>
  <c r="N104" i="1"/>
  <c r="N120" i="1"/>
  <c r="N136" i="1"/>
  <c r="N152" i="1"/>
  <c r="N168" i="1"/>
  <c r="N184" i="1"/>
  <c r="N200" i="1"/>
  <c r="N216" i="1"/>
  <c r="N232" i="1"/>
  <c r="N244" i="1"/>
</calcChain>
</file>

<file path=xl/sharedStrings.xml><?xml version="1.0" encoding="utf-8"?>
<sst xmlns="http://schemas.openxmlformats.org/spreadsheetml/2006/main" count="728" uniqueCount="130">
  <si>
    <t>Banco de México</t>
  </si>
  <si>
    <t>Agregados monetarios y activos financieros internos</t>
  </si>
  <si>
    <t>Agregados monetarios (metodología 2018)</t>
  </si>
  <si>
    <t>Fecha de consulta: 30/03/2020 07:37:30</t>
  </si>
  <si>
    <t>Título</t>
  </si>
  <si>
    <t>Agregados Monetarios, M1</t>
  </si>
  <si>
    <t>Agregados Monetarios, M1, Billetes y monedas en poder del público 1/</t>
  </si>
  <si>
    <t>Agregados Monetarios, M1, Depósitos de exigibilidad inmediata en bancos 2/</t>
  </si>
  <si>
    <t>Agregados Monetarios, M1, Depósitos de exigibilidad inmediata en bancos 2/, Cuentas de cheques</t>
  </si>
  <si>
    <t>Agregados Monetarios, M1, Depósitos de exigibilidad inmediata en bancos 2/, Cuentas de cheques, En moneda nacional</t>
  </si>
  <si>
    <t>Agregados Monetarios, M1, Depósitos de exigibilidad inmediata en bancos 2/, Cuentas de cheques, En moneda extranjera</t>
  </si>
  <si>
    <t>Agregados Monetarios, M1, Depósitos de exigibilidad inmediata en bancos 2/, Depósitos en cuenta corriente</t>
  </si>
  <si>
    <t>Agregados Monetarios, M1, Depósitos de exigibilidad inmediata en bancos 2/, Depósitos en cuenta corriente, En moneda nacional</t>
  </si>
  <si>
    <t>Agregados Monetarios, M1, Depósitos de exigibilidad inmediata en bancos 2/, Depósitos en cuenta corriente, En moneda extranjera</t>
  </si>
  <si>
    <t>Agregados Monetarios, M1, Depósitos de exigibilidad inmediata en entidades de ahorro y crédito popular 3/</t>
  </si>
  <si>
    <t>Agregados Monetarios, M2</t>
  </si>
  <si>
    <t>Agregados Monetarios, M2, Instrumentos monetarios a plazo en poder de residentes 4/</t>
  </si>
  <si>
    <t>Agregados Monetarios, M2, Instrumentos monetarios a plazo en poder de residentes 4/, Captación a plazo</t>
  </si>
  <si>
    <t>Agregados Monetarios, M2, Instrumentos monetarios a plazo en poder de residentes 4/, Captación a plazo, En bancos 5/</t>
  </si>
  <si>
    <t>Agregados Monetarios, M2, Instrumentos monetarios a plazo en poder de residentes 4/, Captación a plazo, En bancos 5/, En moneda nacional</t>
  </si>
  <si>
    <t>Agregados Monetarios, M2, Instrumentos monetarios a plazo en poder de residentes 4/, Captación a plazo, En bancos 5/, En moneda extranjera</t>
  </si>
  <si>
    <t>Agregados Monetarios, M2, Instrumentos monetarios a plazo en poder de residentes 4/, Captación a plazo, En otras instituciones no bancarias</t>
  </si>
  <si>
    <t>Agregados Monetarios, M2, Instrumentos monetarios a plazo en poder de residentes 4/, Captación a plazo, En otras instituciones no bancarias, Uniones de crédito</t>
  </si>
  <si>
    <t>Agregados Monetarios, M2, Instrumentos monetarios a plazo en poder de residentes 4/, Captación a plazo, En otras instituciones no bancarias, Uniones de crédito, En moneda nacional</t>
  </si>
  <si>
    <t>Agregados Monetarios, M2, Instrumentos monetarios a plazo en poder de residentes 4/, Captación a plazo, En otras instituciones no bancarias, Uniones de crédito, En moneda extranjera</t>
  </si>
  <si>
    <t>Agregados Monetarios, M2, Instrumentos monetarios a plazo en poder de residentes 4/, Captación a plazo, En otras instituciones no bancarias, Entidades de ahorro y crédito popular 3/</t>
  </si>
  <si>
    <t>Agregados Monetarios, M2, Instrumentos monetarios a plazo en poder de residentes 4/, Acciones de los fondos de inversión de deuda</t>
  </si>
  <si>
    <t>Agregados Monetarios, M2, Instrumentos monetarios a plazo en poder de residentes 4/, Acreedores por reporto de valores 6/</t>
  </si>
  <si>
    <t>Agregados Monetarios, M2, Instrumentos monetarios a plazo en poder de residentes 4/, Acreedores por reporto de valores 6/, En moneda nacional</t>
  </si>
  <si>
    <t>Agregados Monetarios, M2, Instrumentos monetarios a plazo en poder de residentes 4/, Acreedores por reporto de valores 6/, En moneda extranjera</t>
  </si>
  <si>
    <t>Agregados Monetarios, M3</t>
  </si>
  <si>
    <t>Agregados Monetarios, M3, Valores públicos en poder de residentes</t>
  </si>
  <si>
    <t>Agregados Monetarios, M3, Valores públicos en poder de residentes, Emitidos por el Gobierno Federal</t>
  </si>
  <si>
    <t>Agregados Monetarios, M3, Valores públicos en poder de residentes, Emitidos por el Banco de México (BREMS) 7/</t>
  </si>
  <si>
    <t>Agregados Monetarios, M3, Valores públicos en poder de residentes, Emitidos por el IPAB 8/</t>
  </si>
  <si>
    <t>Agregados Monetarios, M4</t>
  </si>
  <si>
    <t>Agregados Monetarios, M4, Instrumentos monetarios en poder de no residentes</t>
  </si>
  <si>
    <t>Agregados Monetarios, M4, Instrumentos monetarios en poder de no residentes, Depósitos de exigibilidad inmediata en bancos 2/</t>
  </si>
  <si>
    <t>Agregados Monetarios, M4, Instrumentos monetarios en poder de no residentes, Depósitos de exigibilidad inmediata en bancos 2/, En moneda nacional</t>
  </si>
  <si>
    <t>Agregados Monetarios, M4, Instrumentos monetarios en poder de no residentes, Depósitos de exigibilidad inmediata en bancos 2/, En moneda extranjera</t>
  </si>
  <si>
    <t>Agregados Monetarios, M4, Instrumentos monetarios en poder de no residentes, Captación a plazo en bancos 5/</t>
  </si>
  <si>
    <t>Agregados Monetarios, M4, Instrumentos monetarios en poder de no residentes, Captación a plazo en bancos 5/, En moneda nacional</t>
  </si>
  <si>
    <t>Agregados Monetarios, M4, Instrumentos monetarios en poder de no residentes, Captación a plazo en bancos 5/, En moneda extranjera</t>
  </si>
  <si>
    <t>Agregados Monetarios, M4, Instrumentos monetarios en poder de no residentes, Acciones de los fondos de inversión de deuda</t>
  </si>
  <si>
    <t>Agregados Monetarios, M4, Instrumentos monetarios en poder de no residentes, Valores públicos en poder de no residentes</t>
  </si>
  <si>
    <t>Agregados Monetarios, M4, Instrumentos monetarios en poder de no residentes, Valores públicos en poder de no residentes, Emitidos por el Gobierno Federal</t>
  </si>
  <si>
    <t>Agregados Monetarios, M4, Instrumentos monetarios en poder de no residentes, Valores públicos en poder de no residentes, Emitidos por el Banco de México (BREMS) 7/</t>
  </si>
  <si>
    <t>Agregados Monetarios, M4, Instrumentos monetarios en poder de no residentes, Valores públicos en poder de no residentes, Emitidos por el IPAB  8/</t>
  </si>
  <si>
    <t>Agregados Monetarios, M4, Instrumentos monetarios en poder de no residentes, Acreedores por reportos 6/</t>
  </si>
  <si>
    <t>Agregados Monetarios, M4, Instrumentos monetarios en poder de no residentes, Acreedores por reportos 6/, En moneda nacional</t>
  </si>
  <si>
    <t>Agregados Monetarios, M4, Instrumentos monetarios en poder de no residentes, Acreedores por reportos 6/, En moneda extranjera</t>
  </si>
  <si>
    <t>Memo: clasificados por moneda, M1, En moneda nacional</t>
  </si>
  <si>
    <t>Memo: clasificados por moneda, M1, En moneda extranjera</t>
  </si>
  <si>
    <t>Memo: clasificados por moneda, M2, En moneda nacional</t>
  </si>
  <si>
    <t>Memo: clasificados por moneda, M2, En moneda extranjera</t>
  </si>
  <si>
    <t>Memo: clasificados por moneda, M3, En moneda nacional</t>
  </si>
  <si>
    <t>Memo: clasificados por moneda, M3, En moneda extranjera</t>
  </si>
  <si>
    <t>Memo: clasificados por moneda, M4, En moneda nacional</t>
  </si>
  <si>
    <t>Memo: clasificados por moneda, M4, En moneda extranjera</t>
  </si>
  <si>
    <t>Periodo disponible</t>
  </si>
  <si>
    <t>Dic 2000 - Ene 2020</t>
  </si>
  <si>
    <t>Periodicidad</t>
  </si>
  <si>
    <t>Mensual</t>
  </si>
  <si>
    <t>Cifra</t>
  </si>
  <si>
    <t>Saldos</t>
  </si>
  <si>
    <t>Unidad</t>
  </si>
  <si>
    <t>Miles de Pesos</t>
  </si>
  <si>
    <t>Base</t>
  </si>
  <si>
    <t>Aviso</t>
  </si>
  <si>
    <t>Tipo de información</t>
  </si>
  <si>
    <t>Niveles</t>
  </si>
  <si>
    <t>Fecha</t>
  </si>
  <si>
    <t>SF311408</t>
  </si>
  <si>
    <t>SF311409</t>
  </si>
  <si>
    <t>SF311410</t>
  </si>
  <si>
    <t>SF311411</t>
  </si>
  <si>
    <t>SF311412</t>
  </si>
  <si>
    <t>SF311413</t>
  </si>
  <si>
    <t>SF311414</t>
  </si>
  <si>
    <t>SF311415</t>
  </si>
  <si>
    <t>SF311416</t>
  </si>
  <si>
    <t>SF311417</t>
  </si>
  <si>
    <t>SF311418</t>
  </si>
  <si>
    <t>SF311419</t>
  </si>
  <si>
    <t>SF311420</t>
  </si>
  <si>
    <t>SF311421</t>
  </si>
  <si>
    <t>SF311422</t>
  </si>
  <si>
    <t>SF311423</t>
  </si>
  <si>
    <t>SF311424</t>
  </si>
  <si>
    <t>SF311425</t>
  </si>
  <si>
    <t>SF311426</t>
  </si>
  <si>
    <t>SF311427</t>
  </si>
  <si>
    <t>SF311428</t>
  </si>
  <si>
    <t>SF311429</t>
  </si>
  <si>
    <t>SF311430</t>
  </si>
  <si>
    <t>SF311431</t>
  </si>
  <si>
    <t>SF311432</t>
  </si>
  <si>
    <t>SF311433</t>
  </si>
  <si>
    <t>SF311434</t>
  </si>
  <si>
    <t>SF311435</t>
  </si>
  <si>
    <t>SF311436</t>
  </si>
  <si>
    <t>SF311437</t>
  </si>
  <si>
    <t>SF311438</t>
  </si>
  <si>
    <t>SF311439</t>
  </si>
  <si>
    <t>SF311440</t>
  </si>
  <si>
    <t>SF311441</t>
  </si>
  <si>
    <t>SF311442</t>
  </si>
  <si>
    <t>SF311443</t>
  </si>
  <si>
    <t>SF311444</t>
  </si>
  <si>
    <t>SF311445</t>
  </si>
  <si>
    <t>SF311446</t>
  </si>
  <si>
    <t>SF311447</t>
  </si>
  <si>
    <t>SF311448</t>
  </si>
  <si>
    <t>SF311449</t>
  </si>
  <si>
    <t>SF311450</t>
  </si>
  <si>
    <t>SF311451</t>
  </si>
  <si>
    <t>SF311452</t>
  </si>
  <si>
    <t>SF311453</t>
  </si>
  <si>
    <t>SF311454</t>
  </si>
  <si>
    <t>SF311455</t>
  </si>
  <si>
    <t>SF311456</t>
  </si>
  <si>
    <t>SF311457</t>
  </si>
  <si>
    <t>SF311458</t>
  </si>
  <si>
    <t>SF311459</t>
  </si>
  <si>
    <t>SF311460</t>
  </si>
  <si>
    <t>SF311461</t>
  </si>
  <si>
    <t>N/E</t>
  </si>
  <si>
    <t>LN(M2)</t>
  </si>
  <si>
    <t>HP_TREND</t>
  </si>
  <si>
    <t>HP_CYCLE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</si>
</sst>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Dic&quot;\ yyyy"/>
    <numFmt numFmtId="165" formatCode="&quot;Ene&quot;\ yyyy"/>
    <numFmt numFmtId="166" formatCode="&quot;Feb&quot;\ yyyy"/>
    <numFmt numFmtId="167" formatCode="&quot;Mar&quot;\ yyyy"/>
    <numFmt numFmtId="168" formatCode="&quot;Abr&quot;\ yyyy"/>
    <numFmt numFmtId="169" formatCode="&quot;May&quot;\ yyyy"/>
    <numFmt numFmtId="170" formatCode="&quot;Jun&quot;\ yyyy"/>
    <numFmt numFmtId="171" formatCode="&quot;Jul&quot;\ yyyy"/>
    <numFmt numFmtId="172" formatCode="&quot;Ago&quot;\ yyyy"/>
    <numFmt numFmtId="173" formatCode="&quot;Sep&quot;\ yyyy"/>
    <numFmt numFmtId="174" formatCode="&quot;Oct&quot;\ yyyy"/>
    <numFmt numFmtId="175" formatCode="&quot;Nov&quot;\ yyyy"/>
    <numFmt numFmtId="189" formatCode="#,##0.0000000000000000"/>
  </numFmts>
  <fonts count="5">
    <font>
      <sz val="11"/>
      <color indexed="8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  <xf numFmtId="173" fontId="3" fillId="0" borderId="1" xfId="0" applyNumberFormat="1" applyFont="1" applyBorder="1" applyAlignment="1">
      <alignment horizontal="right" vertical="center"/>
    </xf>
    <xf numFmtId="174" fontId="3" fillId="0" borderId="1" xfId="0" applyNumberFormat="1" applyFont="1" applyBorder="1" applyAlignment="1">
      <alignment horizontal="right" vertical="center"/>
    </xf>
    <xf numFmtId="175" fontId="3" fillId="0" borderId="1" xfId="0" applyNumberFormat="1" applyFont="1" applyBorder="1" applyAlignment="1">
      <alignment horizontal="right" vertical="center"/>
    </xf>
    <xf numFmtId="189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48"/>
  <sheetViews>
    <sheetView tabSelected="1" topLeftCell="J8" workbookViewId="0">
      <selection activeCell="P19" sqref="P19"/>
    </sheetView>
  </sheetViews>
  <sheetFormatPr baseColWidth="10" defaultColWidth="8.88671875" defaultRowHeight="14.4"/>
  <cols>
    <col min="1" max="1" width="15" customWidth="1"/>
    <col min="2" max="63" width="21.88671875" customWidth="1"/>
  </cols>
  <sheetData>
    <row r="1" spans="1:63" ht="18">
      <c r="A1" s="1" t="s">
        <v>0</v>
      </c>
    </row>
    <row r="3" spans="1:63">
      <c r="A3" s="2" t="s">
        <v>1</v>
      </c>
    </row>
    <row r="4" spans="1:63">
      <c r="A4" s="3" t="s">
        <v>2</v>
      </c>
    </row>
    <row r="6" spans="1:63">
      <c r="A6" s="2" t="s">
        <v>3</v>
      </c>
    </row>
    <row r="10" spans="1:63" ht="129.6">
      <c r="A10" s="4" t="s">
        <v>4</v>
      </c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127</v>
      </c>
      <c r="N10" s="5" t="s">
        <v>128</v>
      </c>
      <c r="O10" s="5" t="s">
        <v>129</v>
      </c>
      <c r="P10" s="5"/>
      <c r="Q10" s="5" t="s">
        <v>16</v>
      </c>
      <c r="R10" s="5" t="s">
        <v>17</v>
      </c>
      <c r="S10" s="5" t="s">
        <v>18</v>
      </c>
      <c r="T10" s="5" t="s">
        <v>19</v>
      </c>
      <c r="U10" s="5" t="s">
        <v>20</v>
      </c>
      <c r="V10" s="5" t="s">
        <v>21</v>
      </c>
      <c r="W10" s="5" t="s">
        <v>22</v>
      </c>
      <c r="X10" s="5" t="s">
        <v>23</v>
      </c>
      <c r="Y10" s="5" t="s">
        <v>24</v>
      </c>
      <c r="Z10" s="5" t="s">
        <v>25</v>
      </c>
      <c r="AA10" s="5" t="s">
        <v>26</v>
      </c>
      <c r="AB10" s="5" t="s">
        <v>27</v>
      </c>
      <c r="AC10" s="5" t="s">
        <v>28</v>
      </c>
      <c r="AD10" s="5" t="s">
        <v>29</v>
      </c>
      <c r="AE10" s="5" t="s">
        <v>30</v>
      </c>
      <c r="AF10" s="5" t="s">
        <v>31</v>
      </c>
      <c r="AG10" s="5" t="s">
        <v>32</v>
      </c>
      <c r="AH10" s="5" t="s">
        <v>33</v>
      </c>
      <c r="AI10" s="5" t="s">
        <v>34</v>
      </c>
      <c r="AJ10" s="5" t="s">
        <v>35</v>
      </c>
      <c r="AK10" s="5" t="s">
        <v>36</v>
      </c>
      <c r="AL10" s="5" t="s">
        <v>37</v>
      </c>
      <c r="AM10" s="5" t="s">
        <v>38</v>
      </c>
      <c r="AN10" s="5" t="s">
        <v>39</v>
      </c>
      <c r="AO10" s="5" t="s">
        <v>40</v>
      </c>
      <c r="AP10" s="5" t="s">
        <v>41</v>
      </c>
      <c r="AQ10" s="5" t="s">
        <v>42</v>
      </c>
      <c r="AR10" s="5" t="s">
        <v>43</v>
      </c>
      <c r="AS10" s="5" t="s">
        <v>44</v>
      </c>
      <c r="AT10" s="5" t="s">
        <v>45</v>
      </c>
      <c r="AU10" s="5" t="s">
        <v>46</v>
      </c>
      <c r="AV10" s="5" t="s">
        <v>47</v>
      </c>
      <c r="AW10" s="5" t="s">
        <v>48</v>
      </c>
      <c r="AX10" s="5" t="s">
        <v>49</v>
      </c>
      <c r="AY10" s="5" t="s">
        <v>50</v>
      </c>
      <c r="AZ10" s="5" t="s">
        <v>5</v>
      </c>
      <c r="BA10" s="5" t="s">
        <v>51</v>
      </c>
      <c r="BB10" s="5" t="s">
        <v>52</v>
      </c>
      <c r="BC10" s="5" t="s">
        <v>15</v>
      </c>
      <c r="BD10" s="5" t="s">
        <v>53</v>
      </c>
      <c r="BE10" s="5" t="s">
        <v>54</v>
      </c>
      <c r="BF10" s="5" t="s">
        <v>30</v>
      </c>
      <c r="BG10" s="5" t="s">
        <v>55</v>
      </c>
      <c r="BH10" s="5" t="s">
        <v>56</v>
      </c>
      <c r="BI10" s="5" t="s">
        <v>35</v>
      </c>
      <c r="BJ10" s="5" t="s">
        <v>57</v>
      </c>
      <c r="BK10" s="5" t="s">
        <v>58</v>
      </c>
    </row>
    <row r="11" spans="1:63" ht="28.8">
      <c r="A11" s="4" t="s">
        <v>59</v>
      </c>
      <c r="B11" s="6" t="s">
        <v>60</v>
      </c>
      <c r="C11" s="6" t="s">
        <v>60</v>
      </c>
      <c r="D11" s="6" t="s">
        <v>60</v>
      </c>
      <c r="E11" s="6" t="s">
        <v>60</v>
      </c>
      <c r="F11" s="6" t="s">
        <v>60</v>
      </c>
      <c r="G11" s="6" t="s">
        <v>60</v>
      </c>
      <c r="H11" s="6" t="s">
        <v>60</v>
      </c>
      <c r="I11" s="6" t="s">
        <v>60</v>
      </c>
      <c r="J11" s="6" t="s">
        <v>60</v>
      </c>
      <c r="K11" s="6" t="s">
        <v>60</v>
      </c>
      <c r="L11" s="6" t="s">
        <v>60</v>
      </c>
      <c r="M11" s="6"/>
      <c r="N11" s="6"/>
      <c r="O11" s="6"/>
      <c r="P11" s="6"/>
      <c r="Q11" s="6" t="s">
        <v>60</v>
      </c>
      <c r="R11" s="6" t="s">
        <v>60</v>
      </c>
      <c r="S11" s="6" t="s">
        <v>60</v>
      </c>
      <c r="T11" s="6" t="s">
        <v>60</v>
      </c>
      <c r="U11" s="6" t="s">
        <v>60</v>
      </c>
      <c r="V11" s="6" t="s">
        <v>60</v>
      </c>
      <c r="W11" s="6" t="s">
        <v>60</v>
      </c>
      <c r="X11" s="6" t="s">
        <v>60</v>
      </c>
      <c r="Y11" s="6" t="s">
        <v>60</v>
      </c>
      <c r="Z11" s="6" t="s">
        <v>60</v>
      </c>
      <c r="AA11" s="6" t="s">
        <v>60</v>
      </c>
      <c r="AB11" s="6" t="s">
        <v>60</v>
      </c>
      <c r="AC11" s="6" t="s">
        <v>60</v>
      </c>
      <c r="AD11" s="6" t="s">
        <v>60</v>
      </c>
      <c r="AE11" s="6" t="s">
        <v>60</v>
      </c>
      <c r="AF11" s="6" t="s">
        <v>60</v>
      </c>
      <c r="AG11" s="6" t="s">
        <v>60</v>
      </c>
      <c r="AH11" s="6" t="s">
        <v>60</v>
      </c>
      <c r="AI11" s="6" t="s">
        <v>60</v>
      </c>
      <c r="AJ11" s="6" t="s">
        <v>60</v>
      </c>
      <c r="AK11" s="6" t="s">
        <v>60</v>
      </c>
      <c r="AL11" s="6" t="s">
        <v>60</v>
      </c>
      <c r="AM11" s="6" t="s">
        <v>60</v>
      </c>
      <c r="AN11" s="6" t="s">
        <v>60</v>
      </c>
      <c r="AO11" s="6" t="s">
        <v>60</v>
      </c>
      <c r="AP11" s="6" t="s">
        <v>60</v>
      </c>
      <c r="AQ11" s="6" t="s">
        <v>60</v>
      </c>
      <c r="AR11" s="6" t="s">
        <v>60</v>
      </c>
      <c r="AS11" s="6" t="s">
        <v>60</v>
      </c>
      <c r="AT11" s="6" t="s">
        <v>60</v>
      </c>
      <c r="AU11" s="6" t="s">
        <v>60</v>
      </c>
      <c r="AV11" s="6" t="s">
        <v>60</v>
      </c>
      <c r="AW11" s="6" t="s">
        <v>60</v>
      </c>
      <c r="AX11" s="6" t="s">
        <v>60</v>
      </c>
      <c r="AY11" s="6" t="s">
        <v>60</v>
      </c>
      <c r="AZ11" s="6" t="s">
        <v>60</v>
      </c>
      <c r="BA11" s="6" t="s">
        <v>60</v>
      </c>
      <c r="BB11" s="6" t="s">
        <v>60</v>
      </c>
      <c r="BC11" s="6" t="s">
        <v>60</v>
      </c>
      <c r="BD11" s="6" t="s">
        <v>60</v>
      </c>
      <c r="BE11" s="6" t="s">
        <v>60</v>
      </c>
      <c r="BF11" s="6" t="s">
        <v>60</v>
      </c>
      <c r="BG11" s="6" t="s">
        <v>60</v>
      </c>
      <c r="BH11" s="6" t="s">
        <v>60</v>
      </c>
      <c r="BI11" s="6" t="s">
        <v>60</v>
      </c>
      <c r="BJ11" s="6" t="s">
        <v>60</v>
      </c>
      <c r="BK11" s="6" t="s">
        <v>60</v>
      </c>
    </row>
    <row r="12" spans="1:63">
      <c r="A12" s="4" t="s">
        <v>61</v>
      </c>
      <c r="B12" s="6" t="s">
        <v>62</v>
      </c>
      <c r="C12" s="6" t="s">
        <v>62</v>
      </c>
      <c r="D12" s="6" t="s">
        <v>62</v>
      </c>
      <c r="E12" s="6" t="s">
        <v>62</v>
      </c>
      <c r="F12" s="6" t="s">
        <v>62</v>
      </c>
      <c r="G12" s="6" t="s">
        <v>62</v>
      </c>
      <c r="H12" s="6" t="s">
        <v>62</v>
      </c>
      <c r="I12" s="6" t="s">
        <v>62</v>
      </c>
      <c r="J12" s="6" t="s">
        <v>62</v>
      </c>
      <c r="K12" s="6" t="s">
        <v>62</v>
      </c>
      <c r="L12" s="6" t="s">
        <v>62</v>
      </c>
      <c r="M12" s="6"/>
      <c r="N12" s="6"/>
      <c r="O12" s="6"/>
      <c r="P12" s="6"/>
      <c r="Q12" s="6" t="s">
        <v>62</v>
      </c>
      <c r="R12" s="6" t="s">
        <v>62</v>
      </c>
      <c r="S12" s="6" t="s">
        <v>62</v>
      </c>
      <c r="T12" s="6" t="s">
        <v>62</v>
      </c>
      <c r="U12" s="6" t="s">
        <v>62</v>
      </c>
      <c r="V12" s="6" t="s">
        <v>62</v>
      </c>
      <c r="W12" s="6" t="s">
        <v>62</v>
      </c>
      <c r="X12" s="6" t="s">
        <v>62</v>
      </c>
      <c r="Y12" s="6" t="s">
        <v>62</v>
      </c>
      <c r="Z12" s="6" t="s">
        <v>62</v>
      </c>
      <c r="AA12" s="6" t="s">
        <v>62</v>
      </c>
      <c r="AB12" s="6" t="s">
        <v>62</v>
      </c>
      <c r="AC12" s="6" t="s">
        <v>62</v>
      </c>
      <c r="AD12" s="6" t="s">
        <v>62</v>
      </c>
      <c r="AE12" s="6" t="s">
        <v>62</v>
      </c>
      <c r="AF12" s="6" t="s">
        <v>62</v>
      </c>
      <c r="AG12" s="6" t="s">
        <v>62</v>
      </c>
      <c r="AH12" s="6" t="s">
        <v>62</v>
      </c>
      <c r="AI12" s="6" t="s">
        <v>62</v>
      </c>
      <c r="AJ12" s="6" t="s">
        <v>62</v>
      </c>
      <c r="AK12" s="6" t="s">
        <v>62</v>
      </c>
      <c r="AL12" s="6" t="s">
        <v>62</v>
      </c>
      <c r="AM12" s="6" t="s">
        <v>62</v>
      </c>
      <c r="AN12" s="6" t="s">
        <v>62</v>
      </c>
      <c r="AO12" s="6" t="s">
        <v>62</v>
      </c>
      <c r="AP12" s="6" t="s">
        <v>62</v>
      </c>
      <c r="AQ12" s="6" t="s">
        <v>62</v>
      </c>
      <c r="AR12" s="6" t="s">
        <v>62</v>
      </c>
      <c r="AS12" s="6" t="s">
        <v>62</v>
      </c>
      <c r="AT12" s="6" t="s">
        <v>62</v>
      </c>
      <c r="AU12" s="6" t="s">
        <v>62</v>
      </c>
      <c r="AV12" s="6" t="s">
        <v>62</v>
      </c>
      <c r="AW12" s="6" t="s">
        <v>62</v>
      </c>
      <c r="AX12" s="6" t="s">
        <v>62</v>
      </c>
      <c r="AY12" s="6" t="s">
        <v>62</v>
      </c>
      <c r="AZ12" s="6" t="s">
        <v>62</v>
      </c>
      <c r="BA12" s="6" t="s">
        <v>62</v>
      </c>
      <c r="BB12" s="6" t="s">
        <v>62</v>
      </c>
      <c r="BC12" s="6" t="s">
        <v>62</v>
      </c>
      <c r="BD12" s="6" t="s">
        <v>62</v>
      </c>
      <c r="BE12" s="6" t="s">
        <v>62</v>
      </c>
      <c r="BF12" s="6" t="s">
        <v>62</v>
      </c>
      <c r="BG12" s="6" t="s">
        <v>62</v>
      </c>
      <c r="BH12" s="6" t="s">
        <v>62</v>
      </c>
      <c r="BI12" s="6" t="s">
        <v>62</v>
      </c>
      <c r="BJ12" s="6" t="s">
        <v>62</v>
      </c>
      <c r="BK12" s="6" t="s">
        <v>62</v>
      </c>
    </row>
    <row r="13" spans="1:63">
      <c r="A13" s="4" t="s">
        <v>63</v>
      </c>
      <c r="B13" s="6" t="s">
        <v>64</v>
      </c>
      <c r="C13" s="6" t="s">
        <v>64</v>
      </c>
      <c r="D13" s="6" t="s">
        <v>64</v>
      </c>
      <c r="E13" s="6" t="s">
        <v>64</v>
      </c>
      <c r="F13" s="6" t="s">
        <v>64</v>
      </c>
      <c r="G13" s="6" t="s">
        <v>64</v>
      </c>
      <c r="H13" s="6" t="s">
        <v>64</v>
      </c>
      <c r="I13" s="6" t="s">
        <v>64</v>
      </c>
      <c r="J13" s="6" t="s">
        <v>64</v>
      </c>
      <c r="K13" s="6" t="s">
        <v>64</v>
      </c>
      <c r="L13" s="6" t="s">
        <v>64</v>
      </c>
      <c r="M13" s="6"/>
      <c r="N13" s="6"/>
      <c r="O13" s="6"/>
      <c r="P13" s="6"/>
      <c r="Q13" s="6" t="s">
        <v>64</v>
      </c>
      <c r="R13" s="6" t="s">
        <v>64</v>
      </c>
      <c r="S13" s="6" t="s">
        <v>64</v>
      </c>
      <c r="T13" s="6" t="s">
        <v>64</v>
      </c>
      <c r="U13" s="6" t="s">
        <v>64</v>
      </c>
      <c r="V13" s="6" t="s">
        <v>64</v>
      </c>
      <c r="W13" s="6" t="s">
        <v>64</v>
      </c>
      <c r="X13" s="6" t="s">
        <v>64</v>
      </c>
      <c r="Y13" s="6" t="s">
        <v>64</v>
      </c>
      <c r="Z13" s="6" t="s">
        <v>64</v>
      </c>
      <c r="AA13" s="6" t="s">
        <v>64</v>
      </c>
      <c r="AB13" s="6" t="s">
        <v>64</v>
      </c>
      <c r="AC13" s="6" t="s">
        <v>64</v>
      </c>
      <c r="AD13" s="6" t="s">
        <v>64</v>
      </c>
      <c r="AE13" s="6" t="s">
        <v>64</v>
      </c>
      <c r="AF13" s="6" t="s">
        <v>64</v>
      </c>
      <c r="AG13" s="6" t="s">
        <v>64</v>
      </c>
      <c r="AH13" s="6" t="s">
        <v>64</v>
      </c>
      <c r="AI13" s="6" t="s">
        <v>64</v>
      </c>
      <c r="AJ13" s="6" t="s">
        <v>64</v>
      </c>
      <c r="AK13" s="6" t="s">
        <v>64</v>
      </c>
      <c r="AL13" s="6" t="s">
        <v>64</v>
      </c>
      <c r="AM13" s="6" t="s">
        <v>64</v>
      </c>
      <c r="AN13" s="6" t="s">
        <v>64</v>
      </c>
      <c r="AO13" s="6" t="s">
        <v>64</v>
      </c>
      <c r="AP13" s="6" t="s">
        <v>64</v>
      </c>
      <c r="AQ13" s="6" t="s">
        <v>64</v>
      </c>
      <c r="AR13" s="6" t="s">
        <v>64</v>
      </c>
      <c r="AS13" s="6" t="s">
        <v>64</v>
      </c>
      <c r="AT13" s="6" t="s">
        <v>64</v>
      </c>
      <c r="AU13" s="6" t="s">
        <v>64</v>
      </c>
      <c r="AV13" s="6" t="s">
        <v>64</v>
      </c>
      <c r="AW13" s="6" t="s">
        <v>64</v>
      </c>
      <c r="AX13" s="6" t="s">
        <v>64</v>
      </c>
      <c r="AY13" s="6" t="s">
        <v>64</v>
      </c>
      <c r="AZ13" s="6" t="s">
        <v>64</v>
      </c>
      <c r="BA13" s="6" t="s">
        <v>64</v>
      </c>
      <c r="BB13" s="6" t="s">
        <v>64</v>
      </c>
      <c r="BC13" s="6" t="s">
        <v>64</v>
      </c>
      <c r="BD13" s="6" t="s">
        <v>64</v>
      </c>
      <c r="BE13" s="6" t="s">
        <v>64</v>
      </c>
      <c r="BF13" s="6" t="s">
        <v>64</v>
      </c>
      <c r="BG13" s="6" t="s">
        <v>64</v>
      </c>
      <c r="BH13" s="6" t="s">
        <v>64</v>
      </c>
      <c r="BI13" s="6" t="s">
        <v>64</v>
      </c>
      <c r="BJ13" s="6" t="s">
        <v>64</v>
      </c>
      <c r="BK13" s="6" t="s">
        <v>64</v>
      </c>
    </row>
    <row r="14" spans="1:63">
      <c r="A14" s="4" t="s">
        <v>65</v>
      </c>
      <c r="B14" s="6" t="s">
        <v>66</v>
      </c>
      <c r="C14" s="6" t="s">
        <v>66</v>
      </c>
      <c r="D14" s="6" t="s">
        <v>66</v>
      </c>
      <c r="E14" s="6" t="s">
        <v>66</v>
      </c>
      <c r="F14" s="6" t="s">
        <v>66</v>
      </c>
      <c r="G14" s="6" t="s">
        <v>66</v>
      </c>
      <c r="H14" s="6" t="s">
        <v>66</v>
      </c>
      <c r="I14" s="6" t="s">
        <v>66</v>
      </c>
      <c r="J14" s="6" t="s">
        <v>66</v>
      </c>
      <c r="K14" s="6" t="s">
        <v>66</v>
      </c>
      <c r="L14" s="6" t="s">
        <v>66</v>
      </c>
      <c r="M14" s="6"/>
      <c r="N14" s="6"/>
      <c r="O14" s="6"/>
      <c r="P14" s="6"/>
      <c r="Q14" s="6" t="s">
        <v>66</v>
      </c>
      <c r="R14" s="6" t="s">
        <v>66</v>
      </c>
      <c r="S14" s="6" t="s">
        <v>66</v>
      </c>
      <c r="T14" s="6" t="s">
        <v>66</v>
      </c>
      <c r="U14" s="6" t="s">
        <v>66</v>
      </c>
      <c r="V14" s="6" t="s">
        <v>66</v>
      </c>
      <c r="W14" s="6" t="s">
        <v>66</v>
      </c>
      <c r="X14" s="6" t="s">
        <v>66</v>
      </c>
      <c r="Y14" s="6" t="s">
        <v>66</v>
      </c>
      <c r="Z14" s="6" t="s">
        <v>66</v>
      </c>
      <c r="AA14" s="6" t="s">
        <v>66</v>
      </c>
      <c r="AB14" s="6" t="s">
        <v>66</v>
      </c>
      <c r="AC14" s="6" t="s">
        <v>66</v>
      </c>
      <c r="AD14" s="6" t="s">
        <v>66</v>
      </c>
      <c r="AE14" s="6" t="s">
        <v>66</v>
      </c>
      <c r="AF14" s="6" t="s">
        <v>66</v>
      </c>
      <c r="AG14" s="6" t="s">
        <v>66</v>
      </c>
      <c r="AH14" s="6" t="s">
        <v>66</v>
      </c>
      <c r="AI14" s="6" t="s">
        <v>66</v>
      </c>
      <c r="AJ14" s="6" t="s">
        <v>66</v>
      </c>
      <c r="AK14" s="6" t="s">
        <v>66</v>
      </c>
      <c r="AL14" s="6" t="s">
        <v>66</v>
      </c>
      <c r="AM14" s="6" t="s">
        <v>66</v>
      </c>
      <c r="AN14" s="6" t="s">
        <v>66</v>
      </c>
      <c r="AO14" s="6" t="s">
        <v>66</v>
      </c>
      <c r="AP14" s="6" t="s">
        <v>66</v>
      </c>
      <c r="AQ14" s="6" t="s">
        <v>66</v>
      </c>
      <c r="AR14" s="6" t="s">
        <v>66</v>
      </c>
      <c r="AS14" s="6" t="s">
        <v>66</v>
      </c>
      <c r="AT14" s="6" t="s">
        <v>66</v>
      </c>
      <c r="AU14" s="6" t="s">
        <v>66</v>
      </c>
      <c r="AV14" s="6" t="s">
        <v>66</v>
      </c>
      <c r="AW14" s="6" t="s">
        <v>66</v>
      </c>
      <c r="AX14" s="6" t="s">
        <v>66</v>
      </c>
      <c r="AY14" s="6" t="s">
        <v>66</v>
      </c>
      <c r="AZ14" s="6" t="s">
        <v>66</v>
      </c>
      <c r="BA14" s="6" t="s">
        <v>66</v>
      </c>
      <c r="BB14" s="6" t="s">
        <v>66</v>
      </c>
      <c r="BC14" s="6" t="s">
        <v>66</v>
      </c>
      <c r="BD14" s="6" t="s">
        <v>66</v>
      </c>
      <c r="BE14" s="6" t="s">
        <v>66</v>
      </c>
      <c r="BF14" s="6" t="s">
        <v>66</v>
      </c>
      <c r="BG14" s="6" t="s">
        <v>66</v>
      </c>
      <c r="BH14" s="6" t="s">
        <v>66</v>
      </c>
      <c r="BI14" s="6" t="s">
        <v>66</v>
      </c>
      <c r="BJ14" s="6" t="s">
        <v>66</v>
      </c>
      <c r="BK14" s="6" t="s">
        <v>66</v>
      </c>
    </row>
    <row r="15" spans="1:63">
      <c r="A15" s="4" t="s">
        <v>67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</row>
    <row r="16" spans="1:63">
      <c r="A16" s="4" t="s">
        <v>68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</row>
    <row r="17" spans="1:63" ht="28.8">
      <c r="A17" s="4" t="s">
        <v>69</v>
      </c>
      <c r="B17" s="6" t="s">
        <v>70</v>
      </c>
      <c r="C17" s="6" t="s">
        <v>70</v>
      </c>
      <c r="D17" s="6" t="s">
        <v>70</v>
      </c>
      <c r="E17" s="6" t="s">
        <v>70</v>
      </c>
      <c r="F17" s="6" t="s">
        <v>70</v>
      </c>
      <c r="G17" s="6" t="s">
        <v>70</v>
      </c>
      <c r="H17" s="6" t="s">
        <v>70</v>
      </c>
      <c r="I17" s="6" t="s">
        <v>70</v>
      </c>
      <c r="J17" s="6" t="s">
        <v>70</v>
      </c>
      <c r="K17" s="6" t="s">
        <v>70</v>
      </c>
      <c r="L17" s="6" t="s">
        <v>70</v>
      </c>
      <c r="M17" s="6"/>
      <c r="N17" s="6"/>
      <c r="O17" s="6"/>
      <c r="P17" s="6"/>
      <c r="Q17" s="6" t="s">
        <v>70</v>
      </c>
      <c r="R17" s="6" t="s">
        <v>70</v>
      </c>
      <c r="S17" s="6" t="s">
        <v>70</v>
      </c>
      <c r="T17" s="6" t="s">
        <v>70</v>
      </c>
      <c r="U17" s="6" t="s">
        <v>70</v>
      </c>
      <c r="V17" s="6" t="s">
        <v>70</v>
      </c>
      <c r="W17" s="6" t="s">
        <v>70</v>
      </c>
      <c r="X17" s="6" t="s">
        <v>70</v>
      </c>
      <c r="Y17" s="6" t="s">
        <v>70</v>
      </c>
      <c r="Z17" s="6" t="s">
        <v>70</v>
      </c>
      <c r="AA17" s="6" t="s">
        <v>70</v>
      </c>
      <c r="AB17" s="6" t="s">
        <v>70</v>
      </c>
      <c r="AC17" s="6" t="s">
        <v>70</v>
      </c>
      <c r="AD17" s="6" t="s">
        <v>70</v>
      </c>
      <c r="AE17" s="6" t="s">
        <v>70</v>
      </c>
      <c r="AF17" s="6" t="s">
        <v>70</v>
      </c>
      <c r="AG17" s="6" t="s">
        <v>70</v>
      </c>
      <c r="AH17" s="6" t="s">
        <v>70</v>
      </c>
      <c r="AI17" s="6" t="s">
        <v>70</v>
      </c>
      <c r="AJ17" s="6" t="s">
        <v>70</v>
      </c>
      <c r="AK17" s="6" t="s">
        <v>70</v>
      </c>
      <c r="AL17" s="6" t="s">
        <v>70</v>
      </c>
      <c r="AM17" s="6" t="s">
        <v>70</v>
      </c>
      <c r="AN17" s="6" t="s">
        <v>70</v>
      </c>
      <c r="AO17" s="6" t="s">
        <v>70</v>
      </c>
      <c r="AP17" s="6" t="s">
        <v>70</v>
      </c>
      <c r="AQ17" s="6" t="s">
        <v>70</v>
      </c>
      <c r="AR17" s="6" t="s">
        <v>70</v>
      </c>
      <c r="AS17" s="6" t="s">
        <v>70</v>
      </c>
      <c r="AT17" s="6" t="s">
        <v>70</v>
      </c>
      <c r="AU17" s="6" t="s">
        <v>70</v>
      </c>
      <c r="AV17" s="6" t="s">
        <v>70</v>
      </c>
      <c r="AW17" s="6" t="s">
        <v>70</v>
      </c>
      <c r="AX17" s="6" t="s">
        <v>70</v>
      </c>
      <c r="AY17" s="6" t="s">
        <v>70</v>
      </c>
      <c r="AZ17" s="6" t="s">
        <v>70</v>
      </c>
      <c r="BA17" s="6" t="s">
        <v>70</v>
      </c>
      <c r="BB17" s="6" t="s">
        <v>70</v>
      </c>
      <c r="BC17" s="6" t="s">
        <v>70</v>
      </c>
      <c r="BD17" s="6" t="s">
        <v>70</v>
      </c>
      <c r="BE17" s="6" t="s">
        <v>70</v>
      </c>
      <c r="BF17" s="6" t="s">
        <v>70</v>
      </c>
      <c r="BG17" s="6" t="s">
        <v>70</v>
      </c>
      <c r="BH17" s="6" t="s">
        <v>70</v>
      </c>
      <c r="BI17" s="6" t="s">
        <v>70</v>
      </c>
      <c r="BJ17" s="6" t="s">
        <v>70</v>
      </c>
      <c r="BK17" s="6" t="s">
        <v>70</v>
      </c>
    </row>
    <row r="18" spans="1:63">
      <c r="A18" s="8" t="s">
        <v>71</v>
      </c>
      <c r="B18" s="9" t="s">
        <v>72</v>
      </c>
      <c r="C18" s="9" t="s">
        <v>73</v>
      </c>
      <c r="D18" s="9" t="s">
        <v>74</v>
      </c>
      <c r="E18" s="9" t="s">
        <v>75</v>
      </c>
      <c r="F18" s="9" t="s">
        <v>76</v>
      </c>
      <c r="G18" s="9" t="s">
        <v>77</v>
      </c>
      <c r="H18" s="9" t="s">
        <v>78</v>
      </c>
      <c r="I18" s="9" t="s">
        <v>79</v>
      </c>
      <c r="J18" s="9" t="s">
        <v>80</v>
      </c>
      <c r="K18" s="9" t="s">
        <v>81</v>
      </c>
      <c r="L18" s="9" t="s">
        <v>82</v>
      </c>
      <c r="M18" s="9"/>
      <c r="N18" s="9"/>
      <c r="O18" s="9"/>
      <c r="P18" s="9"/>
      <c r="Q18" s="9" t="s">
        <v>83</v>
      </c>
      <c r="R18" s="9" t="s">
        <v>84</v>
      </c>
      <c r="S18" s="9" t="s">
        <v>85</v>
      </c>
      <c r="T18" s="9" t="s">
        <v>86</v>
      </c>
      <c r="U18" s="9" t="s">
        <v>87</v>
      </c>
      <c r="V18" s="9" t="s">
        <v>88</v>
      </c>
      <c r="W18" s="9" t="s">
        <v>89</v>
      </c>
      <c r="X18" s="9" t="s">
        <v>90</v>
      </c>
      <c r="Y18" s="9" t="s">
        <v>91</v>
      </c>
      <c r="Z18" s="9" t="s">
        <v>92</v>
      </c>
      <c r="AA18" s="9" t="s">
        <v>93</v>
      </c>
      <c r="AB18" s="9" t="s">
        <v>94</v>
      </c>
      <c r="AC18" s="9" t="s">
        <v>95</v>
      </c>
      <c r="AD18" s="9" t="s">
        <v>96</v>
      </c>
      <c r="AE18" s="9" t="s">
        <v>97</v>
      </c>
      <c r="AF18" s="9" t="s">
        <v>98</v>
      </c>
      <c r="AG18" s="9" t="s">
        <v>99</v>
      </c>
      <c r="AH18" s="9" t="s">
        <v>100</v>
      </c>
      <c r="AI18" s="9" t="s">
        <v>101</v>
      </c>
      <c r="AJ18" s="9" t="s">
        <v>102</v>
      </c>
      <c r="AK18" s="9" t="s">
        <v>103</v>
      </c>
      <c r="AL18" s="9" t="s">
        <v>104</v>
      </c>
      <c r="AM18" s="9" t="s">
        <v>105</v>
      </c>
      <c r="AN18" s="9" t="s">
        <v>106</v>
      </c>
      <c r="AO18" s="9" t="s">
        <v>107</v>
      </c>
      <c r="AP18" s="9" t="s">
        <v>108</v>
      </c>
      <c r="AQ18" s="9" t="s">
        <v>109</v>
      </c>
      <c r="AR18" s="9" t="s">
        <v>110</v>
      </c>
      <c r="AS18" s="9" t="s">
        <v>111</v>
      </c>
      <c r="AT18" s="9" t="s">
        <v>112</v>
      </c>
      <c r="AU18" s="9" t="s">
        <v>113</v>
      </c>
      <c r="AV18" s="9" t="s">
        <v>114</v>
      </c>
      <c r="AW18" s="9" t="s">
        <v>115</v>
      </c>
      <c r="AX18" s="9" t="s">
        <v>116</v>
      </c>
      <c r="AY18" s="9" t="s">
        <v>117</v>
      </c>
      <c r="AZ18" s="9" t="s">
        <v>72</v>
      </c>
      <c r="BA18" s="9" t="s">
        <v>118</v>
      </c>
      <c r="BB18" s="9" t="s">
        <v>119</v>
      </c>
      <c r="BC18" s="9" t="s">
        <v>82</v>
      </c>
      <c r="BD18" s="9" t="s">
        <v>120</v>
      </c>
      <c r="BE18" s="9" t="s">
        <v>121</v>
      </c>
      <c r="BF18" s="9" t="s">
        <v>97</v>
      </c>
      <c r="BG18" s="9" t="s">
        <v>122</v>
      </c>
      <c r="BH18" s="9" t="s">
        <v>123</v>
      </c>
      <c r="BI18" s="9" t="s">
        <v>102</v>
      </c>
      <c r="BJ18" s="9" t="s">
        <v>124</v>
      </c>
      <c r="BK18" s="9" t="s">
        <v>125</v>
      </c>
    </row>
    <row r="19" spans="1:63">
      <c r="A19" s="10">
        <v>36861</v>
      </c>
      <c r="B19" s="11">
        <v>575634760.25999999</v>
      </c>
      <c r="C19" s="11">
        <v>182002892.25999999</v>
      </c>
      <c r="D19" s="11">
        <v>392808237</v>
      </c>
      <c r="E19" s="11">
        <v>326486811</v>
      </c>
      <c r="F19" s="11">
        <v>266711674</v>
      </c>
      <c r="G19" s="11">
        <v>59775137</v>
      </c>
      <c r="H19" s="11">
        <v>66321426</v>
      </c>
      <c r="I19" s="11">
        <v>66321426</v>
      </c>
      <c r="J19" s="11" t="s">
        <v>126</v>
      </c>
      <c r="K19" s="11">
        <v>823631</v>
      </c>
      <c r="L19" s="11">
        <v>1817196846.5799999</v>
      </c>
      <c r="M19" s="23">
        <f>LN(L19)</f>
        <v>21.320560956529945</v>
      </c>
      <c r="N19" s="23">
        <f t="array" ref="N19:N248">_xll.oshp_filter(M19:M248,14400)</f>
        <v>21.320561183471717</v>
      </c>
      <c r="O19" s="23">
        <f>M19-N19</f>
        <v>-2.2694177204130028E-7</v>
      </c>
      <c r="P19" s="11"/>
      <c r="Q19" s="11">
        <v>1241562086.3199999</v>
      </c>
      <c r="R19" s="11">
        <v>664885141.11000001</v>
      </c>
      <c r="S19" s="11">
        <v>656268955.58000004</v>
      </c>
      <c r="T19" s="11">
        <v>638036778.58000004</v>
      </c>
      <c r="U19" s="11">
        <v>18232177</v>
      </c>
      <c r="V19" s="11">
        <v>8616185.5299999993</v>
      </c>
      <c r="W19" s="11">
        <v>4281552.53</v>
      </c>
      <c r="X19" s="11">
        <v>4281552.53</v>
      </c>
      <c r="Y19" s="11" t="s">
        <v>126</v>
      </c>
      <c r="Z19" s="11">
        <v>4334633</v>
      </c>
      <c r="AA19" s="11">
        <v>142916338.21000001</v>
      </c>
      <c r="AB19" s="11">
        <v>433760607</v>
      </c>
      <c r="AC19" s="11">
        <v>433760607</v>
      </c>
      <c r="AD19" s="11" t="s">
        <v>126</v>
      </c>
      <c r="AE19" s="11">
        <v>2002126638.1800001</v>
      </c>
      <c r="AF19" s="11">
        <v>184929791.59999999</v>
      </c>
      <c r="AG19" s="11">
        <v>142181990.5</v>
      </c>
      <c r="AH19" s="11">
        <v>5650481.5</v>
      </c>
      <c r="AI19" s="11">
        <v>37097319.600000001</v>
      </c>
      <c r="AJ19" s="11">
        <v>2030929379.1800001</v>
      </c>
      <c r="AK19" s="11">
        <v>28802741</v>
      </c>
      <c r="AL19" s="11">
        <v>1772414</v>
      </c>
      <c r="AM19" s="11">
        <v>384867</v>
      </c>
      <c r="AN19" s="11">
        <v>1387547</v>
      </c>
      <c r="AO19" s="11">
        <v>14148914</v>
      </c>
      <c r="AP19" s="11">
        <v>3166500</v>
      </c>
      <c r="AQ19" s="11">
        <v>10982414</v>
      </c>
      <c r="AR19" s="11">
        <v>4079629</v>
      </c>
      <c r="AS19" s="11">
        <v>8548868</v>
      </c>
      <c r="AT19" s="11">
        <v>8548868</v>
      </c>
      <c r="AU19" s="11">
        <v>0</v>
      </c>
      <c r="AV19" s="11">
        <v>0</v>
      </c>
      <c r="AW19" s="11">
        <v>252916</v>
      </c>
      <c r="AX19" s="11">
        <v>252916</v>
      </c>
      <c r="AY19" s="11" t="s">
        <v>126</v>
      </c>
      <c r="AZ19" s="11">
        <v>575634760.25999999</v>
      </c>
      <c r="BA19" s="11">
        <v>515859623.25999999</v>
      </c>
      <c r="BB19" s="11">
        <v>59775137</v>
      </c>
      <c r="BC19" s="11">
        <v>1817196846.5799999</v>
      </c>
      <c r="BD19" s="11">
        <v>1739189532.5799999</v>
      </c>
      <c r="BE19" s="11">
        <v>78007314</v>
      </c>
      <c r="BF19" s="11">
        <v>2002126638.1800001</v>
      </c>
      <c r="BG19" s="11">
        <v>1924119324.1800001</v>
      </c>
      <c r="BH19" s="11">
        <v>78007314</v>
      </c>
      <c r="BI19" s="11">
        <v>2030929379.1800001</v>
      </c>
      <c r="BJ19" s="11">
        <v>1940552104.1800001</v>
      </c>
      <c r="BK19" s="11">
        <v>90377275</v>
      </c>
    </row>
    <row r="20" spans="1:63">
      <c r="A20" s="12">
        <v>36892</v>
      </c>
      <c r="B20" s="11">
        <v>524836129.99000001</v>
      </c>
      <c r="C20" s="11">
        <v>164450655.59</v>
      </c>
      <c r="D20" s="11">
        <v>359536662.39999998</v>
      </c>
      <c r="E20" s="11">
        <v>299030593.39999998</v>
      </c>
      <c r="F20" s="11">
        <v>247030170.40000001</v>
      </c>
      <c r="G20" s="11">
        <v>52000423</v>
      </c>
      <c r="H20" s="11">
        <v>60506069</v>
      </c>
      <c r="I20" s="11">
        <v>60506069</v>
      </c>
      <c r="J20" s="11" t="s">
        <v>126</v>
      </c>
      <c r="K20" s="11">
        <v>848812</v>
      </c>
      <c r="L20" s="11">
        <v>1776421087.96</v>
      </c>
      <c r="M20" s="23">
        <f t="shared" ref="M20:N83" si="0">LN(L20)</f>
        <v>21.29786655248942</v>
      </c>
      <c r="N20" s="23">
        <v>21.297866325561266</v>
      </c>
      <c r="O20" s="23">
        <f t="shared" ref="O20:O83" si="1">M20-N20</f>
        <v>2.2692815448976944E-7</v>
      </c>
      <c r="P20" s="11"/>
      <c r="Q20" s="11">
        <v>1251584957.97</v>
      </c>
      <c r="R20" s="11">
        <v>657521439.5</v>
      </c>
      <c r="S20" s="11">
        <v>648898762.5</v>
      </c>
      <c r="T20" s="11">
        <v>636775642.5</v>
      </c>
      <c r="U20" s="11">
        <v>12123120</v>
      </c>
      <c r="V20" s="11">
        <v>8622677</v>
      </c>
      <c r="W20" s="11">
        <v>4177349</v>
      </c>
      <c r="X20" s="11">
        <v>4177349</v>
      </c>
      <c r="Y20" s="11" t="s">
        <v>126</v>
      </c>
      <c r="Z20" s="11">
        <v>4445328</v>
      </c>
      <c r="AA20" s="11">
        <v>146151066.47</v>
      </c>
      <c r="AB20" s="11">
        <v>447912452</v>
      </c>
      <c r="AC20" s="11">
        <v>447912452</v>
      </c>
      <c r="AD20" s="11" t="s">
        <v>126</v>
      </c>
      <c r="AE20" s="11">
        <v>1957967687.46</v>
      </c>
      <c r="AF20" s="11">
        <v>181546599.5</v>
      </c>
      <c r="AG20" s="11">
        <v>139631660.30000001</v>
      </c>
      <c r="AH20" s="11">
        <v>6288470.4000000004</v>
      </c>
      <c r="AI20" s="11">
        <v>35626468.799999997</v>
      </c>
      <c r="AJ20" s="11">
        <v>1984585650.5599999</v>
      </c>
      <c r="AK20" s="11">
        <v>26617963.100000001</v>
      </c>
      <c r="AL20" s="11">
        <v>1795693</v>
      </c>
      <c r="AM20" s="11">
        <v>364686</v>
      </c>
      <c r="AN20" s="11">
        <v>1431007</v>
      </c>
      <c r="AO20" s="11">
        <v>7674418</v>
      </c>
      <c r="AP20" s="11">
        <v>3651921</v>
      </c>
      <c r="AQ20" s="11">
        <v>4022497</v>
      </c>
      <c r="AR20" s="11">
        <v>4121608</v>
      </c>
      <c r="AS20" s="11">
        <v>12492345.1</v>
      </c>
      <c r="AT20" s="11">
        <v>12492345.1</v>
      </c>
      <c r="AU20" s="11">
        <v>0</v>
      </c>
      <c r="AV20" s="11">
        <v>0</v>
      </c>
      <c r="AW20" s="11">
        <v>533899</v>
      </c>
      <c r="AX20" s="11">
        <v>533899</v>
      </c>
      <c r="AY20" s="11" t="s">
        <v>126</v>
      </c>
      <c r="AZ20" s="11">
        <v>524836129.99000001</v>
      </c>
      <c r="BA20" s="11">
        <v>472835706.99000001</v>
      </c>
      <c r="BB20" s="11">
        <v>52000423</v>
      </c>
      <c r="BC20" s="11">
        <v>1776421087.96</v>
      </c>
      <c r="BD20" s="11">
        <v>1712297544.96</v>
      </c>
      <c r="BE20" s="11">
        <v>64123543</v>
      </c>
      <c r="BF20" s="11">
        <v>1957967687.46</v>
      </c>
      <c r="BG20" s="11">
        <v>1893844144.46</v>
      </c>
      <c r="BH20" s="11">
        <v>64123543</v>
      </c>
      <c r="BI20" s="11">
        <v>1984585650.5599999</v>
      </c>
      <c r="BJ20" s="11">
        <v>1915008603.5599999</v>
      </c>
      <c r="BK20" s="11">
        <v>69577047</v>
      </c>
    </row>
    <row r="21" spans="1:63">
      <c r="A21" s="13">
        <v>36923</v>
      </c>
      <c r="B21" s="11">
        <v>517186605.97000003</v>
      </c>
      <c r="C21" s="11">
        <v>159626906.97</v>
      </c>
      <c r="D21" s="11">
        <v>356692124</v>
      </c>
      <c r="E21" s="11">
        <v>296953332</v>
      </c>
      <c r="F21" s="11">
        <v>246318591</v>
      </c>
      <c r="G21" s="11">
        <v>50634741</v>
      </c>
      <c r="H21" s="11">
        <v>59738792</v>
      </c>
      <c r="I21" s="11">
        <v>59738792</v>
      </c>
      <c r="J21" s="11" t="s">
        <v>126</v>
      </c>
      <c r="K21" s="11">
        <v>867575</v>
      </c>
      <c r="L21" s="11">
        <v>1793737880.51</v>
      </c>
      <c r="M21" s="23">
        <f t="shared" si="0"/>
        <v>21.307567480939277</v>
      </c>
      <c r="N21" s="23">
        <v>21.302167979266319</v>
      </c>
      <c r="O21" s="23">
        <f t="shared" si="1"/>
        <v>5.3995016729579959E-3</v>
      </c>
      <c r="P21" s="11"/>
      <c r="Q21" s="11">
        <v>1276551274.54</v>
      </c>
      <c r="R21" s="11">
        <v>675349474.83000004</v>
      </c>
      <c r="S21" s="11">
        <v>666733030.83000004</v>
      </c>
      <c r="T21" s="11">
        <v>653518813.83000004</v>
      </c>
      <c r="U21" s="11">
        <v>13214217</v>
      </c>
      <c r="V21" s="11">
        <v>8616444</v>
      </c>
      <c r="W21" s="11">
        <v>4129578</v>
      </c>
      <c r="X21" s="11">
        <v>4129578</v>
      </c>
      <c r="Y21" s="11" t="s">
        <v>126</v>
      </c>
      <c r="Z21" s="11">
        <v>4486866</v>
      </c>
      <c r="AA21" s="11">
        <v>160245629.71000001</v>
      </c>
      <c r="AB21" s="11">
        <v>440956170</v>
      </c>
      <c r="AC21" s="11">
        <v>440956170</v>
      </c>
      <c r="AD21" s="11" t="s">
        <v>126</v>
      </c>
      <c r="AE21" s="11">
        <v>1980288020.01</v>
      </c>
      <c r="AF21" s="11">
        <v>186550139.5</v>
      </c>
      <c r="AG21" s="11">
        <v>147389857.69999999</v>
      </c>
      <c r="AH21" s="11">
        <v>7895655.5</v>
      </c>
      <c r="AI21" s="11">
        <v>31264626.300000001</v>
      </c>
      <c r="AJ21" s="11">
        <v>2006442966.71</v>
      </c>
      <c r="AK21" s="11">
        <v>26154946.699999999</v>
      </c>
      <c r="AL21" s="11">
        <v>1930474</v>
      </c>
      <c r="AM21" s="11">
        <v>449122</v>
      </c>
      <c r="AN21" s="11">
        <v>1481352</v>
      </c>
      <c r="AO21" s="11">
        <v>7496193</v>
      </c>
      <c r="AP21" s="11">
        <v>3992289</v>
      </c>
      <c r="AQ21" s="11">
        <v>3503904</v>
      </c>
      <c r="AR21" s="11">
        <v>4539821</v>
      </c>
      <c r="AS21" s="11">
        <v>11756150.699999999</v>
      </c>
      <c r="AT21" s="11">
        <v>11756150.699999999</v>
      </c>
      <c r="AU21" s="11">
        <v>0</v>
      </c>
      <c r="AV21" s="11">
        <v>0</v>
      </c>
      <c r="AW21" s="11">
        <v>432308</v>
      </c>
      <c r="AX21" s="11">
        <v>432308</v>
      </c>
      <c r="AY21" s="11" t="s">
        <v>126</v>
      </c>
      <c r="AZ21" s="11">
        <v>517186605.97000003</v>
      </c>
      <c r="BA21" s="11">
        <v>466551864.97000003</v>
      </c>
      <c r="BB21" s="11">
        <v>50634741</v>
      </c>
      <c r="BC21" s="11">
        <v>1793737880.51</v>
      </c>
      <c r="BD21" s="11">
        <v>1729888922.51</v>
      </c>
      <c r="BE21" s="11">
        <v>63848958</v>
      </c>
      <c r="BF21" s="11">
        <v>1980288020.01</v>
      </c>
      <c r="BG21" s="11">
        <v>1916439062.01</v>
      </c>
      <c r="BH21" s="11">
        <v>63848958</v>
      </c>
      <c r="BI21" s="11">
        <v>2006442966.71</v>
      </c>
      <c r="BJ21" s="11">
        <v>1937608752.71</v>
      </c>
      <c r="BK21" s="11">
        <v>68834214</v>
      </c>
    </row>
    <row r="22" spans="1:63">
      <c r="A22" s="14">
        <v>36951</v>
      </c>
      <c r="B22" s="11">
        <v>509701873.04000002</v>
      </c>
      <c r="C22" s="11">
        <v>160268715.53999999</v>
      </c>
      <c r="D22" s="11">
        <v>348586780.5</v>
      </c>
      <c r="E22" s="11">
        <v>288290667.5</v>
      </c>
      <c r="F22" s="11">
        <v>245221878.5</v>
      </c>
      <c r="G22" s="11">
        <v>43068789</v>
      </c>
      <c r="H22" s="11">
        <v>60296113</v>
      </c>
      <c r="I22" s="11">
        <v>60296113</v>
      </c>
      <c r="J22" s="11" t="s">
        <v>126</v>
      </c>
      <c r="K22" s="11">
        <v>846377</v>
      </c>
      <c r="L22" s="11">
        <v>1813184631.24</v>
      </c>
      <c r="M22" s="23">
        <f t="shared" si="0"/>
        <v>21.318350600952691</v>
      </c>
      <c r="N22" s="23">
        <v>21.311546813322224</v>
      </c>
      <c r="O22" s="23">
        <f t="shared" si="1"/>
        <v>6.803787630467184E-3</v>
      </c>
      <c r="P22" s="11"/>
      <c r="Q22" s="11">
        <v>1303482758.2</v>
      </c>
      <c r="R22" s="11">
        <v>691888819.50999999</v>
      </c>
      <c r="S22" s="11">
        <v>683415824.50999999</v>
      </c>
      <c r="T22" s="11">
        <v>670652730.50999999</v>
      </c>
      <c r="U22" s="11">
        <v>12763094</v>
      </c>
      <c r="V22" s="11">
        <v>8472995</v>
      </c>
      <c r="W22" s="11">
        <v>3919723</v>
      </c>
      <c r="X22" s="11">
        <v>3919723</v>
      </c>
      <c r="Y22" s="11" t="s">
        <v>126</v>
      </c>
      <c r="Z22" s="11">
        <v>4553272</v>
      </c>
      <c r="AA22" s="11">
        <v>166895205.69999999</v>
      </c>
      <c r="AB22" s="11">
        <v>444698733</v>
      </c>
      <c r="AC22" s="11">
        <v>444698733</v>
      </c>
      <c r="AD22" s="11" t="s">
        <v>126</v>
      </c>
      <c r="AE22" s="11">
        <v>2004937498.4400001</v>
      </c>
      <c r="AF22" s="11">
        <v>191752867.19999999</v>
      </c>
      <c r="AG22" s="11">
        <v>145608158.59999999</v>
      </c>
      <c r="AH22" s="11">
        <v>8961744</v>
      </c>
      <c r="AI22" s="11">
        <v>37182964.600000001</v>
      </c>
      <c r="AJ22" s="11">
        <v>2030529020.4400001</v>
      </c>
      <c r="AK22" s="11">
        <v>25591522</v>
      </c>
      <c r="AL22" s="11">
        <v>2095808</v>
      </c>
      <c r="AM22" s="11">
        <v>406709</v>
      </c>
      <c r="AN22" s="11">
        <v>1689099</v>
      </c>
      <c r="AO22" s="11">
        <v>6966211</v>
      </c>
      <c r="AP22" s="11">
        <v>3026413</v>
      </c>
      <c r="AQ22" s="11">
        <v>3939798</v>
      </c>
      <c r="AR22" s="11">
        <v>4805756</v>
      </c>
      <c r="AS22" s="11">
        <v>11364623</v>
      </c>
      <c r="AT22" s="11">
        <v>11364623</v>
      </c>
      <c r="AU22" s="11">
        <v>0</v>
      </c>
      <c r="AV22" s="11">
        <v>0</v>
      </c>
      <c r="AW22" s="11">
        <v>359124</v>
      </c>
      <c r="AX22" s="11">
        <v>359124</v>
      </c>
      <c r="AY22" s="11" t="s">
        <v>126</v>
      </c>
      <c r="AZ22" s="11">
        <v>509701873.04000002</v>
      </c>
      <c r="BA22" s="11">
        <v>466633084.04000002</v>
      </c>
      <c r="BB22" s="11">
        <v>43068789</v>
      </c>
      <c r="BC22" s="11">
        <v>1813184631.24</v>
      </c>
      <c r="BD22" s="11">
        <v>1757352748.24</v>
      </c>
      <c r="BE22" s="11">
        <v>55831883</v>
      </c>
      <c r="BF22" s="11">
        <v>2004937498.4400001</v>
      </c>
      <c r="BG22" s="11">
        <v>1949105615.4400001</v>
      </c>
      <c r="BH22" s="11">
        <v>55831883</v>
      </c>
      <c r="BI22" s="11">
        <v>2030529020.4400001</v>
      </c>
      <c r="BJ22" s="11">
        <v>1969068240.4400001</v>
      </c>
      <c r="BK22" s="11">
        <v>61460780</v>
      </c>
    </row>
    <row r="23" spans="1:63">
      <c r="A23" s="15">
        <v>36982</v>
      </c>
      <c r="B23" s="11">
        <v>511952430.00999999</v>
      </c>
      <c r="C23" s="11">
        <v>157791528.71000001</v>
      </c>
      <c r="D23" s="11">
        <v>353235093.30000001</v>
      </c>
      <c r="E23" s="11">
        <v>295319323.30000001</v>
      </c>
      <c r="F23" s="11">
        <v>249075003.30000001</v>
      </c>
      <c r="G23" s="11">
        <v>46244320</v>
      </c>
      <c r="H23" s="11">
        <v>57915770</v>
      </c>
      <c r="I23" s="11">
        <v>57915770</v>
      </c>
      <c r="J23" s="11" t="s">
        <v>126</v>
      </c>
      <c r="K23" s="11">
        <v>925808</v>
      </c>
      <c r="L23" s="11">
        <v>1831650212.46</v>
      </c>
      <c r="M23" s="23">
        <f t="shared" si="0"/>
        <v>21.328483152905186</v>
      </c>
      <c r="N23" s="23">
        <v>21.321831858667093</v>
      </c>
      <c r="O23" s="23">
        <f t="shared" si="1"/>
        <v>6.6512942380931861E-3</v>
      </c>
      <c r="P23" s="11"/>
      <c r="Q23" s="11">
        <v>1319697782.45</v>
      </c>
      <c r="R23" s="11">
        <v>700107497.23000002</v>
      </c>
      <c r="S23" s="11">
        <v>691530459.23000002</v>
      </c>
      <c r="T23" s="11">
        <v>681699613.23000002</v>
      </c>
      <c r="U23" s="11">
        <v>9830846</v>
      </c>
      <c r="V23" s="11">
        <v>8577038</v>
      </c>
      <c r="W23" s="11">
        <v>3992672</v>
      </c>
      <c r="X23" s="11">
        <v>3992672</v>
      </c>
      <c r="Y23" s="11" t="s">
        <v>126</v>
      </c>
      <c r="Z23" s="11">
        <v>4584366</v>
      </c>
      <c r="AA23" s="11">
        <v>184818621.22999999</v>
      </c>
      <c r="AB23" s="11">
        <v>434771664</v>
      </c>
      <c r="AC23" s="11">
        <v>434771664</v>
      </c>
      <c r="AD23" s="11" t="s">
        <v>126</v>
      </c>
      <c r="AE23" s="11">
        <v>2022235802.5599999</v>
      </c>
      <c r="AF23" s="11">
        <v>190585590.09999999</v>
      </c>
      <c r="AG23" s="11">
        <v>139706895.59999999</v>
      </c>
      <c r="AH23" s="11">
        <v>11526543.4</v>
      </c>
      <c r="AI23" s="11">
        <v>39352151.100000001</v>
      </c>
      <c r="AJ23" s="11">
        <v>2048331452.8599999</v>
      </c>
      <c r="AK23" s="11">
        <v>26095650.300000001</v>
      </c>
      <c r="AL23" s="11">
        <v>2130534</v>
      </c>
      <c r="AM23" s="11">
        <v>478659</v>
      </c>
      <c r="AN23" s="11">
        <v>1651875</v>
      </c>
      <c r="AO23" s="11">
        <v>6830259</v>
      </c>
      <c r="AP23" s="11">
        <v>3893126</v>
      </c>
      <c r="AQ23" s="11">
        <v>2937133</v>
      </c>
      <c r="AR23" s="11">
        <v>5034056</v>
      </c>
      <c r="AS23" s="11">
        <v>11652603.300000001</v>
      </c>
      <c r="AT23" s="11">
        <v>11652603.300000001</v>
      </c>
      <c r="AU23" s="11">
        <v>0</v>
      </c>
      <c r="AV23" s="11">
        <v>0</v>
      </c>
      <c r="AW23" s="11">
        <v>448198</v>
      </c>
      <c r="AX23" s="11">
        <v>448198</v>
      </c>
      <c r="AY23" s="11" t="s">
        <v>126</v>
      </c>
      <c r="AZ23" s="11">
        <v>511952430.00999999</v>
      </c>
      <c r="BA23" s="11">
        <v>465708110.00999999</v>
      </c>
      <c r="BB23" s="11">
        <v>46244320</v>
      </c>
      <c r="BC23" s="11">
        <v>1831650212.46</v>
      </c>
      <c r="BD23" s="11">
        <v>1775575046.46</v>
      </c>
      <c r="BE23" s="11">
        <v>56075166</v>
      </c>
      <c r="BF23" s="11">
        <v>2022235802.5599999</v>
      </c>
      <c r="BG23" s="11">
        <v>1966160636.5599999</v>
      </c>
      <c r="BH23" s="11">
        <v>56075166</v>
      </c>
      <c r="BI23" s="11">
        <v>2048331452.8599999</v>
      </c>
      <c r="BJ23" s="11">
        <v>1987667278.8599999</v>
      </c>
      <c r="BK23" s="11">
        <v>60664174</v>
      </c>
    </row>
    <row r="24" spans="1:63">
      <c r="A24" s="16">
        <v>37012</v>
      </c>
      <c r="B24" s="11">
        <v>514845459.95999998</v>
      </c>
      <c r="C24" s="11">
        <v>160310092.46000001</v>
      </c>
      <c r="D24" s="11">
        <v>353652818.5</v>
      </c>
      <c r="E24" s="11">
        <v>292758599.5</v>
      </c>
      <c r="F24" s="11">
        <v>243086483.5</v>
      </c>
      <c r="G24" s="11">
        <v>49672116</v>
      </c>
      <c r="H24" s="11">
        <v>60894219</v>
      </c>
      <c r="I24" s="11">
        <v>60894219</v>
      </c>
      <c r="J24" s="11" t="s">
        <v>126</v>
      </c>
      <c r="K24" s="11">
        <v>882549</v>
      </c>
      <c r="L24" s="11">
        <v>1844982117.6300001</v>
      </c>
      <c r="M24" s="23">
        <f t="shared" si="0"/>
        <v>21.335735422050469</v>
      </c>
      <c r="N24" s="23">
        <v>21.33084550252676</v>
      </c>
      <c r="O24" s="23">
        <f t="shared" si="1"/>
        <v>4.8899195237090964E-3</v>
      </c>
      <c r="P24" s="11"/>
      <c r="Q24" s="11">
        <v>1330136657.6700001</v>
      </c>
      <c r="R24" s="11">
        <v>698662786.15999997</v>
      </c>
      <c r="S24" s="11">
        <v>689863560.15999997</v>
      </c>
      <c r="T24" s="11">
        <v>679786058.15999997</v>
      </c>
      <c r="U24" s="11">
        <v>10077502</v>
      </c>
      <c r="V24" s="11">
        <v>8799226</v>
      </c>
      <c r="W24" s="11">
        <v>4120718</v>
      </c>
      <c r="X24" s="11">
        <v>4120718</v>
      </c>
      <c r="Y24" s="11" t="s">
        <v>126</v>
      </c>
      <c r="Z24" s="11">
        <v>4678508</v>
      </c>
      <c r="AA24" s="11">
        <v>209353284.50999999</v>
      </c>
      <c r="AB24" s="11">
        <v>422120587</v>
      </c>
      <c r="AC24" s="11">
        <v>422120587</v>
      </c>
      <c r="AD24" s="11" t="s">
        <v>126</v>
      </c>
      <c r="AE24" s="11">
        <v>2044313998.23</v>
      </c>
      <c r="AF24" s="11">
        <v>199331880.59999999</v>
      </c>
      <c r="AG24" s="11">
        <v>136475949.30000001</v>
      </c>
      <c r="AH24" s="11">
        <v>15931831</v>
      </c>
      <c r="AI24" s="11">
        <v>46924100.299999997</v>
      </c>
      <c r="AJ24" s="11">
        <v>2074295797.23</v>
      </c>
      <c r="AK24" s="11">
        <v>29981799</v>
      </c>
      <c r="AL24" s="11">
        <v>1939244</v>
      </c>
      <c r="AM24" s="11">
        <v>419724</v>
      </c>
      <c r="AN24" s="11">
        <v>1519520</v>
      </c>
      <c r="AO24" s="11">
        <v>12176480</v>
      </c>
      <c r="AP24" s="11">
        <v>3197298</v>
      </c>
      <c r="AQ24" s="11">
        <v>8979182</v>
      </c>
      <c r="AR24" s="11">
        <v>5318373</v>
      </c>
      <c r="AS24" s="11">
        <v>9829850</v>
      </c>
      <c r="AT24" s="11">
        <v>9829850</v>
      </c>
      <c r="AU24" s="11">
        <v>0</v>
      </c>
      <c r="AV24" s="11">
        <v>0</v>
      </c>
      <c r="AW24" s="11">
        <v>717852</v>
      </c>
      <c r="AX24" s="11">
        <v>717852</v>
      </c>
      <c r="AY24" s="11" t="s">
        <v>126</v>
      </c>
      <c r="AZ24" s="11">
        <v>514845459.95999998</v>
      </c>
      <c r="BA24" s="11">
        <v>465173343.95999998</v>
      </c>
      <c r="BB24" s="11">
        <v>49672116</v>
      </c>
      <c r="BC24" s="11">
        <v>1844982117.6300001</v>
      </c>
      <c r="BD24" s="11">
        <v>1785232499.6300001</v>
      </c>
      <c r="BE24" s="11">
        <v>59749618</v>
      </c>
      <c r="BF24" s="11">
        <v>2044313998.23</v>
      </c>
      <c r="BG24" s="11">
        <v>1984564380.23</v>
      </c>
      <c r="BH24" s="11">
        <v>59749618</v>
      </c>
      <c r="BI24" s="11">
        <v>2074295797.23</v>
      </c>
      <c r="BJ24" s="11">
        <v>2004047477.23</v>
      </c>
      <c r="BK24" s="11">
        <v>70248320</v>
      </c>
    </row>
    <row r="25" spans="1:63">
      <c r="A25" s="17">
        <v>37043</v>
      </c>
      <c r="B25" s="11">
        <v>531037690.04000002</v>
      </c>
      <c r="C25" s="11">
        <v>163257579.13999999</v>
      </c>
      <c r="D25" s="11">
        <v>366881375.89999998</v>
      </c>
      <c r="E25" s="11">
        <v>303370522.89999998</v>
      </c>
      <c r="F25" s="11">
        <v>253882187.90000001</v>
      </c>
      <c r="G25" s="11">
        <v>49488335</v>
      </c>
      <c r="H25" s="11">
        <v>63510853</v>
      </c>
      <c r="I25" s="11">
        <v>63510853</v>
      </c>
      <c r="J25" s="11" t="s">
        <v>126</v>
      </c>
      <c r="K25" s="11">
        <v>898735</v>
      </c>
      <c r="L25" s="11">
        <v>1874069918.5699999</v>
      </c>
      <c r="M25" s="23">
        <f t="shared" si="0"/>
        <v>21.35137832986921</v>
      </c>
      <c r="N25" s="23">
        <v>21.343113011197264</v>
      </c>
      <c r="O25" s="23">
        <f t="shared" si="1"/>
        <v>8.2653186719454652E-3</v>
      </c>
      <c r="P25" s="11"/>
      <c r="Q25" s="11">
        <v>1343032228.53</v>
      </c>
      <c r="R25" s="11">
        <v>690756452.86000001</v>
      </c>
      <c r="S25" s="11">
        <v>681738802.86000001</v>
      </c>
      <c r="T25" s="11">
        <v>672221184.86000001</v>
      </c>
      <c r="U25" s="11">
        <v>9517618</v>
      </c>
      <c r="V25" s="11">
        <v>9017650</v>
      </c>
      <c r="W25" s="11">
        <v>4165136</v>
      </c>
      <c r="X25" s="11">
        <v>4165136</v>
      </c>
      <c r="Y25" s="11" t="s">
        <v>126</v>
      </c>
      <c r="Z25" s="11">
        <v>4852514</v>
      </c>
      <c r="AA25" s="11">
        <v>226498868.68000001</v>
      </c>
      <c r="AB25" s="11">
        <v>425776907</v>
      </c>
      <c r="AC25" s="11">
        <v>425776907</v>
      </c>
      <c r="AD25" s="11" t="s">
        <v>126</v>
      </c>
      <c r="AE25" s="11">
        <v>2074976636.27</v>
      </c>
      <c r="AF25" s="11">
        <v>200906717.69999999</v>
      </c>
      <c r="AG25" s="11">
        <v>130446234.59999999</v>
      </c>
      <c r="AH25" s="11">
        <v>20507458</v>
      </c>
      <c r="AI25" s="11">
        <v>49953025.100000001</v>
      </c>
      <c r="AJ25" s="11">
        <v>2105512776.8699999</v>
      </c>
      <c r="AK25" s="11">
        <v>30536140.600000001</v>
      </c>
      <c r="AL25" s="11">
        <v>2355834</v>
      </c>
      <c r="AM25" s="11">
        <v>262813</v>
      </c>
      <c r="AN25" s="11">
        <v>2093021</v>
      </c>
      <c r="AO25" s="11">
        <v>9986333</v>
      </c>
      <c r="AP25" s="11">
        <v>3140601</v>
      </c>
      <c r="AQ25" s="11">
        <v>6845732</v>
      </c>
      <c r="AR25" s="11">
        <v>7131113</v>
      </c>
      <c r="AS25" s="11">
        <v>10276493.6</v>
      </c>
      <c r="AT25" s="11">
        <v>10276493.6</v>
      </c>
      <c r="AU25" s="11">
        <v>0</v>
      </c>
      <c r="AV25" s="11">
        <v>0</v>
      </c>
      <c r="AW25" s="11">
        <v>786367</v>
      </c>
      <c r="AX25" s="11">
        <v>786367</v>
      </c>
      <c r="AY25" s="11" t="s">
        <v>126</v>
      </c>
      <c r="AZ25" s="11">
        <v>531037690.04000002</v>
      </c>
      <c r="BA25" s="11">
        <v>481549355.04000002</v>
      </c>
      <c r="BB25" s="11">
        <v>49488335</v>
      </c>
      <c r="BC25" s="11">
        <v>1874069918.5699999</v>
      </c>
      <c r="BD25" s="11">
        <v>1815063965.5699999</v>
      </c>
      <c r="BE25" s="11">
        <v>59005953</v>
      </c>
      <c r="BF25" s="11">
        <v>2074976636.27</v>
      </c>
      <c r="BG25" s="11">
        <v>2015970683.27</v>
      </c>
      <c r="BH25" s="11">
        <v>59005953</v>
      </c>
      <c r="BI25" s="11">
        <v>2105512776.8699999</v>
      </c>
      <c r="BJ25" s="11">
        <v>2037568070.8699999</v>
      </c>
      <c r="BK25" s="11">
        <v>67944706</v>
      </c>
    </row>
    <row r="26" spans="1:63">
      <c r="A26" s="18">
        <v>37073</v>
      </c>
      <c r="B26" s="11">
        <v>535590658.99000001</v>
      </c>
      <c r="C26" s="11">
        <v>161993494.49000001</v>
      </c>
      <c r="D26" s="11">
        <v>372670591.5</v>
      </c>
      <c r="E26" s="11">
        <v>310045546.5</v>
      </c>
      <c r="F26" s="11">
        <v>259845946.5</v>
      </c>
      <c r="G26" s="11">
        <v>50199600</v>
      </c>
      <c r="H26" s="11">
        <v>62625045</v>
      </c>
      <c r="I26" s="11">
        <v>62625045</v>
      </c>
      <c r="J26" s="11" t="s">
        <v>126</v>
      </c>
      <c r="K26" s="11">
        <v>926573</v>
      </c>
      <c r="L26" s="11">
        <v>1902154339.3199999</v>
      </c>
      <c r="M26" s="23">
        <f t="shared" si="0"/>
        <v>21.366252943581884</v>
      </c>
      <c r="N26" s="23">
        <v>21.356698525308484</v>
      </c>
      <c r="O26" s="23">
        <f t="shared" si="1"/>
        <v>9.5544182733995342E-3</v>
      </c>
      <c r="P26" s="11"/>
      <c r="Q26" s="11">
        <v>1366563680.3299999</v>
      </c>
      <c r="R26" s="11">
        <v>688283780.63999999</v>
      </c>
      <c r="S26" s="11">
        <v>679432563.63999999</v>
      </c>
      <c r="T26" s="11">
        <v>669733258.63999999</v>
      </c>
      <c r="U26" s="11">
        <v>9699305</v>
      </c>
      <c r="V26" s="11">
        <v>8851217</v>
      </c>
      <c r="W26" s="11">
        <v>3945780</v>
      </c>
      <c r="X26" s="11">
        <v>3945780</v>
      </c>
      <c r="Y26" s="11" t="s">
        <v>126</v>
      </c>
      <c r="Z26" s="11">
        <v>4905437</v>
      </c>
      <c r="AA26" s="11">
        <v>217753952.69999999</v>
      </c>
      <c r="AB26" s="11">
        <v>460525947</v>
      </c>
      <c r="AC26" s="11">
        <v>460525947</v>
      </c>
      <c r="AD26" s="11" t="s">
        <v>126</v>
      </c>
      <c r="AE26" s="11">
        <v>2085114008.3199999</v>
      </c>
      <c r="AF26" s="11">
        <v>182959669</v>
      </c>
      <c r="AG26" s="11">
        <v>139484456.59999999</v>
      </c>
      <c r="AH26" s="11">
        <v>23303395.399999999</v>
      </c>
      <c r="AI26" s="11">
        <v>20171817</v>
      </c>
      <c r="AJ26" s="11">
        <v>2117781149.22</v>
      </c>
      <c r="AK26" s="11">
        <v>32667140.899999999</v>
      </c>
      <c r="AL26" s="11">
        <v>2102297</v>
      </c>
      <c r="AM26" s="11">
        <v>325341</v>
      </c>
      <c r="AN26" s="11">
        <v>1776956</v>
      </c>
      <c r="AO26" s="11">
        <v>9184953</v>
      </c>
      <c r="AP26" s="11">
        <v>2359658</v>
      </c>
      <c r="AQ26" s="11">
        <v>6825295</v>
      </c>
      <c r="AR26" s="11">
        <v>6938431</v>
      </c>
      <c r="AS26" s="11">
        <v>14180301.9</v>
      </c>
      <c r="AT26" s="11">
        <v>10805201.9</v>
      </c>
      <c r="AU26" s="11">
        <v>2569600</v>
      </c>
      <c r="AV26" s="11">
        <v>805500</v>
      </c>
      <c r="AW26" s="11">
        <v>261158</v>
      </c>
      <c r="AX26" s="11">
        <v>261158</v>
      </c>
      <c r="AY26" s="11" t="s">
        <v>126</v>
      </c>
      <c r="AZ26" s="11">
        <v>535590658.99000001</v>
      </c>
      <c r="BA26" s="11">
        <v>485391058.99000001</v>
      </c>
      <c r="BB26" s="11">
        <v>50199600</v>
      </c>
      <c r="BC26" s="11">
        <v>1902154339.3199999</v>
      </c>
      <c r="BD26" s="11">
        <v>1842255434.3199999</v>
      </c>
      <c r="BE26" s="11">
        <v>59898905</v>
      </c>
      <c r="BF26" s="11">
        <v>2085114008.3199999</v>
      </c>
      <c r="BG26" s="11">
        <v>2025215103.3199999</v>
      </c>
      <c r="BH26" s="11">
        <v>59898905</v>
      </c>
      <c r="BI26" s="11">
        <v>2117781149.22</v>
      </c>
      <c r="BJ26" s="11">
        <v>2049279993.22</v>
      </c>
      <c r="BK26" s="11">
        <v>68501156</v>
      </c>
    </row>
    <row r="27" spans="1:63">
      <c r="A27" s="19">
        <v>37104</v>
      </c>
      <c r="B27" s="11">
        <v>546637481.95000005</v>
      </c>
      <c r="C27" s="11">
        <v>162163788.55000001</v>
      </c>
      <c r="D27" s="11">
        <v>383536662.39999998</v>
      </c>
      <c r="E27" s="11">
        <v>320540208.39999998</v>
      </c>
      <c r="F27" s="11">
        <v>261652257.40000001</v>
      </c>
      <c r="G27" s="11">
        <v>58887951</v>
      </c>
      <c r="H27" s="11">
        <v>62996454</v>
      </c>
      <c r="I27" s="11">
        <v>62996454</v>
      </c>
      <c r="J27" s="11" t="s">
        <v>126</v>
      </c>
      <c r="K27" s="11">
        <v>937031</v>
      </c>
      <c r="L27" s="11">
        <v>1941486164.6900001</v>
      </c>
      <c r="M27" s="23">
        <f t="shared" si="0"/>
        <v>21.386719581017378</v>
      </c>
      <c r="N27" s="23">
        <v>21.373100288732143</v>
      </c>
      <c r="O27" s="23">
        <f t="shared" si="1"/>
        <v>1.3619292285234508E-2</v>
      </c>
      <c r="P27" s="11"/>
      <c r="Q27" s="11">
        <v>1394848682.74</v>
      </c>
      <c r="R27" s="11">
        <v>690468761.34000003</v>
      </c>
      <c r="S27" s="11">
        <v>681493265.34000003</v>
      </c>
      <c r="T27" s="11">
        <v>655460688.34000003</v>
      </c>
      <c r="U27" s="11">
        <v>26032577</v>
      </c>
      <c r="V27" s="11">
        <v>8975496</v>
      </c>
      <c r="W27" s="11">
        <v>4024777</v>
      </c>
      <c r="X27" s="11">
        <v>4024777</v>
      </c>
      <c r="Y27" s="11" t="s">
        <v>126</v>
      </c>
      <c r="Z27" s="11">
        <v>4950719</v>
      </c>
      <c r="AA27" s="11">
        <v>241229803.40000001</v>
      </c>
      <c r="AB27" s="11">
        <v>463150118</v>
      </c>
      <c r="AC27" s="11">
        <v>463150118</v>
      </c>
      <c r="AD27" s="11" t="s">
        <v>126</v>
      </c>
      <c r="AE27" s="11">
        <v>2124978940.79</v>
      </c>
      <c r="AF27" s="11">
        <v>183492776.09999999</v>
      </c>
      <c r="AG27" s="11">
        <v>141463656.5</v>
      </c>
      <c r="AH27" s="11">
        <v>23683522.5</v>
      </c>
      <c r="AI27" s="11">
        <v>18345597.100000001</v>
      </c>
      <c r="AJ27" s="11">
        <v>2153260069.6900001</v>
      </c>
      <c r="AK27" s="11">
        <v>28281128.899999999</v>
      </c>
      <c r="AL27" s="11">
        <v>2270389</v>
      </c>
      <c r="AM27" s="11">
        <v>450404</v>
      </c>
      <c r="AN27" s="11">
        <v>1819985</v>
      </c>
      <c r="AO27" s="11">
        <v>7580802</v>
      </c>
      <c r="AP27" s="11">
        <v>740951</v>
      </c>
      <c r="AQ27" s="11">
        <v>6839851</v>
      </c>
      <c r="AR27" s="11">
        <v>6729059</v>
      </c>
      <c r="AS27" s="11">
        <v>11210484.9</v>
      </c>
      <c r="AT27" s="11">
        <v>10530784.9</v>
      </c>
      <c r="AU27" s="11">
        <v>132400</v>
      </c>
      <c r="AV27" s="11">
        <v>547300</v>
      </c>
      <c r="AW27" s="11">
        <v>490394</v>
      </c>
      <c r="AX27" s="11">
        <v>490394</v>
      </c>
      <c r="AY27" s="11" t="s">
        <v>126</v>
      </c>
      <c r="AZ27" s="11">
        <v>546637481.95000005</v>
      </c>
      <c r="BA27" s="11">
        <v>487749530.94999999</v>
      </c>
      <c r="BB27" s="11">
        <v>58887951</v>
      </c>
      <c r="BC27" s="11">
        <v>1941486164.6900001</v>
      </c>
      <c r="BD27" s="11">
        <v>1856565636.6900001</v>
      </c>
      <c r="BE27" s="11">
        <v>84920528</v>
      </c>
      <c r="BF27" s="11">
        <v>2124978940.79</v>
      </c>
      <c r="BG27" s="11">
        <v>2040058412.79</v>
      </c>
      <c r="BH27" s="11">
        <v>84920528</v>
      </c>
      <c r="BI27" s="11">
        <v>2153260069.6900001</v>
      </c>
      <c r="BJ27" s="11">
        <v>2059679705.6900001</v>
      </c>
      <c r="BK27" s="11">
        <v>93580364</v>
      </c>
    </row>
    <row r="28" spans="1:63">
      <c r="A28" s="20">
        <v>37135</v>
      </c>
      <c r="B28" s="11">
        <v>578773946.96000004</v>
      </c>
      <c r="C28" s="11">
        <v>164899050.86000001</v>
      </c>
      <c r="D28" s="11">
        <v>412935148.10000002</v>
      </c>
      <c r="E28" s="11">
        <v>348884316.10000002</v>
      </c>
      <c r="F28" s="11">
        <v>266393836.09999999</v>
      </c>
      <c r="G28" s="11">
        <v>82490480</v>
      </c>
      <c r="H28" s="11">
        <v>64050832</v>
      </c>
      <c r="I28" s="11">
        <v>64050832</v>
      </c>
      <c r="J28" s="11" t="s">
        <v>126</v>
      </c>
      <c r="K28" s="11">
        <v>939748</v>
      </c>
      <c r="L28" s="11">
        <v>1963392599.6800001</v>
      </c>
      <c r="M28" s="23">
        <f t="shared" si="0"/>
        <v>21.397939732080417</v>
      </c>
      <c r="N28" s="23">
        <v>21.387962626920636</v>
      </c>
      <c r="O28" s="23">
        <f t="shared" si="1"/>
        <v>9.9771051597805638E-3</v>
      </c>
      <c r="P28" s="11"/>
      <c r="Q28" s="11">
        <v>1384618652.72</v>
      </c>
      <c r="R28" s="11">
        <v>708854412.55999994</v>
      </c>
      <c r="S28" s="11">
        <v>699780726.55999994</v>
      </c>
      <c r="T28" s="11">
        <v>690424586.55999994</v>
      </c>
      <c r="U28" s="11">
        <v>9356140</v>
      </c>
      <c r="V28" s="11">
        <v>9073686</v>
      </c>
      <c r="W28" s="11">
        <v>4089100</v>
      </c>
      <c r="X28" s="11">
        <v>4089100</v>
      </c>
      <c r="Y28" s="11" t="s">
        <v>126</v>
      </c>
      <c r="Z28" s="11">
        <v>4984586</v>
      </c>
      <c r="AA28" s="11">
        <v>196021474.16</v>
      </c>
      <c r="AB28" s="11">
        <v>479742766</v>
      </c>
      <c r="AC28" s="11">
        <v>479742766</v>
      </c>
      <c r="AD28" s="11" t="s">
        <v>126</v>
      </c>
      <c r="AE28" s="11">
        <v>2153382647.1799998</v>
      </c>
      <c r="AF28" s="11">
        <v>189990047.5</v>
      </c>
      <c r="AG28" s="11">
        <v>140779497.69999999</v>
      </c>
      <c r="AH28" s="11">
        <v>26632595.600000001</v>
      </c>
      <c r="AI28" s="11">
        <v>22577954.199999999</v>
      </c>
      <c r="AJ28" s="11">
        <v>2181575634.3800001</v>
      </c>
      <c r="AK28" s="11">
        <v>28192987.199999999</v>
      </c>
      <c r="AL28" s="11">
        <v>2339229</v>
      </c>
      <c r="AM28" s="11">
        <v>357795</v>
      </c>
      <c r="AN28" s="11">
        <v>1981434</v>
      </c>
      <c r="AO28" s="11">
        <v>7768618</v>
      </c>
      <c r="AP28" s="11">
        <v>700480</v>
      </c>
      <c r="AQ28" s="11">
        <v>7068138</v>
      </c>
      <c r="AR28" s="11">
        <v>6483167</v>
      </c>
      <c r="AS28" s="11">
        <v>10705505.199999999</v>
      </c>
      <c r="AT28" s="11">
        <v>9691905.1999999993</v>
      </c>
      <c r="AU28" s="11">
        <v>604700</v>
      </c>
      <c r="AV28" s="11">
        <v>408900</v>
      </c>
      <c r="AW28" s="11">
        <v>896468</v>
      </c>
      <c r="AX28" s="11">
        <v>896468</v>
      </c>
      <c r="AY28" s="11" t="s">
        <v>126</v>
      </c>
      <c r="AZ28" s="11">
        <v>578773946.96000004</v>
      </c>
      <c r="BA28" s="11">
        <v>496283466.95999998</v>
      </c>
      <c r="BB28" s="11">
        <v>82490480</v>
      </c>
      <c r="BC28" s="11">
        <v>1963392599.6800001</v>
      </c>
      <c r="BD28" s="11">
        <v>1871545979.6800001</v>
      </c>
      <c r="BE28" s="11">
        <v>91846620</v>
      </c>
      <c r="BF28" s="11">
        <v>2153382647.1799998</v>
      </c>
      <c r="BG28" s="11">
        <v>2061536027.1800001</v>
      </c>
      <c r="BH28" s="11">
        <v>91846620</v>
      </c>
      <c r="BI28" s="11">
        <v>2181575634.3800001</v>
      </c>
      <c r="BJ28" s="11">
        <v>2080679442.3800001</v>
      </c>
      <c r="BK28" s="11">
        <v>100896192</v>
      </c>
    </row>
    <row r="29" spans="1:63">
      <c r="A29" s="21">
        <v>37165</v>
      </c>
      <c r="B29" s="11">
        <v>577395499.96000004</v>
      </c>
      <c r="C29" s="11">
        <v>163829180.36000001</v>
      </c>
      <c r="D29" s="11">
        <v>412608615.60000002</v>
      </c>
      <c r="E29" s="11">
        <v>348388637.60000002</v>
      </c>
      <c r="F29" s="11">
        <v>269402675.60000002</v>
      </c>
      <c r="G29" s="11">
        <v>78985962</v>
      </c>
      <c r="H29" s="11">
        <v>64219978</v>
      </c>
      <c r="I29" s="11">
        <v>64219978</v>
      </c>
      <c r="J29" s="11" t="s">
        <v>126</v>
      </c>
      <c r="K29" s="11">
        <v>957704</v>
      </c>
      <c r="L29" s="11">
        <v>2005006311.3699999</v>
      </c>
      <c r="M29" s="23">
        <f t="shared" si="0"/>
        <v>21.418913045515449</v>
      </c>
      <c r="N29" s="23">
        <v>21.404928261140938</v>
      </c>
      <c r="O29" s="23">
        <f t="shared" si="1"/>
        <v>1.3984784374510895E-2</v>
      </c>
      <c r="P29" s="11"/>
      <c r="Q29" s="11">
        <v>1427610811.4100001</v>
      </c>
      <c r="R29" s="11">
        <v>705770124.34000003</v>
      </c>
      <c r="S29" s="11">
        <v>696449389.34000003</v>
      </c>
      <c r="T29" s="11">
        <v>685906034.34000003</v>
      </c>
      <c r="U29" s="11">
        <v>10543355</v>
      </c>
      <c r="V29" s="11">
        <v>9320735</v>
      </c>
      <c r="W29" s="11">
        <v>4302860</v>
      </c>
      <c r="X29" s="11">
        <v>4302860</v>
      </c>
      <c r="Y29" s="11" t="s">
        <v>126</v>
      </c>
      <c r="Z29" s="11">
        <v>5017875</v>
      </c>
      <c r="AA29" s="11">
        <v>207549579.06</v>
      </c>
      <c r="AB29" s="11">
        <v>514291108</v>
      </c>
      <c r="AC29" s="11">
        <v>514291108</v>
      </c>
      <c r="AD29" s="11" t="s">
        <v>126</v>
      </c>
      <c r="AE29" s="11">
        <v>2188725389.3699999</v>
      </c>
      <c r="AF29" s="11">
        <v>183719078</v>
      </c>
      <c r="AG29" s="11">
        <v>135962996.09999999</v>
      </c>
      <c r="AH29" s="11">
        <v>30612012.300000001</v>
      </c>
      <c r="AI29" s="11">
        <v>17144069.600000001</v>
      </c>
      <c r="AJ29" s="11">
        <v>2214295621.4699998</v>
      </c>
      <c r="AK29" s="11">
        <v>25570232.100000001</v>
      </c>
      <c r="AL29" s="11">
        <v>2360668</v>
      </c>
      <c r="AM29" s="11">
        <v>396994</v>
      </c>
      <c r="AN29" s="11">
        <v>1963674</v>
      </c>
      <c r="AO29" s="11">
        <v>6679380</v>
      </c>
      <c r="AP29" s="11">
        <v>377432</v>
      </c>
      <c r="AQ29" s="11">
        <v>6301948</v>
      </c>
      <c r="AR29" s="11">
        <v>5351270</v>
      </c>
      <c r="AS29" s="11">
        <v>10574799.1</v>
      </c>
      <c r="AT29" s="11">
        <v>10381099.1</v>
      </c>
      <c r="AU29" s="11">
        <v>45200</v>
      </c>
      <c r="AV29" s="11">
        <v>148500</v>
      </c>
      <c r="AW29" s="11">
        <v>604115</v>
      </c>
      <c r="AX29" s="11">
        <v>604115</v>
      </c>
      <c r="AY29" s="11" t="s">
        <v>126</v>
      </c>
      <c r="AZ29" s="11">
        <v>577395499.96000004</v>
      </c>
      <c r="BA29" s="11">
        <v>498409537.95999998</v>
      </c>
      <c r="BB29" s="11">
        <v>78985962</v>
      </c>
      <c r="BC29" s="11">
        <v>2005006311.3699999</v>
      </c>
      <c r="BD29" s="11">
        <v>1915476994.3699999</v>
      </c>
      <c r="BE29" s="11">
        <v>89529317</v>
      </c>
      <c r="BF29" s="11">
        <v>2188725389.3699999</v>
      </c>
      <c r="BG29" s="11">
        <v>2099196072.3699999</v>
      </c>
      <c r="BH29" s="11">
        <v>89529317</v>
      </c>
      <c r="BI29" s="11">
        <v>2214295621.4699998</v>
      </c>
      <c r="BJ29" s="11">
        <v>2116500682.47</v>
      </c>
      <c r="BK29" s="11">
        <v>97794939</v>
      </c>
    </row>
    <row r="30" spans="1:63">
      <c r="A30" s="22">
        <v>37196</v>
      </c>
      <c r="B30" s="11">
        <v>610195418.98000002</v>
      </c>
      <c r="C30" s="11">
        <v>173831135.97999999</v>
      </c>
      <c r="D30" s="11">
        <v>435327984</v>
      </c>
      <c r="E30" s="11">
        <v>364521077</v>
      </c>
      <c r="F30" s="11">
        <v>274928824</v>
      </c>
      <c r="G30" s="11">
        <v>89592253</v>
      </c>
      <c r="H30" s="11">
        <v>70806907</v>
      </c>
      <c r="I30" s="11">
        <v>70806907</v>
      </c>
      <c r="J30" s="11" t="s">
        <v>126</v>
      </c>
      <c r="K30" s="11">
        <v>1036299</v>
      </c>
      <c r="L30" s="11">
        <v>2027455184.96</v>
      </c>
      <c r="M30" s="23">
        <f t="shared" si="0"/>
        <v>21.430047240113993</v>
      </c>
      <c r="N30" s="23">
        <v>21.420357320801564</v>
      </c>
      <c r="O30" s="23">
        <f t="shared" si="1"/>
        <v>9.6899193124286853E-3</v>
      </c>
      <c r="P30" s="11"/>
      <c r="Q30" s="11">
        <v>1417259765.98</v>
      </c>
      <c r="R30" s="11">
        <v>700937130.52999997</v>
      </c>
      <c r="S30" s="11">
        <v>690951956.52999997</v>
      </c>
      <c r="T30" s="11">
        <v>682523786.52999997</v>
      </c>
      <c r="U30" s="11">
        <v>8428170</v>
      </c>
      <c r="V30" s="11">
        <v>9985174</v>
      </c>
      <c r="W30" s="11">
        <v>4925831</v>
      </c>
      <c r="X30" s="11">
        <v>4925831</v>
      </c>
      <c r="Y30" s="11" t="s">
        <v>126</v>
      </c>
      <c r="Z30" s="11">
        <v>5059343</v>
      </c>
      <c r="AA30" s="11">
        <v>213762471.44999999</v>
      </c>
      <c r="AB30" s="11">
        <v>502560164</v>
      </c>
      <c r="AC30" s="11">
        <v>502560164</v>
      </c>
      <c r="AD30" s="11" t="s">
        <v>126</v>
      </c>
      <c r="AE30" s="11">
        <v>2237688119.46</v>
      </c>
      <c r="AF30" s="11">
        <v>210232934.5</v>
      </c>
      <c r="AG30" s="11">
        <v>157585350.90000001</v>
      </c>
      <c r="AH30" s="11">
        <v>28227262.399999999</v>
      </c>
      <c r="AI30" s="11">
        <v>24420321.199999999</v>
      </c>
      <c r="AJ30" s="11">
        <v>2263969254.2600002</v>
      </c>
      <c r="AK30" s="11">
        <v>26281134.800000001</v>
      </c>
      <c r="AL30" s="11">
        <v>2299281</v>
      </c>
      <c r="AM30" s="11">
        <v>376645</v>
      </c>
      <c r="AN30" s="11">
        <v>1922636</v>
      </c>
      <c r="AO30" s="11">
        <v>6589486</v>
      </c>
      <c r="AP30" s="11">
        <v>688139</v>
      </c>
      <c r="AQ30" s="11">
        <v>5901347</v>
      </c>
      <c r="AR30" s="11">
        <v>5347887</v>
      </c>
      <c r="AS30" s="11">
        <v>11165333.800000001</v>
      </c>
      <c r="AT30" s="11">
        <v>10299933.800000001</v>
      </c>
      <c r="AU30" s="11">
        <v>566500</v>
      </c>
      <c r="AV30" s="11">
        <v>298900</v>
      </c>
      <c r="AW30" s="11">
        <v>879147</v>
      </c>
      <c r="AX30" s="11">
        <v>879147</v>
      </c>
      <c r="AY30" s="11" t="s">
        <v>126</v>
      </c>
      <c r="AZ30" s="11">
        <v>610195418.98000002</v>
      </c>
      <c r="BA30" s="11">
        <v>520603165.98000002</v>
      </c>
      <c r="BB30" s="11">
        <v>89592253</v>
      </c>
      <c r="BC30" s="11">
        <v>2027455184.96</v>
      </c>
      <c r="BD30" s="11">
        <v>1929434761.96</v>
      </c>
      <c r="BE30" s="11">
        <v>98020423</v>
      </c>
      <c r="BF30" s="11">
        <v>2237688119.46</v>
      </c>
      <c r="BG30" s="11">
        <v>2139667696.46</v>
      </c>
      <c r="BH30" s="11">
        <v>98020423</v>
      </c>
      <c r="BI30" s="11">
        <v>2263969254.2600002</v>
      </c>
      <c r="BJ30" s="11">
        <v>2158124848.2600002</v>
      </c>
      <c r="BK30" s="11">
        <v>105844406</v>
      </c>
    </row>
    <row r="31" spans="1:63">
      <c r="A31" s="10">
        <v>37226</v>
      </c>
      <c r="B31" s="11">
        <v>680465101.73000002</v>
      </c>
      <c r="C31" s="11">
        <v>198880321.83000001</v>
      </c>
      <c r="D31" s="11">
        <v>480538479.89999998</v>
      </c>
      <c r="E31" s="11">
        <v>400219361.89999998</v>
      </c>
      <c r="F31" s="11">
        <v>315993875.89999998</v>
      </c>
      <c r="G31" s="11">
        <v>84225486</v>
      </c>
      <c r="H31" s="11">
        <v>80319118</v>
      </c>
      <c r="I31" s="11">
        <v>80319118</v>
      </c>
      <c r="J31" s="11" t="s">
        <v>126</v>
      </c>
      <c r="K31" s="11">
        <v>1046300</v>
      </c>
      <c r="L31" s="11">
        <v>2051445324.0999999</v>
      </c>
      <c r="M31" s="23">
        <f t="shared" si="0"/>
        <v>21.441810417821841</v>
      </c>
      <c r="N31" s="23">
        <v>21.434888844677413</v>
      </c>
      <c r="O31" s="23">
        <f t="shared" si="1"/>
        <v>6.9215731444280948E-3</v>
      </c>
      <c r="P31" s="11"/>
      <c r="Q31" s="11">
        <v>1370980222.3699999</v>
      </c>
      <c r="R31" s="11">
        <v>654739251.80999994</v>
      </c>
      <c r="S31" s="11">
        <v>644459008.80999994</v>
      </c>
      <c r="T31" s="11">
        <v>633474538.80999994</v>
      </c>
      <c r="U31" s="11">
        <v>10984470</v>
      </c>
      <c r="V31" s="11">
        <v>10280243</v>
      </c>
      <c r="W31" s="11">
        <v>5230932</v>
      </c>
      <c r="X31" s="11">
        <v>5230932</v>
      </c>
      <c r="Y31" s="11" t="s">
        <v>126</v>
      </c>
      <c r="Z31" s="11">
        <v>5049311</v>
      </c>
      <c r="AA31" s="11">
        <v>216813884.56</v>
      </c>
      <c r="AB31" s="11">
        <v>499427086</v>
      </c>
      <c r="AC31" s="11">
        <v>499427086</v>
      </c>
      <c r="AD31" s="11" t="s">
        <v>126</v>
      </c>
      <c r="AE31" s="11">
        <v>2246850943.5999999</v>
      </c>
      <c r="AF31" s="11">
        <v>195405619.5</v>
      </c>
      <c r="AG31" s="11">
        <v>136778238.59999999</v>
      </c>
      <c r="AH31" s="11">
        <v>27731363.899999999</v>
      </c>
      <c r="AI31" s="11">
        <v>30896017</v>
      </c>
      <c r="AJ31" s="11">
        <v>2279012677.5999999</v>
      </c>
      <c r="AK31" s="11">
        <v>32161734</v>
      </c>
      <c r="AL31" s="11">
        <v>3286531</v>
      </c>
      <c r="AM31" s="11">
        <v>1342733</v>
      </c>
      <c r="AN31" s="11">
        <v>1943798</v>
      </c>
      <c r="AO31" s="11">
        <v>6045937</v>
      </c>
      <c r="AP31" s="11">
        <v>328604</v>
      </c>
      <c r="AQ31" s="11">
        <v>5717333</v>
      </c>
      <c r="AR31" s="11">
        <v>5659654</v>
      </c>
      <c r="AS31" s="11">
        <v>16578698</v>
      </c>
      <c r="AT31" s="11">
        <v>15408198</v>
      </c>
      <c r="AU31" s="11">
        <v>973300</v>
      </c>
      <c r="AV31" s="11">
        <v>197200</v>
      </c>
      <c r="AW31" s="11">
        <v>590914</v>
      </c>
      <c r="AX31" s="11">
        <v>590914</v>
      </c>
      <c r="AY31" s="11" t="s">
        <v>126</v>
      </c>
      <c r="AZ31" s="11">
        <v>680465101.73000002</v>
      </c>
      <c r="BA31" s="11">
        <v>596239615.73000002</v>
      </c>
      <c r="BB31" s="11">
        <v>84225486</v>
      </c>
      <c r="BC31" s="11">
        <v>2051445324.0999999</v>
      </c>
      <c r="BD31" s="11">
        <v>1956235368.0999999</v>
      </c>
      <c r="BE31" s="11">
        <v>95209956</v>
      </c>
      <c r="BF31" s="11">
        <v>2246850943.5999999</v>
      </c>
      <c r="BG31" s="11">
        <v>2151640987.5999999</v>
      </c>
      <c r="BH31" s="11">
        <v>95209956</v>
      </c>
      <c r="BI31" s="11">
        <v>2279012677.5999999</v>
      </c>
      <c r="BJ31" s="11">
        <v>2176141590.5999999</v>
      </c>
      <c r="BK31" s="11">
        <v>102871087</v>
      </c>
    </row>
    <row r="32" spans="1:63">
      <c r="A32" s="12">
        <v>37257</v>
      </c>
      <c r="B32" s="11">
        <v>633735844.37</v>
      </c>
      <c r="C32" s="11">
        <v>186542107.47</v>
      </c>
      <c r="D32" s="11">
        <v>446513528.89999998</v>
      </c>
      <c r="E32" s="11">
        <v>369208302.89999998</v>
      </c>
      <c r="F32" s="11">
        <v>287255348.89999998</v>
      </c>
      <c r="G32" s="11">
        <v>81952954</v>
      </c>
      <c r="H32" s="11">
        <v>77305226</v>
      </c>
      <c r="I32" s="11">
        <v>77305226</v>
      </c>
      <c r="J32" s="11" t="s">
        <v>126</v>
      </c>
      <c r="K32" s="11">
        <v>680208</v>
      </c>
      <c r="L32" s="11">
        <v>2025027905.1600001</v>
      </c>
      <c r="M32" s="23">
        <f t="shared" si="0"/>
        <v>21.428849317735892</v>
      </c>
      <c r="N32" s="23">
        <v>21.442389091106385</v>
      </c>
      <c r="O32" s="23">
        <f t="shared" si="1"/>
        <v>-1.3539773370492725E-2</v>
      </c>
      <c r="P32" s="11"/>
      <c r="Q32" s="11">
        <v>1391292060.79</v>
      </c>
      <c r="R32" s="11">
        <v>641286981.57000005</v>
      </c>
      <c r="S32" s="11">
        <v>630480758.60000002</v>
      </c>
      <c r="T32" s="11">
        <v>621188338.60000002</v>
      </c>
      <c r="U32" s="11">
        <v>9292420</v>
      </c>
      <c r="V32" s="11">
        <v>10806222.970000001</v>
      </c>
      <c r="W32" s="11">
        <v>5356137.97</v>
      </c>
      <c r="X32" s="11">
        <v>5356137.97</v>
      </c>
      <c r="Y32" s="11" t="s">
        <v>126</v>
      </c>
      <c r="Z32" s="11">
        <v>5450085</v>
      </c>
      <c r="AA32" s="11">
        <v>224777240.22999999</v>
      </c>
      <c r="AB32" s="11">
        <v>525227839</v>
      </c>
      <c r="AC32" s="11">
        <v>525227839</v>
      </c>
      <c r="AD32" s="11" t="s">
        <v>126</v>
      </c>
      <c r="AE32" s="11">
        <v>2209485901.8600001</v>
      </c>
      <c r="AF32" s="11">
        <v>184457996.69999999</v>
      </c>
      <c r="AG32" s="11">
        <v>124426925.5</v>
      </c>
      <c r="AH32" s="11">
        <v>27965678.800000001</v>
      </c>
      <c r="AI32" s="11">
        <v>32065392.399999999</v>
      </c>
      <c r="AJ32" s="11">
        <v>2240006105.7600002</v>
      </c>
      <c r="AK32" s="11">
        <v>30520203.899999999</v>
      </c>
      <c r="AL32" s="11">
        <v>4000832</v>
      </c>
      <c r="AM32" s="11">
        <v>2063434</v>
      </c>
      <c r="AN32" s="11">
        <v>1937398</v>
      </c>
      <c r="AO32" s="11">
        <v>6129028</v>
      </c>
      <c r="AP32" s="11">
        <v>378636</v>
      </c>
      <c r="AQ32" s="11">
        <v>5750392</v>
      </c>
      <c r="AR32" s="11">
        <v>5503770.5</v>
      </c>
      <c r="AS32" s="11">
        <v>13424247.4</v>
      </c>
      <c r="AT32" s="11">
        <v>12669147.4</v>
      </c>
      <c r="AU32" s="11">
        <v>41000</v>
      </c>
      <c r="AV32" s="11">
        <v>714100</v>
      </c>
      <c r="AW32" s="11">
        <v>1462326</v>
      </c>
      <c r="AX32" s="11">
        <v>1462326</v>
      </c>
      <c r="AY32" s="11" t="s">
        <v>126</v>
      </c>
      <c r="AZ32" s="11">
        <v>633735844.37</v>
      </c>
      <c r="BA32" s="11">
        <v>551782890.37</v>
      </c>
      <c r="BB32" s="11">
        <v>81952954</v>
      </c>
      <c r="BC32" s="11">
        <v>2025027905.1600001</v>
      </c>
      <c r="BD32" s="11">
        <v>1933782531.1600001</v>
      </c>
      <c r="BE32" s="11">
        <v>91245374</v>
      </c>
      <c r="BF32" s="11">
        <v>2209485901.8600001</v>
      </c>
      <c r="BG32" s="11">
        <v>2118240527.8599999</v>
      </c>
      <c r="BH32" s="11">
        <v>91245374</v>
      </c>
      <c r="BI32" s="11">
        <v>2240006105.7600002</v>
      </c>
      <c r="BJ32" s="11">
        <v>2141072941.76</v>
      </c>
      <c r="BK32" s="11">
        <v>98933164</v>
      </c>
    </row>
    <row r="33" spans="1:63">
      <c r="A33" s="13">
        <v>37288</v>
      </c>
      <c r="B33" s="11">
        <v>627350424.12</v>
      </c>
      <c r="C33" s="11">
        <v>181646178.02000001</v>
      </c>
      <c r="D33" s="11">
        <v>444654546.10000002</v>
      </c>
      <c r="E33" s="11">
        <v>368440140.10000002</v>
      </c>
      <c r="F33" s="11">
        <v>286488363.10000002</v>
      </c>
      <c r="G33" s="11">
        <v>81951777</v>
      </c>
      <c r="H33" s="11">
        <v>76214406</v>
      </c>
      <c r="I33" s="11">
        <v>76214406</v>
      </c>
      <c r="J33" s="11" t="s">
        <v>126</v>
      </c>
      <c r="K33" s="11">
        <v>1049700</v>
      </c>
      <c r="L33" s="11">
        <v>2015289239.23</v>
      </c>
      <c r="M33" s="23">
        <f t="shared" si="0"/>
        <v>21.424028565085923</v>
      </c>
      <c r="N33" s="23">
        <v>21.446767461645418</v>
      </c>
      <c r="O33" s="23">
        <f t="shared" si="1"/>
        <v>-2.2738896559495458E-2</v>
      </c>
      <c r="P33" s="11"/>
      <c r="Q33" s="11">
        <v>1387938815.1099999</v>
      </c>
      <c r="R33" s="11">
        <v>648557452.22000003</v>
      </c>
      <c r="S33" s="11">
        <v>638130786.78999996</v>
      </c>
      <c r="T33" s="11">
        <v>634451563.78999996</v>
      </c>
      <c r="U33" s="11">
        <v>3679223</v>
      </c>
      <c r="V33" s="11">
        <v>10426665.43</v>
      </c>
      <c r="W33" s="11">
        <v>5202921.43</v>
      </c>
      <c r="X33" s="11">
        <v>5202921.43</v>
      </c>
      <c r="Y33" s="11" t="s">
        <v>126</v>
      </c>
      <c r="Z33" s="11">
        <v>5223744</v>
      </c>
      <c r="AA33" s="11">
        <v>230189409.88999999</v>
      </c>
      <c r="AB33" s="11">
        <v>509191953</v>
      </c>
      <c r="AC33" s="11">
        <v>509191953</v>
      </c>
      <c r="AD33" s="11" t="s">
        <v>126</v>
      </c>
      <c r="AE33" s="11">
        <v>2218255044.3299999</v>
      </c>
      <c r="AF33" s="11">
        <v>202965805.09999999</v>
      </c>
      <c r="AG33" s="11">
        <v>140720630.5</v>
      </c>
      <c r="AH33" s="11">
        <v>28559690.699999999</v>
      </c>
      <c r="AI33" s="11">
        <v>33685483.899999999</v>
      </c>
      <c r="AJ33" s="11">
        <v>2247433740.6199999</v>
      </c>
      <c r="AK33" s="11">
        <v>29178696.289999999</v>
      </c>
      <c r="AL33" s="11">
        <v>3800903</v>
      </c>
      <c r="AM33" s="11">
        <v>1815956</v>
      </c>
      <c r="AN33" s="11">
        <v>1984947</v>
      </c>
      <c r="AO33" s="11">
        <v>5775572</v>
      </c>
      <c r="AP33" s="11">
        <v>383989</v>
      </c>
      <c r="AQ33" s="11">
        <v>5391583</v>
      </c>
      <c r="AR33" s="11">
        <v>5419990.9900000002</v>
      </c>
      <c r="AS33" s="11">
        <v>13557839.300000001</v>
      </c>
      <c r="AT33" s="11">
        <v>13121339.300000001</v>
      </c>
      <c r="AU33" s="11">
        <v>235100</v>
      </c>
      <c r="AV33" s="11">
        <v>201400</v>
      </c>
      <c r="AW33" s="11">
        <v>624391</v>
      </c>
      <c r="AX33" s="11">
        <v>624391</v>
      </c>
      <c r="AY33" s="11" t="s">
        <v>126</v>
      </c>
      <c r="AZ33" s="11">
        <v>627350424.12</v>
      </c>
      <c r="BA33" s="11">
        <v>545398647.12</v>
      </c>
      <c r="BB33" s="11">
        <v>81951777</v>
      </c>
      <c r="BC33" s="11">
        <v>2015289239.23</v>
      </c>
      <c r="BD33" s="11">
        <v>1929658239.23</v>
      </c>
      <c r="BE33" s="11">
        <v>85631000</v>
      </c>
      <c r="BF33" s="11">
        <v>2218255044.3299999</v>
      </c>
      <c r="BG33" s="11">
        <v>2132624044.3299999</v>
      </c>
      <c r="BH33" s="11">
        <v>85631000</v>
      </c>
      <c r="BI33" s="11">
        <v>2247433740.6199999</v>
      </c>
      <c r="BJ33" s="11">
        <v>2154426210.6199999</v>
      </c>
      <c r="BK33" s="11">
        <v>93007530</v>
      </c>
    </row>
    <row r="34" spans="1:63">
      <c r="A34" s="14">
        <v>37316</v>
      </c>
      <c r="B34" s="11">
        <v>642571824.36000001</v>
      </c>
      <c r="C34" s="11">
        <v>190998569.96000001</v>
      </c>
      <c r="D34" s="11">
        <v>450513301.39999998</v>
      </c>
      <c r="E34" s="11">
        <v>372388712.39999998</v>
      </c>
      <c r="F34" s="11">
        <v>292256790.39999998</v>
      </c>
      <c r="G34" s="11">
        <v>80131922</v>
      </c>
      <c r="H34" s="11">
        <v>78124589</v>
      </c>
      <c r="I34" s="11">
        <v>78124589</v>
      </c>
      <c r="J34" s="11" t="s">
        <v>126</v>
      </c>
      <c r="K34" s="11">
        <v>1059953</v>
      </c>
      <c r="L34" s="11">
        <v>2040686720.23</v>
      </c>
      <c r="M34" s="23">
        <f t="shared" si="0"/>
        <v>21.436552215719914</v>
      </c>
      <c r="N34" s="23">
        <v>21.45282604647112</v>
      </c>
      <c r="O34" s="23">
        <f t="shared" si="1"/>
        <v>-1.6273830751206475E-2</v>
      </c>
      <c r="P34" s="11"/>
      <c r="Q34" s="11">
        <v>1398114895.8699999</v>
      </c>
      <c r="R34" s="11">
        <v>637393273.83000004</v>
      </c>
      <c r="S34" s="11">
        <v>626969680.14999998</v>
      </c>
      <c r="T34" s="11">
        <v>623211353.14999998</v>
      </c>
      <c r="U34" s="11">
        <v>3758327</v>
      </c>
      <c r="V34" s="11">
        <v>10423593.68</v>
      </c>
      <c r="W34" s="11">
        <v>5186394.68</v>
      </c>
      <c r="X34" s="11">
        <v>5186394.68</v>
      </c>
      <c r="Y34" s="11" t="s">
        <v>126</v>
      </c>
      <c r="Z34" s="11">
        <v>5237199</v>
      </c>
      <c r="AA34" s="11">
        <v>242480135.03999999</v>
      </c>
      <c r="AB34" s="11">
        <v>518241487</v>
      </c>
      <c r="AC34" s="11">
        <v>518241487</v>
      </c>
      <c r="AD34" s="11" t="s">
        <v>126</v>
      </c>
      <c r="AE34" s="11">
        <v>2241605115.5300002</v>
      </c>
      <c r="AF34" s="11">
        <v>200918395.30000001</v>
      </c>
      <c r="AG34" s="11">
        <v>130616668.5</v>
      </c>
      <c r="AH34" s="11">
        <v>33510291.100000001</v>
      </c>
      <c r="AI34" s="11">
        <v>36791435.700000003</v>
      </c>
      <c r="AJ34" s="11">
        <v>2271723564.5</v>
      </c>
      <c r="AK34" s="11">
        <v>30118448.969999999</v>
      </c>
      <c r="AL34" s="11">
        <v>4170432</v>
      </c>
      <c r="AM34" s="11">
        <v>2192400</v>
      </c>
      <c r="AN34" s="11">
        <v>1978032</v>
      </c>
      <c r="AO34" s="11">
        <v>5661979</v>
      </c>
      <c r="AP34" s="11">
        <v>497935</v>
      </c>
      <c r="AQ34" s="11">
        <v>5164044</v>
      </c>
      <c r="AR34" s="11">
        <v>5336211.47</v>
      </c>
      <c r="AS34" s="11">
        <v>14561156.5</v>
      </c>
      <c r="AT34" s="11">
        <v>13890756.5</v>
      </c>
      <c r="AU34" s="11">
        <v>276900</v>
      </c>
      <c r="AV34" s="11">
        <v>393500</v>
      </c>
      <c r="AW34" s="11">
        <v>388670</v>
      </c>
      <c r="AX34" s="11">
        <v>388670</v>
      </c>
      <c r="AY34" s="11" t="s">
        <v>126</v>
      </c>
      <c r="AZ34" s="11">
        <v>642571824.36000001</v>
      </c>
      <c r="BA34" s="11">
        <v>562439902.36000001</v>
      </c>
      <c r="BB34" s="11">
        <v>80131922</v>
      </c>
      <c r="BC34" s="11">
        <v>2040686720.23</v>
      </c>
      <c r="BD34" s="11">
        <v>1956796471.23</v>
      </c>
      <c r="BE34" s="11">
        <v>83890249</v>
      </c>
      <c r="BF34" s="11">
        <v>2241605115.5300002</v>
      </c>
      <c r="BG34" s="11">
        <v>2157714866.5300002</v>
      </c>
      <c r="BH34" s="11">
        <v>83890249</v>
      </c>
      <c r="BI34" s="11">
        <v>2271723564.5</v>
      </c>
      <c r="BJ34" s="11">
        <v>2180691239.5</v>
      </c>
      <c r="BK34" s="11">
        <v>91032325</v>
      </c>
    </row>
    <row r="35" spans="1:63">
      <c r="A35" s="15">
        <v>37347</v>
      </c>
      <c r="B35" s="11">
        <v>629813665.69000006</v>
      </c>
      <c r="C35" s="11">
        <v>182583041.88999999</v>
      </c>
      <c r="D35" s="11">
        <v>446091945.80000001</v>
      </c>
      <c r="E35" s="11">
        <v>371214900.80000001</v>
      </c>
      <c r="F35" s="11">
        <v>290193036.80000001</v>
      </c>
      <c r="G35" s="11">
        <v>81021864</v>
      </c>
      <c r="H35" s="11">
        <v>74877045</v>
      </c>
      <c r="I35" s="11">
        <v>74877045</v>
      </c>
      <c r="J35" s="11" t="s">
        <v>126</v>
      </c>
      <c r="K35" s="11">
        <v>1138678</v>
      </c>
      <c r="L35" s="11">
        <v>2018450024.5699999</v>
      </c>
      <c r="M35" s="23">
        <f t="shared" si="0"/>
        <v>21.425595739253716</v>
      </c>
      <c r="N35" s="23">
        <v>21.455048812708011</v>
      </c>
      <c r="O35" s="23">
        <f t="shared" si="1"/>
        <v>-2.9453073454295264E-2</v>
      </c>
      <c r="P35" s="11"/>
      <c r="Q35" s="11">
        <v>1388636358.8800001</v>
      </c>
      <c r="R35" s="11">
        <v>595440334.63</v>
      </c>
      <c r="S35" s="11">
        <v>585082739.16999996</v>
      </c>
      <c r="T35" s="11">
        <v>579495540.16999996</v>
      </c>
      <c r="U35" s="11">
        <v>5587199</v>
      </c>
      <c r="V35" s="11">
        <v>10357595.460000001</v>
      </c>
      <c r="W35" s="11">
        <v>5086710.46</v>
      </c>
      <c r="X35" s="11">
        <v>5086710.46</v>
      </c>
      <c r="Y35" s="11" t="s">
        <v>126</v>
      </c>
      <c r="Z35" s="11">
        <v>5270885</v>
      </c>
      <c r="AA35" s="11">
        <v>269870683.25</v>
      </c>
      <c r="AB35" s="11">
        <v>523325341</v>
      </c>
      <c r="AC35" s="11">
        <v>523325341</v>
      </c>
      <c r="AD35" s="11" t="s">
        <v>126</v>
      </c>
      <c r="AE35" s="11">
        <v>2236486260.77</v>
      </c>
      <c r="AF35" s="11">
        <v>218036236.19999999</v>
      </c>
      <c r="AG35" s="11">
        <v>148947140.5</v>
      </c>
      <c r="AH35" s="11">
        <v>27616024.199999999</v>
      </c>
      <c r="AI35" s="11">
        <v>41473071.5</v>
      </c>
      <c r="AJ35" s="11">
        <v>2268798862.3800001</v>
      </c>
      <c r="AK35" s="11">
        <v>32312601.609999999</v>
      </c>
      <c r="AL35" s="11">
        <v>4158225</v>
      </c>
      <c r="AM35" s="11">
        <v>2089458</v>
      </c>
      <c r="AN35" s="11">
        <v>2068767</v>
      </c>
      <c r="AO35" s="11">
        <v>5810533</v>
      </c>
      <c r="AP35" s="11">
        <v>482034</v>
      </c>
      <c r="AQ35" s="11">
        <v>5328499</v>
      </c>
      <c r="AR35" s="11">
        <v>6042371.8099999996</v>
      </c>
      <c r="AS35" s="11">
        <v>15325295.800000001</v>
      </c>
      <c r="AT35" s="11">
        <v>14400995.800000001</v>
      </c>
      <c r="AU35" s="11">
        <v>17800</v>
      </c>
      <c r="AV35" s="11">
        <v>906500</v>
      </c>
      <c r="AW35" s="11">
        <v>976176</v>
      </c>
      <c r="AX35" s="11">
        <v>976176</v>
      </c>
      <c r="AY35" s="11" t="s">
        <v>126</v>
      </c>
      <c r="AZ35" s="11">
        <v>629813665.69000006</v>
      </c>
      <c r="BA35" s="11">
        <v>548791801.69000006</v>
      </c>
      <c r="BB35" s="11">
        <v>81021864</v>
      </c>
      <c r="BC35" s="11">
        <v>2018450024.5699999</v>
      </c>
      <c r="BD35" s="11">
        <v>1931840961.5699999</v>
      </c>
      <c r="BE35" s="11">
        <v>86609063</v>
      </c>
      <c r="BF35" s="11">
        <v>2236486260.77</v>
      </c>
      <c r="BG35" s="11">
        <v>2149877197.77</v>
      </c>
      <c r="BH35" s="11">
        <v>86609063</v>
      </c>
      <c r="BI35" s="11">
        <v>2268798862.3800001</v>
      </c>
      <c r="BJ35" s="11">
        <v>2174792533.3800001</v>
      </c>
      <c r="BK35" s="11">
        <v>94006329</v>
      </c>
    </row>
    <row r="36" spans="1:63">
      <c r="A36" s="16">
        <v>37377</v>
      </c>
      <c r="B36" s="11">
        <v>632831164.5</v>
      </c>
      <c r="C36" s="11">
        <v>190993341</v>
      </c>
      <c r="D36" s="11">
        <v>440740880.5</v>
      </c>
      <c r="E36" s="11">
        <v>361603753.5</v>
      </c>
      <c r="F36" s="11">
        <v>282438133.5</v>
      </c>
      <c r="G36" s="11">
        <v>79165620</v>
      </c>
      <c r="H36" s="11">
        <v>79137127</v>
      </c>
      <c r="I36" s="11">
        <v>79137127</v>
      </c>
      <c r="J36" s="11" t="s">
        <v>126</v>
      </c>
      <c r="K36" s="11">
        <v>1096943</v>
      </c>
      <c r="L36" s="11">
        <v>2058004444.24</v>
      </c>
      <c r="M36" s="23">
        <f t="shared" si="0"/>
        <v>21.445002633850592</v>
      </c>
      <c r="N36" s="23">
        <v>21.46062306250138</v>
      </c>
      <c r="O36" s="23">
        <f t="shared" si="1"/>
        <v>-1.5620428650787943E-2</v>
      </c>
      <c r="P36" s="11"/>
      <c r="Q36" s="11">
        <v>1425173279.74</v>
      </c>
      <c r="R36" s="11">
        <v>615934602.47000003</v>
      </c>
      <c r="S36" s="11">
        <v>605442572.30999994</v>
      </c>
      <c r="T36" s="11">
        <v>604154439.30999994</v>
      </c>
      <c r="U36" s="11">
        <v>1288133</v>
      </c>
      <c r="V36" s="11">
        <v>10492030.16</v>
      </c>
      <c r="W36" s="11">
        <v>5104593.16</v>
      </c>
      <c r="X36" s="11">
        <v>5104593.16</v>
      </c>
      <c r="Y36" s="11" t="s">
        <v>126</v>
      </c>
      <c r="Z36" s="11">
        <v>5387437</v>
      </c>
      <c r="AA36" s="11">
        <v>262598019.27000001</v>
      </c>
      <c r="AB36" s="11">
        <v>546640658</v>
      </c>
      <c r="AC36" s="11">
        <v>546640658</v>
      </c>
      <c r="AD36" s="11" t="s">
        <v>126</v>
      </c>
      <c r="AE36" s="11">
        <v>2244558622.6399999</v>
      </c>
      <c r="AF36" s="11">
        <v>186554178.40000001</v>
      </c>
      <c r="AG36" s="11">
        <v>112083183.8</v>
      </c>
      <c r="AH36" s="11">
        <v>36471400.700000003</v>
      </c>
      <c r="AI36" s="11">
        <v>37999593.899999999</v>
      </c>
      <c r="AJ36" s="11">
        <v>2274861147.4099998</v>
      </c>
      <c r="AK36" s="11">
        <v>30302524.77</v>
      </c>
      <c r="AL36" s="11">
        <v>3377982</v>
      </c>
      <c r="AM36" s="11">
        <v>1306266</v>
      </c>
      <c r="AN36" s="11">
        <v>2071716</v>
      </c>
      <c r="AO36" s="11">
        <v>5757886</v>
      </c>
      <c r="AP36" s="11">
        <v>465625</v>
      </c>
      <c r="AQ36" s="11">
        <v>5292261</v>
      </c>
      <c r="AR36" s="11">
        <v>5929417.7699999996</v>
      </c>
      <c r="AS36" s="11">
        <v>14506877</v>
      </c>
      <c r="AT36" s="11">
        <v>14304577</v>
      </c>
      <c r="AU36" s="11">
        <v>116400</v>
      </c>
      <c r="AV36" s="11">
        <v>85900</v>
      </c>
      <c r="AW36" s="11">
        <v>730362</v>
      </c>
      <c r="AX36" s="11">
        <v>730362</v>
      </c>
      <c r="AY36" s="11" t="s">
        <v>126</v>
      </c>
      <c r="AZ36" s="11">
        <v>632831164.5</v>
      </c>
      <c r="BA36" s="11">
        <v>553665544.5</v>
      </c>
      <c r="BB36" s="11">
        <v>79165620</v>
      </c>
      <c r="BC36" s="11">
        <v>2058004444.24</v>
      </c>
      <c r="BD36" s="11">
        <v>1977550691.24</v>
      </c>
      <c r="BE36" s="11">
        <v>80453753</v>
      </c>
      <c r="BF36" s="11">
        <v>2244558622.6399999</v>
      </c>
      <c r="BG36" s="11">
        <v>2164104869.6399999</v>
      </c>
      <c r="BH36" s="11">
        <v>80453753</v>
      </c>
      <c r="BI36" s="11">
        <v>2274861147.4099998</v>
      </c>
      <c r="BJ36" s="11">
        <v>2187043417.4099998</v>
      </c>
      <c r="BK36" s="11">
        <v>87817730</v>
      </c>
    </row>
    <row r="37" spans="1:63">
      <c r="A37" s="17">
        <v>37408</v>
      </c>
      <c r="B37" s="11">
        <v>653585380.88999999</v>
      </c>
      <c r="C37" s="11">
        <v>191930698.49000001</v>
      </c>
      <c r="D37" s="11">
        <v>460544276.39999998</v>
      </c>
      <c r="E37" s="11">
        <v>378507133.39999998</v>
      </c>
      <c r="F37" s="11">
        <v>297116780.39999998</v>
      </c>
      <c r="G37" s="11">
        <v>81390353</v>
      </c>
      <c r="H37" s="11">
        <v>82037143</v>
      </c>
      <c r="I37" s="11">
        <v>82037143</v>
      </c>
      <c r="J37" s="11" t="s">
        <v>126</v>
      </c>
      <c r="K37" s="11">
        <v>1110406</v>
      </c>
      <c r="L37" s="11">
        <v>2067318859.3099999</v>
      </c>
      <c r="M37" s="23">
        <f t="shared" si="0"/>
        <v>21.449518367630855</v>
      </c>
      <c r="N37" s="23">
        <v>21.46588073027625</v>
      </c>
      <c r="O37" s="23">
        <f t="shared" si="1"/>
        <v>-1.6362362645395478E-2</v>
      </c>
      <c r="P37" s="11"/>
      <c r="Q37" s="11">
        <v>1413733478.4200001</v>
      </c>
      <c r="R37" s="11">
        <v>631597040.41999996</v>
      </c>
      <c r="S37" s="11">
        <v>620777428.20000005</v>
      </c>
      <c r="T37" s="11">
        <v>611828182.20000005</v>
      </c>
      <c r="U37" s="11">
        <v>8949246</v>
      </c>
      <c r="V37" s="11">
        <v>10819612.220000001</v>
      </c>
      <c r="W37" s="11">
        <v>5323744.22</v>
      </c>
      <c r="X37" s="11">
        <v>5323744.22</v>
      </c>
      <c r="Y37" s="11" t="s">
        <v>126</v>
      </c>
      <c r="Z37" s="11">
        <v>5495868</v>
      </c>
      <c r="AA37" s="11">
        <v>250276186</v>
      </c>
      <c r="AB37" s="11">
        <v>531860252</v>
      </c>
      <c r="AC37" s="11">
        <v>531860252</v>
      </c>
      <c r="AD37" s="11" t="s">
        <v>126</v>
      </c>
      <c r="AE37" s="11">
        <v>2279148786.1100001</v>
      </c>
      <c r="AF37" s="11">
        <v>211829926.80000001</v>
      </c>
      <c r="AG37" s="11">
        <v>136777715</v>
      </c>
      <c r="AH37" s="11">
        <v>34480216.399999999</v>
      </c>
      <c r="AI37" s="11">
        <v>40571995.399999999</v>
      </c>
      <c r="AJ37" s="11">
        <v>2309048859.9099998</v>
      </c>
      <c r="AK37" s="11">
        <v>29900073.800000001</v>
      </c>
      <c r="AL37" s="11">
        <v>3577721</v>
      </c>
      <c r="AM37" s="11">
        <v>1528866</v>
      </c>
      <c r="AN37" s="11">
        <v>2048855</v>
      </c>
      <c r="AO37" s="11">
        <v>6249337</v>
      </c>
      <c r="AP37" s="11">
        <v>413984</v>
      </c>
      <c r="AQ37" s="11">
        <v>5835353</v>
      </c>
      <c r="AR37" s="11">
        <v>5805511</v>
      </c>
      <c r="AS37" s="11">
        <v>13752912.800000001</v>
      </c>
      <c r="AT37" s="11">
        <v>13186012.800000001</v>
      </c>
      <c r="AU37" s="11">
        <v>46500</v>
      </c>
      <c r="AV37" s="11">
        <v>520400</v>
      </c>
      <c r="AW37" s="11">
        <v>514592</v>
      </c>
      <c r="AX37" s="11">
        <v>514592</v>
      </c>
      <c r="AY37" s="11" t="s">
        <v>126</v>
      </c>
      <c r="AZ37" s="11">
        <v>653585380.88999999</v>
      </c>
      <c r="BA37" s="11">
        <v>572195027.88999999</v>
      </c>
      <c r="BB37" s="11">
        <v>81390353</v>
      </c>
      <c r="BC37" s="11">
        <v>2067318859.3099999</v>
      </c>
      <c r="BD37" s="11">
        <v>1976979260.3099999</v>
      </c>
      <c r="BE37" s="11">
        <v>90339599</v>
      </c>
      <c r="BF37" s="11">
        <v>2279148786.1100001</v>
      </c>
      <c r="BG37" s="11">
        <v>2188809187.1100001</v>
      </c>
      <c r="BH37" s="11">
        <v>90339599</v>
      </c>
      <c r="BI37" s="11">
        <v>2309048859.9099998</v>
      </c>
      <c r="BJ37" s="11">
        <v>2210825052.9099998</v>
      </c>
      <c r="BK37" s="11">
        <v>98223807</v>
      </c>
    </row>
    <row r="38" spans="1:63">
      <c r="A38" s="18">
        <v>37438</v>
      </c>
      <c r="B38" s="11">
        <v>650359307.90999997</v>
      </c>
      <c r="C38" s="11">
        <v>189743385.41</v>
      </c>
      <c r="D38" s="11">
        <v>459465202.5</v>
      </c>
      <c r="E38" s="11">
        <v>378435881.5</v>
      </c>
      <c r="F38" s="11">
        <v>297275779.5</v>
      </c>
      <c r="G38" s="11">
        <v>81160102</v>
      </c>
      <c r="H38" s="11">
        <v>81029321</v>
      </c>
      <c r="I38" s="11">
        <v>81029321</v>
      </c>
      <c r="J38" s="11" t="s">
        <v>126</v>
      </c>
      <c r="K38" s="11">
        <v>1150720</v>
      </c>
      <c r="L38" s="11">
        <v>2076970784.8299999</v>
      </c>
      <c r="M38" s="23">
        <f t="shared" si="0"/>
        <v>21.45417631569909</v>
      </c>
      <c r="N38" s="23">
        <v>21.470917851502751</v>
      </c>
      <c r="O38" s="23">
        <f t="shared" si="1"/>
        <v>-1.6741535803660668E-2</v>
      </c>
      <c r="P38" s="11"/>
      <c r="Q38" s="11">
        <v>1426611476.9200001</v>
      </c>
      <c r="R38" s="11">
        <v>608104590.33000004</v>
      </c>
      <c r="S38" s="11">
        <v>597152243.29999995</v>
      </c>
      <c r="T38" s="11">
        <v>586876135.29999995</v>
      </c>
      <c r="U38" s="11">
        <v>10276108</v>
      </c>
      <c r="V38" s="11">
        <v>10952347.029999999</v>
      </c>
      <c r="W38" s="11">
        <v>5386826.0300000003</v>
      </c>
      <c r="X38" s="11">
        <v>5386826.0300000003</v>
      </c>
      <c r="Y38" s="11" t="s">
        <v>126</v>
      </c>
      <c r="Z38" s="11">
        <v>5565521</v>
      </c>
      <c r="AA38" s="11">
        <v>253823189.59</v>
      </c>
      <c r="AB38" s="11">
        <v>564683697</v>
      </c>
      <c r="AC38" s="11">
        <v>564683697</v>
      </c>
      <c r="AD38" s="11" t="s">
        <v>126</v>
      </c>
      <c r="AE38" s="11">
        <v>2280461170.3299999</v>
      </c>
      <c r="AF38" s="11">
        <v>203490385.5</v>
      </c>
      <c r="AG38" s="11">
        <v>122536489.3</v>
      </c>
      <c r="AH38" s="11">
        <v>37760859.100000001</v>
      </c>
      <c r="AI38" s="11">
        <v>43193037.100000001</v>
      </c>
      <c r="AJ38" s="11">
        <v>2311051142.1199999</v>
      </c>
      <c r="AK38" s="11">
        <v>30589971.789999999</v>
      </c>
      <c r="AL38" s="11">
        <v>3331728</v>
      </c>
      <c r="AM38" s="11">
        <v>1158359</v>
      </c>
      <c r="AN38" s="11">
        <v>2173369</v>
      </c>
      <c r="AO38" s="11">
        <v>7261805</v>
      </c>
      <c r="AP38" s="11">
        <v>470376</v>
      </c>
      <c r="AQ38" s="11">
        <v>6791429</v>
      </c>
      <c r="AR38" s="11">
        <v>5773176.79</v>
      </c>
      <c r="AS38" s="11">
        <v>13411021</v>
      </c>
      <c r="AT38" s="11">
        <v>13024571</v>
      </c>
      <c r="AU38" s="11">
        <v>131300</v>
      </c>
      <c r="AV38" s="11">
        <v>255150</v>
      </c>
      <c r="AW38" s="11">
        <v>812241</v>
      </c>
      <c r="AX38" s="11">
        <v>812241</v>
      </c>
      <c r="AY38" s="11" t="s">
        <v>126</v>
      </c>
      <c r="AZ38" s="11">
        <v>650359307.90999997</v>
      </c>
      <c r="BA38" s="11">
        <v>569199205.90999997</v>
      </c>
      <c r="BB38" s="11">
        <v>81160102</v>
      </c>
      <c r="BC38" s="11">
        <v>2076970784.8299999</v>
      </c>
      <c r="BD38" s="11">
        <v>1985534574.8299999</v>
      </c>
      <c r="BE38" s="11">
        <v>91436210</v>
      </c>
      <c r="BF38" s="11">
        <v>2280461170.3299999</v>
      </c>
      <c r="BG38" s="11">
        <v>2189024960.3299999</v>
      </c>
      <c r="BH38" s="11">
        <v>91436210</v>
      </c>
      <c r="BI38" s="11">
        <v>2311051142.1199999</v>
      </c>
      <c r="BJ38" s="11">
        <v>2210650134.1199999</v>
      </c>
      <c r="BK38" s="11">
        <v>100401008</v>
      </c>
    </row>
    <row r="39" spans="1:63">
      <c r="A39" s="19">
        <v>37469</v>
      </c>
      <c r="B39" s="11">
        <v>647583240.80999994</v>
      </c>
      <c r="C39" s="11">
        <v>190385779.81</v>
      </c>
      <c r="D39" s="11">
        <v>456037686</v>
      </c>
      <c r="E39" s="11">
        <v>375372534</v>
      </c>
      <c r="F39" s="11">
        <v>293567520</v>
      </c>
      <c r="G39" s="11">
        <v>81805014</v>
      </c>
      <c r="H39" s="11">
        <v>80665152</v>
      </c>
      <c r="I39" s="11">
        <v>80665152</v>
      </c>
      <c r="J39" s="11" t="s">
        <v>126</v>
      </c>
      <c r="K39" s="11">
        <v>1159775</v>
      </c>
      <c r="L39" s="11">
        <v>2063013368.3699999</v>
      </c>
      <c r="M39" s="23">
        <f t="shared" si="0"/>
        <v>21.447433551077545</v>
      </c>
      <c r="N39" s="23">
        <v>21.47370488990985</v>
      </c>
      <c r="O39" s="23">
        <f t="shared" si="1"/>
        <v>-2.6271338832305702E-2</v>
      </c>
      <c r="P39" s="11"/>
      <c r="Q39" s="11">
        <v>1415430127.5599999</v>
      </c>
      <c r="R39" s="11">
        <v>613675066.10000002</v>
      </c>
      <c r="S39" s="11">
        <v>602624710.04999995</v>
      </c>
      <c r="T39" s="11">
        <v>593626969.04999995</v>
      </c>
      <c r="U39" s="11">
        <v>8997741</v>
      </c>
      <c r="V39" s="11">
        <v>11050356.050000001</v>
      </c>
      <c r="W39" s="11">
        <v>5420910.0499999998</v>
      </c>
      <c r="X39" s="11">
        <v>5420910.0499999998</v>
      </c>
      <c r="Y39" s="11" t="s">
        <v>126</v>
      </c>
      <c r="Z39" s="11">
        <v>5629446</v>
      </c>
      <c r="AA39" s="11">
        <v>256109298.44999999</v>
      </c>
      <c r="AB39" s="11">
        <v>545645763</v>
      </c>
      <c r="AC39" s="11">
        <v>545645763</v>
      </c>
      <c r="AD39" s="11" t="s">
        <v>126</v>
      </c>
      <c r="AE39" s="11">
        <v>2274224125.27</v>
      </c>
      <c r="AF39" s="11">
        <v>211210756.90000001</v>
      </c>
      <c r="AG39" s="11">
        <v>117495707.90000001</v>
      </c>
      <c r="AH39" s="11">
        <v>46020189.299999997</v>
      </c>
      <c r="AI39" s="11">
        <v>47694859.700000003</v>
      </c>
      <c r="AJ39" s="11">
        <v>2299430432.2600002</v>
      </c>
      <c r="AK39" s="11">
        <v>25206306.989999998</v>
      </c>
      <c r="AL39" s="11">
        <v>3402639</v>
      </c>
      <c r="AM39" s="11">
        <v>1314050</v>
      </c>
      <c r="AN39" s="11">
        <v>2088589</v>
      </c>
      <c r="AO39" s="11">
        <v>2748331</v>
      </c>
      <c r="AP39" s="11">
        <v>591631</v>
      </c>
      <c r="AQ39" s="11">
        <v>2156700</v>
      </c>
      <c r="AR39" s="11">
        <v>5694303.3899999997</v>
      </c>
      <c r="AS39" s="11">
        <v>12953545.6</v>
      </c>
      <c r="AT39" s="11">
        <v>12591345.6</v>
      </c>
      <c r="AU39" s="11">
        <v>121000</v>
      </c>
      <c r="AV39" s="11">
        <v>241200</v>
      </c>
      <c r="AW39" s="11">
        <v>407488</v>
      </c>
      <c r="AX39" s="11">
        <v>407488</v>
      </c>
      <c r="AY39" s="11" t="s">
        <v>126</v>
      </c>
      <c r="AZ39" s="11">
        <v>647583240.80999994</v>
      </c>
      <c r="BA39" s="11">
        <v>565778226.80999994</v>
      </c>
      <c r="BB39" s="11">
        <v>81805014</v>
      </c>
      <c r="BC39" s="11">
        <v>2063013368.3699999</v>
      </c>
      <c r="BD39" s="11">
        <v>1972210613.3699999</v>
      </c>
      <c r="BE39" s="11">
        <v>90802755</v>
      </c>
      <c r="BF39" s="11">
        <v>2274224125.27</v>
      </c>
      <c r="BG39" s="11">
        <v>2183421370.27</v>
      </c>
      <c r="BH39" s="11">
        <v>90802755</v>
      </c>
      <c r="BI39" s="11">
        <v>2299430432.2600002</v>
      </c>
      <c r="BJ39" s="11">
        <v>2204382388.2600002</v>
      </c>
      <c r="BK39" s="11">
        <v>95048044</v>
      </c>
    </row>
    <row r="40" spans="1:63">
      <c r="A40" s="20">
        <v>37500</v>
      </c>
      <c r="B40" s="11">
        <v>654061115.09000003</v>
      </c>
      <c r="C40" s="11">
        <v>192004597.69</v>
      </c>
      <c r="D40" s="11">
        <v>460874527.39999998</v>
      </c>
      <c r="E40" s="11">
        <v>383238188.39999998</v>
      </c>
      <c r="F40" s="11">
        <v>299419767.39999998</v>
      </c>
      <c r="G40" s="11">
        <v>83818421</v>
      </c>
      <c r="H40" s="11">
        <v>77636339</v>
      </c>
      <c r="I40" s="11">
        <v>77636339</v>
      </c>
      <c r="J40" s="11" t="s">
        <v>126</v>
      </c>
      <c r="K40" s="11">
        <v>1181990</v>
      </c>
      <c r="L40" s="11">
        <v>2047672466.99</v>
      </c>
      <c r="M40" s="23">
        <f t="shared" si="0"/>
        <v>21.439969603106253</v>
      </c>
      <c r="N40" s="23">
        <v>21.474534683032836</v>
      </c>
      <c r="O40" s="23">
        <f t="shared" si="1"/>
        <v>-3.4565079926583309E-2</v>
      </c>
      <c r="P40" s="11"/>
      <c r="Q40" s="11">
        <v>1393611351.9000001</v>
      </c>
      <c r="R40" s="11">
        <v>622940881.47000003</v>
      </c>
      <c r="S40" s="11">
        <v>611784567.69000006</v>
      </c>
      <c r="T40" s="11">
        <v>602924953.69000006</v>
      </c>
      <c r="U40" s="11">
        <v>8859614</v>
      </c>
      <c r="V40" s="11">
        <v>11156313.779999999</v>
      </c>
      <c r="W40" s="11">
        <v>5468985.7800000003</v>
      </c>
      <c r="X40" s="11">
        <v>5468985.7800000003</v>
      </c>
      <c r="Y40" s="11" t="s">
        <v>126</v>
      </c>
      <c r="Z40" s="11">
        <v>5687328</v>
      </c>
      <c r="AA40" s="11">
        <v>245113676.44</v>
      </c>
      <c r="AB40" s="11">
        <v>525556794</v>
      </c>
      <c r="AC40" s="11">
        <v>525556794</v>
      </c>
      <c r="AD40" s="11" t="s">
        <v>126</v>
      </c>
      <c r="AE40" s="11">
        <v>2271543705.4899998</v>
      </c>
      <c r="AF40" s="11">
        <v>223871238.5</v>
      </c>
      <c r="AG40" s="11">
        <v>129881444.90000001</v>
      </c>
      <c r="AH40" s="11">
        <v>53118033.5</v>
      </c>
      <c r="AI40" s="11">
        <v>40871760.100000001</v>
      </c>
      <c r="AJ40" s="11">
        <v>2298464790.1900001</v>
      </c>
      <c r="AK40" s="11">
        <v>26921084.699999999</v>
      </c>
      <c r="AL40" s="11">
        <v>3519935</v>
      </c>
      <c r="AM40" s="11">
        <v>1384738</v>
      </c>
      <c r="AN40" s="11">
        <v>2135197</v>
      </c>
      <c r="AO40" s="11">
        <v>2520415</v>
      </c>
      <c r="AP40" s="11">
        <v>633333</v>
      </c>
      <c r="AQ40" s="11">
        <v>1887082</v>
      </c>
      <c r="AR40" s="11">
        <v>5615430</v>
      </c>
      <c r="AS40" s="11">
        <v>14830136.699999999</v>
      </c>
      <c r="AT40" s="11">
        <v>13655736.699999999</v>
      </c>
      <c r="AU40" s="11">
        <v>643200</v>
      </c>
      <c r="AV40" s="11">
        <v>531200</v>
      </c>
      <c r="AW40" s="11">
        <v>435168</v>
      </c>
      <c r="AX40" s="11">
        <v>435168</v>
      </c>
      <c r="AY40" s="11" t="s">
        <v>126</v>
      </c>
      <c r="AZ40" s="11">
        <v>654061115.09000003</v>
      </c>
      <c r="BA40" s="11">
        <v>570242694.09000003</v>
      </c>
      <c r="BB40" s="11">
        <v>83818421</v>
      </c>
      <c r="BC40" s="11">
        <v>2047672466.99</v>
      </c>
      <c r="BD40" s="11">
        <v>1954994431.99</v>
      </c>
      <c r="BE40" s="11">
        <v>92678035</v>
      </c>
      <c r="BF40" s="11">
        <v>2271543705.4899998</v>
      </c>
      <c r="BG40" s="11">
        <v>2178865670.4899998</v>
      </c>
      <c r="BH40" s="11">
        <v>92678035</v>
      </c>
      <c r="BI40" s="11">
        <v>2298464790.1900001</v>
      </c>
      <c r="BJ40" s="11">
        <v>2201764476.1900001</v>
      </c>
      <c r="BK40" s="11">
        <v>96700314</v>
      </c>
    </row>
    <row r="41" spans="1:63">
      <c r="A41" s="21">
        <v>37530</v>
      </c>
      <c r="B41" s="11">
        <v>651911832.11000001</v>
      </c>
      <c r="C41" s="11">
        <v>191783884.00999999</v>
      </c>
      <c r="D41" s="11">
        <v>458955017.10000002</v>
      </c>
      <c r="E41" s="11">
        <v>380277112.10000002</v>
      </c>
      <c r="F41" s="11">
        <v>295918668.10000002</v>
      </c>
      <c r="G41" s="11">
        <v>84358444</v>
      </c>
      <c r="H41" s="11">
        <v>78677905</v>
      </c>
      <c r="I41" s="11">
        <v>78677905</v>
      </c>
      <c r="J41" s="11" t="s">
        <v>126</v>
      </c>
      <c r="K41" s="11">
        <v>1172931</v>
      </c>
      <c r="L41" s="11">
        <v>2055627846.76</v>
      </c>
      <c r="M41" s="23">
        <f t="shared" si="0"/>
        <v>21.443847159770122</v>
      </c>
      <c r="N41" s="23">
        <v>21.475673086414755</v>
      </c>
      <c r="O41" s="23">
        <f t="shared" si="1"/>
        <v>-3.1825926644632574E-2</v>
      </c>
      <c r="P41" s="11"/>
      <c r="Q41" s="11">
        <v>1403716014.6500001</v>
      </c>
      <c r="R41" s="11">
        <v>627722399.16999996</v>
      </c>
      <c r="S41" s="11">
        <v>616383646.79999995</v>
      </c>
      <c r="T41" s="11">
        <v>607610106.79999995</v>
      </c>
      <c r="U41" s="11">
        <v>8773540</v>
      </c>
      <c r="V41" s="11">
        <v>11338752.369999999</v>
      </c>
      <c r="W41" s="11">
        <v>5620303.3700000001</v>
      </c>
      <c r="X41" s="11">
        <v>5620303.3700000001</v>
      </c>
      <c r="Y41" s="11" t="s">
        <v>126</v>
      </c>
      <c r="Z41" s="11">
        <v>5718449</v>
      </c>
      <c r="AA41" s="11">
        <v>244311940.47</v>
      </c>
      <c r="AB41" s="11">
        <v>531681675</v>
      </c>
      <c r="AC41" s="11">
        <v>531681675</v>
      </c>
      <c r="AD41" s="11" t="s">
        <v>126</v>
      </c>
      <c r="AE41" s="11">
        <v>2289008844.7600002</v>
      </c>
      <c r="AF41" s="11">
        <v>233380998</v>
      </c>
      <c r="AG41" s="11">
        <v>135606115.19999999</v>
      </c>
      <c r="AH41" s="11">
        <v>53401584.100000001</v>
      </c>
      <c r="AI41" s="11">
        <v>44373298.700000003</v>
      </c>
      <c r="AJ41" s="11">
        <v>2318188452.4400001</v>
      </c>
      <c r="AK41" s="11">
        <v>29179607.690000001</v>
      </c>
      <c r="AL41" s="11">
        <v>3560814</v>
      </c>
      <c r="AM41" s="11">
        <v>1355706</v>
      </c>
      <c r="AN41" s="11">
        <v>2205108</v>
      </c>
      <c r="AO41" s="11">
        <v>3601008</v>
      </c>
      <c r="AP41" s="11">
        <v>1740825</v>
      </c>
      <c r="AQ41" s="11">
        <v>1860183</v>
      </c>
      <c r="AR41" s="11">
        <v>5311370.79</v>
      </c>
      <c r="AS41" s="11">
        <v>16471923.9</v>
      </c>
      <c r="AT41" s="11">
        <v>15899723.9</v>
      </c>
      <c r="AU41" s="11">
        <v>478100</v>
      </c>
      <c r="AV41" s="11">
        <v>94100</v>
      </c>
      <c r="AW41" s="11">
        <v>234491</v>
      </c>
      <c r="AX41" s="11">
        <v>234491</v>
      </c>
      <c r="AY41" s="11" t="s">
        <v>126</v>
      </c>
      <c r="AZ41" s="11">
        <v>651911832.11000001</v>
      </c>
      <c r="BA41" s="11">
        <v>567553388.11000001</v>
      </c>
      <c r="BB41" s="11">
        <v>84358444</v>
      </c>
      <c r="BC41" s="11">
        <v>2055627846.76</v>
      </c>
      <c r="BD41" s="11">
        <v>1962495862.76</v>
      </c>
      <c r="BE41" s="11">
        <v>93131984</v>
      </c>
      <c r="BF41" s="11">
        <v>2289008844.7600002</v>
      </c>
      <c r="BG41" s="11">
        <v>2195876860.7600002</v>
      </c>
      <c r="BH41" s="11">
        <v>93131984</v>
      </c>
      <c r="BI41" s="11">
        <v>2318188452.4400001</v>
      </c>
      <c r="BJ41" s="11">
        <v>2220991177.4400001</v>
      </c>
      <c r="BK41" s="11">
        <v>97197275</v>
      </c>
    </row>
    <row r="42" spans="1:63">
      <c r="A42" s="22">
        <v>37561</v>
      </c>
      <c r="B42" s="11">
        <v>679638518.78999996</v>
      </c>
      <c r="C42" s="11">
        <v>202232498.28999999</v>
      </c>
      <c r="D42" s="11">
        <v>476218453.5</v>
      </c>
      <c r="E42" s="11">
        <v>391399589.5</v>
      </c>
      <c r="F42" s="11">
        <v>305143087.5</v>
      </c>
      <c r="G42" s="11">
        <v>86256502</v>
      </c>
      <c r="H42" s="11">
        <v>84818864</v>
      </c>
      <c r="I42" s="11">
        <v>84818864</v>
      </c>
      <c r="J42" s="11" t="s">
        <v>126</v>
      </c>
      <c r="K42" s="11">
        <v>1187567</v>
      </c>
      <c r="L42" s="11">
        <v>2151458055.3200002</v>
      </c>
      <c r="M42" s="23">
        <f t="shared" si="0"/>
        <v>21.489411614500948</v>
      </c>
      <c r="N42" s="23">
        <v>21.483893100951178</v>
      </c>
      <c r="O42" s="23">
        <f t="shared" si="1"/>
        <v>5.5185135497701765E-3</v>
      </c>
      <c r="P42" s="11"/>
      <c r="Q42" s="11">
        <v>1471819536.53</v>
      </c>
      <c r="R42" s="11">
        <v>667518076.25999999</v>
      </c>
      <c r="S42" s="11">
        <v>656197068.38999999</v>
      </c>
      <c r="T42" s="11">
        <v>644173302.38999999</v>
      </c>
      <c r="U42" s="11">
        <v>12023766</v>
      </c>
      <c r="V42" s="11">
        <v>11321007.869999999</v>
      </c>
      <c r="W42" s="11">
        <v>5575887.8700000001</v>
      </c>
      <c r="X42" s="11">
        <v>5575887.8700000001</v>
      </c>
      <c r="Y42" s="11" t="s">
        <v>126</v>
      </c>
      <c r="Z42" s="11">
        <v>5745120</v>
      </c>
      <c r="AA42" s="11">
        <v>251790032.28</v>
      </c>
      <c r="AB42" s="11">
        <v>552511428</v>
      </c>
      <c r="AC42" s="11">
        <v>552511428</v>
      </c>
      <c r="AD42" s="11" t="s">
        <v>126</v>
      </c>
      <c r="AE42" s="11">
        <v>2408001110.02</v>
      </c>
      <c r="AF42" s="11">
        <v>256543054.69999999</v>
      </c>
      <c r="AG42" s="11">
        <v>132021633.8</v>
      </c>
      <c r="AH42" s="11">
        <v>68801194.700000003</v>
      </c>
      <c r="AI42" s="11">
        <v>55720226.200000003</v>
      </c>
      <c r="AJ42" s="11">
        <v>2435567534.0799999</v>
      </c>
      <c r="AK42" s="11">
        <v>27566424.050000001</v>
      </c>
      <c r="AL42" s="11">
        <v>3574696</v>
      </c>
      <c r="AM42" s="11">
        <v>1277924</v>
      </c>
      <c r="AN42" s="11">
        <v>2296772</v>
      </c>
      <c r="AO42" s="11">
        <v>2335009</v>
      </c>
      <c r="AP42" s="11">
        <v>466117</v>
      </c>
      <c r="AQ42" s="11">
        <v>1868892</v>
      </c>
      <c r="AR42" s="11">
        <v>5345392.45</v>
      </c>
      <c r="AS42" s="11">
        <v>15855442.6</v>
      </c>
      <c r="AT42" s="11">
        <v>14976942.6</v>
      </c>
      <c r="AU42" s="11">
        <v>471100</v>
      </c>
      <c r="AV42" s="11">
        <v>407400</v>
      </c>
      <c r="AW42" s="11">
        <v>455884</v>
      </c>
      <c r="AX42" s="11">
        <v>455884</v>
      </c>
      <c r="AY42" s="11" t="s">
        <v>126</v>
      </c>
      <c r="AZ42" s="11">
        <v>679638518.78999996</v>
      </c>
      <c r="BA42" s="11">
        <v>593382016.78999996</v>
      </c>
      <c r="BB42" s="11">
        <v>86256502</v>
      </c>
      <c r="BC42" s="11">
        <v>2151458055.3200002</v>
      </c>
      <c r="BD42" s="11">
        <v>2053177787.3199999</v>
      </c>
      <c r="BE42" s="11">
        <v>98280268</v>
      </c>
      <c r="BF42" s="11">
        <v>2408001110.02</v>
      </c>
      <c r="BG42" s="11">
        <v>2309720842.02</v>
      </c>
      <c r="BH42" s="11">
        <v>98280268</v>
      </c>
      <c r="BI42" s="11">
        <v>2435567534.0799999</v>
      </c>
      <c r="BJ42" s="11">
        <v>2333121602.0799999</v>
      </c>
      <c r="BK42" s="11">
        <v>102445932</v>
      </c>
    </row>
    <row r="43" spans="1:63">
      <c r="A43" s="10">
        <v>37591</v>
      </c>
      <c r="B43" s="11">
        <v>766241058.5</v>
      </c>
      <c r="C43" s="11">
        <v>232188483.5</v>
      </c>
      <c r="D43" s="11">
        <v>532772699</v>
      </c>
      <c r="E43" s="11">
        <v>436411898</v>
      </c>
      <c r="F43" s="11">
        <v>352122993</v>
      </c>
      <c r="G43" s="11">
        <v>84288905</v>
      </c>
      <c r="H43" s="11">
        <v>96360801</v>
      </c>
      <c r="I43" s="11">
        <v>96360801</v>
      </c>
      <c r="J43" s="11" t="s">
        <v>126</v>
      </c>
      <c r="K43" s="11">
        <v>1279876</v>
      </c>
      <c r="L43" s="11">
        <v>2176465317.0300002</v>
      </c>
      <c r="M43" s="23">
        <f t="shared" si="0"/>
        <v>21.500967983626353</v>
      </c>
      <c r="N43" s="23">
        <v>21.492674862100746</v>
      </c>
      <c r="O43" s="23">
        <f t="shared" si="1"/>
        <v>8.2931215256074609E-3</v>
      </c>
      <c r="P43" s="11"/>
      <c r="Q43" s="11">
        <v>1410224258.53</v>
      </c>
      <c r="R43" s="11">
        <v>618393978.20000005</v>
      </c>
      <c r="S43" s="11">
        <v>606595056.17999995</v>
      </c>
      <c r="T43" s="11">
        <v>595544042.17999995</v>
      </c>
      <c r="U43" s="11">
        <v>11051014</v>
      </c>
      <c r="V43" s="11">
        <v>11798922.02</v>
      </c>
      <c r="W43" s="11">
        <v>5839079.0199999996</v>
      </c>
      <c r="X43" s="11">
        <v>5839079.0199999996</v>
      </c>
      <c r="Y43" s="11" t="s">
        <v>126</v>
      </c>
      <c r="Z43" s="11">
        <v>5959843</v>
      </c>
      <c r="AA43" s="11">
        <v>251433332.34</v>
      </c>
      <c r="AB43" s="11">
        <v>540396948</v>
      </c>
      <c r="AC43" s="11">
        <v>540396948</v>
      </c>
      <c r="AD43" s="11" t="s">
        <v>126</v>
      </c>
      <c r="AE43" s="11">
        <v>2427046482.1300001</v>
      </c>
      <c r="AF43" s="11">
        <v>250581165.09999999</v>
      </c>
      <c r="AG43" s="11">
        <v>154425963.30000001</v>
      </c>
      <c r="AH43" s="11">
        <v>47503035.799999997</v>
      </c>
      <c r="AI43" s="11">
        <v>48652166</v>
      </c>
      <c r="AJ43" s="11">
        <v>2455711655.5300002</v>
      </c>
      <c r="AK43" s="11">
        <v>28665173.399999999</v>
      </c>
      <c r="AL43" s="11">
        <v>3599074</v>
      </c>
      <c r="AM43" s="11">
        <v>1297206</v>
      </c>
      <c r="AN43" s="11">
        <v>2301868</v>
      </c>
      <c r="AO43" s="11">
        <v>2223012</v>
      </c>
      <c r="AP43" s="11">
        <v>414823</v>
      </c>
      <c r="AQ43" s="11">
        <v>1808189</v>
      </c>
      <c r="AR43" s="11">
        <v>5274536</v>
      </c>
      <c r="AS43" s="11">
        <v>17114815.399999999</v>
      </c>
      <c r="AT43" s="11">
        <v>15772015.4</v>
      </c>
      <c r="AU43" s="11">
        <v>261700</v>
      </c>
      <c r="AV43" s="11">
        <v>1081100</v>
      </c>
      <c r="AW43" s="11">
        <v>453736</v>
      </c>
      <c r="AX43" s="11">
        <v>453736</v>
      </c>
      <c r="AY43" s="11" t="s">
        <v>126</v>
      </c>
      <c r="AZ43" s="11">
        <v>766241058.5</v>
      </c>
      <c r="BA43" s="11">
        <v>681952153.5</v>
      </c>
      <c r="BB43" s="11">
        <v>84288905</v>
      </c>
      <c r="BC43" s="11">
        <v>2176465317.0300002</v>
      </c>
      <c r="BD43" s="11">
        <v>2081125398.03</v>
      </c>
      <c r="BE43" s="11">
        <v>95339919</v>
      </c>
      <c r="BF43" s="11">
        <v>2427046482.1300001</v>
      </c>
      <c r="BG43" s="11">
        <v>2331706563.1300001</v>
      </c>
      <c r="BH43" s="11">
        <v>95339919</v>
      </c>
      <c r="BI43" s="11">
        <v>2455711655.5300002</v>
      </c>
      <c r="BJ43" s="11">
        <v>2356261679.5300002</v>
      </c>
      <c r="BK43" s="11">
        <v>99449976</v>
      </c>
    </row>
    <row r="44" spans="1:63">
      <c r="A44" s="12">
        <v>37622</v>
      </c>
      <c r="B44" s="11">
        <v>719717017.64999998</v>
      </c>
      <c r="C44" s="11">
        <v>223470450.94999999</v>
      </c>
      <c r="D44" s="11">
        <v>494959132.69999999</v>
      </c>
      <c r="E44" s="11">
        <v>401391293.69999999</v>
      </c>
      <c r="F44" s="11">
        <v>317334053.69999999</v>
      </c>
      <c r="G44" s="11">
        <v>84057240</v>
      </c>
      <c r="H44" s="11">
        <v>93567839</v>
      </c>
      <c r="I44" s="11">
        <v>93567839</v>
      </c>
      <c r="J44" s="11" t="s">
        <v>126</v>
      </c>
      <c r="K44" s="11">
        <v>1287434</v>
      </c>
      <c r="L44" s="11">
        <v>2199341967.8299999</v>
      </c>
      <c r="M44" s="23">
        <f t="shared" si="0"/>
        <v>21.511424047037881</v>
      </c>
      <c r="N44" s="23">
        <v>21.501763382385626</v>
      </c>
      <c r="O44" s="23">
        <f t="shared" si="1"/>
        <v>9.6606646522552353E-3</v>
      </c>
      <c r="P44" s="11"/>
      <c r="Q44" s="11">
        <v>1479624950.1800001</v>
      </c>
      <c r="R44" s="11">
        <v>710497130.84000003</v>
      </c>
      <c r="S44" s="11">
        <v>698329116.76999998</v>
      </c>
      <c r="T44" s="11">
        <v>685075905.76999998</v>
      </c>
      <c r="U44" s="11">
        <v>13253211</v>
      </c>
      <c r="V44" s="11">
        <v>12168014.07</v>
      </c>
      <c r="W44" s="11">
        <v>6041858.0700000003</v>
      </c>
      <c r="X44" s="11">
        <v>6041858.0700000003</v>
      </c>
      <c r="Y44" s="11" t="s">
        <v>126</v>
      </c>
      <c r="Z44" s="11">
        <v>6126156</v>
      </c>
      <c r="AA44" s="11">
        <v>238822254.34</v>
      </c>
      <c r="AB44" s="11">
        <v>530305565</v>
      </c>
      <c r="AC44" s="11">
        <v>530305565</v>
      </c>
      <c r="AD44" s="11" t="s">
        <v>126</v>
      </c>
      <c r="AE44" s="11">
        <v>2411520247.0300002</v>
      </c>
      <c r="AF44" s="11">
        <v>212178279.19999999</v>
      </c>
      <c r="AG44" s="11">
        <v>139619887.30000001</v>
      </c>
      <c r="AH44" s="11">
        <v>39532131</v>
      </c>
      <c r="AI44" s="11">
        <v>33026260.899999999</v>
      </c>
      <c r="AJ44" s="11">
        <v>2451545150.2800002</v>
      </c>
      <c r="AK44" s="11">
        <v>40024903.25</v>
      </c>
      <c r="AL44" s="11">
        <v>3011613</v>
      </c>
      <c r="AM44" s="11">
        <v>641531</v>
      </c>
      <c r="AN44" s="11">
        <v>2370082</v>
      </c>
      <c r="AO44" s="11">
        <v>4199319</v>
      </c>
      <c r="AP44" s="11">
        <v>2514891</v>
      </c>
      <c r="AQ44" s="11">
        <v>1684428</v>
      </c>
      <c r="AR44" s="11">
        <v>5131262.25</v>
      </c>
      <c r="AS44" s="11">
        <v>27168158</v>
      </c>
      <c r="AT44" s="11">
        <v>26007858</v>
      </c>
      <c r="AU44" s="11">
        <v>269600</v>
      </c>
      <c r="AV44" s="11">
        <v>890700</v>
      </c>
      <c r="AW44" s="11">
        <v>514551</v>
      </c>
      <c r="AX44" s="11">
        <v>514551</v>
      </c>
      <c r="AY44" s="11" t="s">
        <v>126</v>
      </c>
      <c r="AZ44" s="11">
        <v>719717017.64999998</v>
      </c>
      <c r="BA44" s="11">
        <v>635659777.64999998</v>
      </c>
      <c r="BB44" s="11">
        <v>84057240</v>
      </c>
      <c r="BC44" s="11">
        <v>2199341967.8299999</v>
      </c>
      <c r="BD44" s="11">
        <v>2102031516.8299999</v>
      </c>
      <c r="BE44" s="11">
        <v>97310451</v>
      </c>
      <c r="BF44" s="11">
        <v>2411520247.0300002</v>
      </c>
      <c r="BG44" s="11">
        <v>2314209796.0300002</v>
      </c>
      <c r="BH44" s="11">
        <v>97310451</v>
      </c>
      <c r="BI44" s="11">
        <v>2451545150.2800002</v>
      </c>
      <c r="BJ44" s="11">
        <v>2350180189.2800002</v>
      </c>
      <c r="BK44" s="11">
        <v>101364961</v>
      </c>
    </row>
    <row r="45" spans="1:63">
      <c r="A45" s="13">
        <v>37653</v>
      </c>
      <c r="B45" s="11">
        <v>707376873.62</v>
      </c>
      <c r="C45" s="11">
        <v>218346630.12</v>
      </c>
      <c r="D45" s="11">
        <v>487746457.5</v>
      </c>
      <c r="E45" s="11">
        <v>396671684.5</v>
      </c>
      <c r="F45" s="11">
        <v>314757619.5</v>
      </c>
      <c r="G45" s="11">
        <v>81914065</v>
      </c>
      <c r="H45" s="11">
        <v>91074773</v>
      </c>
      <c r="I45" s="11">
        <v>91074773</v>
      </c>
      <c r="J45" s="11" t="s">
        <v>126</v>
      </c>
      <c r="K45" s="11">
        <v>1283786</v>
      </c>
      <c r="L45" s="11">
        <v>2193188056.8600001</v>
      </c>
      <c r="M45" s="23">
        <f t="shared" si="0"/>
        <v>21.508622055947697</v>
      </c>
      <c r="N45" s="23">
        <v>21.50912313351358</v>
      </c>
      <c r="O45" s="23">
        <f t="shared" si="1"/>
        <v>-5.0107756588246843E-4</v>
      </c>
      <c r="P45" s="11"/>
      <c r="Q45" s="11">
        <v>1485811183.24</v>
      </c>
      <c r="R45" s="11">
        <v>745838303.19000006</v>
      </c>
      <c r="S45" s="11">
        <v>733764599.23000002</v>
      </c>
      <c r="T45" s="11">
        <v>720923230.23000002</v>
      </c>
      <c r="U45" s="11">
        <v>12841369</v>
      </c>
      <c r="V45" s="11">
        <v>12073703.960000001</v>
      </c>
      <c r="W45" s="11">
        <v>5863370.96</v>
      </c>
      <c r="X45" s="11">
        <v>5863370.96</v>
      </c>
      <c r="Y45" s="11" t="s">
        <v>126</v>
      </c>
      <c r="Z45" s="11">
        <v>6210333</v>
      </c>
      <c r="AA45" s="11">
        <v>236131644.03999999</v>
      </c>
      <c r="AB45" s="11">
        <v>503841236</v>
      </c>
      <c r="AC45" s="11">
        <v>503841236</v>
      </c>
      <c r="AD45" s="11" t="s">
        <v>126</v>
      </c>
      <c r="AE45" s="11">
        <v>2392296017.3600001</v>
      </c>
      <c r="AF45" s="11">
        <v>199107960.5</v>
      </c>
      <c r="AG45" s="11">
        <v>140914070.40000001</v>
      </c>
      <c r="AH45" s="11">
        <v>26443339.899999999</v>
      </c>
      <c r="AI45" s="11">
        <v>31750550.199999999</v>
      </c>
      <c r="AJ45" s="11">
        <v>2426113530.3499999</v>
      </c>
      <c r="AK45" s="11">
        <v>33817513</v>
      </c>
      <c r="AL45" s="11">
        <v>3299679</v>
      </c>
      <c r="AM45" s="11">
        <v>828836</v>
      </c>
      <c r="AN45" s="11">
        <v>2470843</v>
      </c>
      <c r="AO45" s="11">
        <v>5657689</v>
      </c>
      <c r="AP45" s="11">
        <v>2789606</v>
      </c>
      <c r="AQ45" s="11">
        <v>2868083</v>
      </c>
      <c r="AR45" s="11">
        <v>5001695.0999999996</v>
      </c>
      <c r="AS45" s="11">
        <v>19457177.899999999</v>
      </c>
      <c r="AT45" s="11">
        <v>18358577.899999999</v>
      </c>
      <c r="AU45" s="11">
        <v>329600</v>
      </c>
      <c r="AV45" s="11">
        <v>769000</v>
      </c>
      <c r="AW45" s="11">
        <v>401272</v>
      </c>
      <c r="AX45" s="11">
        <v>401272</v>
      </c>
      <c r="AY45" s="11" t="s">
        <v>126</v>
      </c>
      <c r="AZ45" s="11">
        <v>707376873.62</v>
      </c>
      <c r="BA45" s="11">
        <v>625462808.62</v>
      </c>
      <c r="BB45" s="11">
        <v>81914065</v>
      </c>
      <c r="BC45" s="11">
        <v>2193188056.8600001</v>
      </c>
      <c r="BD45" s="11">
        <v>2098432622.8599999</v>
      </c>
      <c r="BE45" s="11">
        <v>94755434</v>
      </c>
      <c r="BF45" s="11">
        <v>2392296017.3600001</v>
      </c>
      <c r="BG45" s="11">
        <v>2297540583.3600001</v>
      </c>
      <c r="BH45" s="11">
        <v>94755434</v>
      </c>
      <c r="BI45" s="11">
        <v>2426113530.3499999</v>
      </c>
      <c r="BJ45" s="11">
        <v>2326019170.3499999</v>
      </c>
      <c r="BK45" s="11">
        <v>100094360</v>
      </c>
    </row>
    <row r="46" spans="1:63">
      <c r="A46" s="14">
        <v>37681</v>
      </c>
      <c r="B46" s="11">
        <v>714382417.12</v>
      </c>
      <c r="C46" s="11">
        <v>213648958.12</v>
      </c>
      <c r="D46" s="11">
        <v>499441718</v>
      </c>
      <c r="E46" s="11">
        <v>415157822</v>
      </c>
      <c r="F46" s="11">
        <v>328907347</v>
      </c>
      <c r="G46" s="11">
        <v>86250475</v>
      </c>
      <c r="H46" s="11">
        <v>84283896</v>
      </c>
      <c r="I46" s="11">
        <v>84283896</v>
      </c>
      <c r="J46" s="11" t="s">
        <v>126</v>
      </c>
      <c r="K46" s="11">
        <v>1291741</v>
      </c>
      <c r="L46" s="11">
        <v>2165133599.8400002</v>
      </c>
      <c r="M46" s="23">
        <f t="shared" si="0"/>
        <v>21.495747905429972</v>
      </c>
      <c r="N46" s="23">
        <v>21.513514619285733</v>
      </c>
      <c r="O46" s="23">
        <f t="shared" si="1"/>
        <v>-1.776671385576023E-2</v>
      </c>
      <c r="P46" s="11"/>
      <c r="Q46" s="11">
        <v>1450751182.72</v>
      </c>
      <c r="R46" s="11">
        <v>727559539.97000003</v>
      </c>
      <c r="S46" s="11">
        <v>715253407.63</v>
      </c>
      <c r="T46" s="11">
        <v>704453654.63</v>
      </c>
      <c r="U46" s="11">
        <v>10799753</v>
      </c>
      <c r="V46" s="11">
        <v>12306132.34</v>
      </c>
      <c r="W46" s="11">
        <v>6039719.3399999999</v>
      </c>
      <c r="X46" s="11">
        <v>6039719.3399999999</v>
      </c>
      <c r="Y46" s="11" t="s">
        <v>126</v>
      </c>
      <c r="Z46" s="11">
        <v>6266413</v>
      </c>
      <c r="AA46" s="11">
        <v>239060265.75</v>
      </c>
      <c r="AB46" s="11">
        <v>484131377</v>
      </c>
      <c r="AC46" s="11">
        <v>484131377</v>
      </c>
      <c r="AD46" s="11" t="s">
        <v>126</v>
      </c>
      <c r="AE46" s="11">
        <v>2377738956.04</v>
      </c>
      <c r="AF46" s="11">
        <v>212605356.19999999</v>
      </c>
      <c r="AG46" s="11">
        <v>138238728.40000001</v>
      </c>
      <c r="AH46" s="11">
        <v>28730365.899999999</v>
      </c>
      <c r="AI46" s="11">
        <v>45636261.899999999</v>
      </c>
      <c r="AJ46" s="11">
        <v>2416371429.7399998</v>
      </c>
      <c r="AK46" s="11">
        <v>38632473.700000003</v>
      </c>
      <c r="AL46" s="11">
        <v>2900364</v>
      </c>
      <c r="AM46" s="11">
        <v>655507</v>
      </c>
      <c r="AN46" s="11">
        <v>2244857</v>
      </c>
      <c r="AO46" s="11">
        <v>5165520</v>
      </c>
      <c r="AP46" s="11">
        <v>2515160</v>
      </c>
      <c r="AQ46" s="11">
        <v>2650360</v>
      </c>
      <c r="AR46" s="11">
        <v>5054313</v>
      </c>
      <c r="AS46" s="11">
        <v>20614780.699999999</v>
      </c>
      <c r="AT46" s="11">
        <v>20179680.699999999</v>
      </c>
      <c r="AU46" s="11">
        <v>334100</v>
      </c>
      <c r="AV46" s="11">
        <v>101000</v>
      </c>
      <c r="AW46" s="11">
        <v>4897496</v>
      </c>
      <c r="AX46" s="11">
        <v>4897496</v>
      </c>
      <c r="AY46" s="11" t="s">
        <v>126</v>
      </c>
      <c r="AZ46" s="11">
        <v>714382417.12</v>
      </c>
      <c r="BA46" s="11">
        <v>628131942.12</v>
      </c>
      <c r="BB46" s="11">
        <v>86250475</v>
      </c>
      <c r="BC46" s="11">
        <v>2165133599.8400002</v>
      </c>
      <c r="BD46" s="11">
        <v>2068083371.8399999</v>
      </c>
      <c r="BE46" s="11">
        <v>97050228</v>
      </c>
      <c r="BF46" s="11">
        <v>2377738956.04</v>
      </c>
      <c r="BG46" s="11">
        <v>2280688728.04</v>
      </c>
      <c r="BH46" s="11">
        <v>97050228</v>
      </c>
      <c r="BI46" s="11">
        <v>2416371429.7399998</v>
      </c>
      <c r="BJ46" s="11">
        <v>2314425984.7399998</v>
      </c>
      <c r="BK46" s="11">
        <v>101945445</v>
      </c>
    </row>
    <row r="47" spans="1:63">
      <c r="A47" s="15">
        <v>37712</v>
      </c>
      <c r="B47" s="11">
        <v>702921409.5</v>
      </c>
      <c r="C47" s="11">
        <v>213752231.80000001</v>
      </c>
      <c r="D47" s="11">
        <v>487967068</v>
      </c>
      <c r="E47" s="11">
        <v>400038777</v>
      </c>
      <c r="F47" s="11">
        <v>319761889</v>
      </c>
      <c r="G47" s="11">
        <v>80276888</v>
      </c>
      <c r="H47" s="11">
        <v>87928291</v>
      </c>
      <c r="I47" s="11">
        <v>87928291</v>
      </c>
      <c r="J47" s="11" t="s">
        <v>126</v>
      </c>
      <c r="K47" s="11">
        <v>1202109.7</v>
      </c>
      <c r="L47" s="11">
        <v>2160440656.9400001</v>
      </c>
      <c r="M47" s="23">
        <f t="shared" si="0"/>
        <v>21.493578045678309</v>
      </c>
      <c r="N47" s="23">
        <v>21.51685954872973</v>
      </c>
      <c r="O47" s="23">
        <f t="shared" si="1"/>
        <v>-2.3281503051421737E-2</v>
      </c>
      <c r="P47" s="11"/>
      <c r="Q47" s="11">
        <v>1457519247.4400001</v>
      </c>
      <c r="R47" s="11">
        <v>682475712.25</v>
      </c>
      <c r="S47" s="11">
        <v>669812907.01999998</v>
      </c>
      <c r="T47" s="11">
        <v>660351751.01999998</v>
      </c>
      <c r="U47" s="11">
        <v>9461156</v>
      </c>
      <c r="V47" s="11">
        <v>12662805.23</v>
      </c>
      <c r="W47" s="11">
        <v>6251935.9000000004</v>
      </c>
      <c r="X47" s="11">
        <v>6251935.9000000004</v>
      </c>
      <c r="Y47" s="11" t="s">
        <v>126</v>
      </c>
      <c r="Z47" s="11">
        <v>6410869.3300000001</v>
      </c>
      <c r="AA47" s="11">
        <v>268695691.19</v>
      </c>
      <c r="AB47" s="11">
        <v>506347844</v>
      </c>
      <c r="AC47" s="11">
        <v>506347844</v>
      </c>
      <c r="AD47" s="11" t="s">
        <v>126</v>
      </c>
      <c r="AE47" s="11">
        <v>2374009434.3400002</v>
      </c>
      <c r="AF47" s="11">
        <v>213568777.40000001</v>
      </c>
      <c r="AG47" s="11">
        <v>123347104.59999999</v>
      </c>
      <c r="AH47" s="11">
        <v>35363102</v>
      </c>
      <c r="AI47" s="11">
        <v>54858570.799999997</v>
      </c>
      <c r="AJ47" s="11">
        <v>2409664651.5999999</v>
      </c>
      <c r="AK47" s="11">
        <v>35655217.259999998</v>
      </c>
      <c r="AL47" s="11">
        <v>2773525</v>
      </c>
      <c r="AM47" s="11">
        <v>649012</v>
      </c>
      <c r="AN47" s="11">
        <v>2124513</v>
      </c>
      <c r="AO47" s="11">
        <v>6424067</v>
      </c>
      <c r="AP47" s="11">
        <v>2681621</v>
      </c>
      <c r="AQ47" s="11">
        <v>3742446</v>
      </c>
      <c r="AR47" s="11">
        <v>5225102.26</v>
      </c>
      <c r="AS47" s="11">
        <v>20795966</v>
      </c>
      <c r="AT47" s="11">
        <v>18981666</v>
      </c>
      <c r="AU47" s="11">
        <v>236100</v>
      </c>
      <c r="AV47" s="11">
        <v>1578200</v>
      </c>
      <c r="AW47" s="11">
        <v>436557</v>
      </c>
      <c r="AX47" s="11">
        <v>436557</v>
      </c>
      <c r="AY47" s="11" t="s">
        <v>126</v>
      </c>
      <c r="AZ47" s="11">
        <v>702921409.5</v>
      </c>
      <c r="BA47" s="11">
        <v>622644521.5</v>
      </c>
      <c r="BB47" s="11">
        <v>80276888</v>
      </c>
      <c r="BC47" s="11">
        <v>2160440656.9400001</v>
      </c>
      <c r="BD47" s="11">
        <v>2070702612.9400001</v>
      </c>
      <c r="BE47" s="11">
        <v>89738044</v>
      </c>
      <c r="BF47" s="11">
        <v>2374009434.3400002</v>
      </c>
      <c r="BG47" s="11">
        <v>2284271390.3400002</v>
      </c>
      <c r="BH47" s="11">
        <v>89738044</v>
      </c>
      <c r="BI47" s="11">
        <v>2409664651.5999999</v>
      </c>
      <c r="BJ47" s="11">
        <v>2314059648.5999999</v>
      </c>
      <c r="BK47" s="11">
        <v>95605003</v>
      </c>
    </row>
    <row r="48" spans="1:63">
      <c r="A48" s="16">
        <v>37742</v>
      </c>
      <c r="B48" s="11">
        <v>711851230.11000001</v>
      </c>
      <c r="C48" s="11">
        <v>218761401.93000001</v>
      </c>
      <c r="D48" s="11">
        <v>491812215.69999999</v>
      </c>
      <c r="E48" s="11">
        <v>397088506.69999999</v>
      </c>
      <c r="F48" s="11">
        <v>317260198.69999999</v>
      </c>
      <c r="G48" s="11">
        <v>79828308</v>
      </c>
      <c r="H48" s="11">
        <v>94723709</v>
      </c>
      <c r="I48" s="11">
        <v>94723709</v>
      </c>
      <c r="J48" s="11" t="s">
        <v>126</v>
      </c>
      <c r="K48" s="11">
        <v>1277612.48</v>
      </c>
      <c r="L48" s="11">
        <v>2186149137.3600001</v>
      </c>
      <c r="M48" s="23">
        <f t="shared" si="0"/>
        <v>21.50540744823455</v>
      </c>
      <c r="N48" s="23">
        <v>21.521254748267705</v>
      </c>
      <c r="O48" s="23">
        <f t="shared" si="1"/>
        <v>-1.584730003315471E-2</v>
      </c>
      <c r="P48" s="11"/>
      <c r="Q48" s="11">
        <v>1474297907.25</v>
      </c>
      <c r="R48" s="11">
        <v>672675500</v>
      </c>
      <c r="S48" s="11">
        <v>659764116.89999998</v>
      </c>
      <c r="T48" s="11">
        <v>650527255.89999998</v>
      </c>
      <c r="U48" s="11">
        <v>9236861</v>
      </c>
      <c r="V48" s="11">
        <v>12911383.1</v>
      </c>
      <c r="W48" s="11">
        <v>6324079.7000000002</v>
      </c>
      <c r="X48" s="11">
        <v>6324079.7000000002</v>
      </c>
      <c r="Y48" s="11" t="s">
        <v>126</v>
      </c>
      <c r="Z48" s="11">
        <v>6587303.4000000004</v>
      </c>
      <c r="AA48" s="11">
        <v>301988026.25</v>
      </c>
      <c r="AB48" s="11">
        <v>499634381</v>
      </c>
      <c r="AC48" s="11">
        <v>499634381</v>
      </c>
      <c r="AD48" s="11" t="s">
        <v>126</v>
      </c>
      <c r="AE48" s="11">
        <v>2390819907.7600002</v>
      </c>
      <c r="AF48" s="11">
        <v>204670770.40000001</v>
      </c>
      <c r="AG48" s="11">
        <v>124549455.3</v>
      </c>
      <c r="AH48" s="11">
        <v>33485733.600000001</v>
      </c>
      <c r="AI48" s="11">
        <v>46635581.5</v>
      </c>
      <c r="AJ48" s="11">
        <v>2425545422.4000001</v>
      </c>
      <c r="AK48" s="11">
        <v>34725514.630000003</v>
      </c>
      <c r="AL48" s="11">
        <v>2795755</v>
      </c>
      <c r="AM48" s="11">
        <v>688335</v>
      </c>
      <c r="AN48" s="11">
        <v>2107420</v>
      </c>
      <c r="AO48" s="11">
        <v>4858541</v>
      </c>
      <c r="AP48" s="11">
        <v>2555522</v>
      </c>
      <c r="AQ48" s="11">
        <v>2303019</v>
      </c>
      <c r="AR48" s="11">
        <v>5528054.3300000001</v>
      </c>
      <c r="AS48" s="11">
        <v>21194155.300000001</v>
      </c>
      <c r="AT48" s="11">
        <v>20447355.300000001</v>
      </c>
      <c r="AU48" s="11">
        <v>614000</v>
      </c>
      <c r="AV48" s="11">
        <v>132800</v>
      </c>
      <c r="AW48" s="11">
        <v>349009</v>
      </c>
      <c r="AX48" s="11">
        <v>349009</v>
      </c>
      <c r="AY48" s="11" t="s">
        <v>126</v>
      </c>
      <c r="AZ48" s="11">
        <v>711851230.11000001</v>
      </c>
      <c r="BA48" s="11">
        <v>632022922.11000001</v>
      </c>
      <c r="BB48" s="11">
        <v>79828308</v>
      </c>
      <c r="BC48" s="11">
        <v>2186149137.3600001</v>
      </c>
      <c r="BD48" s="11">
        <v>2097083968.3599999</v>
      </c>
      <c r="BE48" s="11">
        <v>89065169</v>
      </c>
      <c r="BF48" s="11">
        <v>2390819907.7600002</v>
      </c>
      <c r="BG48" s="11">
        <v>2301754738.7600002</v>
      </c>
      <c r="BH48" s="11">
        <v>89065169</v>
      </c>
      <c r="BI48" s="11">
        <v>2425545422.4000001</v>
      </c>
      <c r="BJ48" s="11">
        <v>2332069814.4000001</v>
      </c>
      <c r="BK48" s="11">
        <v>93475608</v>
      </c>
    </row>
    <row r="49" spans="1:63">
      <c r="A49" s="17">
        <v>37773</v>
      </c>
      <c r="B49" s="11">
        <v>727496498.27999997</v>
      </c>
      <c r="C49" s="11">
        <v>216884802.19999999</v>
      </c>
      <c r="D49" s="11">
        <v>509313673.80000001</v>
      </c>
      <c r="E49" s="11">
        <v>416309321.80000001</v>
      </c>
      <c r="F49" s="11">
        <v>337117908.80000001</v>
      </c>
      <c r="G49" s="11">
        <v>79191413</v>
      </c>
      <c r="H49" s="11">
        <v>93004352</v>
      </c>
      <c r="I49" s="11">
        <v>93004352</v>
      </c>
      <c r="J49" s="11" t="s">
        <v>126</v>
      </c>
      <c r="K49" s="11">
        <v>1298022.28</v>
      </c>
      <c r="L49" s="11">
        <v>2148802351.3499999</v>
      </c>
      <c r="M49" s="23">
        <f t="shared" si="0"/>
        <v>21.488176477994561</v>
      </c>
      <c r="N49" s="23">
        <v>21.522572138517155</v>
      </c>
      <c r="O49" s="23">
        <f t="shared" si="1"/>
        <v>-3.4395660522594795E-2</v>
      </c>
      <c r="P49" s="11"/>
      <c r="Q49" s="11">
        <v>1421305853.0699999</v>
      </c>
      <c r="R49" s="11">
        <v>653375002.28999996</v>
      </c>
      <c r="S49" s="11">
        <v>640698336.38999999</v>
      </c>
      <c r="T49" s="11">
        <v>628911295.38999999</v>
      </c>
      <c r="U49" s="11">
        <v>11787041</v>
      </c>
      <c r="V49" s="11">
        <v>12676665.9</v>
      </c>
      <c r="W49" s="11">
        <v>5910366.2300000004</v>
      </c>
      <c r="X49" s="11">
        <v>5910366.2300000004</v>
      </c>
      <c r="Y49" s="11" t="s">
        <v>126</v>
      </c>
      <c r="Z49" s="11">
        <v>6766299.6699999999</v>
      </c>
      <c r="AA49" s="11">
        <v>301838563.79000002</v>
      </c>
      <c r="AB49" s="11">
        <v>466092287</v>
      </c>
      <c r="AC49" s="11">
        <v>466092287</v>
      </c>
      <c r="AD49" s="11" t="s">
        <v>126</v>
      </c>
      <c r="AE49" s="11">
        <v>2375141331.4499998</v>
      </c>
      <c r="AF49" s="11">
        <v>226338980.09999999</v>
      </c>
      <c r="AG49" s="11">
        <v>126193761.7</v>
      </c>
      <c r="AH49" s="11">
        <v>41472981</v>
      </c>
      <c r="AI49" s="11">
        <v>58672237.399999999</v>
      </c>
      <c r="AJ49" s="11">
        <v>2411462154.2199998</v>
      </c>
      <c r="AK49" s="11">
        <v>36320822.770000003</v>
      </c>
      <c r="AL49" s="11">
        <v>3551905</v>
      </c>
      <c r="AM49" s="11">
        <v>855688</v>
      </c>
      <c r="AN49" s="11">
        <v>2696217</v>
      </c>
      <c r="AO49" s="11">
        <v>5057766</v>
      </c>
      <c r="AP49" s="11">
        <v>2668482</v>
      </c>
      <c r="AQ49" s="11">
        <v>2389284</v>
      </c>
      <c r="AR49" s="11">
        <v>5762395.5700000003</v>
      </c>
      <c r="AS49" s="11">
        <v>21645321.199999999</v>
      </c>
      <c r="AT49" s="11">
        <v>21146521.199999999</v>
      </c>
      <c r="AU49" s="11">
        <v>327900</v>
      </c>
      <c r="AV49" s="11">
        <v>170900</v>
      </c>
      <c r="AW49" s="11">
        <v>303435</v>
      </c>
      <c r="AX49" s="11">
        <v>303435</v>
      </c>
      <c r="AY49" s="11" t="s">
        <v>126</v>
      </c>
      <c r="AZ49" s="11">
        <v>727496498.27999997</v>
      </c>
      <c r="BA49" s="11">
        <v>648305085.27999997</v>
      </c>
      <c r="BB49" s="11">
        <v>79191413</v>
      </c>
      <c r="BC49" s="11">
        <v>2148802351.3499999</v>
      </c>
      <c r="BD49" s="11">
        <v>2057823897.3499999</v>
      </c>
      <c r="BE49" s="11">
        <v>90978454</v>
      </c>
      <c r="BF49" s="11">
        <v>2375141331.4499998</v>
      </c>
      <c r="BG49" s="11">
        <v>2284162877.4499998</v>
      </c>
      <c r="BH49" s="11">
        <v>90978454</v>
      </c>
      <c r="BI49" s="11">
        <v>2411462154.2199998</v>
      </c>
      <c r="BJ49" s="11">
        <v>2315398199.2199998</v>
      </c>
      <c r="BK49" s="11">
        <v>96063955</v>
      </c>
    </row>
    <row r="50" spans="1:63">
      <c r="A50" s="18">
        <v>37803</v>
      </c>
      <c r="B50" s="11">
        <v>722539884.07000005</v>
      </c>
      <c r="C50" s="11">
        <v>214789289.84999999</v>
      </c>
      <c r="D50" s="11">
        <v>506442140.69999999</v>
      </c>
      <c r="E50" s="11">
        <v>409989179.69999999</v>
      </c>
      <c r="F50" s="11">
        <v>331880383.69999999</v>
      </c>
      <c r="G50" s="11">
        <v>78108796</v>
      </c>
      <c r="H50" s="11">
        <v>96452961</v>
      </c>
      <c r="I50" s="11">
        <v>96452961</v>
      </c>
      <c r="J50" s="11" t="s">
        <v>126</v>
      </c>
      <c r="K50" s="11">
        <v>1308453.52</v>
      </c>
      <c r="L50" s="11">
        <v>2191210124.6399999</v>
      </c>
      <c r="M50" s="23">
        <f t="shared" si="0"/>
        <v>21.507719796493923</v>
      </c>
      <c r="N50" s="23">
        <v>21.526144718837841</v>
      </c>
      <c r="O50" s="23">
        <f t="shared" si="1"/>
        <v>-1.8424922343918126E-2</v>
      </c>
      <c r="P50" s="11"/>
      <c r="Q50" s="11">
        <v>1468670240.5699999</v>
      </c>
      <c r="R50" s="11">
        <v>668384600.75999999</v>
      </c>
      <c r="S50" s="11">
        <v>655388457.42999995</v>
      </c>
      <c r="T50" s="11">
        <v>643477584.42999995</v>
      </c>
      <c r="U50" s="11">
        <v>11910873</v>
      </c>
      <c r="V50" s="11">
        <v>12996143.33</v>
      </c>
      <c r="W50" s="11">
        <v>6094831.8799999999</v>
      </c>
      <c r="X50" s="11">
        <v>6094831.8799999999</v>
      </c>
      <c r="Y50" s="11" t="s">
        <v>126</v>
      </c>
      <c r="Z50" s="11">
        <v>6901311.4500000002</v>
      </c>
      <c r="AA50" s="11">
        <v>299552845.81</v>
      </c>
      <c r="AB50" s="11">
        <v>500732794</v>
      </c>
      <c r="AC50" s="11">
        <v>500732794</v>
      </c>
      <c r="AD50" s="11" t="s">
        <v>126</v>
      </c>
      <c r="AE50" s="11">
        <v>2421486624.2399998</v>
      </c>
      <c r="AF50" s="11">
        <v>230276499.59999999</v>
      </c>
      <c r="AG50" s="11">
        <v>149395178.90000001</v>
      </c>
      <c r="AH50" s="11">
        <v>36076797.100000001</v>
      </c>
      <c r="AI50" s="11">
        <v>44804523.600000001</v>
      </c>
      <c r="AJ50" s="11">
        <v>2464554721.1399999</v>
      </c>
      <c r="AK50" s="11">
        <v>43068096.909999996</v>
      </c>
      <c r="AL50" s="11">
        <v>3384247</v>
      </c>
      <c r="AM50" s="11">
        <v>469661</v>
      </c>
      <c r="AN50" s="11">
        <v>2914586</v>
      </c>
      <c r="AO50" s="11">
        <v>8676400</v>
      </c>
      <c r="AP50" s="11">
        <v>4388239</v>
      </c>
      <c r="AQ50" s="11">
        <v>4288161</v>
      </c>
      <c r="AR50" s="11">
        <v>5822090.6100000003</v>
      </c>
      <c r="AS50" s="11">
        <v>24830700.300000001</v>
      </c>
      <c r="AT50" s="11">
        <v>24103900.300000001</v>
      </c>
      <c r="AU50" s="11">
        <v>587400</v>
      </c>
      <c r="AV50" s="11">
        <v>139400</v>
      </c>
      <c r="AW50" s="11">
        <v>354659</v>
      </c>
      <c r="AX50" s="11">
        <v>354659</v>
      </c>
      <c r="AY50" s="11" t="s">
        <v>126</v>
      </c>
      <c r="AZ50" s="11">
        <v>722539884.07000005</v>
      </c>
      <c r="BA50" s="11">
        <v>644431088.07000005</v>
      </c>
      <c r="BB50" s="11">
        <v>78108796</v>
      </c>
      <c r="BC50" s="11">
        <v>2191210124.6399999</v>
      </c>
      <c r="BD50" s="11">
        <v>2101190455.6400001</v>
      </c>
      <c r="BE50" s="11">
        <v>90019669</v>
      </c>
      <c r="BF50" s="11">
        <v>2421486624.2399998</v>
      </c>
      <c r="BG50" s="11">
        <v>2331466955.2399998</v>
      </c>
      <c r="BH50" s="11">
        <v>90019669</v>
      </c>
      <c r="BI50" s="11">
        <v>2464554721.1399999</v>
      </c>
      <c r="BJ50" s="11">
        <v>2367332305.1399999</v>
      </c>
      <c r="BK50" s="11">
        <v>97222416</v>
      </c>
    </row>
    <row r="51" spans="1:63">
      <c r="A51" s="19">
        <v>37834</v>
      </c>
      <c r="B51" s="11">
        <v>720237740.48000002</v>
      </c>
      <c r="C51" s="11">
        <v>216930860.72999999</v>
      </c>
      <c r="D51" s="11">
        <v>501995896.89999998</v>
      </c>
      <c r="E51" s="11">
        <v>402991275.89999998</v>
      </c>
      <c r="F51" s="11">
        <v>329626824.89999998</v>
      </c>
      <c r="G51" s="11">
        <v>73364451</v>
      </c>
      <c r="H51" s="11">
        <v>99004621</v>
      </c>
      <c r="I51" s="11">
        <v>99004621</v>
      </c>
      <c r="J51" s="11" t="s">
        <v>126</v>
      </c>
      <c r="K51" s="11">
        <v>1310982.8500000001</v>
      </c>
      <c r="L51" s="11">
        <v>2178263151.0500002</v>
      </c>
      <c r="M51" s="23">
        <f t="shared" si="0"/>
        <v>21.501793676495755</v>
      </c>
      <c r="N51" s="23">
        <v>21.528332639658309</v>
      </c>
      <c r="O51" s="23">
        <f t="shared" si="1"/>
        <v>-2.6538963162554552E-2</v>
      </c>
      <c r="P51" s="11"/>
      <c r="Q51" s="11">
        <v>1458025410.5699999</v>
      </c>
      <c r="R51" s="11">
        <v>670727521.70000005</v>
      </c>
      <c r="S51" s="11">
        <v>657074048.63</v>
      </c>
      <c r="T51" s="11">
        <v>648029882.63</v>
      </c>
      <c r="U51" s="11">
        <v>9044166</v>
      </c>
      <c r="V51" s="11">
        <v>13653473.07</v>
      </c>
      <c r="W51" s="11">
        <v>6634143.8899999997</v>
      </c>
      <c r="X51" s="11">
        <v>6634143.8899999997</v>
      </c>
      <c r="Y51" s="11" t="s">
        <v>126</v>
      </c>
      <c r="Z51" s="11">
        <v>7019329.1799999997</v>
      </c>
      <c r="AA51" s="11">
        <v>294709842.86000001</v>
      </c>
      <c r="AB51" s="11">
        <v>492588046</v>
      </c>
      <c r="AC51" s="11">
        <v>492588046</v>
      </c>
      <c r="AD51" s="11" t="s">
        <v>126</v>
      </c>
      <c r="AE51" s="11">
        <v>2417294582.0500002</v>
      </c>
      <c r="AF51" s="11">
        <v>239031431</v>
      </c>
      <c r="AG51" s="11">
        <v>151847256.09999999</v>
      </c>
      <c r="AH51" s="11">
        <v>42657787.100000001</v>
      </c>
      <c r="AI51" s="11">
        <v>44526387.799999997</v>
      </c>
      <c r="AJ51" s="11">
        <v>2463028263.0100002</v>
      </c>
      <c r="AK51" s="11">
        <v>45733680.960000001</v>
      </c>
      <c r="AL51" s="11">
        <v>4309011</v>
      </c>
      <c r="AM51" s="11">
        <v>1122039</v>
      </c>
      <c r="AN51" s="11">
        <v>3186972</v>
      </c>
      <c r="AO51" s="11">
        <v>7650362</v>
      </c>
      <c r="AP51" s="11">
        <v>4517787</v>
      </c>
      <c r="AQ51" s="11">
        <v>3132575</v>
      </c>
      <c r="AR51" s="11">
        <v>5521026.8600000003</v>
      </c>
      <c r="AS51" s="11">
        <v>28111639.100000001</v>
      </c>
      <c r="AT51" s="11">
        <v>27049439.100000001</v>
      </c>
      <c r="AU51" s="11">
        <v>844300</v>
      </c>
      <c r="AV51" s="11">
        <v>217900</v>
      </c>
      <c r="AW51" s="11">
        <v>141642</v>
      </c>
      <c r="AX51" s="11">
        <v>141642</v>
      </c>
      <c r="AY51" s="11" t="s">
        <v>126</v>
      </c>
      <c r="AZ51" s="11">
        <v>720237740.48000002</v>
      </c>
      <c r="BA51" s="11">
        <v>646873289.48000002</v>
      </c>
      <c r="BB51" s="11">
        <v>73364451</v>
      </c>
      <c r="BC51" s="11">
        <v>2178263151.0500002</v>
      </c>
      <c r="BD51" s="11">
        <v>2095854534.05</v>
      </c>
      <c r="BE51" s="11">
        <v>82408617</v>
      </c>
      <c r="BF51" s="11">
        <v>2417294582.0500002</v>
      </c>
      <c r="BG51" s="11">
        <v>2334885965.0500002</v>
      </c>
      <c r="BH51" s="11">
        <v>82408617</v>
      </c>
      <c r="BI51" s="11">
        <v>2463028263.0100002</v>
      </c>
      <c r="BJ51" s="11">
        <v>2374300099.0100002</v>
      </c>
      <c r="BK51" s="11">
        <v>88728164</v>
      </c>
    </row>
    <row r="52" spans="1:63">
      <c r="A52" s="20">
        <v>37865</v>
      </c>
      <c r="B52" s="11">
        <v>723358643.51999998</v>
      </c>
      <c r="C52" s="11">
        <v>214324892.91999999</v>
      </c>
      <c r="D52" s="11">
        <v>507689017.80000001</v>
      </c>
      <c r="E52" s="11">
        <v>411026912.80000001</v>
      </c>
      <c r="F52" s="11">
        <v>336608588.80000001</v>
      </c>
      <c r="G52" s="11">
        <v>74418324</v>
      </c>
      <c r="H52" s="11">
        <v>96662105</v>
      </c>
      <c r="I52" s="11">
        <v>96662105</v>
      </c>
      <c r="J52" s="11" t="s">
        <v>126</v>
      </c>
      <c r="K52" s="11">
        <v>1344732.8</v>
      </c>
      <c r="L52" s="11">
        <v>2195512336.98</v>
      </c>
      <c r="M52" s="23">
        <f t="shared" si="0"/>
        <v>21.509681267162282</v>
      </c>
      <c r="N52" s="23">
        <v>21.531099804925315</v>
      </c>
      <c r="O52" s="23">
        <f t="shared" si="1"/>
        <v>-2.141853776303293E-2</v>
      </c>
      <c r="P52" s="11"/>
      <c r="Q52" s="11">
        <v>1472153693.45</v>
      </c>
      <c r="R52" s="11">
        <v>692489489.75</v>
      </c>
      <c r="S52" s="11">
        <v>678701998.52999997</v>
      </c>
      <c r="T52" s="11">
        <v>670034367.52999997</v>
      </c>
      <c r="U52" s="11">
        <v>8667631</v>
      </c>
      <c r="V52" s="11">
        <v>13787491.220000001</v>
      </c>
      <c r="W52" s="11">
        <v>6647071.5599999996</v>
      </c>
      <c r="X52" s="11">
        <v>6647071.5599999996</v>
      </c>
      <c r="Y52" s="11" t="s">
        <v>126</v>
      </c>
      <c r="Z52" s="11">
        <v>7140419.6600000001</v>
      </c>
      <c r="AA52" s="11">
        <v>295155085.69999999</v>
      </c>
      <c r="AB52" s="11">
        <v>484509118</v>
      </c>
      <c r="AC52" s="11">
        <v>484509118</v>
      </c>
      <c r="AD52" s="11" t="s">
        <v>126</v>
      </c>
      <c r="AE52" s="11">
        <v>2451161010.5799999</v>
      </c>
      <c r="AF52" s="11">
        <v>255648673.59999999</v>
      </c>
      <c r="AG52" s="11">
        <v>158865934.59999999</v>
      </c>
      <c r="AH52" s="11">
        <v>38631226.799999997</v>
      </c>
      <c r="AI52" s="11">
        <v>58151512.200000003</v>
      </c>
      <c r="AJ52" s="11">
        <v>2494511672.9899998</v>
      </c>
      <c r="AK52" s="11">
        <v>43350662.420000002</v>
      </c>
      <c r="AL52" s="11">
        <v>4398395</v>
      </c>
      <c r="AM52" s="11">
        <v>1138138</v>
      </c>
      <c r="AN52" s="11">
        <v>3260257</v>
      </c>
      <c r="AO52" s="11">
        <v>6383140</v>
      </c>
      <c r="AP52" s="11">
        <v>4232722</v>
      </c>
      <c r="AQ52" s="11">
        <v>2150418</v>
      </c>
      <c r="AR52" s="11">
        <v>5709205.0199999996</v>
      </c>
      <c r="AS52" s="11">
        <v>26785818.399999999</v>
      </c>
      <c r="AT52" s="11">
        <v>25788118.399999999</v>
      </c>
      <c r="AU52" s="11">
        <v>805800</v>
      </c>
      <c r="AV52" s="11">
        <v>191900</v>
      </c>
      <c r="AW52" s="11">
        <v>74104</v>
      </c>
      <c r="AX52" s="11">
        <v>74104</v>
      </c>
      <c r="AY52" s="11" t="s">
        <v>126</v>
      </c>
      <c r="AZ52" s="11">
        <v>723358643.51999998</v>
      </c>
      <c r="BA52" s="11">
        <v>648940319.51999998</v>
      </c>
      <c r="BB52" s="11">
        <v>74418324</v>
      </c>
      <c r="BC52" s="11">
        <v>2195512336.98</v>
      </c>
      <c r="BD52" s="11">
        <v>2112426381.98</v>
      </c>
      <c r="BE52" s="11">
        <v>83085955</v>
      </c>
      <c r="BF52" s="11">
        <v>2451161010.5799999</v>
      </c>
      <c r="BG52" s="11">
        <v>2368075055.5799999</v>
      </c>
      <c r="BH52" s="11">
        <v>83085955</v>
      </c>
      <c r="BI52" s="11">
        <v>2494511672.9899998</v>
      </c>
      <c r="BJ52" s="11">
        <v>2406015042.9899998</v>
      </c>
      <c r="BK52" s="11">
        <v>88496630</v>
      </c>
    </row>
    <row r="53" spans="1:63">
      <c r="A53" s="21">
        <v>37895</v>
      </c>
      <c r="B53" s="11">
        <v>731312557.63999999</v>
      </c>
      <c r="C53" s="11">
        <v>221869029.12</v>
      </c>
      <c r="D53" s="11">
        <v>508101642.69999999</v>
      </c>
      <c r="E53" s="11">
        <v>407703614.69999999</v>
      </c>
      <c r="F53" s="11">
        <v>333497781.69999999</v>
      </c>
      <c r="G53" s="11">
        <v>74205833</v>
      </c>
      <c r="H53" s="11">
        <v>100398028</v>
      </c>
      <c r="I53" s="11">
        <v>100398028</v>
      </c>
      <c r="J53" s="11" t="s">
        <v>126</v>
      </c>
      <c r="K53" s="11">
        <v>1341885.82</v>
      </c>
      <c r="L53" s="11">
        <v>2196196189.4899998</v>
      </c>
      <c r="M53" s="23">
        <f t="shared" si="0"/>
        <v>21.509992696079482</v>
      </c>
      <c r="N53" s="23">
        <v>21.533407031159182</v>
      </c>
      <c r="O53" s="23">
        <f t="shared" si="1"/>
        <v>-2.3414335079699811E-2</v>
      </c>
      <c r="P53" s="11"/>
      <c r="Q53" s="11">
        <v>1464883631.8499999</v>
      </c>
      <c r="R53" s="11">
        <v>666080158.10000002</v>
      </c>
      <c r="S53" s="11">
        <v>652140327.49000001</v>
      </c>
      <c r="T53" s="11">
        <v>642482085.49000001</v>
      </c>
      <c r="U53" s="11">
        <v>9658242</v>
      </c>
      <c r="V53" s="11">
        <v>13939830.609999999</v>
      </c>
      <c r="W53" s="11">
        <v>6676236.4199999999</v>
      </c>
      <c r="X53" s="11">
        <v>6676236.4199999999</v>
      </c>
      <c r="Y53" s="11" t="s">
        <v>126</v>
      </c>
      <c r="Z53" s="11">
        <v>7263594.1900000004</v>
      </c>
      <c r="AA53" s="11">
        <v>297304009.75</v>
      </c>
      <c r="AB53" s="11">
        <v>501499464</v>
      </c>
      <c r="AC53" s="11">
        <v>501499464</v>
      </c>
      <c r="AD53" s="11" t="s">
        <v>126</v>
      </c>
      <c r="AE53" s="11">
        <v>2448639040.1900001</v>
      </c>
      <c r="AF53" s="11">
        <v>252442850.69999999</v>
      </c>
      <c r="AG53" s="11">
        <v>163688211.30000001</v>
      </c>
      <c r="AH53" s="11">
        <v>37332987</v>
      </c>
      <c r="AI53" s="11">
        <v>51421652.399999999</v>
      </c>
      <c r="AJ53" s="11">
        <v>2489268649.7600002</v>
      </c>
      <c r="AK53" s="11">
        <v>40629609.579999998</v>
      </c>
      <c r="AL53" s="11">
        <v>3989968</v>
      </c>
      <c r="AM53" s="11">
        <v>733080</v>
      </c>
      <c r="AN53" s="11">
        <v>3256888</v>
      </c>
      <c r="AO53" s="11">
        <v>4064661</v>
      </c>
      <c r="AP53" s="11">
        <v>2146042</v>
      </c>
      <c r="AQ53" s="11">
        <v>1918619</v>
      </c>
      <c r="AR53" s="11">
        <v>5622418.9800000004</v>
      </c>
      <c r="AS53" s="11">
        <v>26822365.600000001</v>
      </c>
      <c r="AT53" s="11">
        <v>25419165.600000001</v>
      </c>
      <c r="AU53" s="11">
        <v>290600</v>
      </c>
      <c r="AV53" s="11">
        <v>1112600</v>
      </c>
      <c r="AW53" s="11">
        <v>130196</v>
      </c>
      <c r="AX53" s="11">
        <v>130196</v>
      </c>
      <c r="AY53" s="11" t="s">
        <v>126</v>
      </c>
      <c r="AZ53" s="11">
        <v>731312557.63999999</v>
      </c>
      <c r="BA53" s="11">
        <v>657106724.63999999</v>
      </c>
      <c r="BB53" s="11">
        <v>74205833</v>
      </c>
      <c r="BC53" s="11">
        <v>2196196189.4899998</v>
      </c>
      <c r="BD53" s="11">
        <v>2112332114.49</v>
      </c>
      <c r="BE53" s="11">
        <v>83864075</v>
      </c>
      <c r="BF53" s="11">
        <v>2448639040.1900001</v>
      </c>
      <c r="BG53" s="11">
        <v>2364774965.1900001</v>
      </c>
      <c r="BH53" s="11">
        <v>83864075</v>
      </c>
      <c r="BI53" s="11">
        <v>2489268649.7600002</v>
      </c>
      <c r="BJ53" s="11">
        <v>2400229067.7600002</v>
      </c>
      <c r="BK53" s="11">
        <v>89039582</v>
      </c>
    </row>
    <row r="54" spans="1:63">
      <c r="A54" s="22">
        <v>37926</v>
      </c>
      <c r="B54" s="11">
        <v>765699246.08000004</v>
      </c>
      <c r="C54" s="11">
        <v>228963361.41999999</v>
      </c>
      <c r="D54" s="11">
        <v>535383171.10000002</v>
      </c>
      <c r="E54" s="11">
        <v>429011468.10000002</v>
      </c>
      <c r="F54" s="11">
        <v>353088794.10000002</v>
      </c>
      <c r="G54" s="11">
        <v>75922674</v>
      </c>
      <c r="H54" s="11">
        <v>106371703</v>
      </c>
      <c r="I54" s="11">
        <v>106371703</v>
      </c>
      <c r="J54" s="11" t="s">
        <v>126</v>
      </c>
      <c r="K54" s="11">
        <v>1352713.56</v>
      </c>
      <c r="L54" s="11">
        <v>2187834955.96</v>
      </c>
      <c r="M54" s="23">
        <f t="shared" si="0"/>
        <v>21.506178287198527</v>
      </c>
      <c r="N54" s="23">
        <v>21.534770325582386</v>
      </c>
      <c r="O54" s="23">
        <f t="shared" si="1"/>
        <v>-2.8592038383859375E-2</v>
      </c>
      <c r="P54" s="11"/>
      <c r="Q54" s="11">
        <v>1422135709.8800001</v>
      </c>
      <c r="R54" s="11">
        <v>679985027.00999999</v>
      </c>
      <c r="S54" s="11">
        <v>665807292.16999996</v>
      </c>
      <c r="T54" s="11">
        <v>657326007.16999996</v>
      </c>
      <c r="U54" s="11">
        <v>8481285</v>
      </c>
      <c r="V54" s="11">
        <v>14177734.84</v>
      </c>
      <c r="W54" s="11">
        <v>6814692.6799999997</v>
      </c>
      <c r="X54" s="11">
        <v>6814692.6799999997</v>
      </c>
      <c r="Y54" s="11" t="s">
        <v>126</v>
      </c>
      <c r="Z54" s="11">
        <v>7363042.1600000001</v>
      </c>
      <c r="AA54" s="11">
        <v>292774198.87</v>
      </c>
      <c r="AB54" s="11">
        <v>449376484</v>
      </c>
      <c r="AC54" s="11">
        <v>449376484</v>
      </c>
      <c r="AD54" s="11" t="s">
        <v>126</v>
      </c>
      <c r="AE54" s="11">
        <v>2449018674.2600002</v>
      </c>
      <c r="AF54" s="11">
        <v>261183718.30000001</v>
      </c>
      <c r="AG54" s="11">
        <v>172069487.09999999</v>
      </c>
      <c r="AH54" s="11">
        <v>40143571.700000003</v>
      </c>
      <c r="AI54" s="11">
        <v>48970659.5</v>
      </c>
      <c r="AJ54" s="11">
        <v>2488896240.4200001</v>
      </c>
      <c r="AK54" s="11">
        <v>39877566.159999996</v>
      </c>
      <c r="AL54" s="11">
        <v>4729931</v>
      </c>
      <c r="AM54" s="11">
        <v>1317872</v>
      </c>
      <c r="AN54" s="11">
        <v>3412059</v>
      </c>
      <c r="AO54" s="11">
        <v>2539810</v>
      </c>
      <c r="AP54" s="11">
        <v>576515</v>
      </c>
      <c r="AQ54" s="11">
        <v>1963295</v>
      </c>
      <c r="AR54" s="11">
        <v>5616158.2599999998</v>
      </c>
      <c r="AS54" s="11">
        <v>26815239.899999999</v>
      </c>
      <c r="AT54" s="11">
        <v>25770839.899999999</v>
      </c>
      <c r="AU54" s="11">
        <v>854100</v>
      </c>
      <c r="AV54" s="11">
        <v>190300</v>
      </c>
      <c r="AW54" s="11">
        <v>176427</v>
      </c>
      <c r="AX54" s="11">
        <v>176427</v>
      </c>
      <c r="AY54" s="11" t="s">
        <v>126</v>
      </c>
      <c r="AZ54" s="11">
        <v>765699246.08000004</v>
      </c>
      <c r="BA54" s="11">
        <v>689776572.08000004</v>
      </c>
      <c r="BB54" s="11">
        <v>75922674</v>
      </c>
      <c r="BC54" s="11">
        <v>2187834955.96</v>
      </c>
      <c r="BD54" s="11">
        <v>2103430996.96</v>
      </c>
      <c r="BE54" s="11">
        <v>84403959</v>
      </c>
      <c r="BF54" s="11">
        <v>2449018674.2600002</v>
      </c>
      <c r="BG54" s="11">
        <v>2364614715.2600002</v>
      </c>
      <c r="BH54" s="11">
        <v>84403959</v>
      </c>
      <c r="BI54" s="11">
        <v>2488896240.4200001</v>
      </c>
      <c r="BJ54" s="11">
        <v>2399116927.4200001</v>
      </c>
      <c r="BK54" s="11">
        <v>89779313</v>
      </c>
    </row>
    <row r="55" spans="1:63">
      <c r="A55" s="10">
        <v>37956</v>
      </c>
      <c r="B55" s="11">
        <v>857418364.15999997</v>
      </c>
      <c r="C55" s="11">
        <v>263547762.19</v>
      </c>
      <c r="D55" s="11">
        <v>592394922.20000005</v>
      </c>
      <c r="E55" s="11">
        <v>469805950.19999999</v>
      </c>
      <c r="F55" s="11">
        <v>395812474.19999999</v>
      </c>
      <c r="G55" s="11">
        <v>73993476</v>
      </c>
      <c r="H55" s="11">
        <v>122588972</v>
      </c>
      <c r="I55" s="11">
        <v>122588972</v>
      </c>
      <c r="J55" s="11" t="s">
        <v>126</v>
      </c>
      <c r="K55" s="11">
        <v>1475679.77</v>
      </c>
      <c r="L55" s="11">
        <v>2331594974.6900001</v>
      </c>
      <c r="M55" s="23">
        <f t="shared" si="0"/>
        <v>21.569818408827977</v>
      </c>
      <c r="N55" s="23">
        <v>21.543878548665873</v>
      </c>
      <c r="O55" s="23">
        <f t="shared" si="1"/>
        <v>2.5939860162104367E-2</v>
      </c>
      <c r="P55" s="11"/>
      <c r="Q55" s="11">
        <v>1474176610.53</v>
      </c>
      <c r="R55" s="11">
        <v>700583173.86000001</v>
      </c>
      <c r="S55" s="11">
        <v>685637516.84000003</v>
      </c>
      <c r="T55" s="11">
        <v>676489841.84000003</v>
      </c>
      <c r="U55" s="11">
        <v>9147675</v>
      </c>
      <c r="V55" s="11">
        <v>14945657.02</v>
      </c>
      <c r="W55" s="11">
        <v>7277162.3499999996</v>
      </c>
      <c r="X55" s="11">
        <v>7277162.3499999996</v>
      </c>
      <c r="Y55" s="11" t="s">
        <v>126</v>
      </c>
      <c r="Z55" s="11">
        <v>7668494.6699999999</v>
      </c>
      <c r="AA55" s="11">
        <v>287124984.67000002</v>
      </c>
      <c r="AB55" s="11">
        <v>486468452</v>
      </c>
      <c r="AC55" s="11">
        <v>486468452</v>
      </c>
      <c r="AD55" s="11" t="s">
        <v>126</v>
      </c>
      <c r="AE55" s="11">
        <v>2607818730.5900002</v>
      </c>
      <c r="AF55" s="11">
        <v>276223755.89999998</v>
      </c>
      <c r="AG55" s="11">
        <v>190552267.69999999</v>
      </c>
      <c r="AH55" s="11">
        <v>36642931.299999997</v>
      </c>
      <c r="AI55" s="11">
        <v>49028556.899999999</v>
      </c>
      <c r="AJ55" s="11">
        <v>2645095999.3000002</v>
      </c>
      <c r="AK55" s="11">
        <v>37277268.719999999</v>
      </c>
      <c r="AL55" s="11">
        <v>3592680</v>
      </c>
      <c r="AM55" s="11">
        <v>1074109</v>
      </c>
      <c r="AN55" s="11">
        <v>2518571</v>
      </c>
      <c r="AO55" s="11">
        <v>3401140</v>
      </c>
      <c r="AP55" s="11">
        <v>618888</v>
      </c>
      <c r="AQ55" s="11">
        <v>2782252</v>
      </c>
      <c r="AR55" s="11">
        <v>5528923.0199999996</v>
      </c>
      <c r="AS55" s="11">
        <v>24543341.699999999</v>
      </c>
      <c r="AT55" s="11">
        <v>24035441.699999999</v>
      </c>
      <c r="AU55" s="11">
        <v>216700</v>
      </c>
      <c r="AV55" s="11">
        <v>291200</v>
      </c>
      <c r="AW55" s="11">
        <v>211184</v>
      </c>
      <c r="AX55" s="11">
        <v>211184</v>
      </c>
      <c r="AY55" s="11" t="s">
        <v>126</v>
      </c>
      <c r="AZ55" s="11">
        <v>857418364.15999997</v>
      </c>
      <c r="BA55" s="11">
        <v>783424888.15999997</v>
      </c>
      <c r="BB55" s="11">
        <v>73993476</v>
      </c>
      <c r="BC55" s="11">
        <v>2331594974.6900001</v>
      </c>
      <c r="BD55" s="11">
        <v>2248453823.6900001</v>
      </c>
      <c r="BE55" s="11">
        <v>83141151</v>
      </c>
      <c r="BF55" s="11">
        <v>2607818730.5900002</v>
      </c>
      <c r="BG55" s="11">
        <v>2524677579.5900002</v>
      </c>
      <c r="BH55" s="11">
        <v>83141151</v>
      </c>
      <c r="BI55" s="11">
        <v>2645095999.3000002</v>
      </c>
      <c r="BJ55" s="11">
        <v>2556654025.3000002</v>
      </c>
      <c r="BK55" s="11">
        <v>88441974</v>
      </c>
    </row>
    <row r="56" spans="1:63">
      <c r="A56" s="12">
        <v>37987</v>
      </c>
      <c r="B56" s="11">
        <v>811975918.01999998</v>
      </c>
      <c r="C56" s="11">
        <v>251684813.00999999</v>
      </c>
      <c r="D56" s="11">
        <v>558810483.5</v>
      </c>
      <c r="E56" s="11">
        <v>440487765.5</v>
      </c>
      <c r="F56" s="11">
        <v>358560894.5</v>
      </c>
      <c r="G56" s="11">
        <v>81926871</v>
      </c>
      <c r="H56" s="11">
        <v>118322718</v>
      </c>
      <c r="I56" s="11">
        <v>118322718</v>
      </c>
      <c r="J56" s="11" t="s">
        <v>126</v>
      </c>
      <c r="K56" s="11">
        <v>1480621.51</v>
      </c>
      <c r="L56" s="11">
        <v>2339289328.7399998</v>
      </c>
      <c r="M56" s="23">
        <f t="shared" si="0"/>
        <v>21.57311301452145</v>
      </c>
      <c r="N56" s="23">
        <v>21.552430332435403</v>
      </c>
      <c r="O56" s="23">
        <f t="shared" si="1"/>
        <v>2.0682682086047066E-2</v>
      </c>
      <c r="P56" s="11"/>
      <c r="Q56" s="11">
        <v>1527313410.72</v>
      </c>
      <c r="R56" s="11">
        <v>665507559.51999998</v>
      </c>
      <c r="S56" s="11">
        <v>650087732.08000004</v>
      </c>
      <c r="T56" s="11">
        <v>640628761.08000004</v>
      </c>
      <c r="U56" s="11">
        <v>9458971</v>
      </c>
      <c r="V56" s="11">
        <v>15419827.439999999</v>
      </c>
      <c r="W56" s="11">
        <v>7537462.6799999997</v>
      </c>
      <c r="X56" s="11">
        <v>7537462.6799999997</v>
      </c>
      <c r="Y56" s="11" t="s">
        <v>126</v>
      </c>
      <c r="Z56" s="11">
        <v>7882364.7599999998</v>
      </c>
      <c r="AA56" s="11">
        <v>304484897.19999999</v>
      </c>
      <c r="AB56" s="11">
        <v>557320954</v>
      </c>
      <c r="AC56" s="11">
        <v>557320954</v>
      </c>
      <c r="AD56" s="11" t="s">
        <v>126</v>
      </c>
      <c r="AE56" s="11">
        <v>2564991154.1399999</v>
      </c>
      <c r="AF56" s="11">
        <v>225701825.40000001</v>
      </c>
      <c r="AG56" s="11">
        <v>146287641.19999999</v>
      </c>
      <c r="AH56" s="11">
        <v>41895027.5</v>
      </c>
      <c r="AI56" s="11">
        <v>37519156.700000003</v>
      </c>
      <c r="AJ56" s="11">
        <v>2611785228.8200002</v>
      </c>
      <c r="AK56" s="11">
        <v>46794074.68</v>
      </c>
      <c r="AL56" s="11">
        <v>2941032</v>
      </c>
      <c r="AM56" s="11">
        <v>1193312</v>
      </c>
      <c r="AN56" s="11">
        <v>1747720</v>
      </c>
      <c r="AO56" s="11">
        <v>3598265</v>
      </c>
      <c r="AP56" s="11">
        <v>555024</v>
      </c>
      <c r="AQ56" s="11">
        <v>3043241</v>
      </c>
      <c r="AR56" s="11">
        <v>5632498.1799999997</v>
      </c>
      <c r="AS56" s="11">
        <v>34351352.5</v>
      </c>
      <c r="AT56" s="11">
        <v>32839252.5</v>
      </c>
      <c r="AU56" s="11">
        <v>1241900</v>
      </c>
      <c r="AV56" s="11">
        <v>270200</v>
      </c>
      <c r="AW56" s="11">
        <v>270927</v>
      </c>
      <c r="AX56" s="11">
        <v>270927</v>
      </c>
      <c r="AY56" s="11" t="s">
        <v>126</v>
      </c>
      <c r="AZ56" s="11">
        <v>811975918.01999998</v>
      </c>
      <c r="BA56" s="11">
        <v>730049047.01999998</v>
      </c>
      <c r="BB56" s="11">
        <v>81926871</v>
      </c>
      <c r="BC56" s="11">
        <v>2339289328.7399998</v>
      </c>
      <c r="BD56" s="11">
        <v>2247903486.7399998</v>
      </c>
      <c r="BE56" s="11">
        <v>91385842</v>
      </c>
      <c r="BF56" s="11">
        <v>2564991154.1399999</v>
      </c>
      <c r="BG56" s="11">
        <v>2473605312.1399999</v>
      </c>
      <c r="BH56" s="11">
        <v>91385842</v>
      </c>
      <c r="BI56" s="11">
        <v>2611785228.8200002</v>
      </c>
      <c r="BJ56" s="11">
        <v>2515608425.8200002</v>
      </c>
      <c r="BK56" s="11">
        <v>96176803</v>
      </c>
    </row>
    <row r="57" spans="1:63">
      <c r="A57" s="13">
        <v>38018</v>
      </c>
      <c r="B57" s="11">
        <v>804429647.40999997</v>
      </c>
      <c r="C57" s="11">
        <v>246658268.21000001</v>
      </c>
      <c r="D57" s="11">
        <v>556303723.60000002</v>
      </c>
      <c r="E57" s="11">
        <v>440770458.60000002</v>
      </c>
      <c r="F57" s="11">
        <v>358694185.60000002</v>
      </c>
      <c r="G57" s="11">
        <v>82076273</v>
      </c>
      <c r="H57" s="11">
        <v>115533265</v>
      </c>
      <c r="I57" s="11">
        <v>115533265</v>
      </c>
      <c r="J57" s="11" t="s">
        <v>126</v>
      </c>
      <c r="K57" s="11">
        <v>1467655.6</v>
      </c>
      <c r="L57" s="11">
        <v>2285732239.3600001</v>
      </c>
      <c r="M57" s="23">
        <f t="shared" si="0"/>
        <v>21.549952264820032</v>
      </c>
      <c r="N57" s="23">
        <v>21.557145985555263</v>
      </c>
      <c r="O57" s="23">
        <f t="shared" si="1"/>
        <v>-7.1937207352306132E-3</v>
      </c>
      <c r="P57" s="11"/>
      <c r="Q57" s="11">
        <v>1481302591.95</v>
      </c>
      <c r="R57" s="11">
        <v>661914227.34000003</v>
      </c>
      <c r="S57" s="11">
        <v>646399047.51999998</v>
      </c>
      <c r="T57" s="11">
        <v>632576111.51999998</v>
      </c>
      <c r="U57" s="11">
        <v>13822936</v>
      </c>
      <c r="V57" s="11">
        <v>15515179.82</v>
      </c>
      <c r="W57" s="11">
        <v>7493670.7800000003</v>
      </c>
      <c r="X57" s="11">
        <v>7493670.7800000003</v>
      </c>
      <c r="Y57" s="11" t="s">
        <v>126</v>
      </c>
      <c r="Z57" s="11">
        <v>8021509.04</v>
      </c>
      <c r="AA57" s="11">
        <v>303896419.61000001</v>
      </c>
      <c r="AB57" s="11">
        <v>515491945</v>
      </c>
      <c r="AC57" s="11">
        <v>515491945</v>
      </c>
      <c r="AD57" s="11" t="s">
        <v>126</v>
      </c>
      <c r="AE57" s="11">
        <v>2532281631.0599999</v>
      </c>
      <c r="AF57" s="11">
        <v>246549391.69999999</v>
      </c>
      <c r="AG57" s="11">
        <v>156398296.59999999</v>
      </c>
      <c r="AH57" s="11">
        <v>30979512.399999999</v>
      </c>
      <c r="AI57" s="11">
        <v>59171582.700000003</v>
      </c>
      <c r="AJ57" s="11">
        <v>2591187708.1199999</v>
      </c>
      <c r="AK57" s="11">
        <v>58906077.060000002</v>
      </c>
      <c r="AL57" s="11">
        <v>2983913</v>
      </c>
      <c r="AM57" s="11">
        <v>1169637</v>
      </c>
      <c r="AN57" s="11">
        <v>1814276</v>
      </c>
      <c r="AO57" s="11">
        <v>3636043</v>
      </c>
      <c r="AP57" s="11">
        <v>791194</v>
      </c>
      <c r="AQ57" s="11">
        <v>2844849</v>
      </c>
      <c r="AR57" s="11">
        <v>5502739.46</v>
      </c>
      <c r="AS57" s="11">
        <v>46547244.600000001</v>
      </c>
      <c r="AT57" s="11">
        <v>45969544.600000001</v>
      </c>
      <c r="AU57" s="11">
        <v>258400</v>
      </c>
      <c r="AV57" s="11">
        <v>319300</v>
      </c>
      <c r="AW57" s="11">
        <v>236137</v>
      </c>
      <c r="AX57" s="11">
        <v>236137</v>
      </c>
      <c r="AY57" s="11" t="s">
        <v>126</v>
      </c>
      <c r="AZ57" s="11">
        <v>804429647.40999997</v>
      </c>
      <c r="BA57" s="11">
        <v>722353374.40999997</v>
      </c>
      <c r="BB57" s="11">
        <v>82076273</v>
      </c>
      <c r="BC57" s="11">
        <v>2285732239.3600001</v>
      </c>
      <c r="BD57" s="11">
        <v>2189833030.3600001</v>
      </c>
      <c r="BE57" s="11">
        <v>95899209</v>
      </c>
      <c r="BF57" s="11">
        <v>2532281631.0599999</v>
      </c>
      <c r="BG57" s="11">
        <v>2436382422.0599999</v>
      </c>
      <c r="BH57" s="11">
        <v>95899209</v>
      </c>
      <c r="BI57" s="11">
        <v>2591187708.1199999</v>
      </c>
      <c r="BJ57" s="11">
        <v>2490629374.1199999</v>
      </c>
      <c r="BK57" s="11">
        <v>100558334</v>
      </c>
    </row>
    <row r="58" spans="1:63">
      <c r="A58" s="14">
        <v>38047</v>
      </c>
      <c r="B58" s="11">
        <v>796861660.49000001</v>
      </c>
      <c r="C58" s="11">
        <v>239594162.05000001</v>
      </c>
      <c r="D58" s="11">
        <v>555798275.5</v>
      </c>
      <c r="E58" s="11">
        <v>443988898.5</v>
      </c>
      <c r="F58" s="11">
        <v>362088945.5</v>
      </c>
      <c r="G58" s="11">
        <v>81899953</v>
      </c>
      <c r="H58" s="11">
        <v>111809377</v>
      </c>
      <c r="I58" s="11">
        <v>111809377</v>
      </c>
      <c r="J58" s="11" t="s">
        <v>126</v>
      </c>
      <c r="K58" s="11">
        <v>1469222.94</v>
      </c>
      <c r="L58" s="11">
        <v>2312217167.0999999</v>
      </c>
      <c r="M58" s="23">
        <f t="shared" si="0"/>
        <v>21.561472713751932</v>
      </c>
      <c r="N58" s="23">
        <v>21.562659577113518</v>
      </c>
      <c r="O58" s="23">
        <f t="shared" si="1"/>
        <v>-1.1868633615854662E-3</v>
      </c>
      <c r="P58" s="11"/>
      <c r="Q58" s="11">
        <v>1515355506.6099999</v>
      </c>
      <c r="R58" s="11">
        <v>724264398.82000005</v>
      </c>
      <c r="S58" s="11">
        <v>708522420.04999995</v>
      </c>
      <c r="T58" s="11">
        <v>696809663.04999995</v>
      </c>
      <c r="U58" s="11">
        <v>11712757</v>
      </c>
      <c r="V58" s="11">
        <v>15741978.77</v>
      </c>
      <c r="W58" s="11">
        <v>7575512.5199999996</v>
      </c>
      <c r="X58" s="11">
        <v>7575512.5199999996</v>
      </c>
      <c r="Y58" s="11" t="s">
        <v>126</v>
      </c>
      <c r="Z58" s="11">
        <v>8166466.25</v>
      </c>
      <c r="AA58" s="11">
        <v>310326633.79000002</v>
      </c>
      <c r="AB58" s="11">
        <v>480764474</v>
      </c>
      <c r="AC58" s="11">
        <v>480764474</v>
      </c>
      <c r="AD58" s="11" t="s">
        <v>126</v>
      </c>
      <c r="AE58" s="11">
        <v>2540681784.9000001</v>
      </c>
      <c r="AF58" s="11">
        <v>228464617.80000001</v>
      </c>
      <c r="AG58" s="11">
        <v>146716445.09999999</v>
      </c>
      <c r="AH58" s="11">
        <v>31459258.199999999</v>
      </c>
      <c r="AI58" s="11">
        <v>50288914.5</v>
      </c>
      <c r="AJ58" s="11">
        <v>2622618120.5700002</v>
      </c>
      <c r="AK58" s="11">
        <v>81936335.670000002</v>
      </c>
      <c r="AL58" s="11">
        <v>4031165</v>
      </c>
      <c r="AM58" s="11">
        <v>2135664</v>
      </c>
      <c r="AN58" s="11">
        <v>1895501</v>
      </c>
      <c r="AO58" s="11">
        <v>5217164</v>
      </c>
      <c r="AP58" s="11">
        <v>652394</v>
      </c>
      <c r="AQ58" s="11">
        <v>4564770</v>
      </c>
      <c r="AR58" s="11">
        <v>5917246.2699999996</v>
      </c>
      <c r="AS58" s="11">
        <v>66410039.399999999</v>
      </c>
      <c r="AT58" s="11">
        <v>65262639.399999999</v>
      </c>
      <c r="AU58" s="11">
        <v>835000</v>
      </c>
      <c r="AV58" s="11">
        <v>312400</v>
      </c>
      <c r="AW58" s="11">
        <v>360721</v>
      </c>
      <c r="AX58" s="11">
        <v>360721</v>
      </c>
      <c r="AY58" s="11" t="s">
        <v>126</v>
      </c>
      <c r="AZ58" s="11">
        <v>796861660.49000001</v>
      </c>
      <c r="BA58" s="11">
        <v>714961707.49000001</v>
      </c>
      <c r="BB58" s="11">
        <v>81899953</v>
      </c>
      <c r="BC58" s="11">
        <v>2312217167.0999999</v>
      </c>
      <c r="BD58" s="11">
        <v>2218604457.0999999</v>
      </c>
      <c r="BE58" s="11">
        <v>93612710</v>
      </c>
      <c r="BF58" s="11">
        <v>2540681784.9000001</v>
      </c>
      <c r="BG58" s="11">
        <v>2447069074.9000001</v>
      </c>
      <c r="BH58" s="11">
        <v>93612710</v>
      </c>
      <c r="BI58" s="11">
        <v>2622618120.5700002</v>
      </c>
      <c r="BJ58" s="11">
        <v>2522545139.5700002</v>
      </c>
      <c r="BK58" s="11">
        <v>100072981</v>
      </c>
    </row>
    <row r="59" spans="1:63">
      <c r="A59" s="15">
        <v>38078</v>
      </c>
      <c r="B59" s="11">
        <v>799774807.42999995</v>
      </c>
      <c r="C59" s="11">
        <v>247552468.91</v>
      </c>
      <c r="D59" s="11">
        <v>550759961.89999998</v>
      </c>
      <c r="E59" s="11">
        <v>437855804.89999998</v>
      </c>
      <c r="F59" s="11">
        <v>356638924.89999998</v>
      </c>
      <c r="G59" s="11">
        <v>81216880</v>
      </c>
      <c r="H59" s="11">
        <v>112904157</v>
      </c>
      <c r="I59" s="11">
        <v>112904157</v>
      </c>
      <c r="J59" s="11" t="s">
        <v>126</v>
      </c>
      <c r="K59" s="11">
        <v>1462376.62</v>
      </c>
      <c r="L59" s="11">
        <v>2306755672.8899999</v>
      </c>
      <c r="M59" s="23">
        <f t="shared" si="0"/>
        <v>21.559107903676445</v>
      </c>
      <c r="N59" s="23">
        <v>21.567187033624855</v>
      </c>
      <c r="O59" s="23">
        <f t="shared" si="1"/>
        <v>-8.0791299484097578E-3</v>
      </c>
      <c r="P59" s="11"/>
      <c r="Q59" s="11">
        <v>1506980865.46</v>
      </c>
      <c r="R59" s="11">
        <v>701271155.39999998</v>
      </c>
      <c r="S59" s="11">
        <v>685117449.15999997</v>
      </c>
      <c r="T59" s="11">
        <v>675909310.15999997</v>
      </c>
      <c r="U59" s="11">
        <v>9208139</v>
      </c>
      <c r="V59" s="11">
        <v>16153706.24</v>
      </c>
      <c r="W59" s="11">
        <v>7879392.7300000004</v>
      </c>
      <c r="X59" s="11">
        <v>7879392.7300000004</v>
      </c>
      <c r="Y59" s="11" t="s">
        <v>126</v>
      </c>
      <c r="Z59" s="11">
        <v>8274313.5099999998</v>
      </c>
      <c r="AA59" s="11">
        <v>311789487.06</v>
      </c>
      <c r="AB59" s="11">
        <v>493920223</v>
      </c>
      <c r="AC59" s="11">
        <v>493920223</v>
      </c>
      <c r="AD59" s="11" t="s">
        <v>126</v>
      </c>
      <c r="AE59" s="11">
        <v>2549256764.6900001</v>
      </c>
      <c r="AF59" s="11">
        <v>242501091.80000001</v>
      </c>
      <c r="AG59" s="11">
        <v>162598365.5</v>
      </c>
      <c r="AH59" s="11">
        <v>30995025.100000001</v>
      </c>
      <c r="AI59" s="11">
        <v>48907701.200000003</v>
      </c>
      <c r="AJ59" s="11">
        <v>2598577457.1799998</v>
      </c>
      <c r="AK59" s="11">
        <v>49320692.490000002</v>
      </c>
      <c r="AL59" s="11">
        <v>3913863</v>
      </c>
      <c r="AM59" s="11">
        <v>1532537</v>
      </c>
      <c r="AN59" s="11">
        <v>2381326</v>
      </c>
      <c r="AO59" s="11">
        <v>3487284</v>
      </c>
      <c r="AP59" s="11">
        <v>521908</v>
      </c>
      <c r="AQ59" s="11">
        <v>2965376</v>
      </c>
      <c r="AR59" s="11">
        <v>6636771.5899999999</v>
      </c>
      <c r="AS59" s="11">
        <v>34837779.899999999</v>
      </c>
      <c r="AT59" s="11">
        <v>34148779.899999999</v>
      </c>
      <c r="AU59" s="11">
        <v>393000</v>
      </c>
      <c r="AV59" s="11">
        <v>296000</v>
      </c>
      <c r="AW59" s="11">
        <v>444994</v>
      </c>
      <c r="AX59" s="11">
        <v>444994</v>
      </c>
      <c r="AY59" s="11" t="s">
        <v>126</v>
      </c>
      <c r="AZ59" s="11">
        <v>799774807.42999995</v>
      </c>
      <c r="BA59" s="11">
        <v>718557927.42999995</v>
      </c>
      <c r="BB59" s="11">
        <v>81216880</v>
      </c>
      <c r="BC59" s="11">
        <v>2306755672.8899999</v>
      </c>
      <c r="BD59" s="11">
        <v>2216330653.8899999</v>
      </c>
      <c r="BE59" s="11">
        <v>90425019</v>
      </c>
      <c r="BF59" s="11">
        <v>2549256764.6900001</v>
      </c>
      <c r="BG59" s="11">
        <v>2458831745.6900001</v>
      </c>
      <c r="BH59" s="11">
        <v>90425019</v>
      </c>
      <c r="BI59" s="11">
        <v>2598577457.1799998</v>
      </c>
      <c r="BJ59" s="11">
        <v>2502805736.1799998</v>
      </c>
      <c r="BK59" s="11">
        <v>95771721</v>
      </c>
    </row>
    <row r="60" spans="1:63">
      <c r="A60" s="16">
        <v>38108</v>
      </c>
      <c r="B60" s="11">
        <v>816684885.42999995</v>
      </c>
      <c r="C60" s="11">
        <v>250478083.71000001</v>
      </c>
      <c r="D60" s="11">
        <v>564662493.39999998</v>
      </c>
      <c r="E60" s="11">
        <v>451903558.39999998</v>
      </c>
      <c r="F60" s="11">
        <v>364636727.39999998</v>
      </c>
      <c r="G60" s="11">
        <v>87266831</v>
      </c>
      <c r="H60" s="11">
        <v>112758935</v>
      </c>
      <c r="I60" s="11">
        <v>112758935</v>
      </c>
      <c r="J60" s="11" t="s">
        <v>126</v>
      </c>
      <c r="K60" s="11">
        <v>1544308.32</v>
      </c>
      <c r="L60" s="11">
        <v>2291715362.9299998</v>
      </c>
      <c r="M60" s="23">
        <f t="shared" si="0"/>
        <v>21.552566440883719</v>
      </c>
      <c r="N60" s="23">
        <v>21.570288480538885</v>
      </c>
      <c r="O60" s="23">
        <f t="shared" si="1"/>
        <v>-1.7722039655165389E-2</v>
      </c>
      <c r="P60" s="11"/>
      <c r="Q60" s="11">
        <v>1475030477.5</v>
      </c>
      <c r="R60" s="11">
        <v>677069913.09000003</v>
      </c>
      <c r="S60" s="11">
        <v>660524730.14999998</v>
      </c>
      <c r="T60" s="11">
        <v>648800558.14999998</v>
      </c>
      <c r="U60" s="11">
        <v>11724172</v>
      </c>
      <c r="V60" s="11">
        <v>16545182.939999999</v>
      </c>
      <c r="W60" s="11">
        <v>8036006.3799999999</v>
      </c>
      <c r="X60" s="11">
        <v>8036006.3799999999</v>
      </c>
      <c r="Y60" s="11" t="s">
        <v>126</v>
      </c>
      <c r="Z60" s="11">
        <v>8509176.5600000005</v>
      </c>
      <c r="AA60" s="11">
        <v>304278740.41000003</v>
      </c>
      <c r="AB60" s="11">
        <v>493681824</v>
      </c>
      <c r="AC60" s="11">
        <v>493681824</v>
      </c>
      <c r="AD60" s="11" t="s">
        <v>126</v>
      </c>
      <c r="AE60" s="11">
        <v>2542956730.4299998</v>
      </c>
      <c r="AF60" s="11">
        <v>251241367.5</v>
      </c>
      <c r="AG60" s="11">
        <v>164531860.90000001</v>
      </c>
      <c r="AH60" s="11">
        <v>33468268.5</v>
      </c>
      <c r="AI60" s="11">
        <v>53241238.100000001</v>
      </c>
      <c r="AJ60" s="11">
        <v>2589911184.6500001</v>
      </c>
      <c r="AK60" s="11">
        <v>46954454.219999999</v>
      </c>
      <c r="AL60" s="11">
        <v>3674437</v>
      </c>
      <c r="AM60" s="11">
        <v>1713319</v>
      </c>
      <c r="AN60" s="11">
        <v>1961118</v>
      </c>
      <c r="AO60" s="11">
        <v>3394028</v>
      </c>
      <c r="AP60" s="11">
        <v>518726</v>
      </c>
      <c r="AQ60" s="11">
        <v>2875302</v>
      </c>
      <c r="AR60" s="11">
        <v>5781416.8200000003</v>
      </c>
      <c r="AS60" s="11">
        <v>33976713.399999999</v>
      </c>
      <c r="AT60" s="11">
        <v>33578613.399999999</v>
      </c>
      <c r="AU60" s="11">
        <v>184200</v>
      </c>
      <c r="AV60" s="11">
        <v>213900</v>
      </c>
      <c r="AW60" s="11">
        <v>127859</v>
      </c>
      <c r="AX60" s="11">
        <v>127859</v>
      </c>
      <c r="AY60" s="11" t="s">
        <v>126</v>
      </c>
      <c r="AZ60" s="11">
        <v>816684885.42999995</v>
      </c>
      <c r="BA60" s="11">
        <v>729418054.42999995</v>
      </c>
      <c r="BB60" s="11">
        <v>87266831</v>
      </c>
      <c r="BC60" s="11">
        <v>2291715362.9299998</v>
      </c>
      <c r="BD60" s="11">
        <v>2192724359.9299998</v>
      </c>
      <c r="BE60" s="11">
        <v>98991003</v>
      </c>
      <c r="BF60" s="11">
        <v>2542956730.4299998</v>
      </c>
      <c r="BG60" s="11">
        <v>2443965727.4299998</v>
      </c>
      <c r="BH60" s="11">
        <v>98991003</v>
      </c>
      <c r="BI60" s="11">
        <v>2589911184.6500001</v>
      </c>
      <c r="BJ60" s="11">
        <v>2486083761.6500001</v>
      </c>
      <c r="BK60" s="11">
        <v>103827423</v>
      </c>
    </row>
    <row r="61" spans="1:63">
      <c r="A61" s="17">
        <v>38139</v>
      </c>
      <c r="B61" s="11">
        <v>849498926.39999998</v>
      </c>
      <c r="C61" s="11">
        <v>249958690.83000001</v>
      </c>
      <c r="D61" s="11">
        <v>597973224.20000005</v>
      </c>
      <c r="E61" s="11">
        <v>476321211.19999999</v>
      </c>
      <c r="F61" s="11">
        <v>387867711.19999999</v>
      </c>
      <c r="G61" s="11">
        <v>88453500</v>
      </c>
      <c r="H61" s="11">
        <v>121652013</v>
      </c>
      <c r="I61" s="11">
        <v>121652013</v>
      </c>
      <c r="J61" s="11" t="s">
        <v>126</v>
      </c>
      <c r="K61" s="11">
        <v>1567011.37</v>
      </c>
      <c r="L61" s="11">
        <v>2336357856.3000002</v>
      </c>
      <c r="M61" s="23">
        <f t="shared" si="0"/>
        <v>21.571859082088956</v>
      </c>
      <c r="N61" s="23">
        <v>21.575252556630343</v>
      </c>
      <c r="O61" s="23">
        <f t="shared" si="1"/>
        <v>-3.3934745413866096E-3</v>
      </c>
      <c r="P61" s="11"/>
      <c r="Q61" s="11">
        <v>1486858929.9000001</v>
      </c>
      <c r="R61" s="11">
        <v>706736429.51999998</v>
      </c>
      <c r="S61" s="11">
        <v>690189283.45000005</v>
      </c>
      <c r="T61" s="11">
        <v>678091976.45000005</v>
      </c>
      <c r="U61" s="11">
        <v>12097307</v>
      </c>
      <c r="V61" s="11">
        <v>16547146.07</v>
      </c>
      <c r="W61" s="11">
        <v>7853314.3799999999</v>
      </c>
      <c r="X61" s="11">
        <v>7853314.3799999999</v>
      </c>
      <c r="Y61" s="11" t="s">
        <v>126</v>
      </c>
      <c r="Z61" s="11">
        <v>8693831.6899999995</v>
      </c>
      <c r="AA61" s="11">
        <v>293080560.38</v>
      </c>
      <c r="AB61" s="11">
        <v>487041940</v>
      </c>
      <c r="AC61" s="11">
        <v>487041940</v>
      </c>
      <c r="AD61" s="11" t="s">
        <v>126</v>
      </c>
      <c r="AE61" s="11">
        <v>2611077095.5</v>
      </c>
      <c r="AF61" s="11">
        <v>274719239.19999999</v>
      </c>
      <c r="AG61" s="11">
        <v>180007676.5</v>
      </c>
      <c r="AH61" s="11">
        <v>41000115.200000003</v>
      </c>
      <c r="AI61" s="11">
        <v>53711447.5</v>
      </c>
      <c r="AJ61" s="11">
        <v>2670053903.5599999</v>
      </c>
      <c r="AK61" s="11">
        <v>58976808.060000002</v>
      </c>
      <c r="AL61" s="11">
        <v>2917759</v>
      </c>
      <c r="AM61" s="11">
        <v>858919</v>
      </c>
      <c r="AN61" s="11">
        <v>2058840</v>
      </c>
      <c r="AO61" s="11">
        <v>3527979</v>
      </c>
      <c r="AP61" s="11">
        <v>547410</v>
      </c>
      <c r="AQ61" s="11">
        <v>2980569</v>
      </c>
      <c r="AR61" s="11">
        <v>5883930.6600000001</v>
      </c>
      <c r="AS61" s="11">
        <v>46483721.399999999</v>
      </c>
      <c r="AT61" s="11">
        <v>45881421.399999999</v>
      </c>
      <c r="AU61" s="11">
        <v>249400</v>
      </c>
      <c r="AV61" s="11">
        <v>352900</v>
      </c>
      <c r="AW61" s="11">
        <v>163418</v>
      </c>
      <c r="AX61" s="11">
        <v>163418</v>
      </c>
      <c r="AY61" s="11" t="s">
        <v>126</v>
      </c>
      <c r="AZ61" s="11">
        <v>849498926.39999998</v>
      </c>
      <c r="BA61" s="11">
        <v>761045426.39999998</v>
      </c>
      <c r="BB61" s="11">
        <v>88453500</v>
      </c>
      <c r="BC61" s="11">
        <v>2336357856.3000002</v>
      </c>
      <c r="BD61" s="11">
        <v>2235807049.3000002</v>
      </c>
      <c r="BE61" s="11">
        <v>100550807</v>
      </c>
      <c r="BF61" s="11">
        <v>2611077095.5</v>
      </c>
      <c r="BG61" s="11">
        <v>2510526288.5</v>
      </c>
      <c r="BH61" s="11">
        <v>100550807</v>
      </c>
      <c r="BI61" s="11">
        <v>2670053903.5599999</v>
      </c>
      <c r="BJ61" s="11">
        <v>2564463687.5599999</v>
      </c>
      <c r="BK61" s="11">
        <v>105590216</v>
      </c>
    </row>
    <row r="62" spans="1:63">
      <c r="A62" s="18">
        <v>38169</v>
      </c>
      <c r="B62" s="11">
        <v>830657826.79999995</v>
      </c>
      <c r="C62" s="11">
        <v>253209836.94999999</v>
      </c>
      <c r="D62" s="11">
        <v>575856554.39999998</v>
      </c>
      <c r="E62" s="11">
        <v>452198805.39999998</v>
      </c>
      <c r="F62" s="11">
        <v>362497040.39999998</v>
      </c>
      <c r="G62" s="11">
        <v>89701765</v>
      </c>
      <c r="H62" s="11">
        <v>123657749</v>
      </c>
      <c r="I62" s="11">
        <v>123657749</v>
      </c>
      <c r="J62" s="11" t="s">
        <v>126</v>
      </c>
      <c r="K62" s="11">
        <v>1591435.45</v>
      </c>
      <c r="L62" s="11">
        <v>2300126954.3699999</v>
      </c>
      <c r="M62" s="23">
        <f t="shared" si="0"/>
        <v>21.55623015591036</v>
      </c>
      <c r="N62" s="23">
        <v>21.577665120222203</v>
      </c>
      <c r="O62" s="23">
        <f t="shared" si="1"/>
        <v>-2.1434964311843885E-2</v>
      </c>
      <c r="P62" s="11"/>
      <c r="Q62" s="11">
        <v>1469469127.5699999</v>
      </c>
      <c r="R62" s="11">
        <v>701843900.55999994</v>
      </c>
      <c r="S62" s="11">
        <v>684623814.01999998</v>
      </c>
      <c r="T62" s="11">
        <v>673359368.01999998</v>
      </c>
      <c r="U62" s="11">
        <v>11264446</v>
      </c>
      <c r="V62" s="11">
        <v>17220086.539999999</v>
      </c>
      <c r="W62" s="11">
        <v>8339641.2199999997</v>
      </c>
      <c r="X62" s="11">
        <v>8339641.2199999997</v>
      </c>
      <c r="Y62" s="11" t="s">
        <v>126</v>
      </c>
      <c r="Z62" s="11">
        <v>8880445.3200000003</v>
      </c>
      <c r="AA62" s="11">
        <v>290701256.00999999</v>
      </c>
      <c r="AB62" s="11">
        <v>476923971</v>
      </c>
      <c r="AC62" s="11">
        <v>476923971</v>
      </c>
      <c r="AD62" s="11" t="s">
        <v>126</v>
      </c>
      <c r="AE62" s="11">
        <v>2577388741.0700002</v>
      </c>
      <c r="AF62" s="11">
        <v>277261786.69999999</v>
      </c>
      <c r="AG62" s="11">
        <v>185286330.69999999</v>
      </c>
      <c r="AH62" s="11">
        <v>41980290.700000003</v>
      </c>
      <c r="AI62" s="11">
        <v>49995165.299999997</v>
      </c>
      <c r="AJ62" s="11">
        <v>2631472647.0599999</v>
      </c>
      <c r="AK62" s="11">
        <v>54083905.990000002</v>
      </c>
      <c r="AL62" s="11">
        <v>2897799</v>
      </c>
      <c r="AM62" s="11">
        <v>1033045</v>
      </c>
      <c r="AN62" s="11">
        <v>1864754</v>
      </c>
      <c r="AO62" s="11">
        <v>3608078</v>
      </c>
      <c r="AP62" s="11">
        <v>542688</v>
      </c>
      <c r="AQ62" s="11">
        <v>3065390</v>
      </c>
      <c r="AR62" s="11">
        <v>5845615.1900000004</v>
      </c>
      <c r="AS62" s="11">
        <v>41560922.799999997</v>
      </c>
      <c r="AT62" s="11">
        <v>40018822.799999997</v>
      </c>
      <c r="AU62" s="11">
        <v>1128100</v>
      </c>
      <c r="AV62" s="11">
        <v>414000</v>
      </c>
      <c r="AW62" s="11">
        <v>171491</v>
      </c>
      <c r="AX62" s="11">
        <v>171491</v>
      </c>
      <c r="AY62" s="11" t="s">
        <v>126</v>
      </c>
      <c r="AZ62" s="11">
        <v>830657826.79999995</v>
      </c>
      <c r="BA62" s="11">
        <v>740956061.79999995</v>
      </c>
      <c r="BB62" s="11">
        <v>89701765</v>
      </c>
      <c r="BC62" s="11">
        <v>2300126954.3699999</v>
      </c>
      <c r="BD62" s="11">
        <v>2199160743.3699999</v>
      </c>
      <c r="BE62" s="11">
        <v>100966211</v>
      </c>
      <c r="BF62" s="11">
        <v>2577388741.0700002</v>
      </c>
      <c r="BG62" s="11">
        <v>2476422530.0700002</v>
      </c>
      <c r="BH62" s="11">
        <v>100966211</v>
      </c>
      <c r="BI62" s="11">
        <v>2631472647.0599999</v>
      </c>
      <c r="BJ62" s="11">
        <v>2525576292.0599999</v>
      </c>
      <c r="BK62" s="11">
        <v>105896355</v>
      </c>
    </row>
    <row r="63" spans="1:63">
      <c r="A63" s="19">
        <v>38200</v>
      </c>
      <c r="B63" s="11">
        <v>824501677.79999995</v>
      </c>
      <c r="C63" s="11">
        <v>247265497.36000001</v>
      </c>
      <c r="D63" s="11">
        <v>575608412.89999998</v>
      </c>
      <c r="E63" s="11">
        <v>461194577.89999998</v>
      </c>
      <c r="F63" s="11">
        <v>364986004.89999998</v>
      </c>
      <c r="G63" s="11">
        <v>96208573</v>
      </c>
      <c r="H63" s="11">
        <v>114413835</v>
      </c>
      <c r="I63" s="11">
        <v>114413835</v>
      </c>
      <c r="J63" s="11" t="s">
        <v>126</v>
      </c>
      <c r="K63" s="11">
        <v>1627767.54</v>
      </c>
      <c r="L63" s="11">
        <v>2300666021.3200002</v>
      </c>
      <c r="M63" s="23">
        <f t="shared" si="0"/>
        <v>21.556464492449873</v>
      </c>
      <c r="N63" s="23">
        <v>21.579651017074497</v>
      </c>
      <c r="O63" s="23">
        <f t="shared" si="1"/>
        <v>-2.3186524624623672E-2</v>
      </c>
      <c r="P63" s="11"/>
      <c r="Q63" s="11">
        <v>1476164343.52</v>
      </c>
      <c r="R63" s="11">
        <v>701489894.88999999</v>
      </c>
      <c r="S63" s="11">
        <v>684021470.82000005</v>
      </c>
      <c r="T63" s="11">
        <v>672021470.82000005</v>
      </c>
      <c r="U63" s="11">
        <v>12000000</v>
      </c>
      <c r="V63" s="11">
        <v>17468424.07</v>
      </c>
      <c r="W63" s="11">
        <v>8418986.75</v>
      </c>
      <c r="X63" s="11">
        <v>8418986.75</v>
      </c>
      <c r="Y63" s="11" t="s">
        <v>126</v>
      </c>
      <c r="Z63" s="11">
        <v>9049437.3200000003</v>
      </c>
      <c r="AA63" s="11">
        <v>288227327.63</v>
      </c>
      <c r="AB63" s="11">
        <v>486447121</v>
      </c>
      <c r="AC63" s="11">
        <v>486447121</v>
      </c>
      <c r="AD63" s="11" t="s">
        <v>126</v>
      </c>
      <c r="AE63" s="11">
        <v>2557817160.4200001</v>
      </c>
      <c r="AF63" s="11">
        <v>257151139.09999999</v>
      </c>
      <c r="AG63" s="11">
        <v>165084083.19999999</v>
      </c>
      <c r="AH63" s="11">
        <v>47032453.100000001</v>
      </c>
      <c r="AI63" s="11">
        <v>45034602.799999997</v>
      </c>
      <c r="AJ63" s="11">
        <v>2620076449.96</v>
      </c>
      <c r="AK63" s="11">
        <v>62259289.539999999</v>
      </c>
      <c r="AL63" s="11">
        <v>3582796</v>
      </c>
      <c r="AM63" s="11">
        <v>1208150</v>
      </c>
      <c r="AN63" s="11">
        <v>2374646</v>
      </c>
      <c r="AO63" s="11">
        <v>4179341</v>
      </c>
      <c r="AP63" s="11">
        <v>1035081</v>
      </c>
      <c r="AQ63" s="11">
        <v>3144260</v>
      </c>
      <c r="AR63" s="11">
        <v>6374397.4400000004</v>
      </c>
      <c r="AS63" s="11">
        <v>47960698.100000001</v>
      </c>
      <c r="AT63" s="11">
        <v>44761798.100000001</v>
      </c>
      <c r="AU63" s="11">
        <v>2179800</v>
      </c>
      <c r="AV63" s="11">
        <v>1019100</v>
      </c>
      <c r="AW63" s="11">
        <v>162057</v>
      </c>
      <c r="AX63" s="11">
        <v>162057</v>
      </c>
      <c r="AY63" s="11" t="s">
        <v>126</v>
      </c>
      <c r="AZ63" s="11">
        <v>824501677.79999995</v>
      </c>
      <c r="BA63" s="11">
        <v>728293104.79999995</v>
      </c>
      <c r="BB63" s="11">
        <v>96208573</v>
      </c>
      <c r="BC63" s="11">
        <v>2300666021.3200002</v>
      </c>
      <c r="BD63" s="11">
        <v>2192457448.3200002</v>
      </c>
      <c r="BE63" s="11">
        <v>108208573</v>
      </c>
      <c r="BF63" s="11">
        <v>2557817160.4200001</v>
      </c>
      <c r="BG63" s="11">
        <v>2449608587.4200001</v>
      </c>
      <c r="BH63" s="11">
        <v>108208573</v>
      </c>
      <c r="BI63" s="11">
        <v>2620076449.96</v>
      </c>
      <c r="BJ63" s="11">
        <v>2506348970.96</v>
      </c>
      <c r="BK63" s="11">
        <v>113727479</v>
      </c>
    </row>
    <row r="64" spans="1:63">
      <c r="A64" s="20">
        <v>38231</v>
      </c>
      <c r="B64" s="11">
        <v>832481290.24000001</v>
      </c>
      <c r="C64" s="11">
        <v>247083323.91</v>
      </c>
      <c r="D64" s="11">
        <v>583769187.10000002</v>
      </c>
      <c r="E64" s="11">
        <v>465679057.10000002</v>
      </c>
      <c r="F64" s="11">
        <v>369871474.10000002</v>
      </c>
      <c r="G64" s="11">
        <v>95807583</v>
      </c>
      <c r="H64" s="11">
        <v>118090130</v>
      </c>
      <c r="I64" s="11">
        <v>118090130</v>
      </c>
      <c r="J64" s="11" t="s">
        <v>126</v>
      </c>
      <c r="K64" s="11">
        <v>1628779.23</v>
      </c>
      <c r="L64" s="11">
        <v>2340295311.71</v>
      </c>
      <c r="M64" s="23">
        <f t="shared" si="0"/>
        <v>21.573542959938742</v>
      </c>
      <c r="N64" s="23">
        <v>21.583305224794099</v>
      </c>
      <c r="O64" s="23">
        <f t="shared" si="1"/>
        <v>-9.762264855357472E-3</v>
      </c>
      <c r="P64" s="11"/>
      <c r="Q64" s="11">
        <v>1507814021.47</v>
      </c>
      <c r="R64" s="11">
        <v>701200660.66999996</v>
      </c>
      <c r="S64" s="11">
        <v>683418793.13</v>
      </c>
      <c r="T64" s="11">
        <v>671427612.13</v>
      </c>
      <c r="U64" s="11">
        <v>11991181</v>
      </c>
      <c r="V64" s="11">
        <v>17781867.539999999</v>
      </c>
      <c r="W64" s="11">
        <v>8581619.8499999996</v>
      </c>
      <c r="X64" s="11">
        <v>8581619.8499999996</v>
      </c>
      <c r="Y64" s="11" t="s">
        <v>126</v>
      </c>
      <c r="Z64" s="11">
        <v>9200247.6899999995</v>
      </c>
      <c r="AA64" s="11">
        <v>298736931.80000001</v>
      </c>
      <c r="AB64" s="11">
        <v>507876429</v>
      </c>
      <c r="AC64" s="11">
        <v>507876429</v>
      </c>
      <c r="AD64" s="11" t="s">
        <v>126</v>
      </c>
      <c r="AE64" s="11">
        <v>2548599025.6100001</v>
      </c>
      <c r="AF64" s="11">
        <v>208303713.90000001</v>
      </c>
      <c r="AG64" s="11">
        <v>141431443.59999999</v>
      </c>
      <c r="AH64" s="11">
        <v>30409638.699999999</v>
      </c>
      <c r="AI64" s="11">
        <v>36462631.600000001</v>
      </c>
      <c r="AJ64" s="11">
        <v>2625096658.9499998</v>
      </c>
      <c r="AK64" s="11">
        <v>76497633.349999994</v>
      </c>
      <c r="AL64" s="11">
        <v>4340404</v>
      </c>
      <c r="AM64" s="11">
        <v>2271484</v>
      </c>
      <c r="AN64" s="11">
        <v>2068920</v>
      </c>
      <c r="AO64" s="11">
        <v>4515879</v>
      </c>
      <c r="AP64" s="11">
        <v>1286718</v>
      </c>
      <c r="AQ64" s="11">
        <v>3229161</v>
      </c>
      <c r="AR64" s="11">
        <v>5870221.5499999998</v>
      </c>
      <c r="AS64" s="11">
        <v>61649922.799999997</v>
      </c>
      <c r="AT64" s="11">
        <v>55255222.799999997</v>
      </c>
      <c r="AU64" s="11">
        <v>6159200</v>
      </c>
      <c r="AV64" s="11">
        <v>235500</v>
      </c>
      <c r="AW64" s="11">
        <v>121206</v>
      </c>
      <c r="AX64" s="11">
        <v>121206</v>
      </c>
      <c r="AY64" s="11" t="s">
        <v>126</v>
      </c>
      <c r="AZ64" s="11">
        <v>832481290.24000001</v>
      </c>
      <c r="BA64" s="11">
        <v>736673707.24000001</v>
      </c>
      <c r="BB64" s="11">
        <v>95807583</v>
      </c>
      <c r="BC64" s="11">
        <v>2340295311.71</v>
      </c>
      <c r="BD64" s="11">
        <v>2232496547.71</v>
      </c>
      <c r="BE64" s="11">
        <v>107798764</v>
      </c>
      <c r="BF64" s="11">
        <v>2548599025.6100001</v>
      </c>
      <c r="BG64" s="11">
        <v>2440800261.6100001</v>
      </c>
      <c r="BH64" s="11">
        <v>107798764</v>
      </c>
      <c r="BI64" s="11">
        <v>2625096658.9499998</v>
      </c>
      <c r="BJ64" s="11">
        <v>2511999813.9499998</v>
      </c>
      <c r="BK64" s="11">
        <v>113096845</v>
      </c>
    </row>
    <row r="65" spans="1:63">
      <c r="A65" s="21">
        <v>38261</v>
      </c>
      <c r="B65" s="11">
        <v>844900914.88999999</v>
      </c>
      <c r="C65" s="11">
        <v>256441531.88</v>
      </c>
      <c r="D65" s="11">
        <v>586842711.29999995</v>
      </c>
      <c r="E65" s="11">
        <v>466147147.30000001</v>
      </c>
      <c r="F65" s="11">
        <v>374214771.30000001</v>
      </c>
      <c r="G65" s="11">
        <v>91932376</v>
      </c>
      <c r="H65" s="11">
        <v>120695564</v>
      </c>
      <c r="I65" s="11">
        <v>120695564</v>
      </c>
      <c r="J65" s="11" t="s">
        <v>126</v>
      </c>
      <c r="K65" s="11">
        <v>1616671.71</v>
      </c>
      <c r="L65" s="11">
        <v>2379130413.8899999</v>
      </c>
      <c r="M65" s="23">
        <f t="shared" si="0"/>
        <v>21.590000885549941</v>
      </c>
      <c r="N65" s="23">
        <v>21.588446151511604</v>
      </c>
      <c r="O65" s="23">
        <f t="shared" si="1"/>
        <v>1.5547340383363917E-3</v>
      </c>
      <c r="P65" s="11"/>
      <c r="Q65" s="11">
        <v>1534229499</v>
      </c>
      <c r="R65" s="11">
        <v>727151202.40999997</v>
      </c>
      <c r="S65" s="11">
        <v>709427988.97000003</v>
      </c>
      <c r="T65" s="11">
        <v>698524379.97000003</v>
      </c>
      <c r="U65" s="11">
        <v>10903609</v>
      </c>
      <c r="V65" s="11">
        <v>17723213.440000001</v>
      </c>
      <c r="W65" s="11">
        <v>8405991.3000000007</v>
      </c>
      <c r="X65" s="11">
        <v>8405991.3000000007</v>
      </c>
      <c r="Y65" s="11" t="s">
        <v>126</v>
      </c>
      <c r="Z65" s="11">
        <v>9317222.1400000006</v>
      </c>
      <c r="AA65" s="11">
        <v>302393878.58999997</v>
      </c>
      <c r="AB65" s="11">
        <v>504684418</v>
      </c>
      <c r="AC65" s="11">
        <v>504684418</v>
      </c>
      <c r="AD65" s="11" t="s">
        <v>126</v>
      </c>
      <c r="AE65" s="11">
        <v>2605540708.8899999</v>
      </c>
      <c r="AF65" s="11">
        <v>226410295</v>
      </c>
      <c r="AG65" s="11">
        <v>145169362.80000001</v>
      </c>
      <c r="AH65" s="11">
        <v>36996912.399999999</v>
      </c>
      <c r="AI65" s="11">
        <v>44244019.799999997</v>
      </c>
      <c r="AJ65" s="11">
        <v>2688796090.5</v>
      </c>
      <c r="AK65" s="11">
        <v>83255381.609999999</v>
      </c>
      <c r="AL65" s="11">
        <v>3677295</v>
      </c>
      <c r="AM65" s="11">
        <v>1810399</v>
      </c>
      <c r="AN65" s="11">
        <v>1866896</v>
      </c>
      <c r="AO65" s="11">
        <v>4496208</v>
      </c>
      <c r="AP65" s="11">
        <v>942150</v>
      </c>
      <c r="AQ65" s="11">
        <v>3554058</v>
      </c>
      <c r="AR65" s="11">
        <v>6182582.6100000003</v>
      </c>
      <c r="AS65" s="11">
        <v>68804057</v>
      </c>
      <c r="AT65" s="11">
        <v>65904857</v>
      </c>
      <c r="AU65" s="11">
        <v>1659100</v>
      </c>
      <c r="AV65" s="11">
        <v>1240100</v>
      </c>
      <c r="AW65" s="11">
        <v>95239</v>
      </c>
      <c r="AX65" s="11">
        <v>95239</v>
      </c>
      <c r="AY65" s="11" t="s">
        <v>126</v>
      </c>
      <c r="AZ65" s="11">
        <v>844900914.88999999</v>
      </c>
      <c r="BA65" s="11">
        <v>752968538.88999999</v>
      </c>
      <c r="BB65" s="11">
        <v>91932376</v>
      </c>
      <c r="BC65" s="11">
        <v>2379130413.8899999</v>
      </c>
      <c r="BD65" s="11">
        <v>2276294428.8899999</v>
      </c>
      <c r="BE65" s="11">
        <v>102835985</v>
      </c>
      <c r="BF65" s="11">
        <v>2605540708.8899999</v>
      </c>
      <c r="BG65" s="11">
        <v>2502704723.8899999</v>
      </c>
      <c r="BH65" s="11">
        <v>102835985</v>
      </c>
      <c r="BI65" s="11">
        <v>2688796090.5</v>
      </c>
      <c r="BJ65" s="11">
        <v>2580539151.5</v>
      </c>
      <c r="BK65" s="11">
        <v>108256939</v>
      </c>
    </row>
    <row r="66" spans="1:63">
      <c r="A66" s="22">
        <v>38292</v>
      </c>
      <c r="B66" s="11">
        <v>865986082.26999998</v>
      </c>
      <c r="C66" s="11">
        <v>261408307.13</v>
      </c>
      <c r="D66" s="11">
        <v>602930680.10000002</v>
      </c>
      <c r="E66" s="11">
        <v>482035908.10000002</v>
      </c>
      <c r="F66" s="11">
        <v>381231072.10000002</v>
      </c>
      <c r="G66" s="11">
        <v>100804836</v>
      </c>
      <c r="H66" s="11">
        <v>120894772</v>
      </c>
      <c r="I66" s="11">
        <v>120894772</v>
      </c>
      <c r="J66" s="11" t="s">
        <v>126</v>
      </c>
      <c r="K66" s="11">
        <v>1647095.04</v>
      </c>
      <c r="L66" s="11">
        <v>2432524755.1999998</v>
      </c>
      <c r="M66" s="23">
        <f t="shared" si="0"/>
        <v>21.612195548827739</v>
      </c>
      <c r="N66" s="23">
        <v>21.595674857636229</v>
      </c>
      <c r="O66" s="23">
        <f t="shared" si="1"/>
        <v>1.6520691191509229E-2</v>
      </c>
      <c r="P66" s="11"/>
      <c r="Q66" s="11">
        <v>1566538672.9300001</v>
      </c>
      <c r="R66" s="11">
        <v>747122962.88999999</v>
      </c>
      <c r="S66" s="11">
        <v>728624514.23000002</v>
      </c>
      <c r="T66" s="11">
        <v>717323820.23000002</v>
      </c>
      <c r="U66" s="11">
        <v>11300694</v>
      </c>
      <c r="V66" s="11">
        <v>18498448.66</v>
      </c>
      <c r="W66" s="11">
        <v>9079500.5</v>
      </c>
      <c r="X66" s="11">
        <v>9079500.5</v>
      </c>
      <c r="Y66" s="11" t="s">
        <v>126</v>
      </c>
      <c r="Z66" s="11">
        <v>9418948.1600000001</v>
      </c>
      <c r="AA66" s="11">
        <v>294450999.04000002</v>
      </c>
      <c r="AB66" s="11">
        <v>524964711</v>
      </c>
      <c r="AC66" s="11">
        <v>524964711</v>
      </c>
      <c r="AD66" s="11" t="s">
        <v>126</v>
      </c>
      <c r="AE66" s="11">
        <v>2613570128.4000001</v>
      </c>
      <c r="AF66" s="11">
        <v>181045373.19999999</v>
      </c>
      <c r="AG66" s="11">
        <v>127151282.09999999</v>
      </c>
      <c r="AH66" s="11">
        <v>30016602.699999999</v>
      </c>
      <c r="AI66" s="11">
        <v>23877488.399999999</v>
      </c>
      <c r="AJ66" s="11">
        <v>2707165360.4200001</v>
      </c>
      <c r="AK66" s="11">
        <v>93595232.019999996</v>
      </c>
      <c r="AL66" s="11">
        <v>3690125</v>
      </c>
      <c r="AM66" s="11">
        <v>1486337</v>
      </c>
      <c r="AN66" s="11">
        <v>2203788</v>
      </c>
      <c r="AO66" s="11">
        <v>4358493</v>
      </c>
      <c r="AP66" s="11">
        <v>968826</v>
      </c>
      <c r="AQ66" s="11">
        <v>3389667</v>
      </c>
      <c r="AR66" s="11">
        <v>6159858.2199999997</v>
      </c>
      <c r="AS66" s="11">
        <v>79373016.799999997</v>
      </c>
      <c r="AT66" s="11">
        <v>74205316.799999997</v>
      </c>
      <c r="AU66" s="11">
        <v>4933200</v>
      </c>
      <c r="AV66" s="11">
        <v>234500</v>
      </c>
      <c r="AW66" s="11">
        <v>13739</v>
      </c>
      <c r="AX66" s="11">
        <v>13739</v>
      </c>
      <c r="AY66" s="11" t="s">
        <v>126</v>
      </c>
      <c r="AZ66" s="11">
        <v>865986082.26999998</v>
      </c>
      <c r="BA66" s="11">
        <v>765181246.26999998</v>
      </c>
      <c r="BB66" s="11">
        <v>100804836</v>
      </c>
      <c r="BC66" s="11">
        <v>2432524755.1999998</v>
      </c>
      <c r="BD66" s="11">
        <v>2320419225.1999998</v>
      </c>
      <c r="BE66" s="11">
        <v>112105530</v>
      </c>
      <c r="BF66" s="11">
        <v>2613570128.4000001</v>
      </c>
      <c r="BG66" s="11">
        <v>2501464598.4000001</v>
      </c>
      <c r="BH66" s="11">
        <v>112105530</v>
      </c>
      <c r="BI66" s="11">
        <v>2707165360.4200001</v>
      </c>
      <c r="BJ66" s="11">
        <v>2589466375.4200001</v>
      </c>
      <c r="BK66" s="11">
        <v>117698985</v>
      </c>
    </row>
    <row r="67" spans="1:63">
      <c r="A67" s="10">
        <v>38322</v>
      </c>
      <c r="B67" s="11">
        <v>946312797.12</v>
      </c>
      <c r="C67" s="11">
        <v>301114461.24000001</v>
      </c>
      <c r="D67" s="11">
        <v>643421447.10000002</v>
      </c>
      <c r="E67" s="11">
        <v>505356662.10000002</v>
      </c>
      <c r="F67" s="11">
        <v>408520250.10000002</v>
      </c>
      <c r="G67" s="11">
        <v>96836412</v>
      </c>
      <c r="H67" s="11">
        <v>138064785</v>
      </c>
      <c r="I67" s="11">
        <v>138064785</v>
      </c>
      <c r="J67" s="11" t="s">
        <v>126</v>
      </c>
      <c r="K67" s="11">
        <v>1776888.78</v>
      </c>
      <c r="L67" s="11">
        <v>2493275017.5599999</v>
      </c>
      <c r="M67" s="23">
        <f t="shared" si="0"/>
        <v>21.636862951312022</v>
      </c>
      <c r="N67" s="23">
        <v>21.605150660948432</v>
      </c>
      <c r="O67" s="23">
        <f t="shared" si="1"/>
        <v>3.1712290363589801E-2</v>
      </c>
      <c r="P67" s="11"/>
      <c r="Q67" s="11">
        <v>1546962220.4400001</v>
      </c>
      <c r="R67" s="11">
        <v>743866395.62</v>
      </c>
      <c r="S67" s="11">
        <v>725309786</v>
      </c>
      <c r="T67" s="11">
        <v>712891966</v>
      </c>
      <c r="U67" s="11">
        <v>12417820</v>
      </c>
      <c r="V67" s="11">
        <v>18556609.620000001</v>
      </c>
      <c r="W67" s="11">
        <v>8852850.8200000003</v>
      </c>
      <c r="X67" s="11">
        <v>8852850.8200000003</v>
      </c>
      <c r="Y67" s="11" t="s">
        <v>126</v>
      </c>
      <c r="Z67" s="11">
        <v>9703758.8000000007</v>
      </c>
      <c r="AA67" s="11">
        <v>295922712.81999999</v>
      </c>
      <c r="AB67" s="11">
        <v>507173112</v>
      </c>
      <c r="AC67" s="11">
        <v>507173112</v>
      </c>
      <c r="AD67" s="11" t="s">
        <v>126</v>
      </c>
      <c r="AE67" s="11">
        <v>2715624840.2600002</v>
      </c>
      <c r="AF67" s="11">
        <v>222349822.69999999</v>
      </c>
      <c r="AG67" s="11">
        <v>131430148.2</v>
      </c>
      <c r="AH67" s="11">
        <v>44481746.5</v>
      </c>
      <c r="AI67" s="11">
        <v>46437928</v>
      </c>
      <c r="AJ67" s="11">
        <v>2809007975.1700001</v>
      </c>
      <c r="AK67" s="11">
        <v>93383134.909999996</v>
      </c>
      <c r="AL67" s="11">
        <v>4295744</v>
      </c>
      <c r="AM67" s="11">
        <v>2269931</v>
      </c>
      <c r="AN67" s="11">
        <v>2025813</v>
      </c>
      <c r="AO67" s="11">
        <v>4424078</v>
      </c>
      <c r="AP67" s="11">
        <v>1087105</v>
      </c>
      <c r="AQ67" s="11">
        <v>3336973</v>
      </c>
      <c r="AR67" s="11">
        <v>6294874.71</v>
      </c>
      <c r="AS67" s="11">
        <v>78352155.200000003</v>
      </c>
      <c r="AT67" s="11">
        <v>76201355.200000003</v>
      </c>
      <c r="AU67" s="11">
        <v>94400</v>
      </c>
      <c r="AV67" s="11">
        <v>2056400</v>
      </c>
      <c r="AW67" s="11">
        <v>16283</v>
      </c>
      <c r="AX67" s="11">
        <v>16283</v>
      </c>
      <c r="AY67" s="11" t="s">
        <v>126</v>
      </c>
      <c r="AZ67" s="11">
        <v>946312797.12</v>
      </c>
      <c r="BA67" s="11">
        <v>849476385.12</v>
      </c>
      <c r="BB67" s="11">
        <v>96836412</v>
      </c>
      <c r="BC67" s="11">
        <v>2493275017.5599999</v>
      </c>
      <c r="BD67" s="11">
        <v>2384020785.5599999</v>
      </c>
      <c r="BE67" s="11">
        <v>109254232</v>
      </c>
      <c r="BF67" s="11">
        <v>2715624840.2600002</v>
      </c>
      <c r="BG67" s="11">
        <v>2606370608.2600002</v>
      </c>
      <c r="BH67" s="11">
        <v>109254232</v>
      </c>
      <c r="BI67" s="11">
        <v>2809007975.1700001</v>
      </c>
      <c r="BJ67" s="11">
        <v>2694390957.1700001</v>
      </c>
      <c r="BK67" s="11">
        <v>114617018</v>
      </c>
    </row>
    <row r="68" spans="1:63">
      <c r="A68" s="12">
        <v>38353</v>
      </c>
      <c r="B68" s="11">
        <v>908035091.58000004</v>
      </c>
      <c r="C68" s="11">
        <v>286242842.88999999</v>
      </c>
      <c r="D68" s="11">
        <v>619985288.79999995</v>
      </c>
      <c r="E68" s="11">
        <v>489951600.80000001</v>
      </c>
      <c r="F68" s="11">
        <v>393081102.80000001</v>
      </c>
      <c r="G68" s="11">
        <v>96870498</v>
      </c>
      <c r="H68" s="11">
        <v>130033688</v>
      </c>
      <c r="I68" s="11">
        <v>130033688</v>
      </c>
      <c r="J68" s="11" t="s">
        <v>126</v>
      </c>
      <c r="K68" s="11">
        <v>1806959.89</v>
      </c>
      <c r="L68" s="11">
        <v>2467608911.8099999</v>
      </c>
      <c r="M68" s="23">
        <f t="shared" si="0"/>
        <v>21.626515466822656</v>
      </c>
      <c r="N68" s="23">
        <v>21.612462059832236</v>
      </c>
      <c r="O68" s="23">
        <f t="shared" si="1"/>
        <v>1.4053406990420569E-2</v>
      </c>
      <c r="P68" s="11"/>
      <c r="Q68" s="11">
        <v>1559573820.23</v>
      </c>
      <c r="R68" s="11">
        <v>749906413.95000005</v>
      </c>
      <c r="S68" s="11">
        <v>731249004.49000001</v>
      </c>
      <c r="T68" s="11">
        <v>720592300.49000001</v>
      </c>
      <c r="U68" s="11">
        <v>10656704</v>
      </c>
      <c r="V68" s="11">
        <v>18657409.460000001</v>
      </c>
      <c r="W68" s="11">
        <v>8643775.7699999996</v>
      </c>
      <c r="X68" s="11">
        <v>8643775.7699999996</v>
      </c>
      <c r="Y68" s="11" t="s">
        <v>126</v>
      </c>
      <c r="Z68" s="11">
        <v>10013633.689999999</v>
      </c>
      <c r="AA68" s="11">
        <v>299668781.29000002</v>
      </c>
      <c r="AB68" s="11">
        <v>509998625</v>
      </c>
      <c r="AC68" s="11">
        <v>509998625</v>
      </c>
      <c r="AD68" s="11" t="s">
        <v>126</v>
      </c>
      <c r="AE68" s="11">
        <v>2667752472.8099999</v>
      </c>
      <c r="AF68" s="11">
        <v>200143561</v>
      </c>
      <c r="AG68" s="11">
        <v>111073193.09999999</v>
      </c>
      <c r="AH68" s="11">
        <v>45512634.799999997</v>
      </c>
      <c r="AI68" s="11">
        <v>43557733.100000001</v>
      </c>
      <c r="AJ68" s="11">
        <v>2779174451.27</v>
      </c>
      <c r="AK68" s="11">
        <v>111421978.45999999</v>
      </c>
      <c r="AL68" s="11">
        <v>3252305</v>
      </c>
      <c r="AM68" s="11">
        <v>1033643</v>
      </c>
      <c r="AN68" s="11">
        <v>2218662</v>
      </c>
      <c r="AO68" s="11">
        <v>4940522</v>
      </c>
      <c r="AP68" s="11">
        <v>1572798</v>
      </c>
      <c r="AQ68" s="11">
        <v>3367724</v>
      </c>
      <c r="AR68" s="11">
        <v>6395277.0599999996</v>
      </c>
      <c r="AS68" s="11">
        <v>96816147.400000006</v>
      </c>
      <c r="AT68" s="11">
        <v>89244547.400000006</v>
      </c>
      <c r="AU68" s="11">
        <v>7315700</v>
      </c>
      <c r="AV68" s="11">
        <v>255900</v>
      </c>
      <c r="AW68" s="11">
        <v>17727</v>
      </c>
      <c r="AX68" s="11">
        <v>17727</v>
      </c>
      <c r="AY68" s="11" t="s">
        <v>126</v>
      </c>
      <c r="AZ68" s="11">
        <v>908035091.58000004</v>
      </c>
      <c r="BA68" s="11">
        <v>811164593.58000004</v>
      </c>
      <c r="BB68" s="11">
        <v>96870498</v>
      </c>
      <c r="BC68" s="11">
        <v>2467608911.8099999</v>
      </c>
      <c r="BD68" s="11">
        <v>2360081709.8099999</v>
      </c>
      <c r="BE68" s="11">
        <v>107527202</v>
      </c>
      <c r="BF68" s="11">
        <v>2667752472.8099999</v>
      </c>
      <c r="BG68" s="11">
        <v>2560225270.8099999</v>
      </c>
      <c r="BH68" s="11">
        <v>107527202</v>
      </c>
      <c r="BI68" s="11">
        <v>2779174451.27</v>
      </c>
      <c r="BJ68" s="11">
        <v>2666060863.27</v>
      </c>
      <c r="BK68" s="11">
        <v>113113588</v>
      </c>
    </row>
    <row r="69" spans="1:63">
      <c r="A69" s="13">
        <v>38384</v>
      </c>
      <c r="B69" s="11">
        <v>903986453.65999997</v>
      </c>
      <c r="C69" s="11">
        <v>279475469.58999997</v>
      </c>
      <c r="D69" s="11">
        <v>622723971.20000005</v>
      </c>
      <c r="E69" s="11">
        <v>494467565.19999999</v>
      </c>
      <c r="F69" s="11">
        <v>394433800.19999999</v>
      </c>
      <c r="G69" s="11">
        <v>100033765</v>
      </c>
      <c r="H69" s="11">
        <v>128256406</v>
      </c>
      <c r="I69" s="11">
        <v>128256406</v>
      </c>
      <c r="J69" s="11" t="s">
        <v>126</v>
      </c>
      <c r="K69" s="11">
        <v>1787012.87</v>
      </c>
      <c r="L69" s="11">
        <v>2446272628.5100002</v>
      </c>
      <c r="M69" s="23">
        <f t="shared" si="0"/>
        <v>21.617831326916907</v>
      </c>
      <c r="N69" s="23">
        <v>21.617939839813484</v>
      </c>
      <c r="O69" s="23">
        <f t="shared" si="1"/>
        <v>-1.0851289657765051E-4</v>
      </c>
      <c r="P69" s="11"/>
      <c r="Q69" s="11">
        <v>1542286174.8499999</v>
      </c>
      <c r="R69" s="11">
        <v>727658769.92999995</v>
      </c>
      <c r="S69" s="11">
        <v>708556081.96000004</v>
      </c>
      <c r="T69" s="11">
        <v>695656755.96000004</v>
      </c>
      <c r="U69" s="11">
        <v>12899326</v>
      </c>
      <c r="V69" s="11">
        <v>19102687.969999999</v>
      </c>
      <c r="W69" s="11">
        <v>8910665.7200000007</v>
      </c>
      <c r="X69" s="11">
        <v>8910665.7200000007</v>
      </c>
      <c r="Y69" s="11" t="s">
        <v>126</v>
      </c>
      <c r="Z69" s="11">
        <v>10192022.25</v>
      </c>
      <c r="AA69" s="11">
        <v>304950727.92000002</v>
      </c>
      <c r="AB69" s="11">
        <v>509676677</v>
      </c>
      <c r="AC69" s="11">
        <v>509676677</v>
      </c>
      <c r="AD69" s="11" t="s">
        <v>126</v>
      </c>
      <c r="AE69" s="11">
        <v>2660632643.5100002</v>
      </c>
      <c r="AF69" s="11">
        <v>214360015</v>
      </c>
      <c r="AG69" s="11">
        <v>107206594.7</v>
      </c>
      <c r="AH69" s="11">
        <v>62438683</v>
      </c>
      <c r="AI69" s="11">
        <v>44714737.299999997</v>
      </c>
      <c r="AJ69" s="11">
        <v>2771518908.0999999</v>
      </c>
      <c r="AK69" s="11">
        <v>110886264.59</v>
      </c>
      <c r="AL69" s="11">
        <v>3589263</v>
      </c>
      <c r="AM69" s="11">
        <v>1380075</v>
      </c>
      <c r="AN69" s="11">
        <v>2209188</v>
      </c>
      <c r="AO69" s="11">
        <v>4833719</v>
      </c>
      <c r="AP69" s="11">
        <v>1516275</v>
      </c>
      <c r="AQ69" s="11">
        <v>3317444</v>
      </c>
      <c r="AR69" s="11">
        <v>4673246.6900000004</v>
      </c>
      <c r="AS69" s="11">
        <v>97773752.900000006</v>
      </c>
      <c r="AT69" s="11">
        <v>97447052.900000006</v>
      </c>
      <c r="AU69" s="11">
        <v>110100</v>
      </c>
      <c r="AV69" s="11">
        <v>216600</v>
      </c>
      <c r="AW69" s="11">
        <v>16283</v>
      </c>
      <c r="AX69" s="11">
        <v>16283</v>
      </c>
      <c r="AY69" s="11" t="s">
        <v>126</v>
      </c>
      <c r="AZ69" s="11">
        <v>903986453.65999997</v>
      </c>
      <c r="BA69" s="11">
        <v>803952688.65999997</v>
      </c>
      <c r="BB69" s="11">
        <v>100033765</v>
      </c>
      <c r="BC69" s="11">
        <v>2446272628.5100002</v>
      </c>
      <c r="BD69" s="11">
        <v>2333339537.5100002</v>
      </c>
      <c r="BE69" s="11">
        <v>112933091</v>
      </c>
      <c r="BF69" s="11">
        <v>2660632643.5100002</v>
      </c>
      <c r="BG69" s="11">
        <v>2547699552.5100002</v>
      </c>
      <c r="BH69" s="11">
        <v>112933091</v>
      </c>
      <c r="BI69" s="11">
        <v>2771518908.0999999</v>
      </c>
      <c r="BJ69" s="11">
        <v>2653059185.0999999</v>
      </c>
      <c r="BK69" s="11">
        <v>118459723</v>
      </c>
    </row>
    <row r="70" spans="1:63">
      <c r="A70" s="14">
        <v>38412</v>
      </c>
      <c r="B70" s="11">
        <v>890367065.10000002</v>
      </c>
      <c r="C70" s="11">
        <v>275748786.43000001</v>
      </c>
      <c r="D70" s="11">
        <v>612843896.10000002</v>
      </c>
      <c r="E70" s="11">
        <v>485636067.10000002</v>
      </c>
      <c r="F70" s="11">
        <v>392423971.10000002</v>
      </c>
      <c r="G70" s="11">
        <v>93212096</v>
      </c>
      <c r="H70" s="11">
        <v>127207829</v>
      </c>
      <c r="I70" s="11">
        <v>127207829</v>
      </c>
      <c r="J70" s="11" t="s">
        <v>126</v>
      </c>
      <c r="K70" s="11">
        <v>1774382.57</v>
      </c>
      <c r="L70" s="11">
        <v>2468978149.8200002</v>
      </c>
      <c r="M70" s="23">
        <f t="shared" si="0"/>
        <v>21.627070197460654</v>
      </c>
      <c r="N70" s="23">
        <v>21.623873231439951</v>
      </c>
      <c r="O70" s="23">
        <f t="shared" si="1"/>
        <v>3.1969660207025186E-3</v>
      </c>
      <c r="P70" s="11"/>
      <c r="Q70" s="11">
        <v>1578611084.72</v>
      </c>
      <c r="R70" s="11">
        <v>741246222.89999998</v>
      </c>
      <c r="S70" s="11">
        <v>721894817.70000005</v>
      </c>
      <c r="T70" s="11">
        <v>708850264.70000005</v>
      </c>
      <c r="U70" s="11">
        <v>13044553</v>
      </c>
      <c r="V70" s="11">
        <v>19351405.199999999</v>
      </c>
      <c r="W70" s="11">
        <v>9030946.5500000007</v>
      </c>
      <c r="X70" s="11">
        <v>9030946.5500000007</v>
      </c>
      <c r="Y70" s="11" t="s">
        <v>126</v>
      </c>
      <c r="Z70" s="11">
        <v>10320458.65</v>
      </c>
      <c r="AA70" s="11">
        <v>307113913.82999998</v>
      </c>
      <c r="AB70" s="11">
        <v>530250948</v>
      </c>
      <c r="AC70" s="11">
        <v>530250948</v>
      </c>
      <c r="AD70" s="11" t="s">
        <v>126</v>
      </c>
      <c r="AE70" s="11">
        <v>2674365280.8200002</v>
      </c>
      <c r="AF70" s="11">
        <v>205387131</v>
      </c>
      <c r="AG70" s="11">
        <v>125054190.8</v>
      </c>
      <c r="AH70" s="11">
        <v>45757267.399999999</v>
      </c>
      <c r="AI70" s="11">
        <v>34575672.799999997</v>
      </c>
      <c r="AJ70" s="11">
        <v>2792831721.1300001</v>
      </c>
      <c r="AK70" s="11">
        <v>118466440.31</v>
      </c>
      <c r="AL70" s="11">
        <v>3558942</v>
      </c>
      <c r="AM70" s="11">
        <v>1215336</v>
      </c>
      <c r="AN70" s="11">
        <v>2343606</v>
      </c>
      <c r="AO70" s="11">
        <v>5122515</v>
      </c>
      <c r="AP70" s="11">
        <v>1511747</v>
      </c>
      <c r="AQ70" s="11">
        <v>3610768</v>
      </c>
      <c r="AR70" s="11">
        <v>6273919.6100000003</v>
      </c>
      <c r="AS70" s="11">
        <v>103496311.7</v>
      </c>
      <c r="AT70" s="11">
        <v>98624611.700000003</v>
      </c>
      <c r="AU70" s="11">
        <v>4545000</v>
      </c>
      <c r="AV70" s="11">
        <v>326700</v>
      </c>
      <c r="AW70" s="11">
        <v>14752</v>
      </c>
      <c r="AX70" s="11">
        <v>14752</v>
      </c>
      <c r="AY70" s="11" t="s">
        <v>126</v>
      </c>
      <c r="AZ70" s="11">
        <v>890367065.10000002</v>
      </c>
      <c r="BA70" s="11">
        <v>797154969.10000002</v>
      </c>
      <c r="BB70" s="11">
        <v>93212096</v>
      </c>
      <c r="BC70" s="11">
        <v>2468978149.8200002</v>
      </c>
      <c r="BD70" s="11">
        <v>2362721500.8200002</v>
      </c>
      <c r="BE70" s="11">
        <v>106256649</v>
      </c>
      <c r="BF70" s="11">
        <v>2674365280.8200002</v>
      </c>
      <c r="BG70" s="11">
        <v>2568108631.8200002</v>
      </c>
      <c r="BH70" s="11">
        <v>106256649</v>
      </c>
      <c r="BI70" s="11">
        <v>2792831721.1300001</v>
      </c>
      <c r="BJ70" s="11">
        <v>2680620698.1300001</v>
      </c>
      <c r="BK70" s="11">
        <v>112211023</v>
      </c>
    </row>
    <row r="71" spans="1:63">
      <c r="A71" s="15">
        <v>38443</v>
      </c>
      <c r="B71" s="11">
        <v>890894217.5</v>
      </c>
      <c r="C71" s="11">
        <v>276874469.88</v>
      </c>
      <c r="D71" s="11">
        <v>612249154</v>
      </c>
      <c r="E71" s="11">
        <v>480053853</v>
      </c>
      <c r="F71" s="11">
        <v>383335812</v>
      </c>
      <c r="G71" s="11">
        <v>96718041</v>
      </c>
      <c r="H71" s="11">
        <v>132195301</v>
      </c>
      <c r="I71" s="11">
        <v>132195301</v>
      </c>
      <c r="J71" s="11" t="s">
        <v>126</v>
      </c>
      <c r="K71" s="11">
        <v>1770593.62</v>
      </c>
      <c r="L71" s="11">
        <v>2476323493.3000002</v>
      </c>
      <c r="M71" s="23">
        <f t="shared" si="0"/>
        <v>21.630040834809709</v>
      </c>
      <c r="N71" s="23">
        <v>21.629472011915745</v>
      </c>
      <c r="O71" s="23">
        <f t="shared" si="1"/>
        <v>5.6882289396398278E-4</v>
      </c>
      <c r="P71" s="11"/>
      <c r="Q71" s="11">
        <v>1585429275.8</v>
      </c>
      <c r="R71" s="11">
        <v>750329210.30999994</v>
      </c>
      <c r="S71" s="11">
        <v>730620261.61000001</v>
      </c>
      <c r="T71" s="11">
        <v>716170573.61000001</v>
      </c>
      <c r="U71" s="11">
        <v>14449688</v>
      </c>
      <c r="V71" s="11">
        <v>19708948.699999999</v>
      </c>
      <c r="W71" s="11">
        <v>9254383.3399999999</v>
      </c>
      <c r="X71" s="11">
        <v>9254383.3399999999</v>
      </c>
      <c r="Y71" s="11" t="s">
        <v>126</v>
      </c>
      <c r="Z71" s="11">
        <v>10454565.359999999</v>
      </c>
      <c r="AA71" s="11">
        <v>310060299.49000001</v>
      </c>
      <c r="AB71" s="11">
        <v>525039766</v>
      </c>
      <c r="AC71" s="11">
        <v>525039766</v>
      </c>
      <c r="AD71" s="11" t="s">
        <v>126</v>
      </c>
      <c r="AE71" s="11">
        <v>2675178734.5</v>
      </c>
      <c r="AF71" s="11">
        <v>198855241.19999999</v>
      </c>
      <c r="AG71" s="11">
        <v>117676334.8</v>
      </c>
      <c r="AH71" s="11">
        <v>51071382.700000003</v>
      </c>
      <c r="AI71" s="11">
        <v>30107523.699999999</v>
      </c>
      <c r="AJ71" s="11">
        <v>2793418059.5</v>
      </c>
      <c r="AK71" s="11">
        <v>118239325</v>
      </c>
      <c r="AL71" s="11">
        <v>3172625</v>
      </c>
      <c r="AM71" s="11">
        <v>1183563</v>
      </c>
      <c r="AN71" s="11">
        <v>1989062</v>
      </c>
      <c r="AO71" s="11">
        <v>5375400</v>
      </c>
      <c r="AP71" s="11">
        <v>2143029</v>
      </c>
      <c r="AQ71" s="11">
        <v>3232371</v>
      </c>
      <c r="AR71" s="11">
        <v>6672814.2999999998</v>
      </c>
      <c r="AS71" s="11">
        <v>103005827.7</v>
      </c>
      <c r="AT71" s="11">
        <v>101462127.7</v>
      </c>
      <c r="AU71" s="11">
        <v>116200</v>
      </c>
      <c r="AV71" s="11">
        <v>1427500</v>
      </c>
      <c r="AW71" s="11">
        <v>12658</v>
      </c>
      <c r="AX71" s="11">
        <v>12658</v>
      </c>
      <c r="AY71" s="11" t="s">
        <v>126</v>
      </c>
      <c r="AZ71" s="11">
        <v>890894217.5</v>
      </c>
      <c r="BA71" s="11">
        <v>794176176.5</v>
      </c>
      <c r="BB71" s="11">
        <v>96718041</v>
      </c>
      <c r="BC71" s="11">
        <v>2476323493.3000002</v>
      </c>
      <c r="BD71" s="11">
        <v>2365155764.3000002</v>
      </c>
      <c r="BE71" s="11">
        <v>111167729</v>
      </c>
      <c r="BF71" s="11">
        <v>2675178734.5</v>
      </c>
      <c r="BG71" s="11">
        <v>2564011005.5</v>
      </c>
      <c r="BH71" s="11">
        <v>111167729</v>
      </c>
      <c r="BI71" s="11">
        <v>2793418059.5</v>
      </c>
      <c r="BJ71" s="11">
        <v>2677028897.5</v>
      </c>
      <c r="BK71" s="11">
        <v>116389162</v>
      </c>
    </row>
    <row r="72" spans="1:63">
      <c r="A72" s="16">
        <v>38473</v>
      </c>
      <c r="B72" s="11">
        <v>892003008.76999998</v>
      </c>
      <c r="C72" s="11">
        <v>278015061.16000003</v>
      </c>
      <c r="D72" s="11">
        <v>612141140.79999995</v>
      </c>
      <c r="E72" s="11">
        <v>483232255.80000001</v>
      </c>
      <c r="F72" s="11">
        <v>384287786.80000001</v>
      </c>
      <c r="G72" s="11">
        <v>98944469</v>
      </c>
      <c r="H72" s="11">
        <v>128908885</v>
      </c>
      <c r="I72" s="11">
        <v>128908885</v>
      </c>
      <c r="J72" s="11" t="s">
        <v>126</v>
      </c>
      <c r="K72" s="11">
        <v>1846806.81</v>
      </c>
      <c r="L72" s="11">
        <v>2461296990.3299999</v>
      </c>
      <c r="M72" s="23">
        <f t="shared" si="0"/>
        <v>21.623954279794273</v>
      </c>
      <c r="N72" s="23">
        <v>21.633657903795246</v>
      </c>
      <c r="O72" s="23">
        <f t="shared" si="1"/>
        <v>-9.7036240009735764E-3</v>
      </c>
      <c r="P72" s="11"/>
      <c r="Q72" s="11">
        <v>1569293981.5599999</v>
      </c>
      <c r="R72" s="11">
        <v>749712772.09000003</v>
      </c>
      <c r="S72" s="11">
        <v>729597923.96000004</v>
      </c>
      <c r="T72" s="11">
        <v>716723551.96000004</v>
      </c>
      <c r="U72" s="11">
        <v>12874372</v>
      </c>
      <c r="V72" s="11">
        <v>20114848.129999999</v>
      </c>
      <c r="W72" s="11">
        <v>9416195.0899999999</v>
      </c>
      <c r="X72" s="11">
        <v>9416195.0899999999</v>
      </c>
      <c r="Y72" s="11" t="s">
        <v>126</v>
      </c>
      <c r="Z72" s="11">
        <v>10698653.039999999</v>
      </c>
      <c r="AA72" s="11">
        <v>315510176.47000003</v>
      </c>
      <c r="AB72" s="11">
        <v>504071033</v>
      </c>
      <c r="AC72" s="11">
        <v>504071033</v>
      </c>
      <c r="AD72" s="11" t="s">
        <v>126</v>
      </c>
      <c r="AE72" s="11">
        <v>2670568898.5300002</v>
      </c>
      <c r="AF72" s="11">
        <v>209271908.19999999</v>
      </c>
      <c r="AG72" s="11">
        <v>132537559</v>
      </c>
      <c r="AH72" s="11">
        <v>39586084.799999997</v>
      </c>
      <c r="AI72" s="11">
        <v>37148264.399999999</v>
      </c>
      <c r="AJ72" s="11">
        <v>2789241738.1599998</v>
      </c>
      <c r="AK72" s="11">
        <v>118672839.63</v>
      </c>
      <c r="AL72" s="11">
        <v>3149200</v>
      </c>
      <c r="AM72" s="11">
        <v>1242434</v>
      </c>
      <c r="AN72" s="11">
        <v>1906766</v>
      </c>
      <c r="AO72" s="11">
        <v>4972354</v>
      </c>
      <c r="AP72" s="11">
        <v>1521314</v>
      </c>
      <c r="AQ72" s="11">
        <v>3451040</v>
      </c>
      <c r="AR72" s="11">
        <v>6438376.5300000003</v>
      </c>
      <c r="AS72" s="11">
        <v>104095406.09999999</v>
      </c>
      <c r="AT72" s="11">
        <v>101485106.09999999</v>
      </c>
      <c r="AU72" s="11">
        <v>304300</v>
      </c>
      <c r="AV72" s="11">
        <v>2306000</v>
      </c>
      <c r="AW72" s="11">
        <v>17503</v>
      </c>
      <c r="AX72" s="11">
        <v>17503</v>
      </c>
      <c r="AY72" s="11" t="s">
        <v>126</v>
      </c>
      <c r="AZ72" s="11">
        <v>892003008.76999998</v>
      </c>
      <c r="BA72" s="11">
        <v>793058539.76999998</v>
      </c>
      <c r="BB72" s="11">
        <v>98944469</v>
      </c>
      <c r="BC72" s="11">
        <v>2461296990.3299999</v>
      </c>
      <c r="BD72" s="11">
        <v>2349478149.3299999</v>
      </c>
      <c r="BE72" s="11">
        <v>111818841</v>
      </c>
      <c r="BF72" s="11">
        <v>2670568898.5300002</v>
      </c>
      <c r="BG72" s="11">
        <v>2558750057.5300002</v>
      </c>
      <c r="BH72" s="11">
        <v>111818841</v>
      </c>
      <c r="BI72" s="11">
        <v>2789241738.1599998</v>
      </c>
      <c r="BJ72" s="11">
        <v>2672065091.1599998</v>
      </c>
      <c r="BK72" s="11">
        <v>117176647</v>
      </c>
    </row>
    <row r="73" spans="1:63">
      <c r="A73" s="17">
        <v>38504</v>
      </c>
      <c r="B73" s="11">
        <v>929955320.62</v>
      </c>
      <c r="C73" s="11">
        <v>280410187.80000001</v>
      </c>
      <c r="D73" s="11">
        <v>647654082.5</v>
      </c>
      <c r="E73" s="11">
        <v>506178831.5</v>
      </c>
      <c r="F73" s="11">
        <v>406056368.5</v>
      </c>
      <c r="G73" s="11">
        <v>100122463</v>
      </c>
      <c r="H73" s="11">
        <v>141475251</v>
      </c>
      <c r="I73" s="11">
        <v>141475251</v>
      </c>
      <c r="J73" s="11" t="s">
        <v>126</v>
      </c>
      <c r="K73" s="11">
        <v>1891050.32</v>
      </c>
      <c r="L73" s="11">
        <v>2510152999.1199999</v>
      </c>
      <c r="M73" s="23">
        <f t="shared" si="0"/>
        <v>21.643609544057075</v>
      </c>
      <c r="N73" s="23">
        <v>21.639644127827218</v>
      </c>
      <c r="O73" s="23">
        <f t="shared" si="1"/>
        <v>3.9654162298567996E-3</v>
      </c>
      <c r="P73" s="11"/>
      <c r="Q73" s="11">
        <v>1580197678.5</v>
      </c>
      <c r="R73" s="11">
        <v>743040727.44000006</v>
      </c>
      <c r="S73" s="11">
        <v>722640645.80999994</v>
      </c>
      <c r="T73" s="11">
        <v>709267951.80999994</v>
      </c>
      <c r="U73" s="11">
        <v>13372694</v>
      </c>
      <c r="V73" s="11">
        <v>20400081.629999999</v>
      </c>
      <c r="W73" s="11">
        <v>9513514.8100000005</v>
      </c>
      <c r="X73" s="11">
        <v>9513514.8100000005</v>
      </c>
      <c r="Y73" s="11" t="s">
        <v>126</v>
      </c>
      <c r="Z73" s="11">
        <v>10886566.82</v>
      </c>
      <c r="AA73" s="11">
        <v>325876060.06</v>
      </c>
      <c r="AB73" s="11">
        <v>511280891</v>
      </c>
      <c r="AC73" s="11">
        <v>511280891</v>
      </c>
      <c r="AD73" s="11" t="s">
        <v>126</v>
      </c>
      <c r="AE73" s="11">
        <v>2719219806.9200001</v>
      </c>
      <c r="AF73" s="11">
        <v>209066807.80000001</v>
      </c>
      <c r="AG73" s="11">
        <v>129227460.5</v>
      </c>
      <c r="AH73" s="11">
        <v>29046109</v>
      </c>
      <c r="AI73" s="11">
        <v>50793238.299999997</v>
      </c>
      <c r="AJ73" s="11">
        <v>2844573682.6300001</v>
      </c>
      <c r="AK73" s="11">
        <v>125353875.70999999</v>
      </c>
      <c r="AL73" s="11">
        <v>3195636</v>
      </c>
      <c r="AM73" s="11">
        <v>1347606</v>
      </c>
      <c r="AN73" s="11">
        <v>1848030</v>
      </c>
      <c r="AO73" s="11">
        <v>4200146</v>
      </c>
      <c r="AP73" s="11">
        <v>854985</v>
      </c>
      <c r="AQ73" s="11">
        <v>3345161</v>
      </c>
      <c r="AR73" s="11">
        <v>7884190.5099999998</v>
      </c>
      <c r="AS73" s="11">
        <v>110057222.2</v>
      </c>
      <c r="AT73" s="11">
        <v>109474422.2</v>
      </c>
      <c r="AU73" s="11">
        <v>286900</v>
      </c>
      <c r="AV73" s="11">
        <v>295900</v>
      </c>
      <c r="AW73" s="11">
        <v>16681</v>
      </c>
      <c r="AX73" s="11">
        <v>16681</v>
      </c>
      <c r="AY73" s="11" t="s">
        <v>126</v>
      </c>
      <c r="AZ73" s="11">
        <v>929955320.62</v>
      </c>
      <c r="BA73" s="11">
        <v>829832857.62</v>
      </c>
      <c r="BB73" s="11">
        <v>100122463</v>
      </c>
      <c r="BC73" s="11">
        <v>2510152999.1199999</v>
      </c>
      <c r="BD73" s="11">
        <v>2396657842.1199999</v>
      </c>
      <c r="BE73" s="11">
        <v>113495157</v>
      </c>
      <c r="BF73" s="11">
        <v>2719219806.9200001</v>
      </c>
      <c r="BG73" s="11">
        <v>2605724649.9200001</v>
      </c>
      <c r="BH73" s="11">
        <v>113495157</v>
      </c>
      <c r="BI73" s="11">
        <v>2844573682.6300001</v>
      </c>
      <c r="BJ73" s="11">
        <v>2725885334.6300001</v>
      </c>
      <c r="BK73" s="11">
        <v>118688348</v>
      </c>
    </row>
    <row r="74" spans="1:63">
      <c r="A74" s="18">
        <v>38534</v>
      </c>
      <c r="B74" s="11">
        <v>924866787.15999997</v>
      </c>
      <c r="C74" s="11">
        <v>283271832.68000001</v>
      </c>
      <c r="D74" s="11">
        <v>639674412.89999998</v>
      </c>
      <c r="E74" s="11">
        <v>494461428.89999998</v>
      </c>
      <c r="F74" s="11">
        <v>397361808.89999998</v>
      </c>
      <c r="G74" s="11">
        <v>97099620</v>
      </c>
      <c r="H74" s="11">
        <v>145212984</v>
      </c>
      <c r="I74" s="11">
        <v>145212984</v>
      </c>
      <c r="J74" s="11" t="s">
        <v>126</v>
      </c>
      <c r="K74" s="11">
        <v>1920541.58</v>
      </c>
      <c r="L74" s="11">
        <v>2530217232.75</v>
      </c>
      <c r="M74" s="23">
        <f t="shared" si="0"/>
        <v>21.65157099874688</v>
      </c>
      <c r="N74" s="23">
        <v>21.645900808062887</v>
      </c>
      <c r="O74" s="23">
        <f t="shared" si="1"/>
        <v>5.6701906839933258E-3</v>
      </c>
      <c r="P74" s="11"/>
      <c r="Q74" s="11">
        <v>1605350445.5899999</v>
      </c>
      <c r="R74" s="11">
        <v>761010325.44000006</v>
      </c>
      <c r="S74" s="11">
        <v>740444958.70000005</v>
      </c>
      <c r="T74" s="11">
        <v>728444734.70000005</v>
      </c>
      <c r="U74" s="11">
        <v>12000224</v>
      </c>
      <c r="V74" s="11">
        <v>20565366.739999998</v>
      </c>
      <c r="W74" s="11">
        <v>9508592.4399999995</v>
      </c>
      <c r="X74" s="11">
        <v>9508592.4399999995</v>
      </c>
      <c r="Y74" s="11" t="s">
        <v>126</v>
      </c>
      <c r="Z74" s="11">
        <v>11056774.300000001</v>
      </c>
      <c r="AA74" s="11">
        <v>334259848.16000003</v>
      </c>
      <c r="AB74" s="11">
        <v>510080272</v>
      </c>
      <c r="AC74" s="11">
        <v>510080272</v>
      </c>
      <c r="AD74" s="11" t="s">
        <v>126</v>
      </c>
      <c r="AE74" s="11">
        <v>2751182872.4499998</v>
      </c>
      <c r="AF74" s="11">
        <v>220965639.69999999</v>
      </c>
      <c r="AG74" s="11">
        <v>141762515.90000001</v>
      </c>
      <c r="AH74" s="11">
        <v>22732966</v>
      </c>
      <c r="AI74" s="11">
        <v>56470157.799999997</v>
      </c>
      <c r="AJ74" s="11">
        <v>2879277886.1300001</v>
      </c>
      <c r="AK74" s="11">
        <v>128095013.68000001</v>
      </c>
      <c r="AL74" s="11">
        <v>3173437</v>
      </c>
      <c r="AM74" s="11">
        <v>1302349</v>
      </c>
      <c r="AN74" s="11">
        <v>1871088</v>
      </c>
      <c r="AO74" s="11">
        <v>6369454</v>
      </c>
      <c r="AP74" s="11">
        <v>3097847</v>
      </c>
      <c r="AQ74" s="11">
        <v>3271607</v>
      </c>
      <c r="AR74" s="11">
        <v>6588427.0800000001</v>
      </c>
      <c r="AS74" s="11">
        <v>111950039.59999999</v>
      </c>
      <c r="AT74" s="11">
        <v>107314339.59999999</v>
      </c>
      <c r="AU74" s="11">
        <v>233400</v>
      </c>
      <c r="AV74" s="11">
        <v>4402300</v>
      </c>
      <c r="AW74" s="11">
        <v>13656</v>
      </c>
      <c r="AX74" s="11">
        <v>13656</v>
      </c>
      <c r="AY74" s="11" t="s">
        <v>126</v>
      </c>
      <c r="AZ74" s="11">
        <v>924866787.15999997</v>
      </c>
      <c r="BA74" s="11">
        <v>827767167.15999997</v>
      </c>
      <c r="BB74" s="11">
        <v>97099620</v>
      </c>
      <c r="BC74" s="11">
        <v>2530217232.75</v>
      </c>
      <c r="BD74" s="11">
        <v>2421117388.75</v>
      </c>
      <c r="BE74" s="11">
        <v>109099844</v>
      </c>
      <c r="BF74" s="11">
        <v>2751182872.4499998</v>
      </c>
      <c r="BG74" s="11">
        <v>2642083028.4499998</v>
      </c>
      <c r="BH74" s="11">
        <v>109099844</v>
      </c>
      <c r="BI74" s="11">
        <v>2879277886.1300001</v>
      </c>
      <c r="BJ74" s="11">
        <v>2765035347.1300001</v>
      </c>
      <c r="BK74" s="11">
        <v>114242539</v>
      </c>
    </row>
    <row r="75" spans="1:63">
      <c r="A75" s="19">
        <v>38565</v>
      </c>
      <c r="B75" s="11">
        <v>916392444.46000004</v>
      </c>
      <c r="C75" s="11">
        <v>274719290.68000001</v>
      </c>
      <c r="D75" s="11">
        <v>639715607.89999998</v>
      </c>
      <c r="E75" s="11">
        <v>504645599.89999998</v>
      </c>
      <c r="F75" s="11">
        <v>406522502.89999998</v>
      </c>
      <c r="G75" s="11">
        <v>98123097</v>
      </c>
      <c r="H75" s="11">
        <v>135070008</v>
      </c>
      <c r="I75" s="11">
        <v>135070008</v>
      </c>
      <c r="J75" s="11" t="s">
        <v>126</v>
      </c>
      <c r="K75" s="11">
        <v>1957545.88</v>
      </c>
      <c r="L75" s="11">
        <v>2548081745.29</v>
      </c>
      <c r="M75" s="23">
        <f t="shared" si="0"/>
        <v>21.658606656280639</v>
      </c>
      <c r="N75" s="23">
        <v>21.652296229811082</v>
      </c>
      <c r="O75" s="23">
        <f t="shared" si="1"/>
        <v>6.3104264695574841E-3</v>
      </c>
      <c r="P75" s="11"/>
      <c r="Q75" s="11">
        <v>1631689300.8199999</v>
      </c>
      <c r="R75" s="11">
        <v>765362298.38</v>
      </c>
      <c r="S75" s="11">
        <v>744504940.21000004</v>
      </c>
      <c r="T75" s="11">
        <v>733245225.21000004</v>
      </c>
      <c r="U75" s="11">
        <v>11259715</v>
      </c>
      <c r="V75" s="11">
        <v>20857358.170000002</v>
      </c>
      <c r="W75" s="11">
        <v>9608975.0800000001</v>
      </c>
      <c r="X75" s="11">
        <v>9608975.0800000001</v>
      </c>
      <c r="Y75" s="11" t="s">
        <v>126</v>
      </c>
      <c r="Z75" s="11">
        <v>11248383.09</v>
      </c>
      <c r="AA75" s="11">
        <v>328785632.44</v>
      </c>
      <c r="AB75" s="11">
        <v>537541370</v>
      </c>
      <c r="AC75" s="11">
        <v>537541370</v>
      </c>
      <c r="AD75" s="11" t="s">
        <v>126</v>
      </c>
      <c r="AE75" s="11">
        <v>2750822939.1900001</v>
      </c>
      <c r="AF75" s="11">
        <v>202741193.90000001</v>
      </c>
      <c r="AG75" s="11">
        <v>109935503.40000001</v>
      </c>
      <c r="AH75" s="11">
        <v>22592075</v>
      </c>
      <c r="AI75" s="11">
        <v>70213615.5</v>
      </c>
      <c r="AJ75" s="11">
        <v>2882813119.8099999</v>
      </c>
      <c r="AK75" s="11">
        <v>131990180.62</v>
      </c>
      <c r="AL75" s="11">
        <v>5989450</v>
      </c>
      <c r="AM75" s="11">
        <v>3909897</v>
      </c>
      <c r="AN75" s="11">
        <v>2079553</v>
      </c>
      <c r="AO75" s="11">
        <v>3730490</v>
      </c>
      <c r="AP75" s="11">
        <v>615366</v>
      </c>
      <c r="AQ75" s="11">
        <v>3115124</v>
      </c>
      <c r="AR75" s="11">
        <v>6825028.4199999999</v>
      </c>
      <c r="AS75" s="11">
        <v>115431543.2</v>
      </c>
      <c r="AT75" s="11">
        <v>110947943.2</v>
      </c>
      <c r="AU75" s="11">
        <v>2172500</v>
      </c>
      <c r="AV75" s="11">
        <v>2311100</v>
      </c>
      <c r="AW75" s="11">
        <v>13669</v>
      </c>
      <c r="AX75" s="11">
        <v>13669</v>
      </c>
      <c r="AY75" s="11" t="s">
        <v>126</v>
      </c>
      <c r="AZ75" s="11">
        <v>916392444.46000004</v>
      </c>
      <c r="BA75" s="11">
        <v>818269347.46000004</v>
      </c>
      <c r="BB75" s="11">
        <v>98123097</v>
      </c>
      <c r="BC75" s="11">
        <v>2548081745.29</v>
      </c>
      <c r="BD75" s="11">
        <v>2438698933.29</v>
      </c>
      <c r="BE75" s="11">
        <v>109382812</v>
      </c>
      <c r="BF75" s="11">
        <v>2750822939.1900001</v>
      </c>
      <c r="BG75" s="11">
        <v>2641440127.1900001</v>
      </c>
      <c r="BH75" s="11">
        <v>109382812</v>
      </c>
      <c r="BI75" s="11">
        <v>2882813119.8099999</v>
      </c>
      <c r="BJ75" s="11">
        <v>2768235630.8099999</v>
      </c>
      <c r="BK75" s="11">
        <v>114577489</v>
      </c>
    </row>
    <row r="76" spans="1:63">
      <c r="A76" s="20">
        <v>38596</v>
      </c>
      <c r="B76" s="11">
        <v>924600729.51999998</v>
      </c>
      <c r="C76" s="11">
        <v>282318750.19</v>
      </c>
      <c r="D76" s="11">
        <v>640300014.70000005</v>
      </c>
      <c r="E76" s="11">
        <v>500096298.69999999</v>
      </c>
      <c r="F76" s="11">
        <v>403303464.69999999</v>
      </c>
      <c r="G76" s="11">
        <v>96792834</v>
      </c>
      <c r="H76" s="11">
        <v>140203716</v>
      </c>
      <c r="I76" s="11">
        <v>140203716</v>
      </c>
      <c r="J76" s="11" t="s">
        <v>126</v>
      </c>
      <c r="K76" s="11">
        <v>1981964.63</v>
      </c>
      <c r="L76" s="11">
        <v>2583841432.6100001</v>
      </c>
      <c r="M76" s="23">
        <f t="shared" si="0"/>
        <v>21.672543055894842</v>
      </c>
      <c r="N76" s="23">
        <v>21.659655274365381</v>
      </c>
      <c r="O76" s="23">
        <f t="shared" si="1"/>
        <v>1.2887781529460796E-2</v>
      </c>
      <c r="P76" s="11"/>
      <c r="Q76" s="11">
        <v>1659240703.0999999</v>
      </c>
      <c r="R76" s="11">
        <v>774522965.27999997</v>
      </c>
      <c r="S76" s="11">
        <v>753346166.61000001</v>
      </c>
      <c r="T76" s="11">
        <v>742444079.61000001</v>
      </c>
      <c r="U76" s="11">
        <v>10902087</v>
      </c>
      <c r="V76" s="11">
        <v>21176798.670000002</v>
      </c>
      <c r="W76" s="11">
        <v>9773143.3100000005</v>
      </c>
      <c r="X76" s="11">
        <v>9773143.3100000005</v>
      </c>
      <c r="Y76" s="11" t="s">
        <v>126</v>
      </c>
      <c r="Z76" s="11">
        <v>11403655.359999999</v>
      </c>
      <c r="AA76" s="11">
        <v>371799235.81999999</v>
      </c>
      <c r="AB76" s="11">
        <v>512918502</v>
      </c>
      <c r="AC76" s="11">
        <v>512918502</v>
      </c>
      <c r="AD76" s="11" t="s">
        <v>126</v>
      </c>
      <c r="AE76" s="11">
        <v>2805962562.4099998</v>
      </c>
      <c r="AF76" s="11">
        <v>222121129.80000001</v>
      </c>
      <c r="AG76" s="11">
        <v>122826831</v>
      </c>
      <c r="AH76" s="11">
        <v>38845249.600000001</v>
      </c>
      <c r="AI76" s="11">
        <v>60449049.200000003</v>
      </c>
      <c r="AJ76" s="11">
        <v>2936753830.5300002</v>
      </c>
      <c r="AK76" s="11">
        <v>130791268.12</v>
      </c>
      <c r="AL76" s="11">
        <v>4108792</v>
      </c>
      <c r="AM76" s="11">
        <v>2147858</v>
      </c>
      <c r="AN76" s="11">
        <v>1960934</v>
      </c>
      <c r="AO76" s="11">
        <v>3790757</v>
      </c>
      <c r="AP76" s="11">
        <v>824134</v>
      </c>
      <c r="AQ76" s="11">
        <v>2966623</v>
      </c>
      <c r="AR76" s="11">
        <v>6990523.7199999997</v>
      </c>
      <c r="AS76" s="11">
        <v>115880373.40000001</v>
      </c>
      <c r="AT76" s="11">
        <v>111520873.40000001</v>
      </c>
      <c r="AU76" s="11">
        <v>395000</v>
      </c>
      <c r="AV76" s="11">
        <v>3964500</v>
      </c>
      <c r="AW76" s="11">
        <v>20822</v>
      </c>
      <c r="AX76" s="11">
        <v>20822</v>
      </c>
      <c r="AY76" s="11" t="s">
        <v>126</v>
      </c>
      <c r="AZ76" s="11">
        <v>924600729.51999998</v>
      </c>
      <c r="BA76" s="11">
        <v>827807895.51999998</v>
      </c>
      <c r="BB76" s="11">
        <v>96792834</v>
      </c>
      <c r="BC76" s="11">
        <v>2583841432.6100001</v>
      </c>
      <c r="BD76" s="11">
        <v>2476146511.6100001</v>
      </c>
      <c r="BE76" s="11">
        <v>107694921</v>
      </c>
      <c r="BF76" s="11">
        <v>2805962562.4099998</v>
      </c>
      <c r="BG76" s="11">
        <v>2698267641.4099998</v>
      </c>
      <c r="BH76" s="11">
        <v>107694921</v>
      </c>
      <c r="BI76" s="11">
        <v>2936753830.5300002</v>
      </c>
      <c r="BJ76" s="11">
        <v>2824131352.5300002</v>
      </c>
      <c r="BK76" s="11">
        <v>112622478</v>
      </c>
    </row>
    <row r="77" spans="1:63">
      <c r="A77" s="21">
        <v>38626</v>
      </c>
      <c r="B77" s="11">
        <v>934761855.49000001</v>
      </c>
      <c r="C77" s="11">
        <v>285511997</v>
      </c>
      <c r="D77" s="11">
        <v>647225326.70000005</v>
      </c>
      <c r="E77" s="11">
        <v>512072633.69999999</v>
      </c>
      <c r="F77" s="11">
        <v>417304842.69999999</v>
      </c>
      <c r="G77" s="11">
        <v>94767791</v>
      </c>
      <c r="H77" s="11">
        <v>135152693</v>
      </c>
      <c r="I77" s="11">
        <v>135152693</v>
      </c>
      <c r="J77" s="11" t="s">
        <v>126</v>
      </c>
      <c r="K77" s="11">
        <v>2024531.79</v>
      </c>
      <c r="L77" s="11">
        <v>2646976727.23</v>
      </c>
      <c r="M77" s="23">
        <f t="shared" si="0"/>
        <v>21.696683968022011</v>
      </c>
      <c r="N77" s="23">
        <v>21.669149763561844</v>
      </c>
      <c r="O77" s="23">
        <f t="shared" si="1"/>
        <v>2.7534204460167189E-2</v>
      </c>
      <c r="P77" s="11"/>
      <c r="Q77" s="11">
        <v>1712214871.74</v>
      </c>
      <c r="R77" s="11">
        <v>785161268.37</v>
      </c>
      <c r="S77" s="11">
        <v>763693871.89999998</v>
      </c>
      <c r="T77" s="11">
        <v>751759589.89999998</v>
      </c>
      <c r="U77" s="11">
        <v>11934282</v>
      </c>
      <c r="V77" s="11">
        <v>21467396.469999999</v>
      </c>
      <c r="W77" s="11">
        <v>9932489.4600000009</v>
      </c>
      <c r="X77" s="11">
        <v>9932489.4600000009</v>
      </c>
      <c r="Y77" s="11" t="s">
        <v>126</v>
      </c>
      <c r="Z77" s="11">
        <v>11534907.01</v>
      </c>
      <c r="AA77" s="11">
        <v>381533411.37</v>
      </c>
      <c r="AB77" s="11">
        <v>545520192</v>
      </c>
      <c r="AC77" s="11">
        <v>545520192</v>
      </c>
      <c r="AD77" s="11" t="s">
        <v>126</v>
      </c>
      <c r="AE77" s="11">
        <v>2867792325.9299998</v>
      </c>
      <c r="AF77" s="11">
        <v>220815598.69999999</v>
      </c>
      <c r="AG77" s="11">
        <v>126277371.8</v>
      </c>
      <c r="AH77" s="11">
        <v>25126595.100000001</v>
      </c>
      <c r="AI77" s="11">
        <v>69411631.799999997</v>
      </c>
      <c r="AJ77" s="11">
        <v>2999144844.9499998</v>
      </c>
      <c r="AK77" s="11">
        <v>131352519.02</v>
      </c>
      <c r="AL77" s="11">
        <v>5019537</v>
      </c>
      <c r="AM77" s="11">
        <v>2913427</v>
      </c>
      <c r="AN77" s="11">
        <v>2106110</v>
      </c>
      <c r="AO77" s="11">
        <v>2414126</v>
      </c>
      <c r="AP77" s="11">
        <v>632637</v>
      </c>
      <c r="AQ77" s="11">
        <v>1781489</v>
      </c>
      <c r="AR77" s="11">
        <v>7162701.5199999996</v>
      </c>
      <c r="AS77" s="11">
        <v>116741197.5</v>
      </c>
      <c r="AT77" s="11">
        <v>112447397.5</v>
      </c>
      <c r="AU77" s="11">
        <v>264900</v>
      </c>
      <c r="AV77" s="11">
        <v>4028900</v>
      </c>
      <c r="AW77" s="11">
        <v>14957</v>
      </c>
      <c r="AX77" s="11">
        <v>14957</v>
      </c>
      <c r="AY77" s="11" t="s">
        <v>126</v>
      </c>
      <c r="AZ77" s="11">
        <v>934761855.49000001</v>
      </c>
      <c r="BA77" s="11">
        <v>839994064.49000001</v>
      </c>
      <c r="BB77" s="11">
        <v>94767791</v>
      </c>
      <c r="BC77" s="11">
        <v>2646976727.23</v>
      </c>
      <c r="BD77" s="11">
        <v>2540274654.23</v>
      </c>
      <c r="BE77" s="11">
        <v>106702073</v>
      </c>
      <c r="BF77" s="11">
        <v>2867792325.9299998</v>
      </c>
      <c r="BG77" s="11">
        <v>2761090252.9299998</v>
      </c>
      <c r="BH77" s="11">
        <v>106702073</v>
      </c>
      <c r="BI77" s="11">
        <v>2999144844.9499998</v>
      </c>
      <c r="BJ77" s="11">
        <v>2888555172.9499998</v>
      </c>
      <c r="BK77" s="11">
        <v>110589672</v>
      </c>
    </row>
    <row r="78" spans="1:63">
      <c r="A78" s="22">
        <v>38657</v>
      </c>
      <c r="B78" s="11">
        <v>962288428.07000005</v>
      </c>
      <c r="C78" s="11">
        <v>290355447.31</v>
      </c>
      <c r="D78" s="11">
        <v>669880470.70000005</v>
      </c>
      <c r="E78" s="11">
        <v>528855912.69999999</v>
      </c>
      <c r="F78" s="11">
        <v>428575869.69999999</v>
      </c>
      <c r="G78" s="11">
        <v>100280043</v>
      </c>
      <c r="H78" s="11">
        <v>141024558</v>
      </c>
      <c r="I78" s="11">
        <v>141024558</v>
      </c>
      <c r="J78" s="11" t="s">
        <v>126</v>
      </c>
      <c r="K78" s="11">
        <v>2052510.06</v>
      </c>
      <c r="L78" s="11">
        <v>2686753941.2399998</v>
      </c>
      <c r="M78" s="23">
        <f t="shared" si="0"/>
        <v>21.711599588601739</v>
      </c>
      <c r="N78" s="23">
        <v>21.679516898150844</v>
      </c>
      <c r="O78" s="23">
        <f t="shared" si="1"/>
        <v>3.2082690450895512E-2</v>
      </c>
      <c r="P78" s="11"/>
      <c r="Q78" s="11">
        <v>1724465513.1700001</v>
      </c>
      <c r="R78" s="11">
        <v>769942300.55999994</v>
      </c>
      <c r="S78" s="11">
        <v>748148463.50999999</v>
      </c>
      <c r="T78" s="11">
        <v>733961428.50999999</v>
      </c>
      <c r="U78" s="11">
        <v>14187035</v>
      </c>
      <c r="V78" s="11">
        <v>21793837.050000001</v>
      </c>
      <c r="W78" s="11">
        <v>10168305.98</v>
      </c>
      <c r="X78" s="11">
        <v>10168305.98</v>
      </c>
      <c r="Y78" s="11" t="s">
        <v>126</v>
      </c>
      <c r="Z78" s="11">
        <v>11625531.07</v>
      </c>
      <c r="AA78" s="11">
        <v>391738498.62</v>
      </c>
      <c r="AB78" s="11">
        <v>562784714</v>
      </c>
      <c r="AC78" s="11">
        <v>562784714</v>
      </c>
      <c r="AD78" s="11" t="s">
        <v>126</v>
      </c>
      <c r="AE78" s="11">
        <v>2895934010.3400002</v>
      </c>
      <c r="AF78" s="11">
        <v>209180069.09999999</v>
      </c>
      <c r="AG78" s="11">
        <v>119592881.90000001</v>
      </c>
      <c r="AH78" s="11">
        <v>20204490.399999999</v>
      </c>
      <c r="AI78" s="11">
        <v>69382696.799999997</v>
      </c>
      <c r="AJ78" s="11">
        <v>3029507652.5599999</v>
      </c>
      <c r="AK78" s="11">
        <v>133573642.22</v>
      </c>
      <c r="AL78" s="11">
        <v>4289190</v>
      </c>
      <c r="AM78" s="11">
        <v>2122166</v>
      </c>
      <c r="AN78" s="11">
        <v>2167024</v>
      </c>
      <c r="AO78" s="11">
        <v>3004784</v>
      </c>
      <c r="AP78" s="11">
        <v>1463071</v>
      </c>
      <c r="AQ78" s="11">
        <v>1541713</v>
      </c>
      <c r="AR78" s="11">
        <v>7337574.4199999999</v>
      </c>
      <c r="AS78" s="11">
        <v>118924131.8</v>
      </c>
      <c r="AT78" s="11">
        <v>115316431.8</v>
      </c>
      <c r="AU78" s="11">
        <v>70900</v>
      </c>
      <c r="AV78" s="11">
        <v>3536800</v>
      </c>
      <c r="AW78" s="11">
        <v>17962</v>
      </c>
      <c r="AX78" s="11">
        <v>17962</v>
      </c>
      <c r="AY78" s="11" t="s">
        <v>126</v>
      </c>
      <c r="AZ78" s="11">
        <v>962288428.07000005</v>
      </c>
      <c r="BA78" s="11">
        <v>862008385.07000005</v>
      </c>
      <c r="BB78" s="11">
        <v>100280043</v>
      </c>
      <c r="BC78" s="11">
        <v>2686753941.2399998</v>
      </c>
      <c r="BD78" s="11">
        <v>2572286863.2399998</v>
      </c>
      <c r="BE78" s="11">
        <v>114467078</v>
      </c>
      <c r="BF78" s="11">
        <v>2895934010.3400002</v>
      </c>
      <c r="BG78" s="11">
        <v>2781466932.3400002</v>
      </c>
      <c r="BH78" s="11">
        <v>114467078</v>
      </c>
      <c r="BI78" s="11">
        <v>3029507652.5599999</v>
      </c>
      <c r="BJ78" s="11">
        <v>2911331837.5599999</v>
      </c>
      <c r="BK78" s="11">
        <v>118175815</v>
      </c>
    </row>
    <row r="79" spans="1:63">
      <c r="A79" s="10">
        <v>38687</v>
      </c>
      <c r="B79" s="11">
        <v>1068139311.8099999</v>
      </c>
      <c r="C79" s="11">
        <v>336073254.26999998</v>
      </c>
      <c r="D79" s="11">
        <v>729704344.5</v>
      </c>
      <c r="E79" s="11">
        <v>566719314.5</v>
      </c>
      <c r="F79" s="11">
        <v>471440188.5</v>
      </c>
      <c r="G79" s="11">
        <v>95279126</v>
      </c>
      <c r="H79" s="11">
        <v>162985030</v>
      </c>
      <c r="I79" s="11">
        <v>160369053</v>
      </c>
      <c r="J79" s="11">
        <v>2615977</v>
      </c>
      <c r="K79" s="11">
        <v>2361713.04</v>
      </c>
      <c r="L79" s="11">
        <v>2847571535.9400001</v>
      </c>
      <c r="M79" s="23">
        <f t="shared" si="0"/>
        <v>21.769732375337039</v>
      </c>
      <c r="N79" s="23">
        <v>21.69592617025922</v>
      </c>
      <c r="O79" s="23">
        <f t="shared" si="1"/>
        <v>7.3806205077818987E-2</v>
      </c>
      <c r="P79" s="11"/>
      <c r="Q79" s="11">
        <v>1779432224.1300001</v>
      </c>
      <c r="R79" s="11">
        <v>774677024.14999998</v>
      </c>
      <c r="S79" s="11">
        <v>752115090.15999997</v>
      </c>
      <c r="T79" s="11">
        <v>718873662.15999997</v>
      </c>
      <c r="U79" s="11">
        <v>33241428</v>
      </c>
      <c r="V79" s="11">
        <v>22561934</v>
      </c>
      <c r="W79" s="11">
        <v>10801330.77</v>
      </c>
      <c r="X79" s="11">
        <v>10801330.77</v>
      </c>
      <c r="Y79" s="11" t="s">
        <v>126</v>
      </c>
      <c r="Z79" s="11">
        <v>11760603.23</v>
      </c>
      <c r="AA79" s="11">
        <v>402280513.98000002</v>
      </c>
      <c r="AB79" s="11">
        <v>602474686</v>
      </c>
      <c r="AC79" s="11">
        <v>602474686</v>
      </c>
      <c r="AD79" s="11" t="s">
        <v>126</v>
      </c>
      <c r="AE79" s="11">
        <v>3033053548.7399998</v>
      </c>
      <c r="AF79" s="11">
        <v>185482012.80000001</v>
      </c>
      <c r="AG79" s="11">
        <v>116012924.40000001</v>
      </c>
      <c r="AH79" s="11">
        <v>24131267.800000001</v>
      </c>
      <c r="AI79" s="11">
        <v>45337820.600000001</v>
      </c>
      <c r="AJ79" s="11">
        <v>3169019576.3800001</v>
      </c>
      <c r="AK79" s="11">
        <v>135966027.63999999</v>
      </c>
      <c r="AL79" s="11">
        <v>8629559</v>
      </c>
      <c r="AM79" s="11">
        <v>7698875</v>
      </c>
      <c r="AN79" s="11">
        <v>930684</v>
      </c>
      <c r="AO79" s="11">
        <v>6070333</v>
      </c>
      <c r="AP79" s="11">
        <v>185971</v>
      </c>
      <c r="AQ79" s="11">
        <v>5884362</v>
      </c>
      <c r="AR79" s="11">
        <v>8025578.7400000002</v>
      </c>
      <c r="AS79" s="11">
        <v>111353190.90000001</v>
      </c>
      <c r="AT79" s="11">
        <v>106256100.90000001</v>
      </c>
      <c r="AU79" s="11">
        <v>1741160</v>
      </c>
      <c r="AV79" s="11">
        <v>3355930</v>
      </c>
      <c r="AW79" s="11">
        <v>1887366</v>
      </c>
      <c r="AX79" s="11">
        <v>1887366</v>
      </c>
      <c r="AY79" s="11">
        <v>0</v>
      </c>
      <c r="AZ79" s="11">
        <v>1068139311.8099999</v>
      </c>
      <c r="BA79" s="11">
        <v>970244208.80999994</v>
      </c>
      <c r="BB79" s="11">
        <v>97895103</v>
      </c>
      <c r="BC79" s="11">
        <v>2847571535.9400001</v>
      </c>
      <c r="BD79" s="11">
        <v>2716435004.9400001</v>
      </c>
      <c r="BE79" s="11">
        <v>131136531</v>
      </c>
      <c r="BF79" s="11">
        <v>3033053548.7399998</v>
      </c>
      <c r="BG79" s="11">
        <v>2901917017.7399998</v>
      </c>
      <c r="BH79" s="11">
        <v>131136531</v>
      </c>
      <c r="BI79" s="11">
        <v>3169019576.3800001</v>
      </c>
      <c r="BJ79" s="11">
        <v>3031067999.3800001</v>
      </c>
      <c r="BK79" s="11">
        <v>137951577</v>
      </c>
    </row>
    <row r="80" spans="1:63">
      <c r="A80" s="12">
        <v>38718</v>
      </c>
      <c r="B80" s="11">
        <v>1019917763.22</v>
      </c>
      <c r="C80" s="11">
        <v>318653696.08999997</v>
      </c>
      <c r="D80" s="11">
        <v>698991037.20000005</v>
      </c>
      <c r="E80" s="11">
        <v>545006687.20000005</v>
      </c>
      <c r="F80" s="11">
        <v>445298102.19999999</v>
      </c>
      <c r="G80" s="11">
        <v>99708585</v>
      </c>
      <c r="H80" s="11">
        <v>153984350</v>
      </c>
      <c r="I80" s="11">
        <v>149888928</v>
      </c>
      <c r="J80" s="11">
        <v>4095422</v>
      </c>
      <c r="K80" s="11">
        <v>2273029.9300000002</v>
      </c>
      <c r="L80" s="11">
        <v>2844250762.0999999</v>
      </c>
      <c r="M80" s="23">
        <f t="shared" si="0"/>
        <v>21.768565517328163</v>
      </c>
      <c r="N80" s="23">
        <v>21.710781957143329</v>
      </c>
      <c r="O80" s="23">
        <f t="shared" si="1"/>
        <v>5.7783560184834215E-2</v>
      </c>
      <c r="P80" s="11"/>
      <c r="Q80" s="11">
        <v>1824332998.8800001</v>
      </c>
      <c r="R80" s="11">
        <v>735245117.37</v>
      </c>
      <c r="S80" s="11">
        <v>712334626.88</v>
      </c>
      <c r="T80" s="11">
        <v>684134476.88</v>
      </c>
      <c r="U80" s="11">
        <v>28200150</v>
      </c>
      <c r="V80" s="11">
        <v>22910490.489999998</v>
      </c>
      <c r="W80" s="11">
        <v>10744664.75</v>
      </c>
      <c r="X80" s="11">
        <v>10744664.75</v>
      </c>
      <c r="Y80" s="11" t="s">
        <v>126</v>
      </c>
      <c r="Z80" s="11">
        <v>12165825.74</v>
      </c>
      <c r="AA80" s="11">
        <v>418156073.50999999</v>
      </c>
      <c r="AB80" s="11">
        <v>670931808</v>
      </c>
      <c r="AC80" s="11">
        <v>670931808</v>
      </c>
      <c r="AD80" s="11" t="s">
        <v>126</v>
      </c>
      <c r="AE80" s="11">
        <v>2993440326.5999999</v>
      </c>
      <c r="AF80" s="11">
        <v>149189564.5</v>
      </c>
      <c r="AG80" s="11">
        <v>91620682.799999997</v>
      </c>
      <c r="AH80" s="11">
        <v>33132851.699999999</v>
      </c>
      <c r="AI80" s="11">
        <v>24436030</v>
      </c>
      <c r="AJ80" s="11">
        <v>3135131560.79</v>
      </c>
      <c r="AK80" s="11">
        <v>141691234.19</v>
      </c>
      <c r="AL80" s="11">
        <v>7124265</v>
      </c>
      <c r="AM80" s="11">
        <v>5903116</v>
      </c>
      <c r="AN80" s="11">
        <v>1221149</v>
      </c>
      <c r="AO80" s="11">
        <v>5771935</v>
      </c>
      <c r="AP80" s="11">
        <v>187435</v>
      </c>
      <c r="AQ80" s="11">
        <v>5584500</v>
      </c>
      <c r="AR80" s="11">
        <v>8216895.6900000004</v>
      </c>
      <c r="AS80" s="11">
        <v>119888367.5</v>
      </c>
      <c r="AT80" s="11">
        <v>115250307.5</v>
      </c>
      <c r="AU80" s="11">
        <v>2557720</v>
      </c>
      <c r="AV80" s="11">
        <v>2080340</v>
      </c>
      <c r="AW80" s="11">
        <v>689771</v>
      </c>
      <c r="AX80" s="11">
        <v>689771</v>
      </c>
      <c r="AY80" s="11">
        <v>0</v>
      </c>
      <c r="AZ80" s="11">
        <v>1019917763.22</v>
      </c>
      <c r="BA80" s="11">
        <v>916113756.22000003</v>
      </c>
      <c r="BB80" s="11">
        <v>103804007</v>
      </c>
      <c r="BC80" s="11">
        <v>2844250762.0999999</v>
      </c>
      <c r="BD80" s="11">
        <v>2712246605.0999999</v>
      </c>
      <c r="BE80" s="11">
        <v>132004157</v>
      </c>
      <c r="BF80" s="11">
        <v>2993440326.5999999</v>
      </c>
      <c r="BG80" s="11">
        <v>2861436169.5999999</v>
      </c>
      <c r="BH80" s="11">
        <v>132004157</v>
      </c>
      <c r="BI80" s="11">
        <v>3135131560.79</v>
      </c>
      <c r="BJ80" s="11">
        <v>2996321754.79</v>
      </c>
      <c r="BK80" s="11">
        <v>138809806</v>
      </c>
    </row>
    <row r="81" spans="1:63">
      <c r="A81" s="13">
        <v>38749</v>
      </c>
      <c r="B81" s="11">
        <v>1012587330.29</v>
      </c>
      <c r="C81" s="11">
        <v>312792724.95999998</v>
      </c>
      <c r="D81" s="11">
        <v>697522955.10000002</v>
      </c>
      <c r="E81" s="11">
        <v>544374949.10000002</v>
      </c>
      <c r="F81" s="11">
        <v>442907562.10000002</v>
      </c>
      <c r="G81" s="11">
        <v>101467387</v>
      </c>
      <c r="H81" s="11">
        <v>153148006</v>
      </c>
      <c r="I81" s="11">
        <v>147261109</v>
      </c>
      <c r="J81" s="11">
        <v>5886897</v>
      </c>
      <c r="K81" s="11">
        <v>2271650.23</v>
      </c>
      <c r="L81" s="11">
        <v>2877334284.2600002</v>
      </c>
      <c r="M81" s="23">
        <f t="shared" si="0"/>
        <v>21.780130106722957</v>
      </c>
      <c r="N81" s="23">
        <v>21.725690798045477</v>
      </c>
      <c r="O81" s="23">
        <f t="shared" si="1"/>
        <v>5.4439308677480369E-2</v>
      </c>
      <c r="P81" s="11"/>
      <c r="Q81" s="11">
        <v>1864746953.97</v>
      </c>
      <c r="R81" s="11">
        <v>750929386.47000003</v>
      </c>
      <c r="S81" s="11">
        <v>727836695.44000006</v>
      </c>
      <c r="T81" s="11">
        <v>699915394.44000006</v>
      </c>
      <c r="U81" s="11">
        <v>27921301</v>
      </c>
      <c r="V81" s="11">
        <v>23092691.039999999</v>
      </c>
      <c r="W81" s="11">
        <v>10799176.689999999</v>
      </c>
      <c r="X81" s="11">
        <v>10799176.689999999</v>
      </c>
      <c r="Y81" s="11" t="s">
        <v>126</v>
      </c>
      <c r="Z81" s="11">
        <v>12293514.35</v>
      </c>
      <c r="AA81" s="11">
        <v>445107847.5</v>
      </c>
      <c r="AB81" s="11">
        <v>668709720</v>
      </c>
      <c r="AC81" s="11">
        <v>668709720</v>
      </c>
      <c r="AD81" s="11" t="s">
        <v>126</v>
      </c>
      <c r="AE81" s="11">
        <v>3044877557.3600001</v>
      </c>
      <c r="AF81" s="11">
        <v>167543273.09999999</v>
      </c>
      <c r="AG81" s="11">
        <v>105108622.5</v>
      </c>
      <c r="AH81" s="11">
        <v>28725783</v>
      </c>
      <c r="AI81" s="11">
        <v>33708867.600000001</v>
      </c>
      <c r="AJ81" s="11">
        <v>3198706256.75</v>
      </c>
      <c r="AK81" s="11">
        <v>153828699.38999999</v>
      </c>
      <c r="AL81" s="11">
        <v>11540386</v>
      </c>
      <c r="AM81" s="11">
        <v>10314840</v>
      </c>
      <c r="AN81" s="11">
        <v>1225546</v>
      </c>
      <c r="AO81" s="11">
        <v>5127749</v>
      </c>
      <c r="AP81" s="11">
        <v>169976</v>
      </c>
      <c r="AQ81" s="11">
        <v>4957773</v>
      </c>
      <c r="AR81" s="11">
        <v>8460224.1899999995</v>
      </c>
      <c r="AS81" s="11">
        <v>127332956.2</v>
      </c>
      <c r="AT81" s="11">
        <v>122859416.2</v>
      </c>
      <c r="AU81" s="11">
        <v>1271010</v>
      </c>
      <c r="AV81" s="11">
        <v>3202530</v>
      </c>
      <c r="AW81" s="11">
        <v>1367384</v>
      </c>
      <c r="AX81" s="11">
        <v>1367384</v>
      </c>
      <c r="AY81" s="11">
        <v>0</v>
      </c>
      <c r="AZ81" s="11">
        <v>1012587330.29</v>
      </c>
      <c r="BA81" s="11">
        <v>905233046.28999996</v>
      </c>
      <c r="BB81" s="11">
        <v>107354284</v>
      </c>
      <c r="BC81" s="11">
        <v>2877334284.2600002</v>
      </c>
      <c r="BD81" s="11">
        <v>2742058699.2600002</v>
      </c>
      <c r="BE81" s="11">
        <v>135275585</v>
      </c>
      <c r="BF81" s="11">
        <v>3044877557.3600001</v>
      </c>
      <c r="BG81" s="11">
        <v>2909601972.3600001</v>
      </c>
      <c r="BH81" s="11">
        <v>135275585</v>
      </c>
      <c r="BI81" s="11">
        <v>3198706256.75</v>
      </c>
      <c r="BJ81" s="11">
        <v>3057247352.75</v>
      </c>
      <c r="BK81" s="11">
        <v>141458904</v>
      </c>
    </row>
    <row r="82" spans="1:63">
      <c r="A82" s="14">
        <v>38777</v>
      </c>
      <c r="B82" s="11">
        <v>1032942319.58</v>
      </c>
      <c r="C82" s="11">
        <v>318642680.95999998</v>
      </c>
      <c r="D82" s="11">
        <v>712011547.29999995</v>
      </c>
      <c r="E82" s="11">
        <v>552081145.29999995</v>
      </c>
      <c r="F82" s="11">
        <v>446148989.30000001</v>
      </c>
      <c r="G82" s="11">
        <v>105932156</v>
      </c>
      <c r="H82" s="11">
        <v>159930402</v>
      </c>
      <c r="I82" s="11">
        <v>152961251</v>
      </c>
      <c r="J82" s="11">
        <v>6969151</v>
      </c>
      <c r="K82" s="11">
        <v>2288091.3199999998</v>
      </c>
      <c r="L82" s="11">
        <v>2980422003.71</v>
      </c>
      <c r="M82" s="23">
        <f t="shared" si="0"/>
        <v>21.815330739420915</v>
      </c>
      <c r="N82" s="23">
        <v>21.743485687652868</v>
      </c>
      <c r="O82" s="23">
        <f t="shared" si="1"/>
        <v>7.1845051768047341E-2</v>
      </c>
      <c r="P82" s="11"/>
      <c r="Q82" s="11">
        <v>1947479684.1300001</v>
      </c>
      <c r="R82" s="11">
        <v>825400519.44000006</v>
      </c>
      <c r="S82" s="11">
        <v>801976945.14999998</v>
      </c>
      <c r="T82" s="11">
        <v>772931403.14999998</v>
      </c>
      <c r="U82" s="11">
        <v>29045542</v>
      </c>
      <c r="V82" s="11">
        <v>23423574.289999999</v>
      </c>
      <c r="W82" s="11">
        <v>11007687.970000001</v>
      </c>
      <c r="X82" s="11">
        <v>11007687.970000001</v>
      </c>
      <c r="Y82" s="11" t="s">
        <v>126</v>
      </c>
      <c r="Z82" s="11">
        <v>12415886.32</v>
      </c>
      <c r="AA82" s="11">
        <v>456167115.69</v>
      </c>
      <c r="AB82" s="11">
        <v>665912049</v>
      </c>
      <c r="AC82" s="11">
        <v>665912049</v>
      </c>
      <c r="AD82" s="11" t="s">
        <v>126</v>
      </c>
      <c r="AE82" s="11">
        <v>3163871164.4099998</v>
      </c>
      <c r="AF82" s="11">
        <v>183449160.69999999</v>
      </c>
      <c r="AG82" s="11">
        <v>117749144.40000001</v>
      </c>
      <c r="AH82" s="11">
        <v>34738117.299999997</v>
      </c>
      <c r="AI82" s="11">
        <v>30961899</v>
      </c>
      <c r="AJ82" s="11">
        <v>3329175586.4200001</v>
      </c>
      <c r="AK82" s="11">
        <v>165304422.00999999</v>
      </c>
      <c r="AL82" s="11">
        <v>13863105</v>
      </c>
      <c r="AM82" s="11">
        <v>12406177</v>
      </c>
      <c r="AN82" s="11">
        <v>1456928</v>
      </c>
      <c r="AO82" s="11">
        <v>5004159</v>
      </c>
      <c r="AP82" s="11">
        <v>155735</v>
      </c>
      <c r="AQ82" s="11">
        <v>4848424</v>
      </c>
      <c r="AR82" s="11">
        <v>8859509.9100000001</v>
      </c>
      <c r="AS82" s="11">
        <v>136976886.09999999</v>
      </c>
      <c r="AT82" s="11">
        <v>132909036.09999999</v>
      </c>
      <c r="AU82" s="11">
        <v>123540</v>
      </c>
      <c r="AV82" s="11">
        <v>3944310</v>
      </c>
      <c r="AW82" s="11">
        <v>600762</v>
      </c>
      <c r="AX82" s="11">
        <v>600762</v>
      </c>
      <c r="AY82" s="11">
        <v>0</v>
      </c>
      <c r="AZ82" s="11">
        <v>1032942319.58</v>
      </c>
      <c r="BA82" s="11">
        <v>920041012.58000004</v>
      </c>
      <c r="BB82" s="11">
        <v>112901307</v>
      </c>
      <c r="BC82" s="11">
        <v>2980422003.71</v>
      </c>
      <c r="BD82" s="11">
        <v>2838475154.71</v>
      </c>
      <c r="BE82" s="11">
        <v>141946849</v>
      </c>
      <c r="BF82" s="11">
        <v>3163871164.4099998</v>
      </c>
      <c r="BG82" s="11">
        <v>3021924315.4099998</v>
      </c>
      <c r="BH82" s="11">
        <v>141946849</v>
      </c>
      <c r="BI82" s="11">
        <v>3329175586.4200001</v>
      </c>
      <c r="BJ82" s="11">
        <v>3180923385.4200001</v>
      </c>
      <c r="BK82" s="11">
        <v>148252201</v>
      </c>
    </row>
    <row r="83" spans="1:63">
      <c r="A83" s="15">
        <v>38808</v>
      </c>
      <c r="B83" s="11">
        <v>1042284481.29</v>
      </c>
      <c r="C83" s="11">
        <v>318855199.41000003</v>
      </c>
      <c r="D83" s="11">
        <v>720960906.89999998</v>
      </c>
      <c r="E83" s="11">
        <v>559872679.89999998</v>
      </c>
      <c r="F83" s="11">
        <v>452668148.89999998</v>
      </c>
      <c r="G83" s="11">
        <v>107204531</v>
      </c>
      <c r="H83" s="11">
        <v>161088227</v>
      </c>
      <c r="I83" s="11">
        <v>156642293</v>
      </c>
      <c r="J83" s="11">
        <v>4445934</v>
      </c>
      <c r="K83" s="11">
        <v>2468374.98</v>
      </c>
      <c r="L83" s="11">
        <v>3048483722.4899998</v>
      </c>
      <c r="M83" s="23">
        <f t="shared" si="0"/>
        <v>21.837910163783373</v>
      </c>
      <c r="N83" s="23">
        <v>21.762422616446976</v>
      </c>
      <c r="O83" s="23">
        <f t="shared" si="1"/>
        <v>7.5487547336397398E-2</v>
      </c>
      <c r="P83" s="11"/>
      <c r="Q83" s="11">
        <v>2006199241.2</v>
      </c>
      <c r="R83" s="11">
        <v>850646801.73000002</v>
      </c>
      <c r="S83" s="11">
        <v>827088858.38999999</v>
      </c>
      <c r="T83" s="11">
        <v>794010144.38999999</v>
      </c>
      <c r="U83" s="11">
        <v>33078714</v>
      </c>
      <c r="V83" s="11">
        <v>23557943.34</v>
      </c>
      <c r="W83" s="11">
        <v>11023366.01</v>
      </c>
      <c r="X83" s="11">
        <v>11023366.01</v>
      </c>
      <c r="Y83" s="11" t="s">
        <v>126</v>
      </c>
      <c r="Z83" s="11">
        <v>12534577.33</v>
      </c>
      <c r="AA83" s="11">
        <v>471113160.47000003</v>
      </c>
      <c r="AB83" s="11">
        <v>684439279</v>
      </c>
      <c r="AC83" s="11">
        <v>684439279</v>
      </c>
      <c r="AD83" s="11" t="s">
        <v>126</v>
      </c>
      <c r="AE83" s="11">
        <v>3236141218.6900001</v>
      </c>
      <c r="AF83" s="11">
        <v>187657496.19999999</v>
      </c>
      <c r="AG83" s="11">
        <v>117627341.2</v>
      </c>
      <c r="AH83" s="11">
        <v>48411659.899999999</v>
      </c>
      <c r="AI83" s="11">
        <v>21618495.100000001</v>
      </c>
      <c r="AJ83" s="11">
        <v>3417691290.02</v>
      </c>
      <c r="AK83" s="11">
        <v>181550071.33000001</v>
      </c>
      <c r="AL83" s="11">
        <v>8370723</v>
      </c>
      <c r="AM83" s="11">
        <v>7153052</v>
      </c>
      <c r="AN83" s="11">
        <v>1217671</v>
      </c>
      <c r="AO83" s="11">
        <v>4939546</v>
      </c>
      <c r="AP83" s="11">
        <v>146708</v>
      </c>
      <c r="AQ83" s="11">
        <v>4792838</v>
      </c>
      <c r="AR83" s="11">
        <v>9010584.5299999993</v>
      </c>
      <c r="AS83" s="11">
        <v>157816540.80000001</v>
      </c>
      <c r="AT83" s="11">
        <v>152900640.80000001</v>
      </c>
      <c r="AU83" s="11">
        <v>1085900</v>
      </c>
      <c r="AV83" s="11">
        <v>3830000</v>
      </c>
      <c r="AW83" s="11">
        <v>1412677</v>
      </c>
      <c r="AX83" s="11">
        <v>1412677</v>
      </c>
      <c r="AY83" s="11">
        <v>0</v>
      </c>
      <c r="AZ83" s="11">
        <v>1042284481.29</v>
      </c>
      <c r="BA83" s="11">
        <v>930634016.28999996</v>
      </c>
      <c r="BB83" s="11">
        <v>111650465</v>
      </c>
      <c r="BC83" s="11">
        <v>3048483722.4899998</v>
      </c>
      <c r="BD83" s="11">
        <v>2903754543.4899998</v>
      </c>
      <c r="BE83" s="11">
        <v>144729179</v>
      </c>
      <c r="BF83" s="11">
        <v>3236141218.6900001</v>
      </c>
      <c r="BG83" s="11">
        <v>3091412039.6900001</v>
      </c>
      <c r="BH83" s="11">
        <v>144729179</v>
      </c>
      <c r="BI83" s="11">
        <v>3417691290.02</v>
      </c>
      <c r="BJ83" s="11">
        <v>3266951602.02</v>
      </c>
      <c r="BK83" s="11">
        <v>150739688</v>
      </c>
    </row>
    <row r="84" spans="1:63">
      <c r="A84" s="16">
        <v>38838</v>
      </c>
      <c r="B84" s="11">
        <v>1047836110.72</v>
      </c>
      <c r="C84" s="11">
        <v>322666481.69999999</v>
      </c>
      <c r="D84" s="11">
        <v>722765008.70000005</v>
      </c>
      <c r="E84" s="11">
        <v>565761697.70000005</v>
      </c>
      <c r="F84" s="11">
        <v>455209262.69999999</v>
      </c>
      <c r="G84" s="11">
        <v>110552435</v>
      </c>
      <c r="H84" s="11">
        <v>157003311</v>
      </c>
      <c r="I84" s="11">
        <v>152765922</v>
      </c>
      <c r="J84" s="11">
        <v>4237389</v>
      </c>
      <c r="K84" s="11">
        <v>2404620.3199999998</v>
      </c>
      <c r="L84" s="11">
        <v>3033323264.4200001</v>
      </c>
      <c r="M84" s="23">
        <f t="shared" ref="M84:N147" si="2">LN(L84)</f>
        <v>21.832924642373619</v>
      </c>
      <c r="N84" s="23">
        <v>21.779049637540222</v>
      </c>
      <c r="O84" s="23">
        <f t="shared" ref="O84:O147" si="3">M84-N84</f>
        <v>5.3875004833397355E-2</v>
      </c>
      <c r="P84" s="11"/>
      <c r="Q84" s="11">
        <v>1985487153.7</v>
      </c>
      <c r="R84" s="11">
        <v>798821176.19000006</v>
      </c>
      <c r="S84" s="11">
        <v>774731219.97000003</v>
      </c>
      <c r="T84" s="11">
        <v>744499312.97000003</v>
      </c>
      <c r="U84" s="11">
        <v>30231907</v>
      </c>
      <c r="V84" s="11">
        <v>24089956.219999999</v>
      </c>
      <c r="W84" s="11">
        <v>11333250.43</v>
      </c>
      <c r="X84" s="11">
        <v>11333250.43</v>
      </c>
      <c r="Y84" s="11" t="s">
        <v>126</v>
      </c>
      <c r="Z84" s="11">
        <v>12756705.789999999</v>
      </c>
      <c r="AA84" s="11">
        <v>478473065.50999999</v>
      </c>
      <c r="AB84" s="11">
        <v>708192912</v>
      </c>
      <c r="AC84" s="11">
        <v>708181619</v>
      </c>
      <c r="AD84" s="11">
        <v>11293</v>
      </c>
      <c r="AE84" s="11">
        <v>3243798942.52</v>
      </c>
      <c r="AF84" s="11">
        <v>210475678.09999999</v>
      </c>
      <c r="AG84" s="11">
        <v>118276883.2</v>
      </c>
      <c r="AH84" s="11">
        <v>60159632.899999999</v>
      </c>
      <c r="AI84" s="11">
        <v>32039162</v>
      </c>
      <c r="AJ84" s="11">
        <v>3419337178.5700002</v>
      </c>
      <c r="AK84" s="11">
        <v>175538236.05000001</v>
      </c>
      <c r="AL84" s="11">
        <v>9169332</v>
      </c>
      <c r="AM84" s="11">
        <v>7983312</v>
      </c>
      <c r="AN84" s="11">
        <v>1186020</v>
      </c>
      <c r="AO84" s="11">
        <v>5563751</v>
      </c>
      <c r="AP84" s="11">
        <v>151961</v>
      </c>
      <c r="AQ84" s="11">
        <v>5411790</v>
      </c>
      <c r="AR84" s="11">
        <v>9194349.75</v>
      </c>
      <c r="AS84" s="11">
        <v>150874024.30000001</v>
      </c>
      <c r="AT84" s="11">
        <v>146329524.30000001</v>
      </c>
      <c r="AU84" s="11">
        <v>313370</v>
      </c>
      <c r="AV84" s="11">
        <v>4231130</v>
      </c>
      <c r="AW84" s="11">
        <v>736779</v>
      </c>
      <c r="AX84" s="11">
        <v>736779</v>
      </c>
      <c r="AY84" s="11">
        <v>0</v>
      </c>
      <c r="AZ84" s="11">
        <v>1047836110.72</v>
      </c>
      <c r="BA84" s="11">
        <v>933046286.72000003</v>
      </c>
      <c r="BB84" s="11">
        <v>114789824</v>
      </c>
      <c r="BC84" s="11">
        <v>3033323264.4200001</v>
      </c>
      <c r="BD84" s="11">
        <v>2888290240.4200001</v>
      </c>
      <c r="BE84" s="11">
        <v>145033024</v>
      </c>
      <c r="BF84" s="11">
        <v>3243798942.52</v>
      </c>
      <c r="BG84" s="11">
        <v>3098765918.52</v>
      </c>
      <c r="BH84" s="11">
        <v>145033024</v>
      </c>
      <c r="BI84" s="11">
        <v>3419337178.5700002</v>
      </c>
      <c r="BJ84" s="11">
        <v>3267706344.5700002</v>
      </c>
      <c r="BK84" s="11">
        <v>151630834</v>
      </c>
    </row>
    <row r="85" spans="1:63">
      <c r="A85" s="17">
        <v>38869</v>
      </c>
      <c r="B85" s="11">
        <v>1096855213.04</v>
      </c>
      <c r="C85" s="11">
        <v>332355752.86000001</v>
      </c>
      <c r="D85" s="11">
        <v>762039386.70000005</v>
      </c>
      <c r="E85" s="11">
        <v>593596982.70000005</v>
      </c>
      <c r="F85" s="11">
        <v>473800869.69999999</v>
      </c>
      <c r="G85" s="11">
        <v>119796113</v>
      </c>
      <c r="H85" s="11">
        <v>168442404</v>
      </c>
      <c r="I85" s="11">
        <v>163690211</v>
      </c>
      <c r="J85" s="11">
        <v>4752193</v>
      </c>
      <c r="K85" s="11">
        <v>2460073.48</v>
      </c>
      <c r="L85" s="11">
        <v>3072939062.9200001</v>
      </c>
      <c r="M85" s="23">
        <f t="shared" si="2"/>
        <v>21.845900290064108</v>
      </c>
      <c r="N85" s="23">
        <v>21.795655261533941</v>
      </c>
      <c r="O85" s="23">
        <f t="shared" si="3"/>
        <v>5.0245028530166991E-2</v>
      </c>
      <c r="P85" s="11"/>
      <c r="Q85" s="11">
        <v>1976083849.8800001</v>
      </c>
      <c r="R85" s="11">
        <v>808199247.20000005</v>
      </c>
      <c r="S85" s="11">
        <v>784519131.55999994</v>
      </c>
      <c r="T85" s="11">
        <v>752773497.55999994</v>
      </c>
      <c r="U85" s="11">
        <v>31745634</v>
      </c>
      <c r="V85" s="11">
        <v>23680115.640000001</v>
      </c>
      <c r="W85" s="11">
        <v>10703244.050000001</v>
      </c>
      <c r="X85" s="11">
        <v>10703244.050000001</v>
      </c>
      <c r="Y85" s="11" t="s">
        <v>126</v>
      </c>
      <c r="Z85" s="11">
        <v>12976871.59</v>
      </c>
      <c r="AA85" s="11">
        <v>485286527.68000001</v>
      </c>
      <c r="AB85" s="11">
        <v>682598075</v>
      </c>
      <c r="AC85" s="11">
        <v>681529125</v>
      </c>
      <c r="AD85" s="11">
        <v>1068950</v>
      </c>
      <c r="AE85" s="11">
        <v>3306298184.3200002</v>
      </c>
      <c r="AF85" s="11">
        <v>233359121.40000001</v>
      </c>
      <c r="AG85" s="11">
        <v>144152443.40000001</v>
      </c>
      <c r="AH85" s="11">
        <v>43263020.799999997</v>
      </c>
      <c r="AI85" s="11">
        <v>45943657.200000003</v>
      </c>
      <c r="AJ85" s="11">
        <v>3485925939.5599999</v>
      </c>
      <c r="AK85" s="11">
        <v>179627755.24000001</v>
      </c>
      <c r="AL85" s="11">
        <v>16401371</v>
      </c>
      <c r="AM85" s="11">
        <v>13511259</v>
      </c>
      <c r="AN85" s="11">
        <v>2890112</v>
      </c>
      <c r="AO85" s="11">
        <v>5160899</v>
      </c>
      <c r="AP85" s="11">
        <v>120721</v>
      </c>
      <c r="AQ85" s="11">
        <v>5040178</v>
      </c>
      <c r="AR85" s="11">
        <v>9439985.7400000002</v>
      </c>
      <c r="AS85" s="11">
        <v>147062527.5</v>
      </c>
      <c r="AT85" s="11">
        <v>142065157.5</v>
      </c>
      <c r="AU85" s="11">
        <v>1143570</v>
      </c>
      <c r="AV85" s="11">
        <v>3853800</v>
      </c>
      <c r="AW85" s="11">
        <v>1562972</v>
      </c>
      <c r="AX85" s="11">
        <v>1562972</v>
      </c>
      <c r="AY85" s="11">
        <v>0</v>
      </c>
      <c r="AZ85" s="11">
        <v>1096855213.04</v>
      </c>
      <c r="BA85" s="11">
        <v>972306907.03999996</v>
      </c>
      <c r="BB85" s="11">
        <v>124548306</v>
      </c>
      <c r="BC85" s="11">
        <v>3072939062.9200001</v>
      </c>
      <c r="BD85" s="11">
        <v>2915576172.9200001</v>
      </c>
      <c r="BE85" s="11">
        <v>157362890</v>
      </c>
      <c r="BF85" s="11">
        <v>3306298184.3200002</v>
      </c>
      <c r="BG85" s="11">
        <v>3148935294.3200002</v>
      </c>
      <c r="BH85" s="11">
        <v>157362890</v>
      </c>
      <c r="BI85" s="11">
        <v>3485925939.5599999</v>
      </c>
      <c r="BJ85" s="11">
        <v>3320632759.5599999</v>
      </c>
      <c r="BK85" s="11">
        <v>165293180</v>
      </c>
    </row>
    <row r="86" spans="1:63">
      <c r="A86" s="18">
        <v>38899</v>
      </c>
      <c r="B86" s="11">
        <v>1091461936</v>
      </c>
      <c r="C86" s="11">
        <v>332296189.49000001</v>
      </c>
      <c r="D86" s="11">
        <v>756650295.60000002</v>
      </c>
      <c r="E86" s="11">
        <v>594333744.60000002</v>
      </c>
      <c r="F86" s="11">
        <v>474325413.60000002</v>
      </c>
      <c r="G86" s="11">
        <v>120008331</v>
      </c>
      <c r="H86" s="11">
        <v>162316551</v>
      </c>
      <c r="I86" s="11">
        <v>157297191</v>
      </c>
      <c r="J86" s="11">
        <v>5019360</v>
      </c>
      <c r="K86" s="11">
        <v>2515450.91</v>
      </c>
      <c r="L86" s="11">
        <v>3008830705.4699998</v>
      </c>
      <c r="M86" s="23">
        <f t="shared" si="2"/>
        <v>21.824817370289679</v>
      </c>
      <c r="N86" s="23">
        <v>21.808084684442274</v>
      </c>
      <c r="O86" s="23">
        <f t="shared" si="3"/>
        <v>1.6732685847404838E-2</v>
      </c>
      <c r="P86" s="11"/>
      <c r="Q86" s="11">
        <v>1917368769.47</v>
      </c>
      <c r="R86" s="11">
        <v>752324040.27999997</v>
      </c>
      <c r="S86" s="11">
        <v>728810485.27999997</v>
      </c>
      <c r="T86" s="11">
        <v>697055433.27999997</v>
      </c>
      <c r="U86" s="11">
        <v>31755052</v>
      </c>
      <c r="V86" s="11">
        <v>23513555</v>
      </c>
      <c r="W86" s="11">
        <v>10329826.51</v>
      </c>
      <c r="X86" s="11">
        <v>10329826.51</v>
      </c>
      <c r="Y86" s="11" t="s">
        <v>126</v>
      </c>
      <c r="Z86" s="11">
        <v>13183728.49</v>
      </c>
      <c r="AA86" s="11">
        <v>494831801.19</v>
      </c>
      <c r="AB86" s="11">
        <v>670212928</v>
      </c>
      <c r="AC86" s="11">
        <v>667624263</v>
      </c>
      <c r="AD86" s="11">
        <v>2588665</v>
      </c>
      <c r="AE86" s="11">
        <v>3252418723.27</v>
      </c>
      <c r="AF86" s="11">
        <v>243588017.80000001</v>
      </c>
      <c r="AG86" s="11">
        <v>141162733.40000001</v>
      </c>
      <c r="AH86" s="11">
        <v>46851268.299999997</v>
      </c>
      <c r="AI86" s="11">
        <v>55574016.100000001</v>
      </c>
      <c r="AJ86" s="11">
        <v>3409114593.6700001</v>
      </c>
      <c r="AK86" s="11">
        <v>156695870.40000001</v>
      </c>
      <c r="AL86" s="11">
        <v>8356607</v>
      </c>
      <c r="AM86" s="11">
        <v>7321120</v>
      </c>
      <c r="AN86" s="11">
        <v>1035487</v>
      </c>
      <c r="AO86" s="11">
        <v>5835771</v>
      </c>
      <c r="AP86" s="11">
        <v>118957</v>
      </c>
      <c r="AQ86" s="11">
        <v>5716814</v>
      </c>
      <c r="AR86" s="11">
        <v>7936976.4000000004</v>
      </c>
      <c r="AS86" s="11">
        <v>133909969</v>
      </c>
      <c r="AT86" s="11">
        <v>131083549</v>
      </c>
      <c r="AU86" s="11">
        <v>133780</v>
      </c>
      <c r="AV86" s="11">
        <v>2692640</v>
      </c>
      <c r="AW86" s="11">
        <v>656547</v>
      </c>
      <c r="AX86" s="11">
        <v>656547</v>
      </c>
      <c r="AY86" s="11">
        <v>0</v>
      </c>
      <c r="AZ86" s="11">
        <v>1091461936</v>
      </c>
      <c r="BA86" s="11">
        <v>966434245</v>
      </c>
      <c r="BB86" s="11">
        <v>125027691</v>
      </c>
      <c r="BC86" s="11">
        <v>3008830705.4699998</v>
      </c>
      <c r="BD86" s="11">
        <v>2849459297.4699998</v>
      </c>
      <c r="BE86" s="11">
        <v>159371408</v>
      </c>
      <c r="BF86" s="11">
        <v>3252418723.27</v>
      </c>
      <c r="BG86" s="11">
        <v>3093047315.27</v>
      </c>
      <c r="BH86" s="11">
        <v>159371408</v>
      </c>
      <c r="BI86" s="11">
        <v>3409114593.6700001</v>
      </c>
      <c r="BJ86" s="11">
        <v>3242990884.6700001</v>
      </c>
      <c r="BK86" s="11">
        <v>166123709</v>
      </c>
    </row>
    <row r="87" spans="1:63">
      <c r="A87" s="19">
        <v>38930</v>
      </c>
      <c r="B87" s="11">
        <v>1060740929.9</v>
      </c>
      <c r="C87" s="11">
        <v>323269985.51999998</v>
      </c>
      <c r="D87" s="11">
        <v>734914292.20000005</v>
      </c>
      <c r="E87" s="11">
        <v>574562369.20000005</v>
      </c>
      <c r="F87" s="11">
        <v>465601049.19999999</v>
      </c>
      <c r="G87" s="11">
        <v>108961320</v>
      </c>
      <c r="H87" s="11">
        <v>160351923</v>
      </c>
      <c r="I87" s="11">
        <v>155335815</v>
      </c>
      <c r="J87" s="11">
        <v>5016108</v>
      </c>
      <c r="K87" s="11">
        <v>2556652.1800000002</v>
      </c>
      <c r="L87" s="11">
        <v>2985924210.3499999</v>
      </c>
      <c r="M87" s="23">
        <f t="shared" si="2"/>
        <v>21.817175154076857</v>
      </c>
      <c r="N87" s="23">
        <v>21.818211668856684</v>
      </c>
      <c r="O87" s="23">
        <f t="shared" si="3"/>
        <v>-1.0365147798268026E-3</v>
      </c>
      <c r="P87" s="11"/>
      <c r="Q87" s="11">
        <v>1925183280.45</v>
      </c>
      <c r="R87" s="11">
        <v>747543909.90999997</v>
      </c>
      <c r="S87" s="11">
        <v>723514549.72000003</v>
      </c>
      <c r="T87" s="11">
        <v>694933631.72000003</v>
      </c>
      <c r="U87" s="11">
        <v>28580918</v>
      </c>
      <c r="V87" s="11">
        <v>24029360.190000001</v>
      </c>
      <c r="W87" s="11">
        <v>10594987.4</v>
      </c>
      <c r="X87" s="11">
        <v>10594987.4</v>
      </c>
      <c r="Y87" s="11" t="s">
        <v>126</v>
      </c>
      <c r="Z87" s="11">
        <v>13434372.789999999</v>
      </c>
      <c r="AA87" s="11">
        <v>515532269.55000001</v>
      </c>
      <c r="AB87" s="11">
        <v>662107101</v>
      </c>
      <c r="AC87" s="11">
        <v>656789870</v>
      </c>
      <c r="AD87" s="11">
        <v>5317231</v>
      </c>
      <c r="AE87" s="11">
        <v>3248576819.75</v>
      </c>
      <c r="AF87" s="11">
        <v>262652609.40000001</v>
      </c>
      <c r="AG87" s="11">
        <v>178658170.40000001</v>
      </c>
      <c r="AH87" s="11">
        <v>18254905.699999999</v>
      </c>
      <c r="AI87" s="11">
        <v>65739533.299999997</v>
      </c>
      <c r="AJ87" s="11">
        <v>3393810226.4899998</v>
      </c>
      <c r="AK87" s="11">
        <v>145233406.74000001</v>
      </c>
      <c r="AL87" s="11">
        <v>9731698</v>
      </c>
      <c r="AM87" s="11">
        <v>8658951</v>
      </c>
      <c r="AN87" s="11">
        <v>1072747</v>
      </c>
      <c r="AO87" s="11">
        <v>10895618</v>
      </c>
      <c r="AP87" s="11">
        <v>5564416</v>
      </c>
      <c r="AQ87" s="11">
        <v>5331202</v>
      </c>
      <c r="AR87" s="11">
        <v>7338653.3399999999</v>
      </c>
      <c r="AS87" s="11">
        <v>116120812.40000001</v>
      </c>
      <c r="AT87" s="11">
        <v>113368942.40000001</v>
      </c>
      <c r="AU87" s="11">
        <v>191600</v>
      </c>
      <c r="AV87" s="11">
        <v>2560270</v>
      </c>
      <c r="AW87" s="11">
        <v>1146625</v>
      </c>
      <c r="AX87" s="11">
        <v>1146625</v>
      </c>
      <c r="AY87" s="11">
        <v>0</v>
      </c>
      <c r="AZ87" s="11">
        <v>1060740929.9</v>
      </c>
      <c r="BA87" s="11">
        <v>946763501.89999998</v>
      </c>
      <c r="BB87" s="11">
        <v>113977428</v>
      </c>
      <c r="BC87" s="11">
        <v>2985924210.3499999</v>
      </c>
      <c r="BD87" s="11">
        <v>2838048633.3499999</v>
      </c>
      <c r="BE87" s="11">
        <v>147875577</v>
      </c>
      <c r="BF87" s="11">
        <v>3248576819.75</v>
      </c>
      <c r="BG87" s="11">
        <v>3100701242.75</v>
      </c>
      <c r="BH87" s="11">
        <v>147875577</v>
      </c>
      <c r="BI87" s="11">
        <v>3393810226.4899998</v>
      </c>
      <c r="BJ87" s="11">
        <v>3239530700.4899998</v>
      </c>
      <c r="BK87" s="11">
        <v>154279526</v>
      </c>
    </row>
    <row r="88" spans="1:63">
      <c r="A88" s="20">
        <v>38961</v>
      </c>
      <c r="B88" s="11">
        <v>1074176150.72</v>
      </c>
      <c r="C88" s="11">
        <v>329907360.81</v>
      </c>
      <c r="D88" s="11">
        <v>741704149.5</v>
      </c>
      <c r="E88" s="11">
        <v>572969884.5</v>
      </c>
      <c r="F88" s="11">
        <v>468278584.5</v>
      </c>
      <c r="G88" s="11">
        <v>104691300</v>
      </c>
      <c r="H88" s="11">
        <v>168734265</v>
      </c>
      <c r="I88" s="11">
        <v>163916782</v>
      </c>
      <c r="J88" s="11">
        <v>4817483</v>
      </c>
      <c r="K88" s="11">
        <v>2564640.41</v>
      </c>
      <c r="L88" s="11">
        <v>2996147269.4200001</v>
      </c>
      <c r="M88" s="23">
        <f t="shared" si="2"/>
        <v>21.820593056740428</v>
      </c>
      <c r="N88" s="23">
        <v>21.827517253273623</v>
      </c>
      <c r="O88" s="23">
        <f t="shared" si="3"/>
        <v>-6.9241965331947597E-3</v>
      </c>
      <c r="P88" s="11"/>
      <c r="Q88" s="11">
        <v>1921971118.7</v>
      </c>
      <c r="R88" s="11">
        <v>742501968.75999999</v>
      </c>
      <c r="S88" s="11">
        <v>717568405.22000003</v>
      </c>
      <c r="T88" s="11">
        <v>689862375.22000003</v>
      </c>
      <c r="U88" s="11">
        <v>27706030</v>
      </c>
      <c r="V88" s="11">
        <v>24933563.539999999</v>
      </c>
      <c r="W88" s="11">
        <v>11280641.75</v>
      </c>
      <c r="X88" s="11">
        <v>11280641.75</v>
      </c>
      <c r="Y88" s="11" t="s">
        <v>126</v>
      </c>
      <c r="Z88" s="11">
        <v>13652921.789999999</v>
      </c>
      <c r="AA88" s="11">
        <v>529294912.94</v>
      </c>
      <c r="AB88" s="11">
        <v>650174237</v>
      </c>
      <c r="AC88" s="11">
        <v>643100993</v>
      </c>
      <c r="AD88" s="11">
        <v>7073244</v>
      </c>
      <c r="AE88" s="11">
        <v>3269032822.3200002</v>
      </c>
      <c r="AF88" s="11">
        <v>272885552.89999998</v>
      </c>
      <c r="AG88" s="11">
        <v>186376716.80000001</v>
      </c>
      <c r="AH88" s="11">
        <v>13413137.699999999</v>
      </c>
      <c r="AI88" s="11">
        <v>73095698.400000006</v>
      </c>
      <c r="AJ88" s="11">
        <v>3422090960.8800001</v>
      </c>
      <c r="AK88" s="11">
        <v>153058138.56</v>
      </c>
      <c r="AL88" s="11">
        <v>8330792</v>
      </c>
      <c r="AM88" s="11">
        <v>7305988</v>
      </c>
      <c r="AN88" s="11">
        <v>1024804</v>
      </c>
      <c r="AO88" s="11">
        <v>16664778</v>
      </c>
      <c r="AP88" s="11">
        <v>11150308</v>
      </c>
      <c r="AQ88" s="11">
        <v>5514470</v>
      </c>
      <c r="AR88" s="11">
        <v>8584920.8599999994</v>
      </c>
      <c r="AS88" s="11">
        <v>118924862.7</v>
      </c>
      <c r="AT88" s="11">
        <v>117836742.7</v>
      </c>
      <c r="AU88" s="11">
        <v>28280</v>
      </c>
      <c r="AV88" s="11">
        <v>1059840</v>
      </c>
      <c r="AW88" s="11">
        <v>552785</v>
      </c>
      <c r="AX88" s="11">
        <v>552785</v>
      </c>
      <c r="AY88" s="11">
        <v>0</v>
      </c>
      <c r="AZ88" s="11">
        <v>1074176150.72</v>
      </c>
      <c r="BA88" s="11">
        <v>964667367.72000003</v>
      </c>
      <c r="BB88" s="11">
        <v>109508783</v>
      </c>
      <c r="BC88" s="11">
        <v>2996147269.4200001</v>
      </c>
      <c r="BD88" s="11">
        <v>2851859212.4200001</v>
      </c>
      <c r="BE88" s="11">
        <v>144288057</v>
      </c>
      <c r="BF88" s="11">
        <v>3269032822.3200002</v>
      </c>
      <c r="BG88" s="11">
        <v>3124744765.3200002</v>
      </c>
      <c r="BH88" s="11">
        <v>144288057</v>
      </c>
      <c r="BI88" s="11">
        <v>3422090960.8800001</v>
      </c>
      <c r="BJ88" s="11">
        <v>3271263629.8800001</v>
      </c>
      <c r="BK88" s="11">
        <v>150827331</v>
      </c>
    </row>
    <row r="89" spans="1:63">
      <c r="A89" s="21">
        <v>38991</v>
      </c>
      <c r="B89" s="11">
        <v>1067786693.33</v>
      </c>
      <c r="C89" s="11">
        <v>327995456.67000002</v>
      </c>
      <c r="D89" s="11">
        <v>737207147.89999998</v>
      </c>
      <c r="E89" s="11">
        <v>578628376.89999998</v>
      </c>
      <c r="F89" s="11">
        <v>470448044.89999998</v>
      </c>
      <c r="G89" s="11">
        <v>108180332</v>
      </c>
      <c r="H89" s="11">
        <v>158578771</v>
      </c>
      <c r="I89" s="11">
        <v>153810786</v>
      </c>
      <c r="J89" s="11">
        <v>4767985</v>
      </c>
      <c r="K89" s="11">
        <v>2584088.7599999998</v>
      </c>
      <c r="L89" s="11">
        <v>3001393661.6500001</v>
      </c>
      <c r="M89" s="23">
        <f t="shared" si="2"/>
        <v>21.822342571626105</v>
      </c>
      <c r="N89" s="23">
        <v>21.835852786695632</v>
      </c>
      <c r="O89" s="23">
        <f t="shared" si="3"/>
        <v>-1.3510215069526765E-2</v>
      </c>
      <c r="P89" s="11"/>
      <c r="Q89" s="11">
        <v>1933606968.3199999</v>
      </c>
      <c r="R89" s="11">
        <v>748480375.70000005</v>
      </c>
      <c r="S89" s="11">
        <v>723137308.02999997</v>
      </c>
      <c r="T89" s="11">
        <v>695462317.02999997</v>
      </c>
      <c r="U89" s="11">
        <v>27674991</v>
      </c>
      <c r="V89" s="11">
        <v>25343067.670000002</v>
      </c>
      <c r="W89" s="11">
        <v>11526483.33</v>
      </c>
      <c r="X89" s="11">
        <v>11526483.33</v>
      </c>
      <c r="Y89" s="11" t="s">
        <v>126</v>
      </c>
      <c r="Z89" s="11">
        <v>13816584.34</v>
      </c>
      <c r="AA89" s="11">
        <v>543540325.62</v>
      </c>
      <c r="AB89" s="11">
        <v>641586267</v>
      </c>
      <c r="AC89" s="11">
        <v>633473102</v>
      </c>
      <c r="AD89" s="11">
        <v>8113165</v>
      </c>
      <c r="AE89" s="11">
        <v>3241585281.6500001</v>
      </c>
      <c r="AF89" s="11">
        <v>240191620</v>
      </c>
      <c r="AG89" s="11">
        <v>148857255.40000001</v>
      </c>
      <c r="AH89" s="11">
        <v>5779092.5</v>
      </c>
      <c r="AI89" s="11">
        <v>85555272.099999994</v>
      </c>
      <c r="AJ89" s="11">
        <v>3401378027.1700001</v>
      </c>
      <c r="AK89" s="11">
        <v>159792745.52000001</v>
      </c>
      <c r="AL89" s="11">
        <v>8135937</v>
      </c>
      <c r="AM89" s="11">
        <v>7235410</v>
      </c>
      <c r="AN89" s="11">
        <v>900527</v>
      </c>
      <c r="AO89" s="11">
        <v>10004205</v>
      </c>
      <c r="AP89" s="11">
        <v>4439876</v>
      </c>
      <c r="AQ89" s="11">
        <v>5564329</v>
      </c>
      <c r="AR89" s="11">
        <v>8813399.7200000007</v>
      </c>
      <c r="AS89" s="11">
        <v>132146790.8</v>
      </c>
      <c r="AT89" s="11">
        <v>127470220.8</v>
      </c>
      <c r="AU89" s="11">
        <v>3846340</v>
      </c>
      <c r="AV89" s="11">
        <v>830230</v>
      </c>
      <c r="AW89" s="11">
        <v>692413</v>
      </c>
      <c r="AX89" s="11">
        <v>692413</v>
      </c>
      <c r="AY89" s="11">
        <v>0</v>
      </c>
      <c r="AZ89" s="11">
        <v>1067786693.33</v>
      </c>
      <c r="BA89" s="11">
        <v>954838376.33000004</v>
      </c>
      <c r="BB89" s="11">
        <v>112948317</v>
      </c>
      <c r="BC89" s="11">
        <v>3001393661.6500001</v>
      </c>
      <c r="BD89" s="11">
        <v>2852657188.6500001</v>
      </c>
      <c r="BE89" s="11">
        <v>148736473</v>
      </c>
      <c r="BF89" s="11">
        <v>3241585281.6500001</v>
      </c>
      <c r="BG89" s="11">
        <v>3092848808.6500001</v>
      </c>
      <c r="BH89" s="11">
        <v>148736473</v>
      </c>
      <c r="BI89" s="11">
        <v>3401378027.1700001</v>
      </c>
      <c r="BJ89" s="11">
        <v>3246176698.1700001</v>
      </c>
      <c r="BK89" s="11">
        <v>155201329</v>
      </c>
    </row>
    <row r="90" spans="1:63">
      <c r="A90" s="22">
        <v>39022</v>
      </c>
      <c r="B90" s="11">
        <v>1117490223.8699999</v>
      </c>
      <c r="C90" s="11">
        <v>347357948.69</v>
      </c>
      <c r="D90" s="11">
        <v>767440274</v>
      </c>
      <c r="E90" s="11">
        <v>589222643</v>
      </c>
      <c r="F90" s="11">
        <v>491766513</v>
      </c>
      <c r="G90" s="11">
        <v>97456130</v>
      </c>
      <c r="H90" s="11">
        <v>178217631</v>
      </c>
      <c r="I90" s="11">
        <v>173093253</v>
      </c>
      <c r="J90" s="11">
        <v>5124378</v>
      </c>
      <c r="K90" s="11">
        <v>2692001.18</v>
      </c>
      <c r="L90" s="11">
        <v>3029332576.9099998</v>
      </c>
      <c r="M90" s="23">
        <f t="shared" si="2"/>
        <v>21.831608160557462</v>
      </c>
      <c r="N90" s="23">
        <v>21.844195492964236</v>
      </c>
      <c r="O90" s="23">
        <f t="shared" si="3"/>
        <v>-1.258733240677401E-2</v>
      </c>
      <c r="P90" s="11"/>
      <c r="Q90" s="11">
        <v>1911842353.04</v>
      </c>
      <c r="R90" s="11">
        <v>750039601.94000006</v>
      </c>
      <c r="S90" s="11">
        <v>724323715.89999998</v>
      </c>
      <c r="T90" s="11">
        <v>695805815.89999998</v>
      </c>
      <c r="U90" s="11">
        <v>28517900</v>
      </c>
      <c r="V90" s="11">
        <v>25715886.039999999</v>
      </c>
      <c r="W90" s="11">
        <v>11782271.060000001</v>
      </c>
      <c r="X90" s="11">
        <v>11782271.060000001</v>
      </c>
      <c r="Y90" s="11" t="s">
        <v>126</v>
      </c>
      <c r="Z90" s="11">
        <v>13933614.98</v>
      </c>
      <c r="AA90" s="11">
        <v>550783049.10000002</v>
      </c>
      <c r="AB90" s="11">
        <v>611019702</v>
      </c>
      <c r="AC90" s="11">
        <v>606700231</v>
      </c>
      <c r="AD90" s="11">
        <v>4319471</v>
      </c>
      <c r="AE90" s="11">
        <v>3306558213.4099998</v>
      </c>
      <c r="AF90" s="11">
        <v>277225636.5</v>
      </c>
      <c r="AG90" s="11">
        <v>180741389.40000001</v>
      </c>
      <c r="AH90" s="11">
        <v>7590441.0999999996</v>
      </c>
      <c r="AI90" s="11">
        <v>88893806</v>
      </c>
      <c r="AJ90" s="11">
        <v>3478285175.0500002</v>
      </c>
      <c r="AK90" s="11">
        <v>171726961.65000001</v>
      </c>
      <c r="AL90" s="11">
        <v>12939681</v>
      </c>
      <c r="AM90" s="11">
        <v>11776397</v>
      </c>
      <c r="AN90" s="11">
        <v>1163284</v>
      </c>
      <c r="AO90" s="11">
        <v>5995880</v>
      </c>
      <c r="AP90" s="11">
        <v>108046</v>
      </c>
      <c r="AQ90" s="11">
        <v>5887834</v>
      </c>
      <c r="AR90" s="11">
        <v>8392400.6500000004</v>
      </c>
      <c r="AS90" s="11">
        <v>143265321</v>
      </c>
      <c r="AT90" s="11">
        <v>139926681</v>
      </c>
      <c r="AU90" s="11">
        <v>5130</v>
      </c>
      <c r="AV90" s="11">
        <v>3333510</v>
      </c>
      <c r="AW90" s="11">
        <v>1133679</v>
      </c>
      <c r="AX90" s="11">
        <v>1133679</v>
      </c>
      <c r="AY90" s="11">
        <v>0</v>
      </c>
      <c r="AZ90" s="11">
        <v>1117490223.8699999</v>
      </c>
      <c r="BA90" s="11">
        <v>1014909715.87</v>
      </c>
      <c r="BB90" s="11">
        <v>102580508</v>
      </c>
      <c r="BC90" s="11">
        <v>3029332576.9099998</v>
      </c>
      <c r="BD90" s="11">
        <v>2893914697.9099998</v>
      </c>
      <c r="BE90" s="11">
        <v>135417879</v>
      </c>
      <c r="BF90" s="11">
        <v>3306558213.4099998</v>
      </c>
      <c r="BG90" s="11">
        <v>3171140334.4099998</v>
      </c>
      <c r="BH90" s="11">
        <v>135417879</v>
      </c>
      <c r="BI90" s="11">
        <v>3478285175.0500002</v>
      </c>
      <c r="BJ90" s="11">
        <v>3335816178.0500002</v>
      </c>
      <c r="BK90" s="11">
        <v>142468997</v>
      </c>
    </row>
    <row r="91" spans="1:63">
      <c r="A91" s="10">
        <v>39052</v>
      </c>
      <c r="B91" s="11">
        <v>1218196212.24</v>
      </c>
      <c r="C91" s="11">
        <v>389471396.20999998</v>
      </c>
      <c r="D91" s="11">
        <v>825841633.29999995</v>
      </c>
      <c r="E91" s="11">
        <v>630163747.29999995</v>
      </c>
      <c r="F91" s="11">
        <v>532465964.30000001</v>
      </c>
      <c r="G91" s="11">
        <v>97697783</v>
      </c>
      <c r="H91" s="11">
        <v>195677886</v>
      </c>
      <c r="I91" s="11">
        <v>191167727</v>
      </c>
      <c r="J91" s="11">
        <v>4510159</v>
      </c>
      <c r="K91" s="11">
        <v>2883182.73</v>
      </c>
      <c r="L91" s="11">
        <v>3203214574.5799999</v>
      </c>
      <c r="M91" s="23">
        <f t="shared" si="2"/>
        <v>21.887420697081069</v>
      </c>
      <c r="N91" s="23">
        <v>21.858193678594436</v>
      </c>
      <c r="O91" s="23">
        <f t="shared" si="3"/>
        <v>2.9227018486633227E-2</v>
      </c>
      <c r="P91" s="11"/>
      <c r="Q91" s="11">
        <v>1985018362.3399999</v>
      </c>
      <c r="R91" s="11">
        <v>758540134.78999996</v>
      </c>
      <c r="S91" s="11">
        <v>732094061.01999998</v>
      </c>
      <c r="T91" s="11">
        <v>702216344.01999998</v>
      </c>
      <c r="U91" s="11">
        <v>29877717</v>
      </c>
      <c r="V91" s="11">
        <v>26446073.77</v>
      </c>
      <c r="W91" s="11">
        <v>12197784.039999999</v>
      </c>
      <c r="X91" s="11">
        <v>12197784.039999999</v>
      </c>
      <c r="Y91" s="11" t="s">
        <v>126</v>
      </c>
      <c r="Z91" s="11">
        <v>14248289.73</v>
      </c>
      <c r="AA91" s="11">
        <v>547121890.54999995</v>
      </c>
      <c r="AB91" s="11">
        <v>679356337</v>
      </c>
      <c r="AC91" s="11">
        <v>675751067</v>
      </c>
      <c r="AD91" s="11">
        <v>3605270</v>
      </c>
      <c r="AE91" s="11">
        <v>3499687088.2800002</v>
      </c>
      <c r="AF91" s="11">
        <v>296472513.69999999</v>
      </c>
      <c r="AG91" s="11">
        <v>186045863.5</v>
      </c>
      <c r="AH91" s="11">
        <v>7747164.4000000004</v>
      </c>
      <c r="AI91" s="11">
        <v>102679485.8</v>
      </c>
      <c r="AJ91" s="11">
        <v>3676037794.75</v>
      </c>
      <c r="AK91" s="11">
        <v>176350706.47</v>
      </c>
      <c r="AL91" s="11">
        <v>8981856</v>
      </c>
      <c r="AM91" s="11">
        <v>7944829</v>
      </c>
      <c r="AN91" s="11">
        <v>1037027</v>
      </c>
      <c r="AO91" s="11">
        <v>13709262</v>
      </c>
      <c r="AP91" s="11">
        <v>6470883</v>
      </c>
      <c r="AQ91" s="11">
        <v>7238379</v>
      </c>
      <c r="AR91" s="11">
        <v>8887770.6699999999</v>
      </c>
      <c r="AS91" s="11">
        <v>142877810.80000001</v>
      </c>
      <c r="AT91" s="11">
        <v>136011800.80000001</v>
      </c>
      <c r="AU91" s="11">
        <v>48770</v>
      </c>
      <c r="AV91" s="11">
        <v>6817240</v>
      </c>
      <c r="AW91" s="11">
        <v>1894007</v>
      </c>
      <c r="AX91" s="11">
        <v>1894007</v>
      </c>
      <c r="AY91" s="11">
        <v>0</v>
      </c>
      <c r="AZ91" s="11">
        <v>1218196212.24</v>
      </c>
      <c r="BA91" s="11">
        <v>1115988270.24</v>
      </c>
      <c r="BB91" s="11">
        <v>102207942</v>
      </c>
      <c r="BC91" s="11">
        <v>3203214574.5799999</v>
      </c>
      <c r="BD91" s="11">
        <v>3067523645.5799999</v>
      </c>
      <c r="BE91" s="11">
        <v>135690929</v>
      </c>
      <c r="BF91" s="11">
        <v>3499687088.2800002</v>
      </c>
      <c r="BG91" s="11">
        <v>3363996159.2800002</v>
      </c>
      <c r="BH91" s="11">
        <v>135690929</v>
      </c>
      <c r="BI91" s="11">
        <v>3676037794.75</v>
      </c>
      <c r="BJ91" s="11">
        <v>3532071459.75</v>
      </c>
      <c r="BK91" s="11">
        <v>143966335</v>
      </c>
    </row>
    <row r="92" spans="1:63">
      <c r="A92" s="12">
        <v>39083</v>
      </c>
      <c r="B92" s="11">
        <v>1145328847.8</v>
      </c>
      <c r="C92" s="11">
        <v>366744139.45999998</v>
      </c>
      <c r="D92" s="11">
        <v>775600162.10000002</v>
      </c>
      <c r="E92" s="11">
        <v>593248522.10000002</v>
      </c>
      <c r="F92" s="11">
        <v>496389295.10000002</v>
      </c>
      <c r="G92" s="11">
        <v>96859227</v>
      </c>
      <c r="H92" s="11">
        <v>182351640</v>
      </c>
      <c r="I92" s="11">
        <v>176866334</v>
      </c>
      <c r="J92" s="11">
        <v>5485306</v>
      </c>
      <c r="K92" s="11">
        <v>2984546.24</v>
      </c>
      <c r="L92" s="11">
        <v>3157546038.7399998</v>
      </c>
      <c r="M92" s="23">
        <f t="shared" si="2"/>
        <v>21.873060992839552</v>
      </c>
      <c r="N92" s="23">
        <v>21.868983058995507</v>
      </c>
      <c r="O92" s="23">
        <f t="shared" si="3"/>
        <v>4.0779338440444235E-3</v>
      </c>
      <c r="P92" s="11"/>
      <c r="Q92" s="11">
        <v>2012217190.9400001</v>
      </c>
      <c r="R92" s="11">
        <v>765376743.73000002</v>
      </c>
      <c r="S92" s="11">
        <v>738715194.72000003</v>
      </c>
      <c r="T92" s="11">
        <v>711216059.72000003</v>
      </c>
      <c r="U92" s="11">
        <v>27499135</v>
      </c>
      <c r="V92" s="11">
        <v>26661549.010000002</v>
      </c>
      <c r="W92" s="11">
        <v>12192021.32</v>
      </c>
      <c r="X92" s="11">
        <v>12192021.32</v>
      </c>
      <c r="Y92" s="11" t="s">
        <v>126</v>
      </c>
      <c r="Z92" s="11">
        <v>14469527.689999999</v>
      </c>
      <c r="AA92" s="11">
        <v>556359656.22000003</v>
      </c>
      <c r="AB92" s="11">
        <v>690480791</v>
      </c>
      <c r="AC92" s="11">
        <v>685843750</v>
      </c>
      <c r="AD92" s="11">
        <v>4637041</v>
      </c>
      <c r="AE92" s="11">
        <v>3394840358.9400001</v>
      </c>
      <c r="AF92" s="11">
        <v>237294320.19999999</v>
      </c>
      <c r="AG92" s="11">
        <v>144846620.19999999</v>
      </c>
      <c r="AH92" s="11">
        <v>7496372.5</v>
      </c>
      <c r="AI92" s="11">
        <v>84951327.5</v>
      </c>
      <c r="AJ92" s="11">
        <v>3575554046.7399998</v>
      </c>
      <c r="AK92" s="11">
        <v>180713687.80000001</v>
      </c>
      <c r="AL92" s="11">
        <v>9978871</v>
      </c>
      <c r="AM92" s="11">
        <v>9431271</v>
      </c>
      <c r="AN92" s="11">
        <v>547600</v>
      </c>
      <c r="AO92" s="11">
        <v>5850015</v>
      </c>
      <c r="AP92" s="11">
        <v>162492</v>
      </c>
      <c r="AQ92" s="11">
        <v>5687523</v>
      </c>
      <c r="AR92" s="11">
        <v>8725903.8000000007</v>
      </c>
      <c r="AS92" s="11">
        <v>153513531</v>
      </c>
      <c r="AT92" s="11">
        <v>150602611</v>
      </c>
      <c r="AU92" s="11">
        <v>8230</v>
      </c>
      <c r="AV92" s="11">
        <v>2902690</v>
      </c>
      <c r="AW92" s="11">
        <v>2645367</v>
      </c>
      <c r="AX92" s="11">
        <v>2645367</v>
      </c>
      <c r="AY92" s="11">
        <v>0</v>
      </c>
      <c r="AZ92" s="11">
        <v>1145328847.8</v>
      </c>
      <c r="BA92" s="11">
        <v>1042984314.8</v>
      </c>
      <c r="BB92" s="11">
        <v>102344533</v>
      </c>
      <c r="BC92" s="11">
        <v>3157546038.7399998</v>
      </c>
      <c r="BD92" s="11">
        <v>3023065329.7399998</v>
      </c>
      <c r="BE92" s="11">
        <v>134480709</v>
      </c>
      <c r="BF92" s="11">
        <v>3394840358.9400001</v>
      </c>
      <c r="BG92" s="11">
        <v>3260359649.9400001</v>
      </c>
      <c r="BH92" s="11">
        <v>134480709</v>
      </c>
      <c r="BI92" s="11">
        <v>3575554046.7399998</v>
      </c>
      <c r="BJ92" s="11">
        <v>3434838214.7399998</v>
      </c>
      <c r="BK92" s="11">
        <v>140715832</v>
      </c>
    </row>
    <row r="93" spans="1:63">
      <c r="A93" s="13">
        <v>39114</v>
      </c>
      <c r="B93" s="11">
        <v>1130788211.26</v>
      </c>
      <c r="C93" s="11">
        <v>359358746.98000002</v>
      </c>
      <c r="D93" s="11">
        <v>768460528.29999995</v>
      </c>
      <c r="E93" s="11">
        <v>590095684.29999995</v>
      </c>
      <c r="F93" s="11">
        <v>495767871.30000001</v>
      </c>
      <c r="G93" s="11">
        <v>94327813</v>
      </c>
      <c r="H93" s="11">
        <v>178364844</v>
      </c>
      <c r="I93" s="11">
        <v>172941680</v>
      </c>
      <c r="J93" s="11">
        <v>5423164</v>
      </c>
      <c r="K93" s="11">
        <v>2968935.98</v>
      </c>
      <c r="L93" s="11">
        <v>3182388231.79</v>
      </c>
      <c r="M93" s="23">
        <f t="shared" si="2"/>
        <v>21.880897768153048</v>
      </c>
      <c r="N93" s="23">
        <v>21.879446436266125</v>
      </c>
      <c r="O93" s="23">
        <f t="shared" si="3"/>
        <v>1.4513318869227021E-3</v>
      </c>
      <c r="P93" s="11"/>
      <c r="Q93" s="11">
        <v>2051600020.53</v>
      </c>
      <c r="R93" s="11">
        <v>773656598.10000002</v>
      </c>
      <c r="S93" s="11">
        <v>747074590.25</v>
      </c>
      <c r="T93" s="11">
        <v>719042710.25</v>
      </c>
      <c r="U93" s="11">
        <v>28031880</v>
      </c>
      <c r="V93" s="11">
        <v>26582007.850000001</v>
      </c>
      <c r="W93" s="11">
        <v>11891667.810000001</v>
      </c>
      <c r="X93" s="11">
        <v>11891667.810000001</v>
      </c>
      <c r="Y93" s="11" t="s">
        <v>126</v>
      </c>
      <c r="Z93" s="11">
        <v>14690340.039999999</v>
      </c>
      <c r="AA93" s="11">
        <v>568413341.42999995</v>
      </c>
      <c r="AB93" s="11">
        <v>709530081</v>
      </c>
      <c r="AC93" s="11">
        <v>705154913</v>
      </c>
      <c r="AD93" s="11">
        <v>4375168</v>
      </c>
      <c r="AE93" s="11">
        <v>3402686407.8899999</v>
      </c>
      <c r="AF93" s="11">
        <v>220298176.09999999</v>
      </c>
      <c r="AG93" s="11">
        <v>160148797.19999999</v>
      </c>
      <c r="AH93" s="11">
        <v>10930586.4</v>
      </c>
      <c r="AI93" s="11">
        <v>49218792.5</v>
      </c>
      <c r="AJ93" s="11">
        <v>3583742507.0100002</v>
      </c>
      <c r="AK93" s="11">
        <v>181056099.13</v>
      </c>
      <c r="AL93" s="11">
        <v>9946185</v>
      </c>
      <c r="AM93" s="11">
        <v>9370393</v>
      </c>
      <c r="AN93" s="11">
        <v>575792</v>
      </c>
      <c r="AO93" s="11">
        <v>5851213</v>
      </c>
      <c r="AP93" s="11">
        <v>171666</v>
      </c>
      <c r="AQ93" s="11">
        <v>5679547</v>
      </c>
      <c r="AR93" s="11">
        <v>9117950.1300000008</v>
      </c>
      <c r="AS93" s="11">
        <v>155030212</v>
      </c>
      <c r="AT93" s="11">
        <v>152030292</v>
      </c>
      <c r="AU93" s="11">
        <v>531100</v>
      </c>
      <c r="AV93" s="11">
        <v>2468820</v>
      </c>
      <c r="AW93" s="11">
        <v>1110539</v>
      </c>
      <c r="AX93" s="11">
        <v>1110539</v>
      </c>
      <c r="AY93" s="11">
        <v>0</v>
      </c>
      <c r="AZ93" s="11">
        <v>1130788211.26</v>
      </c>
      <c r="BA93" s="11">
        <v>1031037234.26</v>
      </c>
      <c r="BB93" s="11">
        <v>99750977</v>
      </c>
      <c r="BC93" s="11">
        <v>3182388231.79</v>
      </c>
      <c r="BD93" s="11">
        <v>3050230206.79</v>
      </c>
      <c r="BE93" s="11">
        <v>132158025</v>
      </c>
      <c r="BF93" s="11">
        <v>3402686407.8899999</v>
      </c>
      <c r="BG93" s="11">
        <v>3270528382.8899999</v>
      </c>
      <c r="BH93" s="11">
        <v>132158025</v>
      </c>
      <c r="BI93" s="11">
        <v>3583742507.0100002</v>
      </c>
      <c r="BJ93" s="11">
        <v>3445329143.0100002</v>
      </c>
      <c r="BK93" s="11">
        <v>138413364</v>
      </c>
    </row>
    <row r="94" spans="1:63">
      <c r="A94" s="14">
        <v>39142</v>
      </c>
      <c r="B94" s="11">
        <v>1144618543.28</v>
      </c>
      <c r="C94" s="11">
        <v>367282511.55000001</v>
      </c>
      <c r="D94" s="11">
        <v>774356051.39999998</v>
      </c>
      <c r="E94" s="11">
        <v>585615434.39999998</v>
      </c>
      <c r="F94" s="11">
        <v>492819946.39999998</v>
      </c>
      <c r="G94" s="11">
        <v>92795488</v>
      </c>
      <c r="H94" s="11">
        <v>188740617</v>
      </c>
      <c r="I94" s="11">
        <v>183461895</v>
      </c>
      <c r="J94" s="11">
        <v>5278722</v>
      </c>
      <c r="K94" s="11">
        <v>2979980.33</v>
      </c>
      <c r="L94" s="11">
        <v>3208342307.0500002</v>
      </c>
      <c r="M94" s="23">
        <f t="shared" si="2"/>
        <v>21.889020225450835</v>
      </c>
      <c r="N94" s="23">
        <v>21.889637439494052</v>
      </c>
      <c r="O94" s="23">
        <f t="shared" si="3"/>
        <v>-6.1721404321701812E-4</v>
      </c>
      <c r="P94" s="11"/>
      <c r="Q94" s="11">
        <v>2063723763.77</v>
      </c>
      <c r="R94" s="11">
        <v>764508312.95000005</v>
      </c>
      <c r="S94" s="11">
        <v>737097768.79999995</v>
      </c>
      <c r="T94" s="11">
        <v>709481085.79999995</v>
      </c>
      <c r="U94" s="11">
        <v>27616683</v>
      </c>
      <c r="V94" s="11">
        <v>27410544.149999999</v>
      </c>
      <c r="W94" s="11">
        <v>12505642.310000001</v>
      </c>
      <c r="X94" s="11">
        <v>12505642.310000001</v>
      </c>
      <c r="Y94" s="11" t="s">
        <v>126</v>
      </c>
      <c r="Z94" s="11">
        <v>14904901.84</v>
      </c>
      <c r="AA94" s="11">
        <v>592752348.82000005</v>
      </c>
      <c r="AB94" s="11">
        <v>706463102</v>
      </c>
      <c r="AC94" s="11">
        <v>700776649</v>
      </c>
      <c r="AD94" s="11">
        <v>5686453</v>
      </c>
      <c r="AE94" s="11">
        <v>3467830070.75</v>
      </c>
      <c r="AF94" s="11">
        <v>259487763.69999999</v>
      </c>
      <c r="AG94" s="11">
        <v>196460748.80000001</v>
      </c>
      <c r="AH94" s="11">
        <v>9546577.6999999993</v>
      </c>
      <c r="AI94" s="11">
        <v>53480437.200000003</v>
      </c>
      <c r="AJ94" s="11">
        <v>3659995687.9099998</v>
      </c>
      <c r="AK94" s="11">
        <v>192165617.16</v>
      </c>
      <c r="AL94" s="11">
        <v>9622496</v>
      </c>
      <c r="AM94" s="11">
        <v>9121897</v>
      </c>
      <c r="AN94" s="11">
        <v>500599</v>
      </c>
      <c r="AO94" s="11">
        <v>14457114</v>
      </c>
      <c r="AP94" s="11">
        <v>8968514</v>
      </c>
      <c r="AQ94" s="11">
        <v>5488600</v>
      </c>
      <c r="AR94" s="11">
        <v>8988148.9600000009</v>
      </c>
      <c r="AS94" s="11">
        <v>158052974.19999999</v>
      </c>
      <c r="AT94" s="11">
        <v>153555004.19999999</v>
      </c>
      <c r="AU94" s="11">
        <v>7280</v>
      </c>
      <c r="AV94" s="11">
        <v>4490690</v>
      </c>
      <c r="AW94" s="11">
        <v>1044884</v>
      </c>
      <c r="AX94" s="11">
        <v>1044884</v>
      </c>
      <c r="AY94" s="11">
        <v>0</v>
      </c>
      <c r="AZ94" s="11">
        <v>1144618543.28</v>
      </c>
      <c r="BA94" s="11">
        <v>1046544333.28</v>
      </c>
      <c r="BB94" s="11">
        <v>98074210</v>
      </c>
      <c r="BC94" s="11">
        <v>3208342307.0500002</v>
      </c>
      <c r="BD94" s="11">
        <v>3076964961.0500002</v>
      </c>
      <c r="BE94" s="11">
        <v>131377346</v>
      </c>
      <c r="BF94" s="11">
        <v>3467830070.75</v>
      </c>
      <c r="BG94" s="11">
        <v>3336452724.75</v>
      </c>
      <c r="BH94" s="11">
        <v>131377346</v>
      </c>
      <c r="BI94" s="11">
        <v>3659995687.9099998</v>
      </c>
      <c r="BJ94" s="11">
        <v>3522629142.9099998</v>
      </c>
      <c r="BK94" s="11">
        <v>137366545</v>
      </c>
    </row>
    <row r="95" spans="1:63">
      <c r="A95" s="15">
        <v>39173</v>
      </c>
      <c r="B95" s="11">
        <v>1126302579.3900001</v>
      </c>
      <c r="C95" s="11">
        <v>359960622</v>
      </c>
      <c r="D95" s="11">
        <v>763161003.10000002</v>
      </c>
      <c r="E95" s="11">
        <v>583892289.10000002</v>
      </c>
      <c r="F95" s="11">
        <v>487370638.10000002</v>
      </c>
      <c r="G95" s="11">
        <v>96521651</v>
      </c>
      <c r="H95" s="11">
        <v>179268714</v>
      </c>
      <c r="I95" s="11">
        <v>173555531</v>
      </c>
      <c r="J95" s="11">
        <v>5713183</v>
      </c>
      <c r="K95" s="11">
        <v>3180954.29</v>
      </c>
      <c r="L95" s="11">
        <v>3168402699.4200001</v>
      </c>
      <c r="M95" s="23">
        <f t="shared" si="2"/>
        <v>21.876493417536111</v>
      </c>
      <c r="N95" s="23">
        <v>21.897070411966965</v>
      </c>
      <c r="O95" s="23">
        <f t="shared" si="3"/>
        <v>-2.0576994430854256E-2</v>
      </c>
      <c r="P95" s="11"/>
      <c r="Q95" s="11">
        <v>2042100120.04</v>
      </c>
      <c r="R95" s="11">
        <v>735737718.67999995</v>
      </c>
      <c r="S95" s="11">
        <v>708283928.39999998</v>
      </c>
      <c r="T95" s="11">
        <v>681088645.39999998</v>
      </c>
      <c r="U95" s="11">
        <v>27195283</v>
      </c>
      <c r="V95" s="11">
        <v>27453790.280000001</v>
      </c>
      <c r="W95" s="11">
        <v>12365187.1</v>
      </c>
      <c r="X95" s="11">
        <v>12365187.1</v>
      </c>
      <c r="Y95" s="11" t="s">
        <v>126</v>
      </c>
      <c r="Z95" s="11">
        <v>15088603.18</v>
      </c>
      <c r="AA95" s="11">
        <v>605383271.36000001</v>
      </c>
      <c r="AB95" s="11">
        <v>700979130</v>
      </c>
      <c r="AC95" s="11">
        <v>697781106</v>
      </c>
      <c r="AD95" s="11">
        <v>3198024</v>
      </c>
      <c r="AE95" s="11">
        <v>3405540199.7199998</v>
      </c>
      <c r="AF95" s="11">
        <v>237137500.30000001</v>
      </c>
      <c r="AG95" s="11">
        <v>172731345.69999999</v>
      </c>
      <c r="AH95" s="11">
        <v>6231993.5</v>
      </c>
      <c r="AI95" s="11">
        <v>58174161.100000001</v>
      </c>
      <c r="AJ95" s="11">
        <v>3595898096.9400001</v>
      </c>
      <c r="AK95" s="11">
        <v>190357897.22</v>
      </c>
      <c r="AL95" s="11">
        <v>10903442</v>
      </c>
      <c r="AM95" s="11">
        <v>10532810</v>
      </c>
      <c r="AN95" s="11">
        <v>370632</v>
      </c>
      <c r="AO95" s="11">
        <v>15109485</v>
      </c>
      <c r="AP95" s="11">
        <v>10034154</v>
      </c>
      <c r="AQ95" s="11">
        <v>5075331</v>
      </c>
      <c r="AR95" s="11">
        <v>8711584.3200000003</v>
      </c>
      <c r="AS95" s="11">
        <v>152723430.90000001</v>
      </c>
      <c r="AT95" s="11">
        <v>145015470.90000001</v>
      </c>
      <c r="AU95" s="11">
        <v>2585660</v>
      </c>
      <c r="AV95" s="11">
        <v>5122300</v>
      </c>
      <c r="AW95" s="11">
        <v>2909955</v>
      </c>
      <c r="AX95" s="11">
        <v>2909955</v>
      </c>
      <c r="AY95" s="11">
        <v>0</v>
      </c>
      <c r="AZ95" s="11">
        <v>1126302579.3900001</v>
      </c>
      <c r="BA95" s="11">
        <v>1024067745.39</v>
      </c>
      <c r="BB95" s="11">
        <v>102234834</v>
      </c>
      <c r="BC95" s="11">
        <v>3168402699.4200001</v>
      </c>
      <c r="BD95" s="11">
        <v>3035774558.4200001</v>
      </c>
      <c r="BE95" s="11">
        <v>132628141</v>
      </c>
      <c r="BF95" s="11">
        <v>3405540199.7199998</v>
      </c>
      <c r="BG95" s="11">
        <v>3272912058.7199998</v>
      </c>
      <c r="BH95" s="11">
        <v>132628141</v>
      </c>
      <c r="BI95" s="11">
        <v>3595898096.9400001</v>
      </c>
      <c r="BJ95" s="11">
        <v>3457823992.9400001</v>
      </c>
      <c r="BK95" s="11">
        <v>138074104</v>
      </c>
    </row>
    <row r="96" spans="1:63">
      <c r="A96" s="16">
        <v>39203</v>
      </c>
      <c r="B96" s="11">
        <v>1132230566.3699999</v>
      </c>
      <c r="C96" s="11">
        <v>359993937.27999997</v>
      </c>
      <c r="D96" s="11">
        <v>769196744.60000002</v>
      </c>
      <c r="E96" s="11">
        <v>588115588.60000002</v>
      </c>
      <c r="F96" s="11">
        <v>487777491.60000002</v>
      </c>
      <c r="G96" s="11">
        <v>100338097</v>
      </c>
      <c r="H96" s="11">
        <v>181081156</v>
      </c>
      <c r="I96" s="11">
        <v>175295720</v>
      </c>
      <c r="J96" s="11">
        <v>5785436</v>
      </c>
      <c r="K96" s="11">
        <v>3039884.49</v>
      </c>
      <c r="L96" s="11">
        <v>3202547654.7399998</v>
      </c>
      <c r="M96" s="23">
        <f t="shared" si="2"/>
        <v>21.887212472105325</v>
      </c>
      <c r="N96" s="23">
        <v>21.904740902457391</v>
      </c>
      <c r="O96" s="23">
        <f t="shared" si="3"/>
        <v>-1.7528430352065527E-2</v>
      </c>
      <c r="P96" s="11"/>
      <c r="Q96" s="11">
        <v>2070317088.3800001</v>
      </c>
      <c r="R96" s="11">
        <v>744620621.41999996</v>
      </c>
      <c r="S96" s="11">
        <v>716759628.33000004</v>
      </c>
      <c r="T96" s="11">
        <v>690407106.33000004</v>
      </c>
      <c r="U96" s="11">
        <v>26352522</v>
      </c>
      <c r="V96" s="11">
        <v>27860993.09</v>
      </c>
      <c r="W96" s="11">
        <v>12487008.74</v>
      </c>
      <c r="X96" s="11">
        <v>12487008.74</v>
      </c>
      <c r="Y96" s="11" t="s">
        <v>126</v>
      </c>
      <c r="Z96" s="11">
        <v>15373984.35</v>
      </c>
      <c r="AA96" s="11">
        <v>608492172.96000004</v>
      </c>
      <c r="AB96" s="11">
        <v>717204294</v>
      </c>
      <c r="AC96" s="11">
        <v>705694362</v>
      </c>
      <c r="AD96" s="11">
        <v>11509932</v>
      </c>
      <c r="AE96" s="11">
        <v>3465365920.8400002</v>
      </c>
      <c r="AF96" s="11">
        <v>262818266.09999999</v>
      </c>
      <c r="AG96" s="11">
        <v>194843827.5</v>
      </c>
      <c r="AH96" s="11">
        <v>8793046</v>
      </c>
      <c r="AI96" s="11">
        <v>59181392.600000001</v>
      </c>
      <c r="AJ96" s="11">
        <v>3668240254.4299998</v>
      </c>
      <c r="AK96" s="11">
        <v>202874333.59</v>
      </c>
      <c r="AL96" s="11">
        <v>9195894</v>
      </c>
      <c r="AM96" s="11">
        <v>8843512</v>
      </c>
      <c r="AN96" s="11">
        <v>352382</v>
      </c>
      <c r="AO96" s="11">
        <v>5595419</v>
      </c>
      <c r="AP96" s="11">
        <v>161024</v>
      </c>
      <c r="AQ96" s="11">
        <v>5434395</v>
      </c>
      <c r="AR96" s="11">
        <v>8725038.2899999991</v>
      </c>
      <c r="AS96" s="11">
        <v>177361295.30000001</v>
      </c>
      <c r="AT96" s="11">
        <v>176583005.30000001</v>
      </c>
      <c r="AU96" s="11">
        <v>481960</v>
      </c>
      <c r="AV96" s="11">
        <v>296330</v>
      </c>
      <c r="AW96" s="11">
        <v>1996687</v>
      </c>
      <c r="AX96" s="11">
        <v>1996687</v>
      </c>
      <c r="AY96" s="11">
        <v>0</v>
      </c>
      <c r="AZ96" s="11">
        <v>1132230566.3699999</v>
      </c>
      <c r="BA96" s="11">
        <v>1026107033.37</v>
      </c>
      <c r="BB96" s="11">
        <v>106123533</v>
      </c>
      <c r="BC96" s="11">
        <v>3202547654.7399998</v>
      </c>
      <c r="BD96" s="11">
        <v>3058561667.7399998</v>
      </c>
      <c r="BE96" s="11">
        <v>143985987</v>
      </c>
      <c r="BF96" s="11">
        <v>3465365920.8400002</v>
      </c>
      <c r="BG96" s="11">
        <v>3321379933.8400002</v>
      </c>
      <c r="BH96" s="11">
        <v>143985987</v>
      </c>
      <c r="BI96" s="11">
        <v>3668240254.4299998</v>
      </c>
      <c r="BJ96" s="11">
        <v>3518467490.4299998</v>
      </c>
      <c r="BK96" s="11">
        <v>149772764</v>
      </c>
    </row>
    <row r="97" spans="1:63">
      <c r="A97" s="17">
        <v>39234</v>
      </c>
      <c r="B97" s="11">
        <v>1173513683.5599999</v>
      </c>
      <c r="C97" s="11">
        <v>366151931.67000002</v>
      </c>
      <c r="D97" s="11">
        <v>804299579.5</v>
      </c>
      <c r="E97" s="11">
        <v>611920832.5</v>
      </c>
      <c r="F97" s="11">
        <v>513840184.5</v>
      </c>
      <c r="G97" s="11">
        <v>98080648</v>
      </c>
      <c r="H97" s="11">
        <v>192378747</v>
      </c>
      <c r="I97" s="11">
        <v>186029272</v>
      </c>
      <c r="J97" s="11">
        <v>6349475</v>
      </c>
      <c r="K97" s="11">
        <v>3062172.39</v>
      </c>
      <c r="L97" s="11">
        <v>3257091853.8299999</v>
      </c>
      <c r="M97" s="23">
        <f t="shared" si="2"/>
        <v>21.90410056481705</v>
      </c>
      <c r="N97" s="23">
        <v>21.913391513784084</v>
      </c>
      <c r="O97" s="23">
        <f t="shared" si="3"/>
        <v>-9.2909489670347511E-3</v>
      </c>
      <c r="P97" s="11"/>
      <c r="Q97" s="11">
        <v>2083578170.27</v>
      </c>
      <c r="R97" s="11">
        <v>784395282.13999999</v>
      </c>
      <c r="S97" s="11">
        <v>755950264.14999998</v>
      </c>
      <c r="T97" s="11">
        <v>730064025.14999998</v>
      </c>
      <c r="U97" s="11">
        <v>25886239</v>
      </c>
      <c r="V97" s="11">
        <v>28445017.989999998</v>
      </c>
      <c r="W97" s="11">
        <v>12828616.460000001</v>
      </c>
      <c r="X97" s="11">
        <v>12828616.460000001</v>
      </c>
      <c r="Y97" s="11" t="s">
        <v>126</v>
      </c>
      <c r="Z97" s="11">
        <v>15616401.529999999</v>
      </c>
      <c r="AA97" s="11">
        <v>619892293.13</v>
      </c>
      <c r="AB97" s="11">
        <v>679290595</v>
      </c>
      <c r="AC97" s="11">
        <v>670914790</v>
      </c>
      <c r="AD97" s="11">
        <v>8375805</v>
      </c>
      <c r="AE97" s="11">
        <v>3484102395.9299998</v>
      </c>
      <c r="AF97" s="11">
        <v>227010542.09999999</v>
      </c>
      <c r="AG97" s="11">
        <v>149920949.09999999</v>
      </c>
      <c r="AH97" s="11">
        <v>8924409.6999999993</v>
      </c>
      <c r="AI97" s="11">
        <v>68165183.299999997</v>
      </c>
      <c r="AJ97" s="11">
        <v>3677291711.2399998</v>
      </c>
      <c r="AK97" s="11">
        <v>193189315.31</v>
      </c>
      <c r="AL97" s="11">
        <v>10958443</v>
      </c>
      <c r="AM97" s="11">
        <v>10536664</v>
      </c>
      <c r="AN97" s="11">
        <v>421779</v>
      </c>
      <c r="AO97" s="11">
        <v>5399489</v>
      </c>
      <c r="AP97" s="11">
        <v>153769</v>
      </c>
      <c r="AQ97" s="11">
        <v>5245720</v>
      </c>
      <c r="AR97" s="11">
        <v>8936071.3100000005</v>
      </c>
      <c r="AS97" s="11">
        <v>154528337</v>
      </c>
      <c r="AT97" s="11">
        <v>154216307</v>
      </c>
      <c r="AU97" s="11">
        <v>72980</v>
      </c>
      <c r="AV97" s="11">
        <v>239050</v>
      </c>
      <c r="AW97" s="11">
        <v>13366975</v>
      </c>
      <c r="AX97" s="11">
        <v>13366975</v>
      </c>
      <c r="AY97" s="11">
        <v>0</v>
      </c>
      <c r="AZ97" s="11">
        <v>1173513683.5599999</v>
      </c>
      <c r="BA97" s="11">
        <v>1069083560.5599999</v>
      </c>
      <c r="BB97" s="11">
        <v>104430123</v>
      </c>
      <c r="BC97" s="11">
        <v>3257091853.8299999</v>
      </c>
      <c r="BD97" s="11">
        <v>3118399686.8299999</v>
      </c>
      <c r="BE97" s="11">
        <v>138692167</v>
      </c>
      <c r="BF97" s="11">
        <v>3484102395.9299998</v>
      </c>
      <c r="BG97" s="11">
        <v>3345410228.9299998</v>
      </c>
      <c r="BH97" s="11">
        <v>138692167</v>
      </c>
      <c r="BI97" s="11">
        <v>3677291711.2399998</v>
      </c>
      <c r="BJ97" s="11">
        <v>3532932045.2399998</v>
      </c>
      <c r="BK97" s="11">
        <v>144359666</v>
      </c>
    </row>
    <row r="98" spans="1:63">
      <c r="A98" s="18">
        <v>39264</v>
      </c>
      <c r="B98" s="11">
        <v>1162624880.72</v>
      </c>
      <c r="C98" s="11">
        <v>366749095.31999999</v>
      </c>
      <c r="D98" s="11">
        <v>792789225.5</v>
      </c>
      <c r="E98" s="11">
        <v>610204201.5</v>
      </c>
      <c r="F98" s="11">
        <v>512326616.5</v>
      </c>
      <c r="G98" s="11">
        <v>97877585</v>
      </c>
      <c r="H98" s="11">
        <v>182585024</v>
      </c>
      <c r="I98" s="11">
        <v>176137334</v>
      </c>
      <c r="J98" s="11">
        <v>6447690</v>
      </c>
      <c r="K98" s="11">
        <v>3086559.9</v>
      </c>
      <c r="L98" s="11">
        <v>3244411351.6900001</v>
      </c>
      <c r="M98" s="23">
        <f t="shared" si="2"/>
        <v>21.900199769010833</v>
      </c>
      <c r="N98" s="23">
        <v>21.920448584524379</v>
      </c>
      <c r="O98" s="23">
        <f t="shared" si="3"/>
        <v>-2.0248815513546958E-2</v>
      </c>
      <c r="P98" s="11"/>
      <c r="Q98" s="11">
        <v>2081786470.97</v>
      </c>
      <c r="R98" s="11">
        <v>760060972.75999999</v>
      </c>
      <c r="S98" s="11">
        <v>731452252.67999995</v>
      </c>
      <c r="T98" s="11">
        <v>704645299.67999995</v>
      </c>
      <c r="U98" s="11">
        <v>26806953</v>
      </c>
      <c r="V98" s="11">
        <v>28608720.079999998</v>
      </c>
      <c r="W98" s="11">
        <v>12753364.16</v>
      </c>
      <c r="X98" s="11">
        <v>12753364.16</v>
      </c>
      <c r="Y98" s="11" t="s">
        <v>126</v>
      </c>
      <c r="Z98" s="11">
        <v>15855355.92</v>
      </c>
      <c r="AA98" s="11">
        <v>623668030.21000004</v>
      </c>
      <c r="AB98" s="11">
        <v>698057468</v>
      </c>
      <c r="AC98" s="11">
        <v>693407969</v>
      </c>
      <c r="AD98" s="11">
        <v>4649499</v>
      </c>
      <c r="AE98" s="11">
        <v>3468044296.29</v>
      </c>
      <c r="AF98" s="11">
        <v>223632944.59999999</v>
      </c>
      <c r="AG98" s="11">
        <v>155678438.80000001</v>
      </c>
      <c r="AH98" s="11">
        <v>12219666.800000001</v>
      </c>
      <c r="AI98" s="11">
        <v>55734839</v>
      </c>
      <c r="AJ98" s="11">
        <v>3676038655.3699999</v>
      </c>
      <c r="AK98" s="11">
        <v>207994359.08000001</v>
      </c>
      <c r="AL98" s="11">
        <v>18232812</v>
      </c>
      <c r="AM98" s="11">
        <v>17706550</v>
      </c>
      <c r="AN98" s="11">
        <v>526262</v>
      </c>
      <c r="AO98" s="11">
        <v>5489596</v>
      </c>
      <c r="AP98" s="11">
        <v>96922</v>
      </c>
      <c r="AQ98" s="11">
        <v>5392674</v>
      </c>
      <c r="AR98" s="11">
        <v>9039199.8800000008</v>
      </c>
      <c r="AS98" s="11">
        <v>168104453.19999999</v>
      </c>
      <c r="AT98" s="11">
        <v>167316073.19999999</v>
      </c>
      <c r="AU98" s="11">
        <v>32470</v>
      </c>
      <c r="AV98" s="11">
        <v>755910</v>
      </c>
      <c r="AW98" s="11">
        <v>7128298</v>
      </c>
      <c r="AX98" s="11">
        <v>7128298</v>
      </c>
      <c r="AY98" s="11">
        <v>0</v>
      </c>
      <c r="AZ98" s="11">
        <v>1162624880.72</v>
      </c>
      <c r="BA98" s="11">
        <v>1058299605.72</v>
      </c>
      <c r="BB98" s="11">
        <v>104325275</v>
      </c>
      <c r="BC98" s="11">
        <v>3244411351.6900001</v>
      </c>
      <c r="BD98" s="11">
        <v>3108629624.6900001</v>
      </c>
      <c r="BE98" s="11">
        <v>135781727</v>
      </c>
      <c r="BF98" s="11">
        <v>3468044296.29</v>
      </c>
      <c r="BG98" s="11">
        <v>3332262569.29</v>
      </c>
      <c r="BH98" s="11">
        <v>135781727</v>
      </c>
      <c r="BI98" s="11">
        <v>3676038655.3699999</v>
      </c>
      <c r="BJ98" s="11">
        <v>3534337992.3699999</v>
      </c>
      <c r="BK98" s="11">
        <v>141700663</v>
      </c>
    </row>
    <row r="99" spans="1:63">
      <c r="A99" s="19">
        <v>39295</v>
      </c>
      <c r="B99" s="11">
        <v>1172696609.4000001</v>
      </c>
      <c r="C99" s="11">
        <v>367954618.20999998</v>
      </c>
      <c r="D99" s="11">
        <v>801726347.29999995</v>
      </c>
      <c r="E99" s="11">
        <v>614660009.29999995</v>
      </c>
      <c r="F99" s="11">
        <v>514078643.30000001</v>
      </c>
      <c r="G99" s="11">
        <v>100581366</v>
      </c>
      <c r="H99" s="11">
        <v>187066338</v>
      </c>
      <c r="I99" s="11">
        <v>180324206</v>
      </c>
      <c r="J99" s="11">
        <v>6742132</v>
      </c>
      <c r="K99" s="11">
        <v>3015643.89</v>
      </c>
      <c r="L99" s="11">
        <v>3321093758.5799999</v>
      </c>
      <c r="M99" s="23">
        <f t="shared" si="2"/>
        <v>21.923560010975024</v>
      </c>
      <c r="N99" s="23">
        <v>21.929323069920468</v>
      </c>
      <c r="O99" s="23">
        <f t="shared" si="3"/>
        <v>-5.763058945444044E-3</v>
      </c>
      <c r="P99" s="11"/>
      <c r="Q99" s="11">
        <v>2148397149.1799998</v>
      </c>
      <c r="R99" s="11">
        <v>789219433.11000001</v>
      </c>
      <c r="S99" s="11">
        <v>761024702.50999999</v>
      </c>
      <c r="T99" s="11">
        <v>733995063.50999999</v>
      </c>
      <c r="U99" s="11">
        <v>27029639</v>
      </c>
      <c r="V99" s="11">
        <v>28194730.600000001</v>
      </c>
      <c r="W99" s="11">
        <v>12790538.24</v>
      </c>
      <c r="X99" s="11">
        <v>12790538.24</v>
      </c>
      <c r="Y99" s="11" t="s">
        <v>126</v>
      </c>
      <c r="Z99" s="11">
        <v>15404192.359999999</v>
      </c>
      <c r="AA99" s="11">
        <v>635787984.07000005</v>
      </c>
      <c r="AB99" s="11">
        <v>723389732</v>
      </c>
      <c r="AC99" s="11">
        <v>719369021</v>
      </c>
      <c r="AD99" s="11">
        <v>4020711</v>
      </c>
      <c r="AE99" s="11">
        <v>3606460804.7800002</v>
      </c>
      <c r="AF99" s="11">
        <v>285367046.19999999</v>
      </c>
      <c r="AG99" s="11">
        <v>225393921.30000001</v>
      </c>
      <c r="AH99" s="11">
        <v>12720153.1</v>
      </c>
      <c r="AI99" s="11">
        <v>47252971.799999997</v>
      </c>
      <c r="AJ99" s="11">
        <v>3816403709.9699998</v>
      </c>
      <c r="AK99" s="11">
        <v>209942905.19</v>
      </c>
      <c r="AL99" s="11">
        <v>12486514</v>
      </c>
      <c r="AM99" s="11">
        <v>11947379</v>
      </c>
      <c r="AN99" s="11">
        <v>539135</v>
      </c>
      <c r="AO99" s="11">
        <v>5651061</v>
      </c>
      <c r="AP99" s="11">
        <v>130203</v>
      </c>
      <c r="AQ99" s="11">
        <v>5520858</v>
      </c>
      <c r="AR99" s="11">
        <v>8522451.8900000006</v>
      </c>
      <c r="AS99" s="11">
        <v>177569222.30000001</v>
      </c>
      <c r="AT99" s="11">
        <v>172451402.30000001</v>
      </c>
      <c r="AU99" s="11">
        <v>11130</v>
      </c>
      <c r="AV99" s="11">
        <v>5106690</v>
      </c>
      <c r="AW99" s="11">
        <v>5713656</v>
      </c>
      <c r="AX99" s="11">
        <v>5713656</v>
      </c>
      <c r="AY99" s="11">
        <v>0</v>
      </c>
      <c r="AZ99" s="11">
        <v>1172696609.4000001</v>
      </c>
      <c r="BA99" s="11">
        <v>1065373111.4</v>
      </c>
      <c r="BB99" s="11">
        <v>107323498</v>
      </c>
      <c r="BC99" s="11">
        <v>3321093758.5799999</v>
      </c>
      <c r="BD99" s="11">
        <v>3182719910.5799999</v>
      </c>
      <c r="BE99" s="11">
        <v>138373848</v>
      </c>
      <c r="BF99" s="11">
        <v>3606460804.7800002</v>
      </c>
      <c r="BG99" s="11">
        <v>3468086956.7800002</v>
      </c>
      <c r="BH99" s="11">
        <v>138373848</v>
      </c>
      <c r="BI99" s="11">
        <v>3816403709.9699998</v>
      </c>
      <c r="BJ99" s="11">
        <v>3671969868.9699998</v>
      </c>
      <c r="BK99" s="11">
        <v>144433841</v>
      </c>
    </row>
    <row r="100" spans="1:63">
      <c r="A100" s="20">
        <v>39326</v>
      </c>
      <c r="B100" s="11">
        <v>1198792697.74</v>
      </c>
      <c r="C100" s="11">
        <v>367299957.20999998</v>
      </c>
      <c r="D100" s="11">
        <v>828491730.5</v>
      </c>
      <c r="E100" s="11">
        <v>642234775.5</v>
      </c>
      <c r="F100" s="11">
        <v>543675897.5</v>
      </c>
      <c r="G100" s="11">
        <v>98558878</v>
      </c>
      <c r="H100" s="11">
        <v>186256955</v>
      </c>
      <c r="I100" s="11">
        <v>180457280</v>
      </c>
      <c r="J100" s="11">
        <v>5799675</v>
      </c>
      <c r="K100" s="11">
        <v>3001010.03</v>
      </c>
      <c r="L100" s="11">
        <v>3330380292.8200002</v>
      </c>
      <c r="M100" s="23">
        <f t="shared" si="2"/>
        <v>21.926352336466255</v>
      </c>
      <c r="N100" s="23">
        <v>21.937415549976091</v>
      </c>
      <c r="O100" s="23">
        <f t="shared" si="3"/>
        <v>-1.1063213509835634E-2</v>
      </c>
      <c r="P100" s="11"/>
      <c r="Q100" s="11">
        <v>2131587595.0799999</v>
      </c>
      <c r="R100" s="11">
        <v>795372997.84000003</v>
      </c>
      <c r="S100" s="11">
        <v>766560297.37</v>
      </c>
      <c r="T100" s="11">
        <v>736800958.37</v>
      </c>
      <c r="U100" s="11">
        <v>29759339</v>
      </c>
      <c r="V100" s="11">
        <v>28812700.469999999</v>
      </c>
      <c r="W100" s="11">
        <v>13193016.43</v>
      </c>
      <c r="X100" s="11">
        <v>13193016.43</v>
      </c>
      <c r="Y100" s="11" t="s">
        <v>126</v>
      </c>
      <c r="Z100" s="11">
        <v>15619684.039999999</v>
      </c>
      <c r="AA100" s="11">
        <v>651050339.25</v>
      </c>
      <c r="AB100" s="11">
        <v>685164258</v>
      </c>
      <c r="AC100" s="11">
        <v>679061193</v>
      </c>
      <c r="AD100" s="11">
        <v>6103065</v>
      </c>
      <c r="AE100" s="11">
        <v>3589926853.6199999</v>
      </c>
      <c r="AF100" s="11">
        <v>259546560.80000001</v>
      </c>
      <c r="AG100" s="11">
        <v>215502002.40000001</v>
      </c>
      <c r="AH100" s="11">
        <v>4802181.5999999996</v>
      </c>
      <c r="AI100" s="11">
        <v>39242376.799999997</v>
      </c>
      <c r="AJ100" s="11">
        <v>3816091600.1700001</v>
      </c>
      <c r="AK100" s="11">
        <v>226164746.55000001</v>
      </c>
      <c r="AL100" s="11">
        <v>13269723</v>
      </c>
      <c r="AM100" s="11">
        <v>12874508</v>
      </c>
      <c r="AN100" s="11">
        <v>395215</v>
      </c>
      <c r="AO100" s="11">
        <v>6143639</v>
      </c>
      <c r="AP100" s="11">
        <v>173551</v>
      </c>
      <c r="AQ100" s="11">
        <v>5970088</v>
      </c>
      <c r="AR100" s="11">
        <v>9492606.3499999996</v>
      </c>
      <c r="AS100" s="11">
        <v>193111226.19999999</v>
      </c>
      <c r="AT100" s="11">
        <v>191163916.19999999</v>
      </c>
      <c r="AU100" s="11">
        <v>4390</v>
      </c>
      <c r="AV100" s="11">
        <v>1942920</v>
      </c>
      <c r="AW100" s="11">
        <v>4147552</v>
      </c>
      <c r="AX100" s="11">
        <v>4147552</v>
      </c>
      <c r="AY100" s="11">
        <v>0</v>
      </c>
      <c r="AZ100" s="11">
        <v>1198792697.74</v>
      </c>
      <c r="BA100" s="11">
        <v>1094434144.74</v>
      </c>
      <c r="BB100" s="11">
        <v>104358553</v>
      </c>
      <c r="BC100" s="11">
        <v>3330380292.8200002</v>
      </c>
      <c r="BD100" s="11">
        <v>3190159335.8200002</v>
      </c>
      <c r="BE100" s="11">
        <v>140220957</v>
      </c>
      <c r="BF100" s="11">
        <v>3589926853.6199999</v>
      </c>
      <c r="BG100" s="11">
        <v>3449705896.6199999</v>
      </c>
      <c r="BH100" s="11">
        <v>140220957</v>
      </c>
      <c r="BI100" s="11">
        <v>3816091600.1700001</v>
      </c>
      <c r="BJ100" s="11">
        <v>3669505340.1700001</v>
      </c>
      <c r="BK100" s="11">
        <v>146586260</v>
      </c>
    </row>
    <row r="101" spans="1:63">
      <c r="A101" s="21">
        <v>39356</v>
      </c>
      <c r="B101" s="11">
        <v>1178607329.02</v>
      </c>
      <c r="C101" s="11">
        <v>364920297.38</v>
      </c>
      <c r="D101" s="11">
        <v>810651456.29999995</v>
      </c>
      <c r="E101" s="11">
        <v>632488508.29999995</v>
      </c>
      <c r="F101" s="11">
        <v>526295007.30000001</v>
      </c>
      <c r="G101" s="11">
        <v>106193501</v>
      </c>
      <c r="H101" s="11">
        <v>178162948</v>
      </c>
      <c r="I101" s="11">
        <v>172738908</v>
      </c>
      <c r="J101" s="11">
        <v>5424040</v>
      </c>
      <c r="K101" s="11">
        <v>3035575.34</v>
      </c>
      <c r="L101" s="11">
        <v>3364182525.1500001</v>
      </c>
      <c r="M101" s="23">
        <f t="shared" si="2"/>
        <v>21.936450835953195</v>
      </c>
      <c r="N101" s="23">
        <v>21.945664694642449</v>
      </c>
      <c r="O101" s="23">
        <f t="shared" si="3"/>
        <v>-9.2138586892538399E-3</v>
      </c>
      <c r="P101" s="11"/>
      <c r="Q101" s="11">
        <v>2185575196.1399999</v>
      </c>
      <c r="R101" s="11">
        <v>799244489.02999997</v>
      </c>
      <c r="S101" s="11">
        <v>770487359.33000004</v>
      </c>
      <c r="T101" s="11">
        <v>740754382.33000004</v>
      </c>
      <c r="U101" s="11">
        <v>29732977</v>
      </c>
      <c r="V101" s="11">
        <v>28757129.699999999</v>
      </c>
      <c r="W101" s="11">
        <v>13008721.720000001</v>
      </c>
      <c r="X101" s="11">
        <v>13008721.720000001</v>
      </c>
      <c r="Y101" s="11" t="s">
        <v>126</v>
      </c>
      <c r="Z101" s="11">
        <v>15748407.98</v>
      </c>
      <c r="AA101" s="11">
        <v>664110265.11000001</v>
      </c>
      <c r="AB101" s="11">
        <v>722220442</v>
      </c>
      <c r="AC101" s="11">
        <v>718975355</v>
      </c>
      <c r="AD101" s="11">
        <v>3245087</v>
      </c>
      <c r="AE101" s="11">
        <v>3622357545.1500001</v>
      </c>
      <c r="AF101" s="11">
        <v>258175020</v>
      </c>
      <c r="AG101" s="11">
        <v>216712249.90000001</v>
      </c>
      <c r="AH101" s="11">
        <v>4355996</v>
      </c>
      <c r="AI101" s="11">
        <v>37106774.100000001</v>
      </c>
      <c r="AJ101" s="11">
        <v>3853925366.3800001</v>
      </c>
      <c r="AK101" s="11">
        <v>231567821.22</v>
      </c>
      <c r="AL101" s="11">
        <v>11196029</v>
      </c>
      <c r="AM101" s="11">
        <v>10906768</v>
      </c>
      <c r="AN101" s="11">
        <v>289261</v>
      </c>
      <c r="AO101" s="11">
        <v>9480830</v>
      </c>
      <c r="AP101" s="11">
        <v>3334030</v>
      </c>
      <c r="AQ101" s="11">
        <v>6146800</v>
      </c>
      <c r="AR101" s="11">
        <v>8911602.1199999992</v>
      </c>
      <c r="AS101" s="11">
        <v>196265929.09999999</v>
      </c>
      <c r="AT101" s="11">
        <v>196012009.09999999</v>
      </c>
      <c r="AU101" s="11">
        <v>6730</v>
      </c>
      <c r="AV101" s="11">
        <v>247190</v>
      </c>
      <c r="AW101" s="11">
        <v>5713431</v>
      </c>
      <c r="AX101" s="11">
        <v>5713431</v>
      </c>
      <c r="AY101" s="11">
        <v>0</v>
      </c>
      <c r="AZ101" s="11">
        <v>1178607329.02</v>
      </c>
      <c r="BA101" s="11">
        <v>1066989788.02</v>
      </c>
      <c r="BB101" s="11">
        <v>111617541</v>
      </c>
      <c r="BC101" s="11">
        <v>3364182525.1500001</v>
      </c>
      <c r="BD101" s="11">
        <v>3219586920.1500001</v>
      </c>
      <c r="BE101" s="11">
        <v>144595605</v>
      </c>
      <c r="BF101" s="11">
        <v>3622357545.1500001</v>
      </c>
      <c r="BG101" s="11">
        <v>3477761940.1500001</v>
      </c>
      <c r="BH101" s="11">
        <v>144595605</v>
      </c>
      <c r="BI101" s="11">
        <v>3853925366.3800001</v>
      </c>
      <c r="BJ101" s="11">
        <v>3702893700.3800001</v>
      </c>
      <c r="BK101" s="11">
        <v>151031666</v>
      </c>
    </row>
    <row r="102" spans="1:63">
      <c r="A102" s="22">
        <v>39387</v>
      </c>
      <c r="B102" s="11">
        <v>1212874657.8</v>
      </c>
      <c r="C102" s="11">
        <v>382319560.48000002</v>
      </c>
      <c r="D102" s="11">
        <v>827450024.79999995</v>
      </c>
      <c r="E102" s="11">
        <v>633916302.79999995</v>
      </c>
      <c r="F102" s="11">
        <v>530617066.80000001</v>
      </c>
      <c r="G102" s="11">
        <v>103299236</v>
      </c>
      <c r="H102" s="11">
        <v>193533722</v>
      </c>
      <c r="I102" s="11">
        <v>188014819</v>
      </c>
      <c r="J102" s="11">
        <v>5518903</v>
      </c>
      <c r="K102" s="11">
        <v>3105072.52</v>
      </c>
      <c r="L102" s="11">
        <v>3425921997.9299998</v>
      </c>
      <c r="M102" s="23">
        <f t="shared" si="2"/>
        <v>21.954636468909641</v>
      </c>
      <c r="N102" s="23">
        <v>21.955045859822064</v>
      </c>
      <c r="O102" s="23">
        <f t="shared" si="3"/>
        <v>-4.0939091242364611E-4</v>
      </c>
      <c r="P102" s="11"/>
      <c r="Q102" s="11">
        <v>2213047340.1300001</v>
      </c>
      <c r="R102" s="11">
        <v>846968819.13</v>
      </c>
      <c r="S102" s="11">
        <v>818008203.20000005</v>
      </c>
      <c r="T102" s="11">
        <v>788745512.20000005</v>
      </c>
      <c r="U102" s="11">
        <v>29262691</v>
      </c>
      <c r="V102" s="11">
        <v>28960615.93</v>
      </c>
      <c r="W102" s="11">
        <v>13122745.98</v>
      </c>
      <c r="X102" s="11">
        <v>13122745.98</v>
      </c>
      <c r="Y102" s="11" t="s">
        <v>126</v>
      </c>
      <c r="Z102" s="11">
        <v>15837869.949999999</v>
      </c>
      <c r="AA102" s="11">
        <v>667845593</v>
      </c>
      <c r="AB102" s="11">
        <v>698232928</v>
      </c>
      <c r="AC102" s="11">
        <v>694631383</v>
      </c>
      <c r="AD102" s="11">
        <v>3601545</v>
      </c>
      <c r="AE102" s="11">
        <v>3685052187.4299998</v>
      </c>
      <c r="AF102" s="11">
        <v>259130189.5</v>
      </c>
      <c r="AG102" s="11">
        <v>213463370.69999999</v>
      </c>
      <c r="AH102" s="11">
        <v>4367274.0999999996</v>
      </c>
      <c r="AI102" s="11">
        <v>41299544.700000003</v>
      </c>
      <c r="AJ102" s="11">
        <v>3938412799.75</v>
      </c>
      <c r="AK102" s="11">
        <v>253360612.31999999</v>
      </c>
      <c r="AL102" s="11">
        <v>9280645</v>
      </c>
      <c r="AM102" s="11">
        <v>8979048</v>
      </c>
      <c r="AN102" s="11">
        <v>301597</v>
      </c>
      <c r="AO102" s="11">
        <v>6303641</v>
      </c>
      <c r="AP102" s="11">
        <v>113098</v>
      </c>
      <c r="AQ102" s="11">
        <v>6190543</v>
      </c>
      <c r="AR102" s="11">
        <v>9430570.2200000007</v>
      </c>
      <c r="AS102" s="11">
        <v>223076226.09999999</v>
      </c>
      <c r="AT102" s="11">
        <v>220753426.09999999</v>
      </c>
      <c r="AU102" s="11">
        <v>5680</v>
      </c>
      <c r="AV102" s="11">
        <v>2317120</v>
      </c>
      <c r="AW102" s="11">
        <v>5269530</v>
      </c>
      <c r="AX102" s="11">
        <v>5269530</v>
      </c>
      <c r="AY102" s="11">
        <v>0</v>
      </c>
      <c r="AZ102" s="11">
        <v>1212874657.8</v>
      </c>
      <c r="BA102" s="11">
        <v>1104056518.8</v>
      </c>
      <c r="BB102" s="11">
        <v>108818139</v>
      </c>
      <c r="BC102" s="11">
        <v>3425921997.9299998</v>
      </c>
      <c r="BD102" s="11">
        <v>3284239622.9299998</v>
      </c>
      <c r="BE102" s="11">
        <v>141682375</v>
      </c>
      <c r="BF102" s="11">
        <v>3685052187.4299998</v>
      </c>
      <c r="BG102" s="11">
        <v>3543369812.4299998</v>
      </c>
      <c r="BH102" s="11">
        <v>141682375</v>
      </c>
      <c r="BI102" s="11">
        <v>3938412799.75</v>
      </c>
      <c r="BJ102" s="11">
        <v>3790238284.75</v>
      </c>
      <c r="BK102" s="11">
        <v>148174515</v>
      </c>
    </row>
    <row r="103" spans="1:63">
      <c r="A103" s="10">
        <v>39417</v>
      </c>
      <c r="B103" s="11">
        <v>1349790076.05</v>
      </c>
      <c r="C103" s="11">
        <v>429979589.86000001</v>
      </c>
      <c r="D103" s="11">
        <v>916472096.60000002</v>
      </c>
      <c r="E103" s="11">
        <v>702276977.60000002</v>
      </c>
      <c r="F103" s="11">
        <v>604597975.60000002</v>
      </c>
      <c r="G103" s="11">
        <v>97679002</v>
      </c>
      <c r="H103" s="11">
        <v>214195119</v>
      </c>
      <c r="I103" s="11">
        <v>209021378</v>
      </c>
      <c r="J103" s="11">
        <v>5173741</v>
      </c>
      <c r="K103" s="11">
        <v>3338389.59</v>
      </c>
      <c r="L103" s="11">
        <v>3559334855.9699998</v>
      </c>
      <c r="M103" s="23">
        <f t="shared" si="2"/>
        <v>21.992839526143243</v>
      </c>
      <c r="N103" s="23">
        <v>21.967916049684842</v>
      </c>
      <c r="O103" s="23">
        <f t="shared" si="3"/>
        <v>2.4923476458400984E-2</v>
      </c>
      <c r="P103" s="11"/>
      <c r="Q103" s="11">
        <v>2209544779.9200001</v>
      </c>
      <c r="R103" s="11">
        <v>857560191.09000003</v>
      </c>
      <c r="S103" s="11">
        <v>827443107.20000005</v>
      </c>
      <c r="T103" s="11">
        <v>797938939.20000005</v>
      </c>
      <c r="U103" s="11">
        <v>29504168</v>
      </c>
      <c r="V103" s="11">
        <v>30117083.890000001</v>
      </c>
      <c r="W103" s="11">
        <v>14031067.91</v>
      </c>
      <c r="X103" s="11">
        <v>14031067.91</v>
      </c>
      <c r="Y103" s="11" t="s">
        <v>126</v>
      </c>
      <c r="Z103" s="11">
        <v>16086015.98</v>
      </c>
      <c r="AA103" s="11">
        <v>677330817.83000004</v>
      </c>
      <c r="AB103" s="11">
        <v>674653771</v>
      </c>
      <c r="AC103" s="11">
        <v>671757605</v>
      </c>
      <c r="AD103" s="11">
        <v>2896166</v>
      </c>
      <c r="AE103" s="11">
        <v>3808118453.0700002</v>
      </c>
      <c r="AF103" s="11">
        <v>248783597.09999999</v>
      </c>
      <c r="AG103" s="11">
        <v>177356446.90000001</v>
      </c>
      <c r="AH103" s="11">
        <v>3606381.4</v>
      </c>
      <c r="AI103" s="11">
        <v>67820768.799999997</v>
      </c>
      <c r="AJ103" s="11">
        <v>4069571447.79</v>
      </c>
      <c r="AK103" s="11">
        <v>261452994.72</v>
      </c>
      <c r="AL103" s="11">
        <v>15695193</v>
      </c>
      <c r="AM103" s="11">
        <v>15344393</v>
      </c>
      <c r="AN103" s="11">
        <v>350800</v>
      </c>
      <c r="AO103" s="11">
        <v>9309735</v>
      </c>
      <c r="AP103" s="11">
        <v>2993471</v>
      </c>
      <c r="AQ103" s="11">
        <v>6316264</v>
      </c>
      <c r="AR103" s="11">
        <v>8764351.9199999999</v>
      </c>
      <c r="AS103" s="11">
        <v>222946536.80000001</v>
      </c>
      <c r="AT103" s="11">
        <v>221854026.80000001</v>
      </c>
      <c r="AU103" s="11">
        <v>0</v>
      </c>
      <c r="AV103" s="11">
        <v>1092510</v>
      </c>
      <c r="AW103" s="11">
        <v>4737178</v>
      </c>
      <c r="AX103" s="11">
        <v>4737178</v>
      </c>
      <c r="AY103" s="11">
        <v>0</v>
      </c>
      <c r="AZ103" s="11">
        <v>1349790076.05</v>
      </c>
      <c r="BA103" s="11">
        <v>1246937333.05</v>
      </c>
      <c r="BB103" s="11">
        <v>102852743</v>
      </c>
      <c r="BC103" s="11">
        <v>3559334855.9699998</v>
      </c>
      <c r="BD103" s="11">
        <v>3424081778.9699998</v>
      </c>
      <c r="BE103" s="11">
        <v>135253077</v>
      </c>
      <c r="BF103" s="11">
        <v>3808118453.0700002</v>
      </c>
      <c r="BG103" s="11">
        <v>3672865376.0700002</v>
      </c>
      <c r="BH103" s="11">
        <v>135253077</v>
      </c>
      <c r="BI103" s="11">
        <v>4069571447.79</v>
      </c>
      <c r="BJ103" s="11">
        <v>3927651306.79</v>
      </c>
      <c r="BK103" s="11">
        <v>141920141</v>
      </c>
    </row>
    <row r="104" spans="1:63">
      <c r="A104" s="12">
        <v>39448</v>
      </c>
      <c r="B104" s="11">
        <v>1267859659.3199999</v>
      </c>
      <c r="C104" s="11">
        <v>405979634.18000001</v>
      </c>
      <c r="D104" s="11">
        <v>858541786</v>
      </c>
      <c r="E104" s="11">
        <v>657349328</v>
      </c>
      <c r="F104" s="11">
        <v>549670553</v>
      </c>
      <c r="G104" s="11">
        <v>107678775</v>
      </c>
      <c r="H104" s="11">
        <v>201192458</v>
      </c>
      <c r="I104" s="11">
        <v>196760536</v>
      </c>
      <c r="J104" s="11">
        <v>4431922</v>
      </c>
      <c r="K104" s="11">
        <v>3338239.14</v>
      </c>
      <c r="L104" s="11">
        <v>3559901990.4499998</v>
      </c>
      <c r="M104" s="23">
        <f t="shared" si="2"/>
        <v>21.9929988506589</v>
      </c>
      <c r="N104" s="23">
        <v>21.979440811026905</v>
      </c>
      <c r="O104" s="23">
        <f t="shared" si="3"/>
        <v>1.35580396319952E-2</v>
      </c>
      <c r="P104" s="11"/>
      <c r="Q104" s="11">
        <v>2292042331.1399999</v>
      </c>
      <c r="R104" s="11">
        <v>870205769</v>
      </c>
      <c r="S104" s="11">
        <v>838761400.22000003</v>
      </c>
      <c r="T104" s="11">
        <v>810496080.22000003</v>
      </c>
      <c r="U104" s="11">
        <v>28265320</v>
      </c>
      <c r="V104" s="11">
        <v>31444368.780000001</v>
      </c>
      <c r="W104" s="11">
        <v>14952487.130000001</v>
      </c>
      <c r="X104" s="11">
        <v>14952487.130000001</v>
      </c>
      <c r="Y104" s="11" t="s">
        <v>126</v>
      </c>
      <c r="Z104" s="11">
        <v>16491881.65</v>
      </c>
      <c r="AA104" s="11">
        <v>688407041.13999999</v>
      </c>
      <c r="AB104" s="11">
        <v>733429521</v>
      </c>
      <c r="AC104" s="11">
        <v>728124888</v>
      </c>
      <c r="AD104" s="11">
        <v>5304633</v>
      </c>
      <c r="AE104" s="11">
        <v>3819358983.75</v>
      </c>
      <c r="AF104" s="11">
        <v>259456993.30000001</v>
      </c>
      <c r="AG104" s="11">
        <v>201765666.30000001</v>
      </c>
      <c r="AH104" s="11">
        <v>3204430.9</v>
      </c>
      <c r="AI104" s="11">
        <v>54486896.100000001</v>
      </c>
      <c r="AJ104" s="11">
        <v>4117810680.4299998</v>
      </c>
      <c r="AK104" s="11">
        <v>298451696.68000001</v>
      </c>
      <c r="AL104" s="11">
        <v>14586496</v>
      </c>
      <c r="AM104" s="11">
        <v>14138695</v>
      </c>
      <c r="AN104" s="11">
        <v>447801</v>
      </c>
      <c r="AO104" s="11">
        <v>6579421</v>
      </c>
      <c r="AP104" s="11">
        <v>153219</v>
      </c>
      <c r="AQ104" s="11">
        <v>6426202</v>
      </c>
      <c r="AR104" s="11">
        <v>9161462.2799999993</v>
      </c>
      <c r="AS104" s="11">
        <v>265348002.40000001</v>
      </c>
      <c r="AT104" s="11">
        <v>265001292.5</v>
      </c>
      <c r="AU104" s="11">
        <v>0</v>
      </c>
      <c r="AV104" s="11">
        <v>346710</v>
      </c>
      <c r="AW104" s="11">
        <v>2776315</v>
      </c>
      <c r="AX104" s="11">
        <v>2776315</v>
      </c>
      <c r="AY104" s="11">
        <v>0</v>
      </c>
      <c r="AZ104" s="11">
        <v>1267859659.3199999</v>
      </c>
      <c r="BA104" s="11">
        <v>1155748962.3199999</v>
      </c>
      <c r="BB104" s="11">
        <v>112110697</v>
      </c>
      <c r="BC104" s="11">
        <v>3559901990.4499998</v>
      </c>
      <c r="BD104" s="11">
        <v>3414221340.4499998</v>
      </c>
      <c r="BE104" s="11">
        <v>145680650</v>
      </c>
      <c r="BF104" s="11">
        <v>3819358983.75</v>
      </c>
      <c r="BG104" s="11">
        <v>3673678333.75</v>
      </c>
      <c r="BH104" s="11">
        <v>145680650</v>
      </c>
      <c r="BI104" s="11">
        <v>4117810680.4299998</v>
      </c>
      <c r="BJ104" s="11">
        <v>3965256027.4299998</v>
      </c>
      <c r="BK104" s="11">
        <v>152554653</v>
      </c>
    </row>
    <row r="105" spans="1:63">
      <c r="A105" s="13">
        <v>39479</v>
      </c>
      <c r="B105" s="11">
        <v>1253250278.98</v>
      </c>
      <c r="C105" s="11">
        <v>403392949.37</v>
      </c>
      <c r="D105" s="11">
        <v>846573435.89999998</v>
      </c>
      <c r="E105" s="11">
        <v>642710945.89999998</v>
      </c>
      <c r="F105" s="11">
        <v>537268666.89999998</v>
      </c>
      <c r="G105" s="11">
        <v>105442279</v>
      </c>
      <c r="H105" s="11">
        <v>203862490</v>
      </c>
      <c r="I105" s="11">
        <v>198838976</v>
      </c>
      <c r="J105" s="11">
        <v>5023514</v>
      </c>
      <c r="K105" s="11">
        <v>3283893.71</v>
      </c>
      <c r="L105" s="11">
        <v>3553857620.1199999</v>
      </c>
      <c r="M105" s="23">
        <f t="shared" si="2"/>
        <v>21.991299504008055</v>
      </c>
      <c r="N105" s="23">
        <v>21.989469212686938</v>
      </c>
      <c r="O105" s="23">
        <f t="shared" si="3"/>
        <v>1.8302913211165617E-3</v>
      </c>
      <c r="P105" s="11"/>
      <c r="Q105" s="11">
        <v>2300607341.1399999</v>
      </c>
      <c r="R105" s="11">
        <v>855829992.32000005</v>
      </c>
      <c r="S105" s="11">
        <v>824206095.63</v>
      </c>
      <c r="T105" s="11">
        <v>797410501.63</v>
      </c>
      <c r="U105" s="11">
        <v>26795594</v>
      </c>
      <c r="V105" s="11">
        <v>31623896.690000001</v>
      </c>
      <c r="W105" s="11">
        <v>14916338.67</v>
      </c>
      <c r="X105" s="11">
        <v>14916338.67</v>
      </c>
      <c r="Y105" s="11" t="s">
        <v>126</v>
      </c>
      <c r="Z105" s="11">
        <v>16707558.02</v>
      </c>
      <c r="AA105" s="11">
        <v>714662842.82000005</v>
      </c>
      <c r="AB105" s="11">
        <v>730114506</v>
      </c>
      <c r="AC105" s="11">
        <v>721393457</v>
      </c>
      <c r="AD105" s="11">
        <v>8721049</v>
      </c>
      <c r="AE105" s="11">
        <v>3810129332.9200001</v>
      </c>
      <c r="AF105" s="11">
        <v>256271712.80000001</v>
      </c>
      <c r="AG105" s="11">
        <v>192670807</v>
      </c>
      <c r="AH105" s="11">
        <v>2643904.2000000002</v>
      </c>
      <c r="AI105" s="11">
        <v>60957001.600000001</v>
      </c>
      <c r="AJ105" s="11">
        <v>4124363966.4099998</v>
      </c>
      <c r="AK105" s="11">
        <v>314234633.49000001</v>
      </c>
      <c r="AL105" s="11">
        <v>9259445</v>
      </c>
      <c r="AM105" s="11">
        <v>8665355</v>
      </c>
      <c r="AN105" s="11">
        <v>594090</v>
      </c>
      <c r="AO105" s="11">
        <v>6594538</v>
      </c>
      <c r="AP105" s="11">
        <v>160863</v>
      </c>
      <c r="AQ105" s="11">
        <v>6433675</v>
      </c>
      <c r="AR105" s="11">
        <v>9012355.2899999991</v>
      </c>
      <c r="AS105" s="11">
        <v>286957773.19999999</v>
      </c>
      <c r="AT105" s="11">
        <v>286308453.19999999</v>
      </c>
      <c r="AU105" s="11">
        <v>10130</v>
      </c>
      <c r="AV105" s="11">
        <v>639190</v>
      </c>
      <c r="AW105" s="11">
        <v>2410522</v>
      </c>
      <c r="AX105" s="11">
        <v>2410522</v>
      </c>
      <c r="AY105" s="11">
        <v>0</v>
      </c>
      <c r="AZ105" s="11">
        <v>1253250278.98</v>
      </c>
      <c r="BA105" s="11">
        <v>1142784485.98</v>
      </c>
      <c r="BB105" s="11">
        <v>110465793</v>
      </c>
      <c r="BC105" s="11">
        <v>3553857620.1199999</v>
      </c>
      <c r="BD105" s="11">
        <v>3407875184.1199999</v>
      </c>
      <c r="BE105" s="11">
        <v>145982436</v>
      </c>
      <c r="BF105" s="11">
        <v>3810129332.9200001</v>
      </c>
      <c r="BG105" s="11">
        <v>3664146896.9200001</v>
      </c>
      <c r="BH105" s="11">
        <v>145982436</v>
      </c>
      <c r="BI105" s="11">
        <v>4124363966.4099998</v>
      </c>
      <c r="BJ105" s="11">
        <v>3971353765.4099998</v>
      </c>
      <c r="BK105" s="11">
        <v>153010201</v>
      </c>
    </row>
    <row r="106" spans="1:63">
      <c r="A106" s="14">
        <v>39508</v>
      </c>
      <c r="B106" s="11">
        <v>1231223441.47</v>
      </c>
      <c r="C106" s="11">
        <v>397941337.44</v>
      </c>
      <c r="D106" s="11">
        <v>829872959.5</v>
      </c>
      <c r="E106" s="11">
        <v>639112068.5</v>
      </c>
      <c r="F106" s="11">
        <v>538355976.5</v>
      </c>
      <c r="G106" s="11">
        <v>100756092</v>
      </c>
      <c r="H106" s="11">
        <v>190760891</v>
      </c>
      <c r="I106" s="11">
        <v>186953435</v>
      </c>
      <c r="J106" s="11">
        <v>3807456</v>
      </c>
      <c r="K106" s="11">
        <v>3409144.53</v>
      </c>
      <c r="L106" s="11">
        <v>3541257666.3499999</v>
      </c>
      <c r="M106" s="23">
        <f t="shared" si="2"/>
        <v>21.987747773977819</v>
      </c>
      <c r="N106" s="23">
        <v>21.997866537533856</v>
      </c>
      <c r="O106" s="23">
        <f t="shared" si="3"/>
        <v>-1.011876355603647E-2</v>
      </c>
      <c r="P106" s="11"/>
      <c r="Q106" s="11">
        <v>2310034224.8800001</v>
      </c>
      <c r="R106" s="11">
        <v>872617582.42999995</v>
      </c>
      <c r="S106" s="11">
        <v>840941922.01999998</v>
      </c>
      <c r="T106" s="11">
        <v>814436072.01999998</v>
      </c>
      <c r="U106" s="11">
        <v>26505850</v>
      </c>
      <c r="V106" s="11">
        <v>31675660.41</v>
      </c>
      <c r="W106" s="11">
        <v>14943252.220000001</v>
      </c>
      <c r="X106" s="11">
        <v>14943252.220000001</v>
      </c>
      <c r="Y106" s="11" t="s">
        <v>126</v>
      </c>
      <c r="Z106" s="11">
        <v>16732408.189999999</v>
      </c>
      <c r="AA106" s="11">
        <v>739515141.45000005</v>
      </c>
      <c r="AB106" s="11">
        <v>697901501</v>
      </c>
      <c r="AC106" s="11">
        <v>689632424</v>
      </c>
      <c r="AD106" s="11">
        <v>8269077</v>
      </c>
      <c r="AE106" s="11">
        <v>3800261650.6500001</v>
      </c>
      <c r="AF106" s="11">
        <v>259003984.30000001</v>
      </c>
      <c r="AG106" s="11">
        <v>206033473.69999999</v>
      </c>
      <c r="AH106" s="11">
        <v>2656163.6</v>
      </c>
      <c r="AI106" s="11">
        <v>50314347</v>
      </c>
      <c r="AJ106" s="11">
        <v>4119809822.2399998</v>
      </c>
      <c r="AK106" s="11">
        <v>319548171.58999997</v>
      </c>
      <c r="AL106" s="11">
        <v>8697696</v>
      </c>
      <c r="AM106" s="11">
        <v>8290218</v>
      </c>
      <c r="AN106" s="11">
        <v>407478</v>
      </c>
      <c r="AO106" s="11">
        <v>7516027</v>
      </c>
      <c r="AP106" s="11">
        <v>236639</v>
      </c>
      <c r="AQ106" s="11">
        <v>7279388</v>
      </c>
      <c r="AR106" s="11">
        <v>9339900.0899999999</v>
      </c>
      <c r="AS106" s="11">
        <v>290307811.5</v>
      </c>
      <c r="AT106" s="11">
        <v>287790871.5</v>
      </c>
      <c r="AU106" s="11">
        <v>540</v>
      </c>
      <c r="AV106" s="11">
        <v>2516400</v>
      </c>
      <c r="AW106" s="11">
        <v>3686737</v>
      </c>
      <c r="AX106" s="11">
        <v>3686737</v>
      </c>
      <c r="AY106" s="11">
        <v>0</v>
      </c>
      <c r="AZ106" s="11">
        <v>1231223441.47</v>
      </c>
      <c r="BA106" s="11">
        <v>1126659893.47</v>
      </c>
      <c r="BB106" s="11">
        <v>104563548</v>
      </c>
      <c r="BC106" s="11">
        <v>3541257666.3499999</v>
      </c>
      <c r="BD106" s="11">
        <v>3401919191.3499999</v>
      </c>
      <c r="BE106" s="11">
        <v>139338475</v>
      </c>
      <c r="BF106" s="11">
        <v>3800261650.6500001</v>
      </c>
      <c r="BG106" s="11">
        <v>3660923175.6500001</v>
      </c>
      <c r="BH106" s="11">
        <v>139338475</v>
      </c>
      <c r="BI106" s="11">
        <v>4119809822.2399998</v>
      </c>
      <c r="BJ106" s="11">
        <v>3972784481.2399998</v>
      </c>
      <c r="BK106" s="11">
        <v>147025341</v>
      </c>
    </row>
    <row r="107" spans="1:63">
      <c r="A107" s="15">
        <v>39539</v>
      </c>
      <c r="B107" s="11">
        <v>1231574620.23</v>
      </c>
      <c r="C107" s="11">
        <v>393084215.18000001</v>
      </c>
      <c r="D107" s="11">
        <v>835267927.89999998</v>
      </c>
      <c r="E107" s="11">
        <v>635495337.89999998</v>
      </c>
      <c r="F107" s="11">
        <v>534360736.89999998</v>
      </c>
      <c r="G107" s="11">
        <v>101134601</v>
      </c>
      <c r="H107" s="11">
        <v>199772590</v>
      </c>
      <c r="I107" s="11">
        <v>195178172</v>
      </c>
      <c r="J107" s="11">
        <v>4594418</v>
      </c>
      <c r="K107" s="11">
        <v>3222477.15</v>
      </c>
      <c r="L107" s="11">
        <v>3568563980.3299999</v>
      </c>
      <c r="M107" s="23">
        <f t="shared" si="2"/>
        <v>21.995429105409009</v>
      </c>
      <c r="N107" s="23">
        <v>22.00609807580414</v>
      </c>
      <c r="O107" s="23">
        <f t="shared" si="3"/>
        <v>-1.0668970395130373E-2</v>
      </c>
      <c r="P107" s="11"/>
      <c r="Q107" s="11">
        <v>2336989360.1100001</v>
      </c>
      <c r="R107" s="11">
        <v>891659323.84000003</v>
      </c>
      <c r="S107" s="11">
        <v>859446082.73000002</v>
      </c>
      <c r="T107" s="11">
        <v>828601591.73000002</v>
      </c>
      <c r="U107" s="11">
        <v>30844491</v>
      </c>
      <c r="V107" s="11">
        <v>32213241.109999999</v>
      </c>
      <c r="W107" s="11">
        <v>15181102.35</v>
      </c>
      <c r="X107" s="11">
        <v>15181102.35</v>
      </c>
      <c r="Y107" s="11" t="s">
        <v>126</v>
      </c>
      <c r="Z107" s="11">
        <v>17032138.760000002</v>
      </c>
      <c r="AA107" s="11">
        <v>754505264.26999998</v>
      </c>
      <c r="AB107" s="11">
        <v>690824772</v>
      </c>
      <c r="AC107" s="11">
        <v>683585788</v>
      </c>
      <c r="AD107" s="11">
        <v>7238984</v>
      </c>
      <c r="AE107" s="11">
        <v>3861196063.1300001</v>
      </c>
      <c r="AF107" s="11">
        <v>292632082.80000001</v>
      </c>
      <c r="AG107" s="11">
        <v>248503106.09999999</v>
      </c>
      <c r="AH107" s="11">
        <v>2148290.7999999998</v>
      </c>
      <c r="AI107" s="11">
        <v>41980685.899999999</v>
      </c>
      <c r="AJ107" s="11">
        <v>4185379738.5799999</v>
      </c>
      <c r="AK107" s="11">
        <v>324183675.44999999</v>
      </c>
      <c r="AL107" s="11">
        <v>12585051</v>
      </c>
      <c r="AM107" s="11">
        <v>12217986</v>
      </c>
      <c r="AN107" s="11">
        <v>367065</v>
      </c>
      <c r="AO107" s="11">
        <v>14957108</v>
      </c>
      <c r="AP107" s="11">
        <v>7650813</v>
      </c>
      <c r="AQ107" s="11">
        <v>7306295</v>
      </c>
      <c r="AR107" s="11">
        <v>9832964.1500000004</v>
      </c>
      <c r="AS107" s="11">
        <v>283824571.30000001</v>
      </c>
      <c r="AT107" s="11">
        <v>280683011.30000001</v>
      </c>
      <c r="AU107" s="11">
        <v>0</v>
      </c>
      <c r="AV107" s="11">
        <v>3141560</v>
      </c>
      <c r="AW107" s="11">
        <v>2983981</v>
      </c>
      <c r="AX107" s="11">
        <v>2983981</v>
      </c>
      <c r="AY107" s="11">
        <v>0</v>
      </c>
      <c r="AZ107" s="11">
        <v>1231574620.23</v>
      </c>
      <c r="BA107" s="11">
        <v>1125845601.23</v>
      </c>
      <c r="BB107" s="11">
        <v>105729019</v>
      </c>
      <c r="BC107" s="11">
        <v>3568563980.3299999</v>
      </c>
      <c r="BD107" s="11">
        <v>3424751486.3299999</v>
      </c>
      <c r="BE107" s="11">
        <v>143812494</v>
      </c>
      <c r="BF107" s="11">
        <v>3861196063.1300001</v>
      </c>
      <c r="BG107" s="11">
        <v>3717383569.1300001</v>
      </c>
      <c r="BH107" s="11">
        <v>143812494</v>
      </c>
      <c r="BI107" s="11">
        <v>4185379738.5799999</v>
      </c>
      <c r="BJ107" s="11">
        <v>4033893884.5799999</v>
      </c>
      <c r="BK107" s="11">
        <v>151485854</v>
      </c>
    </row>
    <row r="108" spans="1:63">
      <c r="A108" s="16">
        <v>39569</v>
      </c>
      <c r="B108" s="11">
        <v>1235484204.8699999</v>
      </c>
      <c r="C108" s="11">
        <v>399608152.98000002</v>
      </c>
      <c r="D108" s="11">
        <v>832573740.89999998</v>
      </c>
      <c r="E108" s="11">
        <v>625698470.89999998</v>
      </c>
      <c r="F108" s="11">
        <v>527013962.89999998</v>
      </c>
      <c r="G108" s="11">
        <v>98684508</v>
      </c>
      <c r="H108" s="11">
        <v>206875270</v>
      </c>
      <c r="I108" s="11">
        <v>201369721</v>
      </c>
      <c r="J108" s="11">
        <v>5505549</v>
      </c>
      <c r="K108" s="11">
        <v>3302310.99</v>
      </c>
      <c r="L108" s="11">
        <v>3645158792.4099998</v>
      </c>
      <c r="M108" s="23">
        <f t="shared" si="2"/>
        <v>22.016665765905319</v>
      </c>
      <c r="N108" s="23">
        <v>22.01582195002133</v>
      </c>
      <c r="O108" s="23">
        <f t="shared" si="3"/>
        <v>8.4381588398940721E-4</v>
      </c>
      <c r="P108" s="11"/>
      <c r="Q108" s="11">
        <v>2409674587.54</v>
      </c>
      <c r="R108" s="11">
        <v>880346308.35000002</v>
      </c>
      <c r="S108" s="11">
        <v>847651713.30999994</v>
      </c>
      <c r="T108" s="11">
        <v>819367560.30999994</v>
      </c>
      <c r="U108" s="11">
        <v>28284153</v>
      </c>
      <c r="V108" s="11">
        <v>32694595.039999999</v>
      </c>
      <c r="W108" s="11">
        <v>15375200.130000001</v>
      </c>
      <c r="X108" s="11">
        <v>15375200.130000001</v>
      </c>
      <c r="Y108" s="11" t="s">
        <v>126</v>
      </c>
      <c r="Z108" s="11">
        <v>17319394.91</v>
      </c>
      <c r="AA108" s="11">
        <v>767702429.20000005</v>
      </c>
      <c r="AB108" s="11">
        <v>761625850</v>
      </c>
      <c r="AC108" s="11">
        <v>754575870</v>
      </c>
      <c r="AD108" s="11">
        <v>7049980</v>
      </c>
      <c r="AE108" s="11">
        <v>3931750257.1100001</v>
      </c>
      <c r="AF108" s="11">
        <v>286591464.69999999</v>
      </c>
      <c r="AG108" s="11">
        <v>238644563.09999999</v>
      </c>
      <c r="AH108" s="11">
        <v>2148469.1</v>
      </c>
      <c r="AI108" s="11">
        <v>45798432.5</v>
      </c>
      <c r="AJ108" s="11">
        <v>4251449779.4899998</v>
      </c>
      <c r="AK108" s="11">
        <v>319699522.38</v>
      </c>
      <c r="AL108" s="11">
        <v>17317696</v>
      </c>
      <c r="AM108" s="11">
        <v>16967777</v>
      </c>
      <c r="AN108" s="11">
        <v>349919</v>
      </c>
      <c r="AO108" s="11">
        <v>7327792</v>
      </c>
      <c r="AP108" s="11">
        <v>155736</v>
      </c>
      <c r="AQ108" s="11">
        <v>7172056</v>
      </c>
      <c r="AR108" s="11">
        <v>10484038.98</v>
      </c>
      <c r="AS108" s="11">
        <v>282356300.39999998</v>
      </c>
      <c r="AT108" s="11">
        <v>276819970.39999998</v>
      </c>
      <c r="AU108" s="11">
        <v>0</v>
      </c>
      <c r="AV108" s="11">
        <v>5536330</v>
      </c>
      <c r="AW108" s="11">
        <v>2213695</v>
      </c>
      <c r="AX108" s="11">
        <v>2213695</v>
      </c>
      <c r="AY108" s="11">
        <v>0</v>
      </c>
      <c r="AZ108" s="11">
        <v>1235484204.8699999</v>
      </c>
      <c r="BA108" s="11">
        <v>1131294147.8699999</v>
      </c>
      <c r="BB108" s="11">
        <v>104190057</v>
      </c>
      <c r="BC108" s="11">
        <v>3645158792.4099998</v>
      </c>
      <c r="BD108" s="11">
        <v>3505634602.4099998</v>
      </c>
      <c r="BE108" s="11">
        <v>139524190</v>
      </c>
      <c r="BF108" s="11">
        <v>3931750257.1100001</v>
      </c>
      <c r="BG108" s="11">
        <v>3792226067.1100001</v>
      </c>
      <c r="BH108" s="11">
        <v>139524190</v>
      </c>
      <c r="BI108" s="11">
        <v>4251449779.4899998</v>
      </c>
      <c r="BJ108" s="11">
        <v>4104403614.4899998</v>
      </c>
      <c r="BK108" s="11">
        <v>147046165</v>
      </c>
    </row>
    <row r="109" spans="1:63">
      <c r="A109" s="17">
        <v>39600</v>
      </c>
      <c r="B109" s="11">
        <v>1242487026.9100001</v>
      </c>
      <c r="C109" s="11">
        <v>395448496.39999998</v>
      </c>
      <c r="D109" s="11">
        <v>843709265.39999998</v>
      </c>
      <c r="E109" s="11">
        <v>645343115.39999998</v>
      </c>
      <c r="F109" s="11">
        <v>546603681.39999998</v>
      </c>
      <c r="G109" s="11">
        <v>98739434</v>
      </c>
      <c r="H109" s="11">
        <v>198366150</v>
      </c>
      <c r="I109" s="11">
        <v>193251438</v>
      </c>
      <c r="J109" s="11">
        <v>5114712</v>
      </c>
      <c r="K109" s="11">
        <v>3329265.11</v>
      </c>
      <c r="L109" s="11">
        <v>3649332257.1599998</v>
      </c>
      <c r="M109" s="23">
        <f t="shared" si="2"/>
        <v>22.017810044560818</v>
      </c>
      <c r="N109" s="23">
        <v>22.024512938324587</v>
      </c>
      <c r="O109" s="23">
        <f t="shared" si="3"/>
        <v>-6.7028937637694241E-3</v>
      </c>
      <c r="P109" s="11"/>
      <c r="Q109" s="11">
        <v>2406845230.25</v>
      </c>
      <c r="R109" s="11">
        <v>897696442.38</v>
      </c>
      <c r="S109" s="11">
        <v>864677582.11000001</v>
      </c>
      <c r="T109" s="11">
        <v>836765088.11000001</v>
      </c>
      <c r="U109" s="11">
        <v>27912494</v>
      </c>
      <c r="V109" s="11">
        <v>33018860.27</v>
      </c>
      <c r="W109" s="11">
        <v>15484764.99</v>
      </c>
      <c r="X109" s="11">
        <v>15484764.99</v>
      </c>
      <c r="Y109" s="11" t="s">
        <v>126</v>
      </c>
      <c r="Z109" s="11">
        <v>17534095.280000001</v>
      </c>
      <c r="AA109" s="11">
        <v>761223045.88</v>
      </c>
      <c r="AB109" s="11">
        <v>747925742</v>
      </c>
      <c r="AC109" s="11">
        <v>741045515</v>
      </c>
      <c r="AD109" s="11">
        <v>6880227</v>
      </c>
      <c r="AE109" s="11">
        <v>3914688440.8600001</v>
      </c>
      <c r="AF109" s="11">
        <v>265356183.69999999</v>
      </c>
      <c r="AG109" s="11">
        <v>212567603.30000001</v>
      </c>
      <c r="AH109" s="11">
        <v>2129152.6</v>
      </c>
      <c r="AI109" s="11">
        <v>50659427.799999997</v>
      </c>
      <c r="AJ109" s="11">
        <v>4230063521.2800002</v>
      </c>
      <c r="AK109" s="11">
        <v>315375080.42000002</v>
      </c>
      <c r="AL109" s="11">
        <v>17332825</v>
      </c>
      <c r="AM109" s="11">
        <v>16856646</v>
      </c>
      <c r="AN109" s="11">
        <v>476179</v>
      </c>
      <c r="AO109" s="11">
        <v>12052519</v>
      </c>
      <c r="AP109" s="11">
        <v>5432088</v>
      </c>
      <c r="AQ109" s="11">
        <v>6620431</v>
      </c>
      <c r="AR109" s="11">
        <v>10434806.220000001</v>
      </c>
      <c r="AS109" s="11">
        <v>273401001.19999999</v>
      </c>
      <c r="AT109" s="11">
        <v>269246671.19999999</v>
      </c>
      <c r="AU109" s="11">
        <v>0</v>
      </c>
      <c r="AV109" s="11">
        <v>4154330</v>
      </c>
      <c r="AW109" s="11">
        <v>2153929</v>
      </c>
      <c r="AX109" s="11">
        <v>2153929</v>
      </c>
      <c r="AY109" s="11">
        <v>0</v>
      </c>
      <c r="AZ109" s="11">
        <v>1242487026.9100001</v>
      </c>
      <c r="BA109" s="11">
        <v>1138632880.9100001</v>
      </c>
      <c r="BB109" s="11">
        <v>103854146</v>
      </c>
      <c r="BC109" s="11">
        <v>3649332257.1599998</v>
      </c>
      <c r="BD109" s="11">
        <v>3510685390.1599998</v>
      </c>
      <c r="BE109" s="11">
        <v>138646867</v>
      </c>
      <c r="BF109" s="11">
        <v>3914688440.8600001</v>
      </c>
      <c r="BG109" s="11">
        <v>3776041573.8600001</v>
      </c>
      <c r="BH109" s="11">
        <v>138646867</v>
      </c>
      <c r="BI109" s="11">
        <v>4230063521.2800002</v>
      </c>
      <c r="BJ109" s="11">
        <v>4084320044.2800002</v>
      </c>
      <c r="BK109" s="11">
        <v>145743477</v>
      </c>
    </row>
    <row r="110" spans="1:63">
      <c r="A110" s="18">
        <v>39630</v>
      </c>
      <c r="B110" s="11">
        <v>1232771264.47</v>
      </c>
      <c r="C110" s="11">
        <v>403494699.43000001</v>
      </c>
      <c r="D110" s="11">
        <v>825956783.10000002</v>
      </c>
      <c r="E110" s="11">
        <v>627736710.10000002</v>
      </c>
      <c r="F110" s="11">
        <v>530816650.10000002</v>
      </c>
      <c r="G110" s="11">
        <v>96920060</v>
      </c>
      <c r="H110" s="11">
        <v>198220073</v>
      </c>
      <c r="I110" s="11">
        <v>193804982</v>
      </c>
      <c r="J110" s="11">
        <v>4415091</v>
      </c>
      <c r="K110" s="11">
        <v>3319781.94</v>
      </c>
      <c r="L110" s="11">
        <v>3665262001.4099998</v>
      </c>
      <c r="M110" s="23">
        <f t="shared" si="2"/>
        <v>22.022165657154204</v>
      </c>
      <c r="N110" s="23">
        <v>22.032626310382049</v>
      </c>
      <c r="O110" s="23">
        <f t="shared" si="3"/>
        <v>-1.0460653227845285E-2</v>
      </c>
      <c r="P110" s="11"/>
      <c r="Q110" s="11">
        <v>2432490736.9400001</v>
      </c>
      <c r="R110" s="11">
        <v>921730195.20000005</v>
      </c>
      <c r="S110" s="11">
        <v>887813910.40999997</v>
      </c>
      <c r="T110" s="11">
        <v>858394641.40999997</v>
      </c>
      <c r="U110" s="11">
        <v>29419269</v>
      </c>
      <c r="V110" s="11">
        <v>33916284.789999999</v>
      </c>
      <c r="W110" s="11">
        <v>16244922.85</v>
      </c>
      <c r="X110" s="11">
        <v>16244922.85</v>
      </c>
      <c r="Y110" s="11" t="s">
        <v>126</v>
      </c>
      <c r="Z110" s="11">
        <v>17671361.940000001</v>
      </c>
      <c r="AA110" s="11">
        <v>752074549.74000001</v>
      </c>
      <c r="AB110" s="11">
        <v>758685992</v>
      </c>
      <c r="AC110" s="11">
        <v>750348452</v>
      </c>
      <c r="AD110" s="11">
        <v>8337540</v>
      </c>
      <c r="AE110" s="11">
        <v>3985901796.5100002</v>
      </c>
      <c r="AF110" s="11">
        <v>320639795.10000002</v>
      </c>
      <c r="AG110" s="11">
        <v>274011406.5</v>
      </c>
      <c r="AH110" s="11">
        <v>2130987.9</v>
      </c>
      <c r="AI110" s="11">
        <v>44497400.700000003</v>
      </c>
      <c r="AJ110" s="11">
        <v>4336440512.1999998</v>
      </c>
      <c r="AK110" s="11">
        <v>350538715.69999999</v>
      </c>
      <c r="AL110" s="11">
        <v>13670349</v>
      </c>
      <c r="AM110" s="11">
        <v>13241277</v>
      </c>
      <c r="AN110" s="11">
        <v>429072</v>
      </c>
      <c r="AO110" s="11">
        <v>7360205</v>
      </c>
      <c r="AP110" s="11">
        <v>320706</v>
      </c>
      <c r="AQ110" s="11">
        <v>7039499</v>
      </c>
      <c r="AR110" s="11">
        <v>10344300.6</v>
      </c>
      <c r="AS110" s="11">
        <v>316725398.10000002</v>
      </c>
      <c r="AT110" s="11">
        <v>314729448.10000002</v>
      </c>
      <c r="AU110" s="11">
        <v>0</v>
      </c>
      <c r="AV110" s="11">
        <v>1995950</v>
      </c>
      <c r="AW110" s="11">
        <v>2438463</v>
      </c>
      <c r="AX110" s="11">
        <v>2438463</v>
      </c>
      <c r="AY110" s="11">
        <v>0</v>
      </c>
      <c r="AZ110" s="11">
        <v>1232771264.47</v>
      </c>
      <c r="BA110" s="11">
        <v>1131436113.47</v>
      </c>
      <c r="BB110" s="11">
        <v>101335151</v>
      </c>
      <c r="BC110" s="11">
        <v>3665262001.4099998</v>
      </c>
      <c r="BD110" s="11">
        <v>3526170041.4099998</v>
      </c>
      <c r="BE110" s="11">
        <v>139091960</v>
      </c>
      <c r="BF110" s="11">
        <v>3985901796.5100002</v>
      </c>
      <c r="BG110" s="11">
        <v>3846809836.5100002</v>
      </c>
      <c r="BH110" s="11">
        <v>139091960</v>
      </c>
      <c r="BI110" s="11">
        <v>4336440512.1999998</v>
      </c>
      <c r="BJ110" s="11">
        <v>4189879981.1999998</v>
      </c>
      <c r="BK110" s="11">
        <v>146560531</v>
      </c>
    </row>
    <row r="111" spans="1:63">
      <c r="A111" s="19">
        <v>39661</v>
      </c>
      <c r="B111" s="11">
        <v>1235888354.3800001</v>
      </c>
      <c r="C111" s="11">
        <v>404437961.64999998</v>
      </c>
      <c r="D111" s="11">
        <v>828172591.79999995</v>
      </c>
      <c r="E111" s="11">
        <v>627893664.79999995</v>
      </c>
      <c r="F111" s="11">
        <v>531107955.80000001</v>
      </c>
      <c r="G111" s="11">
        <v>96785709</v>
      </c>
      <c r="H111" s="11">
        <v>200278927</v>
      </c>
      <c r="I111" s="11">
        <v>195975399</v>
      </c>
      <c r="J111" s="11">
        <v>4303528</v>
      </c>
      <c r="K111" s="11">
        <v>3277800.93</v>
      </c>
      <c r="L111" s="11">
        <v>3625451381.96</v>
      </c>
      <c r="M111" s="23">
        <f t="shared" si="2"/>
        <v>22.01124463666256</v>
      </c>
      <c r="N111" s="23">
        <v>22.038351848731089</v>
      </c>
      <c r="O111" s="23">
        <f t="shared" si="3"/>
        <v>-2.7107212068528952E-2</v>
      </c>
      <c r="P111" s="11"/>
      <c r="Q111" s="11">
        <v>2389563027.5799999</v>
      </c>
      <c r="R111" s="11">
        <v>910143055.47000003</v>
      </c>
      <c r="S111" s="11">
        <v>876146506.50999999</v>
      </c>
      <c r="T111" s="11">
        <v>847774792.50999999</v>
      </c>
      <c r="U111" s="11">
        <v>28371714</v>
      </c>
      <c r="V111" s="11">
        <v>33996548.960000001</v>
      </c>
      <c r="W111" s="11">
        <v>16189670.380000001</v>
      </c>
      <c r="X111" s="11">
        <v>16189670.380000001</v>
      </c>
      <c r="Y111" s="11" t="s">
        <v>126</v>
      </c>
      <c r="Z111" s="11">
        <v>17806878.579999998</v>
      </c>
      <c r="AA111" s="11">
        <v>751467736.11000001</v>
      </c>
      <c r="AB111" s="11">
        <v>727952236</v>
      </c>
      <c r="AC111" s="11">
        <v>719021319</v>
      </c>
      <c r="AD111" s="11">
        <v>8930917</v>
      </c>
      <c r="AE111" s="11">
        <v>3931097435.5599999</v>
      </c>
      <c r="AF111" s="11">
        <v>305646053.60000002</v>
      </c>
      <c r="AG111" s="11">
        <v>251597801</v>
      </c>
      <c r="AH111" s="11">
        <v>1723517.6</v>
      </c>
      <c r="AI111" s="11">
        <v>52324735</v>
      </c>
      <c r="AJ111" s="11">
        <v>4306927605.75</v>
      </c>
      <c r="AK111" s="11">
        <v>375830170.19</v>
      </c>
      <c r="AL111" s="11">
        <v>13973956</v>
      </c>
      <c r="AM111" s="11">
        <v>13589024</v>
      </c>
      <c r="AN111" s="11">
        <v>384932</v>
      </c>
      <c r="AO111" s="11">
        <v>7493303</v>
      </c>
      <c r="AP111" s="11">
        <v>400323</v>
      </c>
      <c r="AQ111" s="11">
        <v>7092980</v>
      </c>
      <c r="AR111" s="11">
        <v>10017385.890000001</v>
      </c>
      <c r="AS111" s="11">
        <v>339765128.30000001</v>
      </c>
      <c r="AT111" s="11">
        <v>338070288.30000001</v>
      </c>
      <c r="AU111" s="11">
        <v>0</v>
      </c>
      <c r="AV111" s="11">
        <v>1694840</v>
      </c>
      <c r="AW111" s="11">
        <v>4580397</v>
      </c>
      <c r="AX111" s="11">
        <v>4580397</v>
      </c>
      <c r="AY111" s="11">
        <v>0</v>
      </c>
      <c r="AZ111" s="11">
        <v>1235888354.3800001</v>
      </c>
      <c r="BA111" s="11">
        <v>1134799117.3800001</v>
      </c>
      <c r="BB111" s="11">
        <v>101089237</v>
      </c>
      <c r="BC111" s="11">
        <v>3625451381.96</v>
      </c>
      <c r="BD111" s="11">
        <v>3487059513.96</v>
      </c>
      <c r="BE111" s="11">
        <v>138391868</v>
      </c>
      <c r="BF111" s="11">
        <v>3931097435.5599999</v>
      </c>
      <c r="BG111" s="11">
        <v>3792705567.5599999</v>
      </c>
      <c r="BH111" s="11">
        <v>138391868</v>
      </c>
      <c r="BI111" s="11">
        <v>4306927605.75</v>
      </c>
      <c r="BJ111" s="11">
        <v>4161057825.75</v>
      </c>
      <c r="BK111" s="11">
        <v>145869780</v>
      </c>
    </row>
    <row r="112" spans="1:63">
      <c r="A112" s="20">
        <v>39692</v>
      </c>
      <c r="B112" s="11">
        <v>1240044574.03</v>
      </c>
      <c r="C112" s="11">
        <v>403569205.77999997</v>
      </c>
      <c r="D112" s="11">
        <v>833225902.79999995</v>
      </c>
      <c r="E112" s="11">
        <v>641852029.79999995</v>
      </c>
      <c r="F112" s="11">
        <v>545812960.79999995</v>
      </c>
      <c r="G112" s="11">
        <v>96039069</v>
      </c>
      <c r="H112" s="11">
        <v>191373873</v>
      </c>
      <c r="I112" s="11">
        <v>187277576</v>
      </c>
      <c r="J112" s="11">
        <v>4096297</v>
      </c>
      <c r="K112" s="11">
        <v>3249465.45</v>
      </c>
      <c r="L112" s="11">
        <v>3652276006.0500002</v>
      </c>
      <c r="M112" s="23">
        <f t="shared" si="2"/>
        <v>22.018616373507367</v>
      </c>
      <c r="N112" s="23">
        <v>22.044065080155946</v>
      </c>
      <c r="O112" s="23">
        <f t="shared" si="3"/>
        <v>-2.5448706648578678E-2</v>
      </c>
      <c r="P112" s="11"/>
      <c r="Q112" s="11">
        <v>2412231432.02</v>
      </c>
      <c r="R112" s="11">
        <v>923602784.00999999</v>
      </c>
      <c r="S112" s="11">
        <v>889474007.63999999</v>
      </c>
      <c r="T112" s="11">
        <v>861660491.63999999</v>
      </c>
      <c r="U112" s="11">
        <v>27813516</v>
      </c>
      <c r="V112" s="11">
        <v>34128776.369999997</v>
      </c>
      <c r="W112" s="11">
        <v>16300674.4</v>
      </c>
      <c r="X112" s="11">
        <v>16300674.4</v>
      </c>
      <c r="Y112" s="11" t="s">
        <v>126</v>
      </c>
      <c r="Z112" s="11">
        <v>17828101.969999999</v>
      </c>
      <c r="AA112" s="11">
        <v>760660722.01999998</v>
      </c>
      <c r="AB112" s="11">
        <v>727967926</v>
      </c>
      <c r="AC112" s="11">
        <v>720911291</v>
      </c>
      <c r="AD112" s="11">
        <v>7056635</v>
      </c>
      <c r="AE112" s="11">
        <v>3940307283.8499999</v>
      </c>
      <c r="AF112" s="11">
        <v>288031277.80000001</v>
      </c>
      <c r="AG112" s="11">
        <v>215053746.78999999</v>
      </c>
      <c r="AH112" s="11">
        <v>1724394.8</v>
      </c>
      <c r="AI112" s="11">
        <v>71253136.209999993</v>
      </c>
      <c r="AJ112" s="11">
        <v>4315010322.9799995</v>
      </c>
      <c r="AK112" s="11">
        <v>374703039.13999999</v>
      </c>
      <c r="AL112" s="11">
        <v>20463811</v>
      </c>
      <c r="AM112" s="11">
        <v>20157172</v>
      </c>
      <c r="AN112" s="11">
        <v>306639</v>
      </c>
      <c r="AO112" s="11">
        <v>8417952</v>
      </c>
      <c r="AP112" s="11">
        <v>366788</v>
      </c>
      <c r="AQ112" s="11">
        <v>8051164</v>
      </c>
      <c r="AR112" s="11">
        <v>9834496.4399999995</v>
      </c>
      <c r="AS112" s="11">
        <v>329488732.69999999</v>
      </c>
      <c r="AT112" s="11">
        <v>328652732.69999999</v>
      </c>
      <c r="AU112" s="11">
        <v>0</v>
      </c>
      <c r="AV112" s="11">
        <v>836000</v>
      </c>
      <c r="AW112" s="11">
        <v>6498047</v>
      </c>
      <c r="AX112" s="11">
        <v>6498047</v>
      </c>
      <c r="AY112" s="11">
        <v>0</v>
      </c>
      <c r="AZ112" s="11">
        <v>1240044574.03</v>
      </c>
      <c r="BA112" s="11">
        <v>1139909208.03</v>
      </c>
      <c r="BB112" s="11">
        <v>100135366</v>
      </c>
      <c r="BC112" s="11">
        <v>3652276006.0500002</v>
      </c>
      <c r="BD112" s="11">
        <v>3517270489.0500002</v>
      </c>
      <c r="BE112" s="11">
        <v>135005517</v>
      </c>
      <c r="BF112" s="11">
        <v>3940307283.8499999</v>
      </c>
      <c r="BG112" s="11">
        <v>3805301766.8499999</v>
      </c>
      <c r="BH112" s="11">
        <v>135005517</v>
      </c>
      <c r="BI112" s="11">
        <v>4315010322.9799995</v>
      </c>
      <c r="BJ112" s="11">
        <v>4171647002.98</v>
      </c>
      <c r="BK112" s="11">
        <v>143363320</v>
      </c>
    </row>
    <row r="113" spans="1:63">
      <c r="A113" s="21">
        <v>39722</v>
      </c>
      <c r="B113" s="11">
        <v>1280698618.45</v>
      </c>
      <c r="C113" s="11">
        <v>423880790.67000002</v>
      </c>
      <c r="D113" s="11">
        <v>853630873.5</v>
      </c>
      <c r="E113" s="11">
        <v>650806970.5</v>
      </c>
      <c r="F113" s="11">
        <v>538012230.5</v>
      </c>
      <c r="G113" s="11">
        <v>112794740</v>
      </c>
      <c r="H113" s="11">
        <v>202823903</v>
      </c>
      <c r="I113" s="11">
        <v>197329722</v>
      </c>
      <c r="J113" s="11">
        <v>5494181</v>
      </c>
      <c r="K113" s="11">
        <v>3186954.28</v>
      </c>
      <c r="L113" s="11">
        <v>3773233845.2600002</v>
      </c>
      <c r="M113" s="23">
        <f t="shared" si="2"/>
        <v>22.051198254608572</v>
      </c>
      <c r="N113" s="23">
        <v>22.052834768725766</v>
      </c>
      <c r="O113" s="23">
        <f t="shared" si="3"/>
        <v>-1.6365141171945652E-3</v>
      </c>
      <c r="P113" s="11"/>
      <c r="Q113" s="11">
        <v>2492535226.8099999</v>
      </c>
      <c r="R113" s="11">
        <v>1073814289.5999999</v>
      </c>
      <c r="S113" s="11">
        <v>1039416967.4299999</v>
      </c>
      <c r="T113" s="11">
        <v>1010567612.4299999</v>
      </c>
      <c r="U113" s="11">
        <v>28849355</v>
      </c>
      <c r="V113" s="11">
        <v>34397322.170000002</v>
      </c>
      <c r="W113" s="11">
        <v>16585807.050000001</v>
      </c>
      <c r="X113" s="11">
        <v>16585807.050000001</v>
      </c>
      <c r="Y113" s="11" t="s">
        <v>126</v>
      </c>
      <c r="Z113" s="11">
        <v>17811515.120000001</v>
      </c>
      <c r="AA113" s="11">
        <v>705969895.22000003</v>
      </c>
      <c r="AB113" s="11">
        <v>712751042</v>
      </c>
      <c r="AC113" s="11">
        <v>702982161</v>
      </c>
      <c r="AD113" s="11">
        <v>9768881</v>
      </c>
      <c r="AE113" s="11">
        <v>4020882624.96</v>
      </c>
      <c r="AF113" s="11">
        <v>247648779.69999999</v>
      </c>
      <c r="AG113" s="11">
        <v>205757228.90000001</v>
      </c>
      <c r="AH113" s="11">
        <v>1180146</v>
      </c>
      <c r="AI113" s="11">
        <v>40711404.799999997</v>
      </c>
      <c r="AJ113" s="11">
        <v>4351414092.8800001</v>
      </c>
      <c r="AK113" s="11">
        <v>330531467.92000002</v>
      </c>
      <c r="AL113" s="11">
        <v>14668807</v>
      </c>
      <c r="AM113" s="11">
        <v>14216368</v>
      </c>
      <c r="AN113" s="11">
        <v>452439</v>
      </c>
      <c r="AO113" s="11">
        <v>9030454</v>
      </c>
      <c r="AP113" s="11">
        <v>1098333</v>
      </c>
      <c r="AQ113" s="11">
        <v>7932121</v>
      </c>
      <c r="AR113" s="11">
        <v>9556197.1199999992</v>
      </c>
      <c r="AS113" s="11">
        <v>296109423.80000001</v>
      </c>
      <c r="AT113" s="11">
        <v>282192023.80000001</v>
      </c>
      <c r="AU113" s="11">
        <v>0</v>
      </c>
      <c r="AV113" s="11">
        <v>13917400</v>
      </c>
      <c r="AW113" s="11">
        <v>1166586</v>
      </c>
      <c r="AX113" s="11">
        <v>1166586</v>
      </c>
      <c r="AY113" s="11">
        <v>0</v>
      </c>
      <c r="AZ113" s="11">
        <v>1280698618.45</v>
      </c>
      <c r="BA113" s="11">
        <v>1162409697.45</v>
      </c>
      <c r="BB113" s="11">
        <v>118288921</v>
      </c>
      <c r="BC113" s="11">
        <v>3773233845.2600002</v>
      </c>
      <c r="BD113" s="11">
        <v>3616326688.2600002</v>
      </c>
      <c r="BE113" s="11">
        <v>156907157</v>
      </c>
      <c r="BF113" s="11">
        <v>4020882624.96</v>
      </c>
      <c r="BG113" s="11">
        <v>3863975467.96</v>
      </c>
      <c r="BH113" s="11">
        <v>156907157</v>
      </c>
      <c r="BI113" s="11">
        <v>4351414092.8800001</v>
      </c>
      <c r="BJ113" s="11">
        <v>4186122375.8800001</v>
      </c>
      <c r="BK113" s="11">
        <v>165291717</v>
      </c>
    </row>
    <row r="114" spans="1:63">
      <c r="A114" s="22">
        <v>39753</v>
      </c>
      <c r="B114" s="11">
        <v>1336988461.98</v>
      </c>
      <c r="C114" s="11">
        <v>436038650.30000001</v>
      </c>
      <c r="D114" s="11">
        <v>897807644.39999998</v>
      </c>
      <c r="E114" s="11">
        <v>682916247.39999998</v>
      </c>
      <c r="F114" s="11">
        <v>568984454.39999998</v>
      </c>
      <c r="G114" s="11">
        <v>113931793</v>
      </c>
      <c r="H114" s="11">
        <v>214891397</v>
      </c>
      <c r="I114" s="11">
        <v>210354798</v>
      </c>
      <c r="J114" s="11">
        <v>4536599</v>
      </c>
      <c r="K114" s="11">
        <v>3142167.28</v>
      </c>
      <c r="L114" s="11">
        <v>3805039176.54</v>
      </c>
      <c r="M114" s="23">
        <f t="shared" si="2"/>
        <v>22.059592124275387</v>
      </c>
      <c r="N114" s="23">
        <v>22.061546141128275</v>
      </c>
      <c r="O114" s="23">
        <f t="shared" si="3"/>
        <v>-1.9540168528884294E-3</v>
      </c>
      <c r="P114" s="11"/>
      <c r="Q114" s="11">
        <v>2468050714.5700002</v>
      </c>
      <c r="R114" s="11">
        <v>1076850446.21</v>
      </c>
      <c r="S114" s="11">
        <v>1042270908.26</v>
      </c>
      <c r="T114" s="11">
        <v>1012070103.26</v>
      </c>
      <c r="U114" s="11">
        <v>30200805</v>
      </c>
      <c r="V114" s="11">
        <v>34579537.950000003</v>
      </c>
      <c r="W114" s="11">
        <v>16767515.83</v>
      </c>
      <c r="X114" s="11">
        <v>16767515.83</v>
      </c>
      <c r="Y114" s="11" t="s">
        <v>126</v>
      </c>
      <c r="Z114" s="11">
        <v>17812022.120000001</v>
      </c>
      <c r="AA114" s="11">
        <v>668539005.36000001</v>
      </c>
      <c r="AB114" s="11">
        <v>722661263</v>
      </c>
      <c r="AC114" s="11">
        <v>722661263</v>
      </c>
      <c r="AD114" s="11">
        <v>0</v>
      </c>
      <c r="AE114" s="11">
        <v>4085021644.8400002</v>
      </c>
      <c r="AF114" s="11">
        <v>279982468.30000001</v>
      </c>
      <c r="AG114" s="11">
        <v>213921421.5</v>
      </c>
      <c r="AH114" s="11">
        <v>1183109.6000000001</v>
      </c>
      <c r="AI114" s="11">
        <v>64877937.200000003</v>
      </c>
      <c r="AJ114" s="11">
        <v>4399287112.3699999</v>
      </c>
      <c r="AK114" s="11">
        <v>314265467.51999998</v>
      </c>
      <c r="AL114" s="11">
        <v>14083529</v>
      </c>
      <c r="AM114" s="11">
        <v>13599615</v>
      </c>
      <c r="AN114" s="11">
        <v>483914</v>
      </c>
      <c r="AO114" s="11">
        <v>8742617</v>
      </c>
      <c r="AP114" s="11">
        <v>927672</v>
      </c>
      <c r="AQ114" s="11">
        <v>7814945</v>
      </c>
      <c r="AR114" s="11">
        <v>9237275.9199999999</v>
      </c>
      <c r="AS114" s="11">
        <v>276693008.60000002</v>
      </c>
      <c r="AT114" s="11">
        <v>276084038.60000002</v>
      </c>
      <c r="AU114" s="11">
        <v>0</v>
      </c>
      <c r="AV114" s="11">
        <v>608970</v>
      </c>
      <c r="AW114" s="11">
        <v>5509037</v>
      </c>
      <c r="AX114" s="11">
        <v>1391032</v>
      </c>
      <c r="AY114" s="11">
        <v>4118005</v>
      </c>
      <c r="AZ114" s="11">
        <v>1336988461.98</v>
      </c>
      <c r="BA114" s="11">
        <v>1218520069.98</v>
      </c>
      <c r="BB114" s="11">
        <v>118468392</v>
      </c>
      <c r="BC114" s="11">
        <v>3805039176.54</v>
      </c>
      <c r="BD114" s="11">
        <v>3656369979.54</v>
      </c>
      <c r="BE114" s="11">
        <v>148669197</v>
      </c>
      <c r="BF114" s="11">
        <v>4085021644.8400002</v>
      </c>
      <c r="BG114" s="11">
        <v>3936352447.8400002</v>
      </c>
      <c r="BH114" s="11">
        <v>148669197</v>
      </c>
      <c r="BI114" s="11">
        <v>4399287112.3699999</v>
      </c>
      <c r="BJ114" s="11">
        <v>4238201051.3699999</v>
      </c>
      <c r="BK114" s="11">
        <v>161086061</v>
      </c>
    </row>
    <row r="115" spans="1:63">
      <c r="A115" s="10">
        <v>39783</v>
      </c>
      <c r="B115" s="11">
        <v>1482728231.73</v>
      </c>
      <c r="C115" s="11">
        <v>494352262.83999997</v>
      </c>
      <c r="D115" s="11">
        <v>985146913.39999998</v>
      </c>
      <c r="E115" s="11">
        <v>741041957.39999998</v>
      </c>
      <c r="F115" s="11">
        <v>623258031.39999998</v>
      </c>
      <c r="G115" s="11">
        <v>117783926</v>
      </c>
      <c r="H115" s="11">
        <v>244104956</v>
      </c>
      <c r="I115" s="11">
        <v>238892898</v>
      </c>
      <c r="J115" s="11">
        <v>5212058</v>
      </c>
      <c r="K115" s="11">
        <v>3229055.49</v>
      </c>
      <c r="L115" s="11">
        <v>3972390752.1900001</v>
      </c>
      <c r="M115" s="23">
        <f t="shared" si="2"/>
        <v>22.102633954974959</v>
      </c>
      <c r="N115" s="23">
        <v>22.074401513863226</v>
      </c>
      <c r="O115" s="23">
        <f t="shared" si="3"/>
        <v>2.8232441111732953E-2</v>
      </c>
      <c r="P115" s="11"/>
      <c r="Q115" s="11">
        <v>2489662520.46</v>
      </c>
      <c r="R115" s="11">
        <v>1114791469.6600001</v>
      </c>
      <c r="S115" s="11">
        <v>1080253341.76</v>
      </c>
      <c r="T115" s="11">
        <v>1049648303.76</v>
      </c>
      <c r="U115" s="11">
        <v>30605038</v>
      </c>
      <c r="V115" s="11">
        <v>34538127.899999999</v>
      </c>
      <c r="W115" s="11">
        <v>16570996.4</v>
      </c>
      <c r="X115" s="11">
        <v>16570996.4</v>
      </c>
      <c r="Y115" s="11" t="s">
        <v>126</v>
      </c>
      <c r="Z115" s="11">
        <v>17967131.5</v>
      </c>
      <c r="AA115" s="11">
        <v>649960209.79999995</v>
      </c>
      <c r="AB115" s="11">
        <v>724910841</v>
      </c>
      <c r="AC115" s="11">
        <v>719049617</v>
      </c>
      <c r="AD115" s="11">
        <v>5861224</v>
      </c>
      <c r="AE115" s="11">
        <v>4340072176.8900003</v>
      </c>
      <c r="AF115" s="11">
        <v>367681424.69999999</v>
      </c>
      <c r="AG115" s="11">
        <v>306842714.30000001</v>
      </c>
      <c r="AH115" s="11">
        <v>925902.2</v>
      </c>
      <c r="AI115" s="11">
        <v>59912808.200000003</v>
      </c>
      <c r="AJ115" s="11">
        <v>4660481303.4499998</v>
      </c>
      <c r="AK115" s="11">
        <v>320409126.56</v>
      </c>
      <c r="AL115" s="11">
        <v>22018058</v>
      </c>
      <c r="AM115" s="11">
        <v>21416471</v>
      </c>
      <c r="AN115" s="11">
        <v>601587</v>
      </c>
      <c r="AO115" s="11">
        <v>10564377</v>
      </c>
      <c r="AP115" s="11">
        <v>2395317</v>
      </c>
      <c r="AQ115" s="11">
        <v>8169060</v>
      </c>
      <c r="AR115" s="11">
        <v>9168568.1600000001</v>
      </c>
      <c r="AS115" s="11">
        <v>276031619.39999998</v>
      </c>
      <c r="AT115" s="11">
        <v>275597799.39999998</v>
      </c>
      <c r="AU115" s="11">
        <v>1490</v>
      </c>
      <c r="AV115" s="11">
        <v>432330</v>
      </c>
      <c r="AW115" s="11">
        <v>2626504</v>
      </c>
      <c r="AX115" s="11">
        <v>2626504</v>
      </c>
      <c r="AY115" s="11">
        <v>0</v>
      </c>
      <c r="AZ115" s="11">
        <v>1482728231.73</v>
      </c>
      <c r="BA115" s="11">
        <v>1359732247.73</v>
      </c>
      <c r="BB115" s="11">
        <v>122995984</v>
      </c>
      <c r="BC115" s="11">
        <v>3972390752.1900001</v>
      </c>
      <c r="BD115" s="11">
        <v>3812928506.1900001</v>
      </c>
      <c r="BE115" s="11">
        <v>159462246</v>
      </c>
      <c r="BF115" s="11">
        <v>4340072176.8900003</v>
      </c>
      <c r="BG115" s="11">
        <v>4180609930.8899999</v>
      </c>
      <c r="BH115" s="11">
        <v>159462246</v>
      </c>
      <c r="BI115" s="11">
        <v>4660481303.4499998</v>
      </c>
      <c r="BJ115" s="11">
        <v>4492248410.4499998</v>
      </c>
      <c r="BK115" s="11">
        <v>168232893</v>
      </c>
    </row>
    <row r="116" spans="1:63">
      <c r="A116" s="12">
        <v>39814</v>
      </c>
      <c r="B116" s="11">
        <v>1416248741.6099999</v>
      </c>
      <c r="C116" s="11">
        <v>479699526.61000001</v>
      </c>
      <c r="D116" s="11">
        <v>933356526.60000002</v>
      </c>
      <c r="E116" s="11">
        <v>698168930.60000002</v>
      </c>
      <c r="F116" s="11">
        <v>580247191.60000002</v>
      </c>
      <c r="G116" s="11">
        <v>117921739</v>
      </c>
      <c r="H116" s="11">
        <v>235187596</v>
      </c>
      <c r="I116" s="11">
        <v>230251691</v>
      </c>
      <c r="J116" s="11">
        <v>4935905</v>
      </c>
      <c r="K116" s="11">
        <v>3192688.4</v>
      </c>
      <c r="L116" s="11">
        <v>3983477995.8600001</v>
      </c>
      <c r="M116" s="23">
        <f t="shared" si="2"/>
        <v>22.105421142948678</v>
      </c>
      <c r="N116" s="23">
        <v>22.086257641461206</v>
      </c>
      <c r="O116" s="23">
        <f t="shared" si="3"/>
        <v>1.9163501487472701E-2</v>
      </c>
      <c r="P116" s="11"/>
      <c r="Q116" s="11">
        <v>2567229254.25</v>
      </c>
      <c r="R116" s="11">
        <v>1112993929.46</v>
      </c>
      <c r="S116" s="11">
        <v>1078088990.4100001</v>
      </c>
      <c r="T116" s="11">
        <v>1049817789.41</v>
      </c>
      <c r="U116" s="11">
        <v>28271201</v>
      </c>
      <c r="V116" s="11">
        <v>34904939.049999997</v>
      </c>
      <c r="W116" s="11">
        <v>16840324.870000001</v>
      </c>
      <c r="X116" s="11">
        <v>16840324.870000001</v>
      </c>
      <c r="Y116" s="11" t="s">
        <v>126</v>
      </c>
      <c r="Z116" s="11">
        <v>18064614.18</v>
      </c>
      <c r="AA116" s="11">
        <v>674054074.79999995</v>
      </c>
      <c r="AB116" s="11">
        <v>780181250</v>
      </c>
      <c r="AC116" s="11">
        <v>776071233</v>
      </c>
      <c r="AD116" s="11">
        <v>4110017</v>
      </c>
      <c r="AE116" s="11">
        <v>4371261026.1599998</v>
      </c>
      <c r="AF116" s="11">
        <v>387783030.30000001</v>
      </c>
      <c r="AG116" s="11">
        <v>322200609.19999999</v>
      </c>
      <c r="AH116" s="11">
        <v>927807.3</v>
      </c>
      <c r="AI116" s="11">
        <v>64654613.799999997</v>
      </c>
      <c r="AJ116" s="11">
        <v>4692168643.4799995</v>
      </c>
      <c r="AK116" s="11">
        <v>320907617.31999999</v>
      </c>
      <c r="AL116" s="11">
        <v>11943208</v>
      </c>
      <c r="AM116" s="11">
        <v>11309161</v>
      </c>
      <c r="AN116" s="11">
        <v>634047</v>
      </c>
      <c r="AO116" s="11">
        <v>3470501</v>
      </c>
      <c r="AP116" s="11">
        <v>410215</v>
      </c>
      <c r="AQ116" s="11">
        <v>3060286</v>
      </c>
      <c r="AR116" s="11">
        <v>9354223.4199999999</v>
      </c>
      <c r="AS116" s="11">
        <v>294777159.89999998</v>
      </c>
      <c r="AT116" s="11">
        <v>294240439.89999998</v>
      </c>
      <c r="AU116" s="11">
        <v>0</v>
      </c>
      <c r="AV116" s="11">
        <v>536720</v>
      </c>
      <c r="AW116" s="11">
        <v>1362525</v>
      </c>
      <c r="AX116" s="11">
        <v>1362525</v>
      </c>
      <c r="AY116" s="11">
        <v>0</v>
      </c>
      <c r="AZ116" s="11">
        <v>1416248741.6099999</v>
      </c>
      <c r="BA116" s="11">
        <v>1293391097.6099999</v>
      </c>
      <c r="BB116" s="11">
        <v>122857644</v>
      </c>
      <c r="BC116" s="11">
        <v>3983477995.8600001</v>
      </c>
      <c r="BD116" s="11">
        <v>3828239133.8600001</v>
      </c>
      <c r="BE116" s="11">
        <v>155238862</v>
      </c>
      <c r="BF116" s="11">
        <v>4371261026.1599998</v>
      </c>
      <c r="BG116" s="11">
        <v>4216022164.1599998</v>
      </c>
      <c r="BH116" s="11">
        <v>155238862</v>
      </c>
      <c r="BI116" s="11">
        <v>4692168643.4799995</v>
      </c>
      <c r="BJ116" s="11">
        <v>4533235448.4799995</v>
      </c>
      <c r="BK116" s="11">
        <v>158933195</v>
      </c>
    </row>
    <row r="117" spans="1:63">
      <c r="A117" s="13">
        <v>39845</v>
      </c>
      <c r="B117" s="11">
        <v>1420748804.1300001</v>
      </c>
      <c r="C117" s="11">
        <v>475258808.31999999</v>
      </c>
      <c r="D117" s="11">
        <v>942387662.5</v>
      </c>
      <c r="E117" s="11">
        <v>709601506.5</v>
      </c>
      <c r="F117" s="11">
        <v>583613417.5</v>
      </c>
      <c r="G117" s="11">
        <v>125988089</v>
      </c>
      <c r="H117" s="11">
        <v>232786156</v>
      </c>
      <c r="I117" s="11">
        <v>227660639</v>
      </c>
      <c r="J117" s="11">
        <v>5125517</v>
      </c>
      <c r="K117" s="11">
        <v>3102333.31</v>
      </c>
      <c r="L117" s="11">
        <v>3987232481.21</v>
      </c>
      <c r="M117" s="23">
        <f t="shared" si="2"/>
        <v>22.106363213455058</v>
      </c>
      <c r="N117" s="23">
        <v>22.09694120009474</v>
      </c>
      <c r="O117" s="23">
        <f t="shared" si="3"/>
        <v>9.4220133603180045E-3</v>
      </c>
      <c r="P117" s="11"/>
      <c r="Q117" s="11">
        <v>2566483677.0900002</v>
      </c>
      <c r="R117" s="11">
        <v>1069698457.11</v>
      </c>
      <c r="S117" s="11">
        <v>1034624542.22</v>
      </c>
      <c r="T117" s="11">
        <v>1004149556.22</v>
      </c>
      <c r="U117" s="11">
        <v>30474986</v>
      </c>
      <c r="V117" s="11">
        <v>35073914.890000001</v>
      </c>
      <c r="W117" s="11">
        <v>16967554.960000001</v>
      </c>
      <c r="X117" s="11">
        <v>16967554.960000001</v>
      </c>
      <c r="Y117" s="11" t="s">
        <v>126</v>
      </c>
      <c r="Z117" s="11">
        <v>18106359.93</v>
      </c>
      <c r="AA117" s="11">
        <v>676115534.98000002</v>
      </c>
      <c r="AB117" s="11">
        <v>820669685</v>
      </c>
      <c r="AC117" s="11">
        <v>819020875</v>
      </c>
      <c r="AD117" s="11">
        <v>1648810</v>
      </c>
      <c r="AE117" s="11">
        <v>4429589278.4099998</v>
      </c>
      <c r="AF117" s="11">
        <v>442356797.19999999</v>
      </c>
      <c r="AG117" s="11">
        <v>386574674.19999999</v>
      </c>
      <c r="AH117" s="11">
        <v>925565</v>
      </c>
      <c r="AI117" s="11">
        <v>54856558</v>
      </c>
      <c r="AJ117" s="11">
        <v>4727573822.3999996</v>
      </c>
      <c r="AK117" s="11">
        <v>297984543.98000002</v>
      </c>
      <c r="AL117" s="11">
        <v>10293946</v>
      </c>
      <c r="AM117" s="11">
        <v>9677078</v>
      </c>
      <c r="AN117" s="11">
        <v>616868</v>
      </c>
      <c r="AO117" s="11">
        <v>3003473</v>
      </c>
      <c r="AP117" s="11">
        <v>474474</v>
      </c>
      <c r="AQ117" s="11">
        <v>2528999</v>
      </c>
      <c r="AR117" s="11">
        <v>9258564.1799999997</v>
      </c>
      <c r="AS117" s="11">
        <v>273204973.80000001</v>
      </c>
      <c r="AT117" s="11">
        <v>273014663.80000001</v>
      </c>
      <c r="AU117" s="11">
        <v>0</v>
      </c>
      <c r="AV117" s="11">
        <v>190310</v>
      </c>
      <c r="AW117" s="11">
        <v>2223587</v>
      </c>
      <c r="AX117" s="11">
        <v>2223587</v>
      </c>
      <c r="AY117" s="11">
        <v>0</v>
      </c>
      <c r="AZ117" s="11">
        <v>1420748804.1300001</v>
      </c>
      <c r="BA117" s="11">
        <v>1289635198.1300001</v>
      </c>
      <c r="BB117" s="11">
        <v>131113606</v>
      </c>
      <c r="BC117" s="11">
        <v>3987232481.21</v>
      </c>
      <c r="BD117" s="11">
        <v>3823995079.21</v>
      </c>
      <c r="BE117" s="11">
        <v>163237402</v>
      </c>
      <c r="BF117" s="11">
        <v>4429589278.4099998</v>
      </c>
      <c r="BG117" s="11">
        <v>4266351876.4099998</v>
      </c>
      <c r="BH117" s="11">
        <v>163237402</v>
      </c>
      <c r="BI117" s="11">
        <v>4727573822.3999996</v>
      </c>
      <c r="BJ117" s="11">
        <v>4561190553.3999996</v>
      </c>
      <c r="BK117" s="11">
        <v>166383269</v>
      </c>
    </row>
    <row r="118" spans="1:63">
      <c r="A118" s="14">
        <v>39873</v>
      </c>
      <c r="B118" s="11">
        <v>1403282962.5899999</v>
      </c>
      <c r="C118" s="11">
        <v>471454247.69</v>
      </c>
      <c r="D118" s="11">
        <v>928770191.39999998</v>
      </c>
      <c r="E118" s="11">
        <v>702070278.39999998</v>
      </c>
      <c r="F118" s="11">
        <v>571043621.39999998</v>
      </c>
      <c r="G118" s="11">
        <v>131026657</v>
      </c>
      <c r="H118" s="11">
        <v>226699913</v>
      </c>
      <c r="I118" s="11">
        <v>221044122</v>
      </c>
      <c r="J118" s="11">
        <v>5655791</v>
      </c>
      <c r="K118" s="11">
        <v>3058523.5</v>
      </c>
      <c r="L118" s="11">
        <v>3974376380.1599998</v>
      </c>
      <c r="M118" s="23">
        <f t="shared" si="2"/>
        <v>22.103133687250551</v>
      </c>
      <c r="N118" s="23">
        <v>22.10601274878945</v>
      </c>
      <c r="O118" s="23">
        <f t="shared" si="3"/>
        <v>-2.8790615388984975E-3</v>
      </c>
      <c r="P118" s="11"/>
      <c r="Q118" s="11">
        <v>2571093417.5700002</v>
      </c>
      <c r="R118" s="11">
        <v>1127143390.51</v>
      </c>
      <c r="S118" s="11">
        <v>1092309801.54</v>
      </c>
      <c r="T118" s="11">
        <v>1064726718.54</v>
      </c>
      <c r="U118" s="11">
        <v>27583083</v>
      </c>
      <c r="V118" s="11">
        <v>34833588.969999999</v>
      </c>
      <c r="W118" s="11">
        <v>16704088.98</v>
      </c>
      <c r="X118" s="11">
        <v>16704088.98</v>
      </c>
      <c r="Y118" s="11" t="s">
        <v>126</v>
      </c>
      <c r="Z118" s="11">
        <v>18129499.989999998</v>
      </c>
      <c r="AA118" s="11">
        <v>691562903.07000005</v>
      </c>
      <c r="AB118" s="11">
        <v>752387124</v>
      </c>
      <c r="AC118" s="11">
        <v>750823669</v>
      </c>
      <c r="AD118" s="11">
        <v>1563455</v>
      </c>
      <c r="AE118" s="11">
        <v>4394317693.6599998</v>
      </c>
      <c r="AF118" s="11">
        <v>419941313.5</v>
      </c>
      <c r="AG118" s="11">
        <v>359671666.5</v>
      </c>
      <c r="AH118" s="11">
        <v>925816.9</v>
      </c>
      <c r="AI118" s="11">
        <v>59343830.100000001</v>
      </c>
      <c r="AJ118" s="11">
        <v>4696226673.9099998</v>
      </c>
      <c r="AK118" s="11">
        <v>301908980.25</v>
      </c>
      <c r="AL118" s="11">
        <v>12056413</v>
      </c>
      <c r="AM118" s="11">
        <v>11285258</v>
      </c>
      <c r="AN118" s="11">
        <v>771155</v>
      </c>
      <c r="AO118" s="11">
        <v>2569038</v>
      </c>
      <c r="AP118" s="11">
        <v>822902</v>
      </c>
      <c r="AQ118" s="11">
        <v>1746136</v>
      </c>
      <c r="AR118" s="11">
        <v>9281718.6500000004</v>
      </c>
      <c r="AS118" s="11">
        <v>274796960.60000002</v>
      </c>
      <c r="AT118" s="11">
        <v>274086010.60000002</v>
      </c>
      <c r="AU118" s="11">
        <v>0</v>
      </c>
      <c r="AV118" s="11">
        <v>710950</v>
      </c>
      <c r="AW118" s="11">
        <v>3204850</v>
      </c>
      <c r="AX118" s="11">
        <v>3204850</v>
      </c>
      <c r="AY118" s="11">
        <v>0</v>
      </c>
      <c r="AZ118" s="11">
        <v>1403282962.5899999</v>
      </c>
      <c r="BA118" s="11">
        <v>1266600514.5899999</v>
      </c>
      <c r="BB118" s="11">
        <v>136682448</v>
      </c>
      <c r="BC118" s="11">
        <v>3974376380.1599998</v>
      </c>
      <c r="BD118" s="11">
        <v>3808547394.1599998</v>
      </c>
      <c r="BE118" s="11">
        <v>165828986</v>
      </c>
      <c r="BF118" s="11">
        <v>4394317693.6599998</v>
      </c>
      <c r="BG118" s="11">
        <v>4228488707.6599998</v>
      </c>
      <c r="BH118" s="11">
        <v>165828986</v>
      </c>
      <c r="BI118" s="11">
        <v>4696226673.9099998</v>
      </c>
      <c r="BJ118" s="11">
        <v>4527880396.9099998</v>
      </c>
      <c r="BK118" s="11">
        <v>168346277</v>
      </c>
    </row>
    <row r="119" spans="1:63">
      <c r="A119" s="15">
        <v>39904</v>
      </c>
      <c r="B119" s="11">
        <v>1394809715.5899999</v>
      </c>
      <c r="C119" s="11">
        <v>470514879.19</v>
      </c>
      <c r="D119" s="11">
        <v>921292090.60000002</v>
      </c>
      <c r="E119" s="11">
        <v>685519356.60000002</v>
      </c>
      <c r="F119" s="11">
        <v>558889955.60000002</v>
      </c>
      <c r="G119" s="11">
        <v>126629401</v>
      </c>
      <c r="H119" s="11">
        <v>235772734</v>
      </c>
      <c r="I119" s="11">
        <v>227884793</v>
      </c>
      <c r="J119" s="11">
        <v>7887941</v>
      </c>
      <c r="K119" s="11">
        <v>3002745.8</v>
      </c>
      <c r="L119" s="11">
        <v>3969889246.0300002</v>
      </c>
      <c r="M119" s="23">
        <f t="shared" si="2"/>
        <v>22.102004033530921</v>
      </c>
      <c r="N119" s="23">
        <v>22.113825897978447</v>
      </c>
      <c r="O119" s="23">
        <f t="shared" si="3"/>
        <v>-1.1821864447526309E-2</v>
      </c>
      <c r="P119" s="11"/>
      <c r="Q119" s="11">
        <v>2575079530.4499998</v>
      </c>
      <c r="R119" s="11">
        <v>1086214155.5699999</v>
      </c>
      <c r="S119" s="11">
        <v>1051357501.92</v>
      </c>
      <c r="T119" s="11">
        <v>1026067545.92</v>
      </c>
      <c r="U119" s="11">
        <v>25289956</v>
      </c>
      <c r="V119" s="11">
        <v>34856653.649999999</v>
      </c>
      <c r="W119" s="11">
        <v>16693516.939999999</v>
      </c>
      <c r="X119" s="11">
        <v>16693516.939999999</v>
      </c>
      <c r="Y119" s="11" t="s">
        <v>126</v>
      </c>
      <c r="Z119" s="11">
        <v>18163136.710000001</v>
      </c>
      <c r="AA119" s="11">
        <v>721277784.88</v>
      </c>
      <c r="AB119" s="11">
        <v>767587590</v>
      </c>
      <c r="AC119" s="11">
        <v>765281052</v>
      </c>
      <c r="AD119" s="11">
        <v>2306538</v>
      </c>
      <c r="AE119" s="11">
        <v>4404234908.5299997</v>
      </c>
      <c r="AF119" s="11">
        <v>434345662.5</v>
      </c>
      <c r="AG119" s="11">
        <v>379400366.60000002</v>
      </c>
      <c r="AH119" s="11">
        <v>920388.9</v>
      </c>
      <c r="AI119" s="11">
        <v>54024907</v>
      </c>
      <c r="AJ119" s="11">
        <v>4707236532</v>
      </c>
      <c r="AK119" s="11">
        <v>303001623.45999998</v>
      </c>
      <c r="AL119" s="11">
        <v>13001127</v>
      </c>
      <c r="AM119" s="11">
        <v>12449103</v>
      </c>
      <c r="AN119" s="11">
        <v>552024</v>
      </c>
      <c r="AO119" s="11">
        <v>1928126</v>
      </c>
      <c r="AP119" s="11">
        <v>559191</v>
      </c>
      <c r="AQ119" s="11">
        <v>1368935</v>
      </c>
      <c r="AR119" s="11">
        <v>9203498.4600000009</v>
      </c>
      <c r="AS119" s="11">
        <v>277469793</v>
      </c>
      <c r="AT119" s="11">
        <v>276890223</v>
      </c>
      <c r="AU119" s="11">
        <v>0</v>
      </c>
      <c r="AV119" s="11">
        <v>579570</v>
      </c>
      <c r="AW119" s="11">
        <v>1399079</v>
      </c>
      <c r="AX119" s="11">
        <v>1399079</v>
      </c>
      <c r="AY119" s="11">
        <v>0</v>
      </c>
      <c r="AZ119" s="11">
        <v>1394809715.5899999</v>
      </c>
      <c r="BA119" s="11">
        <v>1260292373.5899999</v>
      </c>
      <c r="BB119" s="11">
        <v>134517342</v>
      </c>
      <c r="BC119" s="11">
        <v>3969889246.0300002</v>
      </c>
      <c r="BD119" s="11">
        <v>3807775410.0300002</v>
      </c>
      <c r="BE119" s="11">
        <v>162113836</v>
      </c>
      <c r="BF119" s="11">
        <v>4404234908.5299997</v>
      </c>
      <c r="BG119" s="11">
        <v>4242121072.5300002</v>
      </c>
      <c r="BH119" s="11">
        <v>162113836</v>
      </c>
      <c r="BI119" s="11">
        <v>4707236532</v>
      </c>
      <c r="BJ119" s="11">
        <v>4543201737</v>
      </c>
      <c r="BK119" s="11">
        <v>164034795</v>
      </c>
    </row>
    <row r="120" spans="1:63">
      <c r="A120" s="16">
        <v>39934</v>
      </c>
      <c r="B120" s="11">
        <v>1405502623.6400001</v>
      </c>
      <c r="C120" s="11">
        <v>473891910.75999999</v>
      </c>
      <c r="D120" s="11">
        <v>928608703.10000002</v>
      </c>
      <c r="E120" s="11">
        <v>689060158.10000002</v>
      </c>
      <c r="F120" s="11">
        <v>563894821.10000002</v>
      </c>
      <c r="G120" s="11">
        <v>125165337</v>
      </c>
      <c r="H120" s="11">
        <v>239548545</v>
      </c>
      <c r="I120" s="11">
        <v>232315332</v>
      </c>
      <c r="J120" s="11">
        <v>7233213</v>
      </c>
      <c r="K120" s="11">
        <v>3002009.78</v>
      </c>
      <c r="L120" s="11">
        <v>3929565412.8899999</v>
      </c>
      <c r="M120" s="23">
        <f t="shared" si="2"/>
        <v>22.091794674751114</v>
      </c>
      <c r="N120" s="23">
        <v>22.119363210317708</v>
      </c>
      <c r="O120" s="23">
        <f t="shared" si="3"/>
        <v>-2.7568535566594221E-2</v>
      </c>
      <c r="P120" s="11"/>
      <c r="Q120" s="11">
        <v>2524062789.2600002</v>
      </c>
      <c r="R120" s="11">
        <v>1068463005.04</v>
      </c>
      <c r="S120" s="11">
        <v>1033531211.23</v>
      </c>
      <c r="T120" s="11">
        <v>1007882833.23</v>
      </c>
      <c r="U120" s="11">
        <v>25648378</v>
      </c>
      <c r="V120" s="11">
        <v>34931793.810000002</v>
      </c>
      <c r="W120" s="11">
        <v>16697572.029999999</v>
      </c>
      <c r="X120" s="11">
        <v>16697572.029999999</v>
      </c>
      <c r="Y120" s="11" t="s">
        <v>126</v>
      </c>
      <c r="Z120" s="11">
        <v>18234221.780000001</v>
      </c>
      <c r="AA120" s="11">
        <v>737715408.22000003</v>
      </c>
      <c r="AB120" s="11">
        <v>717884376</v>
      </c>
      <c r="AC120" s="11">
        <v>713561017</v>
      </c>
      <c r="AD120" s="11">
        <v>4323359</v>
      </c>
      <c r="AE120" s="11">
        <v>4351692066.1899996</v>
      </c>
      <c r="AF120" s="11">
        <v>422126653.30000001</v>
      </c>
      <c r="AG120" s="11">
        <v>365825216.39999998</v>
      </c>
      <c r="AH120" s="11">
        <v>921131.5</v>
      </c>
      <c r="AI120" s="11">
        <v>55380305.399999999</v>
      </c>
      <c r="AJ120" s="11">
        <v>4656478684.8100004</v>
      </c>
      <c r="AK120" s="11">
        <v>304786618.62</v>
      </c>
      <c r="AL120" s="11">
        <v>11549336</v>
      </c>
      <c r="AM120" s="11">
        <v>11097034</v>
      </c>
      <c r="AN120" s="11">
        <v>452302</v>
      </c>
      <c r="AO120" s="11">
        <v>1499489</v>
      </c>
      <c r="AP120" s="11">
        <v>460562</v>
      </c>
      <c r="AQ120" s="11">
        <v>1038927</v>
      </c>
      <c r="AR120" s="11">
        <v>9378831.9199999999</v>
      </c>
      <c r="AS120" s="11">
        <v>279923868.69999999</v>
      </c>
      <c r="AT120" s="11">
        <v>279609218.69999999</v>
      </c>
      <c r="AU120" s="11">
        <v>0</v>
      </c>
      <c r="AV120" s="11">
        <v>314650</v>
      </c>
      <c r="AW120" s="11">
        <v>2435093</v>
      </c>
      <c r="AX120" s="11">
        <v>2435093</v>
      </c>
      <c r="AY120" s="11">
        <v>0</v>
      </c>
      <c r="AZ120" s="11">
        <v>1405502623.6400001</v>
      </c>
      <c r="BA120" s="11">
        <v>1273104073.6400001</v>
      </c>
      <c r="BB120" s="11">
        <v>132398550</v>
      </c>
      <c r="BC120" s="11">
        <v>3929565412.8899999</v>
      </c>
      <c r="BD120" s="11">
        <v>3767195125.8899999</v>
      </c>
      <c r="BE120" s="11">
        <v>162370287</v>
      </c>
      <c r="BF120" s="11">
        <v>4351692066.1899996</v>
      </c>
      <c r="BG120" s="11">
        <v>4189321779.1900001</v>
      </c>
      <c r="BH120" s="11">
        <v>162370287</v>
      </c>
      <c r="BI120" s="11">
        <v>4656478684.8100004</v>
      </c>
      <c r="BJ120" s="11">
        <v>4492617168.8100004</v>
      </c>
      <c r="BK120" s="11">
        <v>163861516</v>
      </c>
    </row>
    <row r="121" spans="1:63">
      <c r="A121" s="17">
        <v>39965</v>
      </c>
      <c r="B121" s="11">
        <v>1412155201.1900001</v>
      </c>
      <c r="C121" s="11">
        <v>468343824.42000002</v>
      </c>
      <c r="D121" s="11">
        <v>940769348.29999995</v>
      </c>
      <c r="E121" s="11">
        <v>705581403.29999995</v>
      </c>
      <c r="F121" s="11">
        <v>579406244.29999995</v>
      </c>
      <c r="G121" s="11">
        <v>126175159</v>
      </c>
      <c r="H121" s="11">
        <v>235187945</v>
      </c>
      <c r="I121" s="11">
        <v>228203389</v>
      </c>
      <c r="J121" s="11">
        <v>6984556</v>
      </c>
      <c r="K121" s="11">
        <v>3042028.47</v>
      </c>
      <c r="L121" s="11">
        <v>3970812164.5900002</v>
      </c>
      <c r="M121" s="23">
        <f t="shared" si="2"/>
        <v>22.102236486186278</v>
      </c>
      <c r="N121" s="23">
        <v>22.125279347009865</v>
      </c>
      <c r="O121" s="23">
        <f t="shared" si="3"/>
        <v>-2.3042860823586864E-2</v>
      </c>
      <c r="P121" s="11"/>
      <c r="Q121" s="11">
        <v>2558656963.4000001</v>
      </c>
      <c r="R121" s="11">
        <v>1073576397.2</v>
      </c>
      <c r="S121" s="11">
        <v>1038931284.72</v>
      </c>
      <c r="T121" s="11">
        <v>1014405013.72</v>
      </c>
      <c r="U121" s="11">
        <v>24526271</v>
      </c>
      <c r="V121" s="11">
        <v>34645112.479999997</v>
      </c>
      <c r="W121" s="11">
        <v>16377672.43</v>
      </c>
      <c r="X121" s="11">
        <v>16377672.43</v>
      </c>
      <c r="Y121" s="11" t="s">
        <v>126</v>
      </c>
      <c r="Z121" s="11">
        <v>18267440.050000001</v>
      </c>
      <c r="AA121" s="11">
        <v>749011564.20000005</v>
      </c>
      <c r="AB121" s="11">
        <v>736069002</v>
      </c>
      <c r="AC121" s="11">
        <v>732906570</v>
      </c>
      <c r="AD121" s="11">
        <v>3162432</v>
      </c>
      <c r="AE121" s="11">
        <v>4410751117.79</v>
      </c>
      <c r="AF121" s="11">
        <v>439938953.19999999</v>
      </c>
      <c r="AG121" s="11">
        <v>370856276.80000001</v>
      </c>
      <c r="AH121" s="11">
        <v>921338.4</v>
      </c>
      <c r="AI121" s="11">
        <v>68161338</v>
      </c>
      <c r="AJ121" s="11">
        <v>4702993428.21</v>
      </c>
      <c r="AK121" s="11">
        <v>292242310.42000002</v>
      </c>
      <c r="AL121" s="11">
        <v>10905838</v>
      </c>
      <c r="AM121" s="11">
        <v>10425127</v>
      </c>
      <c r="AN121" s="11">
        <v>480711</v>
      </c>
      <c r="AO121" s="11">
        <v>1873138</v>
      </c>
      <c r="AP121" s="11">
        <v>645419</v>
      </c>
      <c r="AQ121" s="11">
        <v>1227719</v>
      </c>
      <c r="AR121" s="11">
        <v>9521126.7200000007</v>
      </c>
      <c r="AS121" s="11">
        <v>267200609.69999999</v>
      </c>
      <c r="AT121" s="11">
        <v>266908139.69999999</v>
      </c>
      <c r="AU121" s="11">
        <v>0</v>
      </c>
      <c r="AV121" s="11">
        <v>292470</v>
      </c>
      <c r="AW121" s="11">
        <v>2741598</v>
      </c>
      <c r="AX121" s="11">
        <v>2741598</v>
      </c>
      <c r="AY121" s="11">
        <v>0</v>
      </c>
      <c r="AZ121" s="11">
        <v>1412155201.1900001</v>
      </c>
      <c r="BA121" s="11">
        <v>1278995486.1900001</v>
      </c>
      <c r="BB121" s="11">
        <v>133159715</v>
      </c>
      <c r="BC121" s="11">
        <v>3970812164.5900002</v>
      </c>
      <c r="BD121" s="11">
        <v>3809963746.5900002</v>
      </c>
      <c r="BE121" s="11">
        <v>160848418</v>
      </c>
      <c r="BF121" s="11">
        <v>4410751117.79</v>
      </c>
      <c r="BG121" s="11">
        <v>4249902699.79</v>
      </c>
      <c r="BH121" s="11">
        <v>160848418</v>
      </c>
      <c r="BI121" s="11">
        <v>4702993428.21</v>
      </c>
      <c r="BJ121" s="11">
        <v>4540436580.21</v>
      </c>
      <c r="BK121" s="11">
        <v>162556848</v>
      </c>
    </row>
    <row r="122" spans="1:63">
      <c r="A122" s="18">
        <v>39995</v>
      </c>
      <c r="B122" s="11">
        <v>1416052316.1500001</v>
      </c>
      <c r="C122" s="11">
        <v>474749818.24000001</v>
      </c>
      <c r="D122" s="11">
        <v>938265534.69000006</v>
      </c>
      <c r="E122" s="11">
        <v>701892128.69000006</v>
      </c>
      <c r="F122" s="11">
        <v>573852039.69000006</v>
      </c>
      <c r="G122" s="11">
        <v>128040089</v>
      </c>
      <c r="H122" s="11">
        <v>236373406</v>
      </c>
      <c r="I122" s="11">
        <v>235390341</v>
      </c>
      <c r="J122" s="11">
        <v>983065</v>
      </c>
      <c r="K122" s="11">
        <v>3036963.22</v>
      </c>
      <c r="L122" s="11">
        <v>3991646290.5999999</v>
      </c>
      <c r="M122" s="23">
        <f t="shared" si="2"/>
        <v>22.107469586910895</v>
      </c>
      <c r="N122" s="23">
        <v>22.130932716155396</v>
      </c>
      <c r="O122" s="23">
        <f t="shared" si="3"/>
        <v>-2.3463129244500891E-2</v>
      </c>
      <c r="P122" s="11"/>
      <c r="Q122" s="11">
        <v>2575593974.4499998</v>
      </c>
      <c r="R122" s="11">
        <v>1035080704.45</v>
      </c>
      <c r="S122" s="11">
        <v>999965530.86000001</v>
      </c>
      <c r="T122" s="11">
        <v>965450597.86000001</v>
      </c>
      <c r="U122" s="11">
        <v>34514933</v>
      </c>
      <c r="V122" s="11">
        <v>35115173.590000004</v>
      </c>
      <c r="W122" s="11">
        <v>16814385.870000001</v>
      </c>
      <c r="X122" s="11">
        <v>16814385.870000001</v>
      </c>
      <c r="Y122" s="11" t="s">
        <v>126</v>
      </c>
      <c r="Z122" s="11">
        <v>18300787.719999999</v>
      </c>
      <c r="AA122" s="11">
        <v>757075328</v>
      </c>
      <c r="AB122" s="11">
        <v>783437942</v>
      </c>
      <c r="AC122" s="11">
        <v>777833639</v>
      </c>
      <c r="AD122" s="11">
        <v>5604303</v>
      </c>
      <c r="AE122" s="11">
        <v>4451033649.8500004</v>
      </c>
      <c r="AF122" s="11">
        <v>459387359.25</v>
      </c>
      <c r="AG122" s="11">
        <v>398975999.13999999</v>
      </c>
      <c r="AH122" s="11">
        <v>921676.26</v>
      </c>
      <c r="AI122" s="11">
        <v>59489683.859999999</v>
      </c>
      <c r="AJ122" s="11">
        <v>4750449839.4499998</v>
      </c>
      <c r="AK122" s="11">
        <v>299416189.60000002</v>
      </c>
      <c r="AL122" s="11">
        <v>9817672</v>
      </c>
      <c r="AM122" s="11">
        <v>9298918</v>
      </c>
      <c r="AN122" s="11">
        <v>518754</v>
      </c>
      <c r="AO122" s="11">
        <v>1845546</v>
      </c>
      <c r="AP122" s="11">
        <v>666741</v>
      </c>
      <c r="AQ122" s="11">
        <v>1178805</v>
      </c>
      <c r="AR122" s="11">
        <v>9753514.6099999994</v>
      </c>
      <c r="AS122" s="11">
        <v>276685643.99000001</v>
      </c>
      <c r="AT122" s="11">
        <v>276319683.99000001</v>
      </c>
      <c r="AU122" s="11">
        <v>0</v>
      </c>
      <c r="AV122" s="11">
        <v>365960</v>
      </c>
      <c r="AW122" s="11">
        <v>1313813</v>
      </c>
      <c r="AX122" s="11">
        <v>1313813</v>
      </c>
      <c r="AY122" s="11">
        <v>0</v>
      </c>
      <c r="AZ122" s="11">
        <v>1416052316.1500001</v>
      </c>
      <c r="BA122" s="11">
        <v>1287029162.1500001</v>
      </c>
      <c r="BB122" s="11">
        <v>129023154</v>
      </c>
      <c r="BC122" s="11">
        <v>3991646290.5999999</v>
      </c>
      <c r="BD122" s="11">
        <v>3822503900.5999999</v>
      </c>
      <c r="BE122" s="11">
        <v>169142390</v>
      </c>
      <c r="BF122" s="11">
        <v>4451033649.8500004</v>
      </c>
      <c r="BG122" s="11">
        <v>4281891259.8499999</v>
      </c>
      <c r="BH122" s="11">
        <v>169142390</v>
      </c>
      <c r="BI122" s="11">
        <v>4750449839.4499998</v>
      </c>
      <c r="BJ122" s="11">
        <v>4579609890.4499998</v>
      </c>
      <c r="BK122" s="11">
        <v>170839949</v>
      </c>
    </row>
    <row r="123" spans="1:63">
      <c r="A123" s="19">
        <v>40026</v>
      </c>
      <c r="B123" s="11">
        <v>1406616186.4300001</v>
      </c>
      <c r="C123" s="11">
        <v>464943903.94999999</v>
      </c>
      <c r="D123" s="11">
        <v>938554812.14999998</v>
      </c>
      <c r="E123" s="11">
        <v>717511119.14999998</v>
      </c>
      <c r="F123" s="11">
        <v>579024564.14999998</v>
      </c>
      <c r="G123" s="11">
        <v>138486555</v>
      </c>
      <c r="H123" s="11">
        <v>221043693</v>
      </c>
      <c r="I123" s="11">
        <v>220025405</v>
      </c>
      <c r="J123" s="11">
        <v>1018288</v>
      </c>
      <c r="K123" s="11">
        <v>3117470.33</v>
      </c>
      <c r="L123" s="11">
        <v>3894463302.7399998</v>
      </c>
      <c r="M123" s="23">
        <f t="shared" si="2"/>
        <v>22.082821715437412</v>
      </c>
      <c r="N123" s="23">
        <v>22.13273170022843</v>
      </c>
      <c r="O123" s="23">
        <f t="shared" si="3"/>
        <v>-4.9909984791018047E-2</v>
      </c>
      <c r="P123" s="11"/>
      <c r="Q123" s="11">
        <v>2487847116.3200002</v>
      </c>
      <c r="R123" s="11">
        <v>1018753436.4299999</v>
      </c>
      <c r="S123" s="11">
        <v>983160220.92999995</v>
      </c>
      <c r="T123" s="11">
        <v>948672489.92999995</v>
      </c>
      <c r="U123" s="11">
        <v>34487731</v>
      </c>
      <c r="V123" s="11">
        <v>35593215.5</v>
      </c>
      <c r="W123" s="11">
        <v>17211624.239999998</v>
      </c>
      <c r="X123" s="11">
        <v>17211624.239999998</v>
      </c>
      <c r="Y123" s="11" t="s">
        <v>126</v>
      </c>
      <c r="Z123" s="11">
        <v>18381591.260000002</v>
      </c>
      <c r="AA123" s="11">
        <v>747640991.88</v>
      </c>
      <c r="AB123" s="11">
        <v>721452688</v>
      </c>
      <c r="AC123" s="11">
        <v>716927793</v>
      </c>
      <c r="AD123" s="11">
        <v>4524895</v>
      </c>
      <c r="AE123" s="11">
        <v>4400205630.9300003</v>
      </c>
      <c r="AF123" s="11">
        <v>505742328.19</v>
      </c>
      <c r="AG123" s="11">
        <v>440123506.04000002</v>
      </c>
      <c r="AH123" s="11">
        <v>922061.07</v>
      </c>
      <c r="AI123" s="11">
        <v>64696761.090000004</v>
      </c>
      <c r="AJ123" s="11">
        <v>4708587599.0900002</v>
      </c>
      <c r="AK123" s="11">
        <v>308381968.16000003</v>
      </c>
      <c r="AL123" s="11">
        <v>10258595</v>
      </c>
      <c r="AM123" s="11">
        <v>9740948</v>
      </c>
      <c r="AN123" s="11">
        <v>517647</v>
      </c>
      <c r="AO123" s="11">
        <v>1977677</v>
      </c>
      <c r="AP123" s="11">
        <v>199804</v>
      </c>
      <c r="AQ123" s="11">
        <v>1777873</v>
      </c>
      <c r="AR123" s="11">
        <v>8956118.9600000009</v>
      </c>
      <c r="AS123" s="11">
        <v>285194843.19999999</v>
      </c>
      <c r="AT123" s="11">
        <v>284733403.19999999</v>
      </c>
      <c r="AU123" s="11">
        <v>0</v>
      </c>
      <c r="AV123" s="11">
        <v>461440</v>
      </c>
      <c r="AW123" s="11">
        <v>1994734</v>
      </c>
      <c r="AX123" s="11">
        <v>1994734</v>
      </c>
      <c r="AY123" s="11">
        <v>0</v>
      </c>
      <c r="AZ123" s="11">
        <v>1406616186.4300001</v>
      </c>
      <c r="BA123" s="11">
        <v>1267111343.4300001</v>
      </c>
      <c r="BB123" s="11">
        <v>139504843</v>
      </c>
      <c r="BC123" s="11">
        <v>3894463302.7399998</v>
      </c>
      <c r="BD123" s="11">
        <v>3715945833.7399998</v>
      </c>
      <c r="BE123" s="11">
        <v>178517469</v>
      </c>
      <c r="BF123" s="11">
        <v>4400205630.9300003</v>
      </c>
      <c r="BG123" s="11">
        <v>4221688161.9299998</v>
      </c>
      <c r="BH123" s="11">
        <v>178517469</v>
      </c>
      <c r="BI123" s="11">
        <v>4708587599.0900002</v>
      </c>
      <c r="BJ123" s="11">
        <v>4527774610.0900002</v>
      </c>
      <c r="BK123" s="11">
        <v>180812989</v>
      </c>
    </row>
    <row r="124" spans="1:63">
      <c r="A124" s="20">
        <v>40057</v>
      </c>
      <c r="B124" s="11">
        <v>1408923740.3</v>
      </c>
      <c r="C124" s="11">
        <v>460087018.01999998</v>
      </c>
      <c r="D124" s="11">
        <v>942928408.63999999</v>
      </c>
      <c r="E124" s="11">
        <v>719833687.63999999</v>
      </c>
      <c r="F124" s="11">
        <v>589338698.63999999</v>
      </c>
      <c r="G124" s="11">
        <v>130494989</v>
      </c>
      <c r="H124" s="11">
        <v>223094721</v>
      </c>
      <c r="I124" s="11">
        <v>222072212</v>
      </c>
      <c r="J124" s="11">
        <v>1022509</v>
      </c>
      <c r="K124" s="11">
        <v>5908313.6399999997</v>
      </c>
      <c r="L124" s="11">
        <v>3913068198.4299998</v>
      </c>
      <c r="M124" s="23">
        <f t="shared" si="2"/>
        <v>22.087587608704126</v>
      </c>
      <c r="N124" s="23">
        <v>22.134500225428987</v>
      </c>
      <c r="O124" s="23">
        <f t="shared" si="3"/>
        <v>-4.6912616724860356E-2</v>
      </c>
      <c r="P124" s="11"/>
      <c r="Q124" s="11">
        <v>2504144458.1399999</v>
      </c>
      <c r="R124" s="11">
        <v>1057870195.64</v>
      </c>
      <c r="S124" s="11">
        <v>1001731204.6900001</v>
      </c>
      <c r="T124" s="11">
        <v>968675948.69000006</v>
      </c>
      <c r="U124" s="11">
        <v>33055256</v>
      </c>
      <c r="V124" s="11">
        <v>56138990.950000003</v>
      </c>
      <c r="W124" s="11">
        <v>17107246.5</v>
      </c>
      <c r="X124" s="11">
        <v>17107246.5</v>
      </c>
      <c r="Y124" s="11" t="s">
        <v>126</v>
      </c>
      <c r="Z124" s="11">
        <v>39031744.450000003</v>
      </c>
      <c r="AA124" s="11">
        <v>760161067.5</v>
      </c>
      <c r="AB124" s="11">
        <v>686113195</v>
      </c>
      <c r="AC124" s="11">
        <v>681281187</v>
      </c>
      <c r="AD124" s="11">
        <v>4832008</v>
      </c>
      <c r="AE124" s="11">
        <v>4385415370.4899998</v>
      </c>
      <c r="AF124" s="11">
        <v>472347172.05000001</v>
      </c>
      <c r="AG124" s="11">
        <v>407925066.51999998</v>
      </c>
      <c r="AH124" s="11">
        <v>1022532.93</v>
      </c>
      <c r="AI124" s="11">
        <v>63399572.609999999</v>
      </c>
      <c r="AJ124" s="11">
        <v>4713628506.7200003</v>
      </c>
      <c r="AK124" s="11">
        <v>328213136.24000001</v>
      </c>
      <c r="AL124" s="11">
        <v>9065904</v>
      </c>
      <c r="AM124" s="11">
        <v>8437495</v>
      </c>
      <c r="AN124" s="11">
        <v>628409</v>
      </c>
      <c r="AO124" s="11">
        <v>2508858</v>
      </c>
      <c r="AP124" s="11">
        <v>242944</v>
      </c>
      <c r="AQ124" s="11">
        <v>2265914</v>
      </c>
      <c r="AR124" s="11">
        <v>9517558.6199999992</v>
      </c>
      <c r="AS124" s="11">
        <v>305723652.62</v>
      </c>
      <c r="AT124" s="11">
        <v>304912032.62</v>
      </c>
      <c r="AU124" s="11">
        <v>0</v>
      </c>
      <c r="AV124" s="11">
        <v>811620</v>
      </c>
      <c r="AW124" s="11">
        <v>1397163</v>
      </c>
      <c r="AX124" s="11">
        <v>1397163</v>
      </c>
      <c r="AY124" s="11">
        <v>0</v>
      </c>
      <c r="AZ124" s="11">
        <v>1408923740.3</v>
      </c>
      <c r="BA124" s="11">
        <v>1277406242.3</v>
      </c>
      <c r="BB124" s="11">
        <v>131517498</v>
      </c>
      <c r="BC124" s="11">
        <v>3913068198.4299998</v>
      </c>
      <c r="BD124" s="11">
        <v>3743663436.4299998</v>
      </c>
      <c r="BE124" s="11">
        <v>169404762</v>
      </c>
      <c r="BF124" s="11">
        <v>4385415370.4899998</v>
      </c>
      <c r="BG124" s="11">
        <v>4216010608.4899998</v>
      </c>
      <c r="BH124" s="11">
        <v>169404762</v>
      </c>
      <c r="BI124" s="11">
        <v>4713628506.7200003</v>
      </c>
      <c r="BJ124" s="11">
        <v>4541329421.7200003</v>
      </c>
      <c r="BK124" s="11">
        <v>172299085</v>
      </c>
    </row>
    <row r="125" spans="1:63">
      <c r="A125" s="21">
        <v>40087</v>
      </c>
      <c r="B125" s="11">
        <v>1456830289.1700001</v>
      </c>
      <c r="C125" s="11">
        <v>468186286.58999997</v>
      </c>
      <c r="D125" s="11">
        <v>982704272.86000001</v>
      </c>
      <c r="E125" s="11">
        <v>751119245.86000001</v>
      </c>
      <c r="F125" s="11">
        <v>609751534.86000001</v>
      </c>
      <c r="G125" s="11">
        <v>141367711</v>
      </c>
      <c r="H125" s="11">
        <v>231585027</v>
      </c>
      <c r="I125" s="11">
        <v>230491577</v>
      </c>
      <c r="J125" s="11">
        <v>1093450</v>
      </c>
      <c r="K125" s="11">
        <v>5939729.7199999997</v>
      </c>
      <c r="L125" s="11">
        <v>3968328795.0999999</v>
      </c>
      <c r="M125" s="23">
        <f t="shared" si="2"/>
        <v>22.101610884604547</v>
      </c>
      <c r="N125" s="23">
        <v>22.137386957033936</v>
      </c>
      <c r="O125" s="23">
        <f t="shared" si="3"/>
        <v>-3.5776072429388961E-2</v>
      </c>
      <c r="P125" s="11"/>
      <c r="Q125" s="11">
        <v>2511498505.9299998</v>
      </c>
      <c r="R125" s="11">
        <v>1047229326.28</v>
      </c>
      <c r="S125" s="11">
        <v>989476422.32000005</v>
      </c>
      <c r="T125" s="11">
        <v>955325964.32000005</v>
      </c>
      <c r="U125" s="11">
        <v>34150458</v>
      </c>
      <c r="V125" s="11">
        <v>57752903.960000001</v>
      </c>
      <c r="W125" s="11">
        <v>17523704.739999998</v>
      </c>
      <c r="X125" s="11">
        <v>17523704.739999998</v>
      </c>
      <c r="Y125" s="11" t="s">
        <v>126</v>
      </c>
      <c r="Z125" s="11">
        <v>40229199.219999999</v>
      </c>
      <c r="AA125" s="11">
        <v>760139023.64999998</v>
      </c>
      <c r="AB125" s="11">
        <v>704130156</v>
      </c>
      <c r="AC125" s="11">
        <v>698891031</v>
      </c>
      <c r="AD125" s="11">
        <v>5239125</v>
      </c>
      <c r="AE125" s="11">
        <v>4492278219.3100004</v>
      </c>
      <c r="AF125" s="11">
        <v>523949424.20999998</v>
      </c>
      <c r="AG125" s="11">
        <v>451763824.5</v>
      </c>
      <c r="AH125" s="11">
        <v>1022944.96</v>
      </c>
      <c r="AI125" s="11">
        <v>71162654.739999995</v>
      </c>
      <c r="AJ125" s="11">
        <v>4838298036.1300001</v>
      </c>
      <c r="AK125" s="11">
        <v>346019816.81999999</v>
      </c>
      <c r="AL125" s="11">
        <v>12290871</v>
      </c>
      <c r="AM125" s="11">
        <v>11690949</v>
      </c>
      <c r="AN125" s="11">
        <v>599922</v>
      </c>
      <c r="AO125" s="11">
        <v>2177875</v>
      </c>
      <c r="AP125" s="11">
        <v>315633</v>
      </c>
      <c r="AQ125" s="11">
        <v>1862242</v>
      </c>
      <c r="AR125" s="11">
        <v>9267924.5500000007</v>
      </c>
      <c r="AS125" s="11">
        <v>321412329.26999998</v>
      </c>
      <c r="AT125" s="11">
        <v>320513979.26999998</v>
      </c>
      <c r="AU125" s="11">
        <v>0</v>
      </c>
      <c r="AV125" s="11">
        <v>898350</v>
      </c>
      <c r="AW125" s="11">
        <v>870817</v>
      </c>
      <c r="AX125" s="11">
        <v>870817</v>
      </c>
      <c r="AY125" s="11">
        <v>0</v>
      </c>
      <c r="AZ125" s="11">
        <v>1456830289.1700001</v>
      </c>
      <c r="BA125" s="11">
        <v>1314369128.1700001</v>
      </c>
      <c r="BB125" s="11">
        <v>142461161</v>
      </c>
      <c r="BC125" s="11">
        <v>3968328795.0999999</v>
      </c>
      <c r="BD125" s="11">
        <v>3786478051.0999999</v>
      </c>
      <c r="BE125" s="11">
        <v>181850744</v>
      </c>
      <c r="BF125" s="11">
        <v>4492278219.3100004</v>
      </c>
      <c r="BG125" s="11">
        <v>4310427475.3100004</v>
      </c>
      <c r="BH125" s="11">
        <v>181850744</v>
      </c>
      <c r="BI125" s="11">
        <v>4838298036.1300001</v>
      </c>
      <c r="BJ125" s="11">
        <v>4653985128.1300001</v>
      </c>
      <c r="BK125" s="11">
        <v>184312908</v>
      </c>
    </row>
    <row r="126" spans="1:63">
      <c r="A126" s="22">
        <v>40118</v>
      </c>
      <c r="B126" s="11">
        <v>1481480152.23</v>
      </c>
      <c r="C126" s="11">
        <v>478278462.31</v>
      </c>
      <c r="D126" s="11">
        <v>996822624.11000001</v>
      </c>
      <c r="E126" s="11">
        <v>770086961.11000001</v>
      </c>
      <c r="F126" s="11">
        <v>621095133.11000001</v>
      </c>
      <c r="G126" s="11">
        <v>148991828</v>
      </c>
      <c r="H126" s="11">
        <v>226735663</v>
      </c>
      <c r="I126" s="11">
        <v>225626513</v>
      </c>
      <c r="J126" s="11">
        <v>1109150</v>
      </c>
      <c r="K126" s="11">
        <v>6379065.8099999996</v>
      </c>
      <c r="L126" s="11">
        <v>3982432847.3499999</v>
      </c>
      <c r="M126" s="23">
        <f t="shared" si="2"/>
        <v>22.105158737672856</v>
      </c>
      <c r="N126" s="23">
        <v>22.140074293706615</v>
      </c>
      <c r="O126" s="23">
        <f t="shared" si="3"/>
        <v>-3.4915556033759287E-2</v>
      </c>
      <c r="P126" s="11"/>
      <c r="Q126" s="11">
        <v>2500952695.1199999</v>
      </c>
      <c r="R126" s="11">
        <v>1043888842.0700001</v>
      </c>
      <c r="S126" s="11">
        <v>985930143.73000002</v>
      </c>
      <c r="T126" s="11">
        <v>951947658.73000002</v>
      </c>
      <c r="U126" s="11">
        <v>33982485</v>
      </c>
      <c r="V126" s="11">
        <v>57958698.340000004</v>
      </c>
      <c r="W126" s="11">
        <v>17388588.739999998</v>
      </c>
      <c r="X126" s="11">
        <v>17388588.739999998</v>
      </c>
      <c r="Y126" s="11" t="s">
        <v>126</v>
      </c>
      <c r="Z126" s="11">
        <v>40570109.600000001</v>
      </c>
      <c r="AA126" s="11">
        <v>752596104.04999995</v>
      </c>
      <c r="AB126" s="11">
        <v>704467749</v>
      </c>
      <c r="AC126" s="11">
        <v>697557964</v>
      </c>
      <c r="AD126" s="11">
        <v>6909785</v>
      </c>
      <c r="AE126" s="11">
        <v>4511445667.7600002</v>
      </c>
      <c r="AF126" s="11">
        <v>529012820.41000003</v>
      </c>
      <c r="AG126" s="11">
        <v>457371042.30000001</v>
      </c>
      <c r="AH126" s="11">
        <v>1013229.49</v>
      </c>
      <c r="AI126" s="11">
        <v>70628548.620000005</v>
      </c>
      <c r="AJ126" s="11">
        <v>4871388499.3800001</v>
      </c>
      <c r="AK126" s="11">
        <v>359942831.61000001</v>
      </c>
      <c r="AL126" s="11">
        <v>17090991</v>
      </c>
      <c r="AM126" s="11">
        <v>16508185</v>
      </c>
      <c r="AN126" s="11">
        <v>582806</v>
      </c>
      <c r="AO126" s="11">
        <v>3114548</v>
      </c>
      <c r="AP126" s="11">
        <v>320451</v>
      </c>
      <c r="AQ126" s="11">
        <v>2794097</v>
      </c>
      <c r="AR126" s="11">
        <v>10316568.619999999</v>
      </c>
      <c r="AS126" s="11">
        <v>328587560.99000001</v>
      </c>
      <c r="AT126" s="11">
        <v>328165030.99000001</v>
      </c>
      <c r="AU126" s="11">
        <v>0</v>
      </c>
      <c r="AV126" s="11">
        <v>422530</v>
      </c>
      <c r="AW126" s="11">
        <v>833163</v>
      </c>
      <c r="AX126" s="11">
        <v>833163</v>
      </c>
      <c r="AY126" s="11">
        <v>0</v>
      </c>
      <c r="AZ126" s="11">
        <v>1481480152.23</v>
      </c>
      <c r="BA126" s="11">
        <v>1331379174.23</v>
      </c>
      <c r="BB126" s="11">
        <v>150100978</v>
      </c>
      <c r="BC126" s="11">
        <v>3982432847.3499999</v>
      </c>
      <c r="BD126" s="11">
        <v>3791439599.3499999</v>
      </c>
      <c r="BE126" s="11">
        <v>190993248</v>
      </c>
      <c r="BF126" s="11">
        <v>4511445667.7600002</v>
      </c>
      <c r="BG126" s="11">
        <v>4320452419.7600002</v>
      </c>
      <c r="BH126" s="11">
        <v>190993248</v>
      </c>
      <c r="BI126" s="11">
        <v>4871388499.3800001</v>
      </c>
      <c r="BJ126" s="11">
        <v>4677018348.3800001</v>
      </c>
      <c r="BK126" s="11">
        <v>194370151</v>
      </c>
    </row>
    <row r="127" spans="1:63">
      <c r="A127" s="10">
        <v>40148</v>
      </c>
      <c r="B127" s="11">
        <v>1613450000.1400001</v>
      </c>
      <c r="C127" s="11">
        <v>536824462.48000002</v>
      </c>
      <c r="D127" s="11">
        <v>1070161582.8200001</v>
      </c>
      <c r="E127" s="11">
        <v>793481519.82000005</v>
      </c>
      <c r="F127" s="11">
        <v>653975309.82000005</v>
      </c>
      <c r="G127" s="11">
        <v>139506210</v>
      </c>
      <c r="H127" s="11">
        <v>276680063</v>
      </c>
      <c r="I127" s="11">
        <v>275242704</v>
      </c>
      <c r="J127" s="11">
        <v>1437359</v>
      </c>
      <c r="K127" s="11">
        <v>6463954.8399999999</v>
      </c>
      <c r="L127" s="11">
        <v>4130781440.2600002</v>
      </c>
      <c r="M127" s="23">
        <f t="shared" si="2"/>
        <v>22.141732436737971</v>
      </c>
      <c r="N127" s="23">
        <v>22.146594294248775</v>
      </c>
      <c r="O127" s="23">
        <f t="shared" si="3"/>
        <v>-4.8618575108037021E-3</v>
      </c>
      <c r="P127" s="11"/>
      <c r="Q127" s="11">
        <v>2517331440.1199999</v>
      </c>
      <c r="R127" s="11">
        <v>1093199908.71</v>
      </c>
      <c r="S127" s="11">
        <v>1034213720.74</v>
      </c>
      <c r="T127" s="11">
        <v>999733370.74000001</v>
      </c>
      <c r="U127" s="11">
        <v>34480350</v>
      </c>
      <c r="V127" s="11">
        <v>58986187.969999999</v>
      </c>
      <c r="W127" s="11">
        <v>18070910.75</v>
      </c>
      <c r="X127" s="11">
        <v>18070910.75</v>
      </c>
      <c r="Y127" s="11" t="s">
        <v>126</v>
      </c>
      <c r="Z127" s="11">
        <v>40915277.219999999</v>
      </c>
      <c r="AA127" s="11">
        <v>756875458.40999997</v>
      </c>
      <c r="AB127" s="11">
        <v>667256073</v>
      </c>
      <c r="AC127" s="11">
        <v>660845542</v>
      </c>
      <c r="AD127" s="11">
        <v>6410531</v>
      </c>
      <c r="AE127" s="11">
        <v>4616366611.3699999</v>
      </c>
      <c r="AF127" s="11">
        <v>485585171.11000001</v>
      </c>
      <c r="AG127" s="11">
        <v>412498679.18000001</v>
      </c>
      <c r="AH127" s="11">
        <v>1013161.07</v>
      </c>
      <c r="AI127" s="11">
        <v>72073330.849999994</v>
      </c>
      <c r="AJ127" s="11">
        <v>4988876193.6999998</v>
      </c>
      <c r="AK127" s="11">
        <v>372509582.33999997</v>
      </c>
      <c r="AL127" s="11">
        <v>18075526</v>
      </c>
      <c r="AM127" s="11">
        <v>17645919</v>
      </c>
      <c r="AN127" s="11">
        <v>429607</v>
      </c>
      <c r="AO127" s="11">
        <v>17490737</v>
      </c>
      <c r="AP127" s="11">
        <v>12063135</v>
      </c>
      <c r="AQ127" s="11">
        <v>5427602</v>
      </c>
      <c r="AR127" s="11">
        <v>10654480.869999999</v>
      </c>
      <c r="AS127" s="11">
        <v>325456339.47000003</v>
      </c>
      <c r="AT127" s="11">
        <v>324955439.47000003</v>
      </c>
      <c r="AU127" s="11">
        <v>0</v>
      </c>
      <c r="AV127" s="11">
        <v>500900</v>
      </c>
      <c r="AW127" s="11">
        <v>832499</v>
      </c>
      <c r="AX127" s="11">
        <v>832499</v>
      </c>
      <c r="AY127" s="11">
        <v>0</v>
      </c>
      <c r="AZ127" s="11">
        <v>1613450000.1400001</v>
      </c>
      <c r="BA127" s="11">
        <v>1472506431.1400001</v>
      </c>
      <c r="BB127" s="11">
        <v>140943569</v>
      </c>
      <c r="BC127" s="11">
        <v>4130781440.2600002</v>
      </c>
      <c r="BD127" s="11">
        <v>3948946990.2600002</v>
      </c>
      <c r="BE127" s="11">
        <v>181834450</v>
      </c>
      <c r="BF127" s="11">
        <v>4616366611.3699999</v>
      </c>
      <c r="BG127" s="11">
        <v>4434532161.3699999</v>
      </c>
      <c r="BH127" s="11">
        <v>181834450</v>
      </c>
      <c r="BI127" s="11">
        <v>4988876193.6999998</v>
      </c>
      <c r="BJ127" s="11">
        <v>4801184534.6999998</v>
      </c>
      <c r="BK127" s="11">
        <v>187691659</v>
      </c>
    </row>
    <row r="128" spans="1:63">
      <c r="A128" s="12">
        <v>40179</v>
      </c>
      <c r="B128" s="11">
        <v>1547730010.1400001</v>
      </c>
      <c r="C128" s="11">
        <v>519517391.08999997</v>
      </c>
      <c r="D128" s="11">
        <v>1021789087.87</v>
      </c>
      <c r="E128" s="11">
        <v>756274548.87</v>
      </c>
      <c r="F128" s="11">
        <v>619423835.87</v>
      </c>
      <c r="G128" s="11">
        <v>136850713</v>
      </c>
      <c r="H128" s="11">
        <v>265514539</v>
      </c>
      <c r="I128" s="11">
        <v>264156123</v>
      </c>
      <c r="J128" s="11">
        <v>1358416</v>
      </c>
      <c r="K128" s="11">
        <v>6423531.1799999997</v>
      </c>
      <c r="L128" s="11">
        <v>4081855490.04</v>
      </c>
      <c r="M128" s="23">
        <f t="shared" si="2"/>
        <v>22.129817498953365</v>
      </c>
      <c r="N128" s="23">
        <v>22.150842865320179</v>
      </c>
      <c r="O128" s="23">
        <f t="shared" si="3"/>
        <v>-2.1025366366814069E-2</v>
      </c>
      <c r="P128" s="11"/>
      <c r="Q128" s="11">
        <v>2534125479.9000001</v>
      </c>
      <c r="R128" s="11">
        <v>1044816312.8099999</v>
      </c>
      <c r="S128" s="11">
        <v>985165519.94000006</v>
      </c>
      <c r="T128" s="11">
        <v>948155865.94000006</v>
      </c>
      <c r="U128" s="11">
        <v>37009654</v>
      </c>
      <c r="V128" s="11">
        <v>59650792.869999997</v>
      </c>
      <c r="W128" s="11">
        <v>17788087.850000001</v>
      </c>
      <c r="X128" s="11">
        <v>17788087.850000001</v>
      </c>
      <c r="Y128" s="11" t="s">
        <v>126</v>
      </c>
      <c r="Z128" s="11">
        <v>41862705.020000003</v>
      </c>
      <c r="AA128" s="11">
        <v>769616270.09000003</v>
      </c>
      <c r="AB128" s="11">
        <v>719692897</v>
      </c>
      <c r="AC128" s="11">
        <v>712935376</v>
      </c>
      <c r="AD128" s="11">
        <v>6757521</v>
      </c>
      <c r="AE128" s="11">
        <v>4531526689.8500004</v>
      </c>
      <c r="AF128" s="11">
        <v>449671199.81</v>
      </c>
      <c r="AG128" s="11">
        <v>370194861.61000001</v>
      </c>
      <c r="AH128" s="11">
        <v>1013589.2</v>
      </c>
      <c r="AI128" s="11">
        <v>78462749</v>
      </c>
      <c r="AJ128" s="11">
        <v>4918091291.29</v>
      </c>
      <c r="AK128" s="11">
        <v>386564601.44</v>
      </c>
      <c r="AL128" s="11">
        <v>9938690</v>
      </c>
      <c r="AM128" s="11">
        <v>9545257</v>
      </c>
      <c r="AN128" s="11">
        <v>393433</v>
      </c>
      <c r="AO128" s="11">
        <v>10635970</v>
      </c>
      <c r="AP128" s="11">
        <v>5619688</v>
      </c>
      <c r="AQ128" s="11">
        <v>5016282</v>
      </c>
      <c r="AR128" s="11">
        <v>10634623.779999999</v>
      </c>
      <c r="AS128" s="11">
        <v>354226724.66000003</v>
      </c>
      <c r="AT128" s="11">
        <v>353833494.66000003</v>
      </c>
      <c r="AU128" s="11">
        <v>0</v>
      </c>
      <c r="AV128" s="11">
        <v>393230</v>
      </c>
      <c r="AW128" s="11">
        <v>1128593</v>
      </c>
      <c r="AX128" s="11">
        <v>1128593</v>
      </c>
      <c r="AY128" s="11">
        <v>0</v>
      </c>
      <c r="AZ128" s="11">
        <v>1547730010.1400001</v>
      </c>
      <c r="BA128" s="11">
        <v>1409520881.1400001</v>
      </c>
      <c r="BB128" s="11">
        <v>138209129</v>
      </c>
      <c r="BC128" s="11">
        <v>4081855490.04</v>
      </c>
      <c r="BD128" s="11">
        <v>3899879186.04</v>
      </c>
      <c r="BE128" s="11">
        <v>181976304</v>
      </c>
      <c r="BF128" s="11">
        <v>4531526689.8500004</v>
      </c>
      <c r="BG128" s="11">
        <v>4349550385.8500004</v>
      </c>
      <c r="BH128" s="11">
        <v>181976304</v>
      </c>
      <c r="BI128" s="11">
        <v>4918091291.29</v>
      </c>
      <c r="BJ128" s="11">
        <v>4730705272.29</v>
      </c>
      <c r="BK128" s="11">
        <v>187386019</v>
      </c>
    </row>
    <row r="129" spans="1:63">
      <c r="A129" s="13">
        <v>40210</v>
      </c>
      <c r="B129" s="11">
        <v>1517869613.5</v>
      </c>
      <c r="C129" s="11">
        <v>513018657.31999999</v>
      </c>
      <c r="D129" s="11">
        <v>998262162.22000003</v>
      </c>
      <c r="E129" s="11">
        <v>741520243.22000003</v>
      </c>
      <c r="F129" s="11">
        <v>605883001.22000003</v>
      </c>
      <c r="G129" s="11">
        <v>135637242</v>
      </c>
      <c r="H129" s="11">
        <v>256741919</v>
      </c>
      <c r="I129" s="11">
        <v>255398818</v>
      </c>
      <c r="J129" s="11">
        <v>1343101</v>
      </c>
      <c r="K129" s="11">
        <v>6588793.96</v>
      </c>
      <c r="L129" s="11">
        <v>4094608048.4699998</v>
      </c>
      <c r="M129" s="23">
        <f t="shared" si="2"/>
        <v>22.132936835011161</v>
      </c>
      <c r="N129" s="23">
        <v>22.154790370612442</v>
      </c>
      <c r="O129" s="23">
        <f t="shared" si="3"/>
        <v>-2.1853535601280782E-2</v>
      </c>
      <c r="P129" s="11"/>
      <c r="Q129" s="11">
        <v>2576738434.9699998</v>
      </c>
      <c r="R129" s="11">
        <v>1056432680.48</v>
      </c>
      <c r="S129" s="11">
        <v>995524220.54999995</v>
      </c>
      <c r="T129" s="11">
        <v>957111848.54999995</v>
      </c>
      <c r="U129" s="11">
        <v>38412372</v>
      </c>
      <c r="V129" s="11">
        <v>60908459.93</v>
      </c>
      <c r="W129" s="11">
        <v>17869108.760000002</v>
      </c>
      <c r="X129" s="11">
        <v>17869108.760000002</v>
      </c>
      <c r="Y129" s="11" t="s">
        <v>126</v>
      </c>
      <c r="Z129" s="11">
        <v>43039351.170000002</v>
      </c>
      <c r="AA129" s="11">
        <v>792133762.5</v>
      </c>
      <c r="AB129" s="11">
        <v>728171992</v>
      </c>
      <c r="AC129" s="11">
        <v>722261985</v>
      </c>
      <c r="AD129" s="11">
        <v>5910007</v>
      </c>
      <c r="AE129" s="11">
        <v>4511611319.5100002</v>
      </c>
      <c r="AF129" s="11">
        <v>417003271.04000002</v>
      </c>
      <c r="AG129" s="11">
        <v>332858144.08999997</v>
      </c>
      <c r="AH129" s="11">
        <v>1038587.4</v>
      </c>
      <c r="AI129" s="11">
        <v>83106539.560000002</v>
      </c>
      <c r="AJ129" s="11">
        <v>4919903357.3599997</v>
      </c>
      <c r="AK129" s="11">
        <v>408292037.85000002</v>
      </c>
      <c r="AL129" s="11">
        <v>12769310</v>
      </c>
      <c r="AM129" s="11">
        <v>11758946</v>
      </c>
      <c r="AN129" s="11">
        <v>1010364</v>
      </c>
      <c r="AO129" s="11">
        <v>15513666</v>
      </c>
      <c r="AP129" s="11">
        <v>10837175</v>
      </c>
      <c r="AQ129" s="11">
        <v>4676491</v>
      </c>
      <c r="AR129" s="11">
        <v>11000480.23</v>
      </c>
      <c r="AS129" s="11">
        <v>368326497.62</v>
      </c>
      <c r="AT129" s="11">
        <v>367845997.62</v>
      </c>
      <c r="AU129" s="11">
        <v>0</v>
      </c>
      <c r="AV129" s="11">
        <v>480500</v>
      </c>
      <c r="AW129" s="11">
        <v>682084</v>
      </c>
      <c r="AX129" s="11">
        <v>682084</v>
      </c>
      <c r="AY129" s="11">
        <v>0</v>
      </c>
      <c r="AZ129" s="11">
        <v>1517869613.5</v>
      </c>
      <c r="BA129" s="11">
        <v>1380889270.5</v>
      </c>
      <c r="BB129" s="11">
        <v>136980343</v>
      </c>
      <c r="BC129" s="11">
        <v>4094608048.4699998</v>
      </c>
      <c r="BD129" s="11">
        <v>3913305326.4699998</v>
      </c>
      <c r="BE129" s="11">
        <v>181302722</v>
      </c>
      <c r="BF129" s="11">
        <v>4511611319.5100002</v>
      </c>
      <c r="BG129" s="11">
        <v>4330308597.5100002</v>
      </c>
      <c r="BH129" s="11">
        <v>181302722</v>
      </c>
      <c r="BI129" s="11">
        <v>4919903357.3599997</v>
      </c>
      <c r="BJ129" s="11">
        <v>4732913780.3599997</v>
      </c>
      <c r="BK129" s="11">
        <v>186989577</v>
      </c>
    </row>
    <row r="130" spans="1:63">
      <c r="A130" s="14">
        <v>40238</v>
      </c>
      <c r="B130" s="11">
        <v>1524673468.98</v>
      </c>
      <c r="C130" s="11">
        <v>516527701.36000001</v>
      </c>
      <c r="D130" s="11">
        <v>1001667529.76</v>
      </c>
      <c r="E130" s="11">
        <v>744048197.75999999</v>
      </c>
      <c r="F130" s="11">
        <v>602936142.75999999</v>
      </c>
      <c r="G130" s="11">
        <v>141112055</v>
      </c>
      <c r="H130" s="11">
        <v>257619332</v>
      </c>
      <c r="I130" s="11">
        <v>256344578</v>
      </c>
      <c r="J130" s="11">
        <v>1274754</v>
      </c>
      <c r="K130" s="11">
        <v>6478237.8600000003</v>
      </c>
      <c r="L130" s="11">
        <v>4032744721.8400002</v>
      </c>
      <c r="M130" s="23">
        <f t="shared" si="2"/>
        <v>22.117713053497312</v>
      </c>
      <c r="N130" s="23">
        <v>22.156244492268737</v>
      </c>
      <c r="O130" s="23">
        <f t="shared" si="3"/>
        <v>-3.8531438771425286E-2</v>
      </c>
      <c r="P130" s="11"/>
      <c r="Q130" s="11">
        <v>2508071252.8600001</v>
      </c>
      <c r="R130" s="11">
        <v>1063537816.78</v>
      </c>
      <c r="S130" s="11">
        <v>1002677623</v>
      </c>
      <c r="T130" s="11">
        <v>965967989</v>
      </c>
      <c r="U130" s="11">
        <v>36709634</v>
      </c>
      <c r="V130" s="11">
        <v>60860193.780000001</v>
      </c>
      <c r="W130" s="11">
        <v>17665652.969999999</v>
      </c>
      <c r="X130" s="11">
        <v>17665652.969999999</v>
      </c>
      <c r="Y130" s="11" t="s">
        <v>126</v>
      </c>
      <c r="Z130" s="11">
        <v>43194540.810000002</v>
      </c>
      <c r="AA130" s="11">
        <v>816172032.08000004</v>
      </c>
      <c r="AB130" s="11">
        <v>628361404</v>
      </c>
      <c r="AC130" s="11">
        <v>623022468</v>
      </c>
      <c r="AD130" s="11">
        <v>5338936</v>
      </c>
      <c r="AE130" s="11">
        <v>4506117243.1099997</v>
      </c>
      <c r="AF130" s="11">
        <v>473372521.26999998</v>
      </c>
      <c r="AG130" s="11">
        <v>388155960.32999998</v>
      </c>
      <c r="AH130" s="11">
        <v>1021105.58</v>
      </c>
      <c r="AI130" s="11">
        <v>84195455.359999999</v>
      </c>
      <c r="AJ130" s="11">
        <v>4948233400.7700005</v>
      </c>
      <c r="AK130" s="11">
        <v>442116157.66000003</v>
      </c>
      <c r="AL130" s="11">
        <v>11942091</v>
      </c>
      <c r="AM130" s="11">
        <v>11481529</v>
      </c>
      <c r="AN130" s="11">
        <v>460562</v>
      </c>
      <c r="AO130" s="11">
        <v>11686660</v>
      </c>
      <c r="AP130" s="11">
        <v>6082747</v>
      </c>
      <c r="AQ130" s="11">
        <v>5603913</v>
      </c>
      <c r="AR130" s="11">
        <v>10763025.029999999</v>
      </c>
      <c r="AS130" s="11">
        <v>406290773.63</v>
      </c>
      <c r="AT130" s="11">
        <v>405492293.63</v>
      </c>
      <c r="AU130" s="11">
        <v>0</v>
      </c>
      <c r="AV130" s="11">
        <v>798480</v>
      </c>
      <c r="AW130" s="11">
        <v>1433608</v>
      </c>
      <c r="AX130" s="11">
        <v>1433608</v>
      </c>
      <c r="AY130" s="11">
        <v>0</v>
      </c>
      <c r="AZ130" s="11">
        <v>1524673468.98</v>
      </c>
      <c r="BA130" s="11">
        <v>1382286659.98</v>
      </c>
      <c r="BB130" s="11">
        <v>142386809</v>
      </c>
      <c r="BC130" s="11">
        <v>4032744721.8400002</v>
      </c>
      <c r="BD130" s="11">
        <v>3848309342.8400002</v>
      </c>
      <c r="BE130" s="11">
        <v>184435379</v>
      </c>
      <c r="BF130" s="11">
        <v>4506117243.1099997</v>
      </c>
      <c r="BG130" s="11">
        <v>4321681864.1099997</v>
      </c>
      <c r="BH130" s="11">
        <v>184435379</v>
      </c>
      <c r="BI130" s="11">
        <v>4948233400.7700005</v>
      </c>
      <c r="BJ130" s="11">
        <v>4757733546.7700005</v>
      </c>
      <c r="BK130" s="11">
        <v>190499854</v>
      </c>
    </row>
    <row r="131" spans="1:63">
      <c r="A131" s="15">
        <v>40269</v>
      </c>
      <c r="B131" s="11">
        <v>1503990111.8299999</v>
      </c>
      <c r="C131" s="11">
        <v>508527032.25999999</v>
      </c>
      <c r="D131" s="11">
        <v>989046136.39999998</v>
      </c>
      <c r="E131" s="11">
        <v>735611331.39999998</v>
      </c>
      <c r="F131" s="11">
        <v>598791048.39999998</v>
      </c>
      <c r="G131" s="11">
        <v>136820283</v>
      </c>
      <c r="H131" s="11">
        <v>253434805</v>
      </c>
      <c r="I131" s="11">
        <v>252102162</v>
      </c>
      <c r="J131" s="11">
        <v>1332643</v>
      </c>
      <c r="K131" s="11">
        <v>6416943.1699999999</v>
      </c>
      <c r="L131" s="11">
        <v>4019684814.7800002</v>
      </c>
      <c r="M131" s="23">
        <f t="shared" si="2"/>
        <v>22.114469332219983</v>
      </c>
      <c r="N131" s="23">
        <v>22.156828438848557</v>
      </c>
      <c r="O131" s="23">
        <f t="shared" si="3"/>
        <v>-4.2359106628573784E-2</v>
      </c>
      <c r="P131" s="11"/>
      <c r="Q131" s="11">
        <v>2515694702.9499998</v>
      </c>
      <c r="R131" s="11">
        <v>1015861932.63</v>
      </c>
      <c r="S131" s="11">
        <v>954768949.51999998</v>
      </c>
      <c r="T131" s="11">
        <v>921413835.51999998</v>
      </c>
      <c r="U131" s="11">
        <v>33355114</v>
      </c>
      <c r="V131" s="11">
        <v>61092983.109999999</v>
      </c>
      <c r="W131" s="11">
        <v>17688001.02</v>
      </c>
      <c r="X131" s="11">
        <v>17688001.02</v>
      </c>
      <c r="Y131" s="11" t="s">
        <v>126</v>
      </c>
      <c r="Z131" s="11">
        <v>43404982.090000004</v>
      </c>
      <c r="AA131" s="11">
        <v>834811848.33000004</v>
      </c>
      <c r="AB131" s="11">
        <v>665020922</v>
      </c>
      <c r="AC131" s="11">
        <v>659546265</v>
      </c>
      <c r="AD131" s="11">
        <v>5474657</v>
      </c>
      <c r="AE131" s="11">
        <v>4507718379.6700001</v>
      </c>
      <c r="AF131" s="11">
        <v>488033564.88999999</v>
      </c>
      <c r="AG131" s="11">
        <v>397616746.02999997</v>
      </c>
      <c r="AH131" s="11">
        <v>1021299.5</v>
      </c>
      <c r="AI131" s="11">
        <v>89395519.359999999</v>
      </c>
      <c r="AJ131" s="11">
        <v>4996163234.6300001</v>
      </c>
      <c r="AK131" s="11">
        <v>488444854.97000003</v>
      </c>
      <c r="AL131" s="11">
        <v>8172021</v>
      </c>
      <c r="AM131" s="11">
        <v>7709565</v>
      </c>
      <c r="AN131" s="11">
        <v>462456</v>
      </c>
      <c r="AO131" s="11">
        <v>16887647</v>
      </c>
      <c r="AP131" s="11">
        <v>11144486</v>
      </c>
      <c r="AQ131" s="11">
        <v>5743161</v>
      </c>
      <c r="AR131" s="11">
        <v>10692508.890000001</v>
      </c>
      <c r="AS131" s="11">
        <v>451617996.07999998</v>
      </c>
      <c r="AT131" s="11">
        <v>451145946.07999998</v>
      </c>
      <c r="AU131" s="11">
        <v>0</v>
      </c>
      <c r="AV131" s="11">
        <v>472050</v>
      </c>
      <c r="AW131" s="11">
        <v>1074682</v>
      </c>
      <c r="AX131" s="11">
        <v>1074682</v>
      </c>
      <c r="AY131" s="11">
        <v>0</v>
      </c>
      <c r="AZ131" s="11">
        <v>1503990111.8299999</v>
      </c>
      <c r="BA131" s="11">
        <v>1365837185.8299999</v>
      </c>
      <c r="BB131" s="11">
        <v>138152926</v>
      </c>
      <c r="BC131" s="11">
        <v>4019684814.7800002</v>
      </c>
      <c r="BD131" s="11">
        <v>3842702117.7800002</v>
      </c>
      <c r="BE131" s="11">
        <v>176982697</v>
      </c>
      <c r="BF131" s="11">
        <v>4507718379.6700001</v>
      </c>
      <c r="BG131" s="11">
        <v>4330735682.6700001</v>
      </c>
      <c r="BH131" s="11">
        <v>176982697</v>
      </c>
      <c r="BI131" s="11">
        <v>4996163234.6300001</v>
      </c>
      <c r="BJ131" s="11">
        <v>4812974920.6300001</v>
      </c>
      <c r="BK131" s="11">
        <v>183188314</v>
      </c>
    </row>
    <row r="132" spans="1:63">
      <c r="A132" s="16">
        <v>40299</v>
      </c>
      <c r="B132" s="11">
        <v>1526831442.1700001</v>
      </c>
      <c r="C132" s="11">
        <v>517335155.51999998</v>
      </c>
      <c r="D132" s="11">
        <v>1002974592.17</v>
      </c>
      <c r="E132" s="11">
        <v>748274083.16999996</v>
      </c>
      <c r="F132" s="11">
        <v>624056307.16999996</v>
      </c>
      <c r="G132" s="11">
        <v>124217776</v>
      </c>
      <c r="H132" s="11">
        <v>254700509</v>
      </c>
      <c r="I132" s="11">
        <v>253337501</v>
      </c>
      <c r="J132" s="11">
        <v>1363008</v>
      </c>
      <c r="K132" s="11">
        <v>6521694.4800000004</v>
      </c>
      <c r="L132" s="11">
        <v>4093547244.1399999</v>
      </c>
      <c r="M132" s="23">
        <f t="shared" si="2"/>
        <v>22.132677727972268</v>
      </c>
      <c r="N132" s="23">
        <v>22.159216719422304</v>
      </c>
      <c r="O132" s="23">
        <f t="shared" si="3"/>
        <v>-2.6538991450035354E-2</v>
      </c>
      <c r="P132" s="11"/>
      <c r="Q132" s="11">
        <v>2566715801.98</v>
      </c>
      <c r="R132" s="11">
        <v>1019487332.3</v>
      </c>
      <c r="S132" s="11">
        <v>957541409.32000005</v>
      </c>
      <c r="T132" s="11">
        <v>919490697.32000005</v>
      </c>
      <c r="U132" s="11">
        <v>38050712</v>
      </c>
      <c r="V132" s="11">
        <v>61945922.979999997</v>
      </c>
      <c r="W132" s="11">
        <v>18026009.93</v>
      </c>
      <c r="X132" s="11">
        <v>18026009.93</v>
      </c>
      <c r="Y132" s="11" t="s">
        <v>126</v>
      </c>
      <c r="Z132" s="11">
        <v>43919913.049999997</v>
      </c>
      <c r="AA132" s="11">
        <v>849667396.66999996</v>
      </c>
      <c r="AB132" s="11">
        <v>697561073</v>
      </c>
      <c r="AC132" s="11">
        <v>692986501</v>
      </c>
      <c r="AD132" s="11">
        <v>4574572</v>
      </c>
      <c r="AE132" s="11">
        <v>4580986424.8800001</v>
      </c>
      <c r="AF132" s="11">
        <v>487439180.74000001</v>
      </c>
      <c r="AG132" s="11">
        <v>399897014.00999999</v>
      </c>
      <c r="AH132" s="11">
        <v>1021693.31</v>
      </c>
      <c r="AI132" s="11">
        <v>86520473.420000002</v>
      </c>
      <c r="AJ132" s="11">
        <v>5070400227.71</v>
      </c>
      <c r="AK132" s="11">
        <v>489413802.82999998</v>
      </c>
      <c r="AL132" s="11">
        <v>12832618</v>
      </c>
      <c r="AM132" s="11">
        <v>12361819</v>
      </c>
      <c r="AN132" s="11">
        <v>470799</v>
      </c>
      <c r="AO132" s="11">
        <v>20440100</v>
      </c>
      <c r="AP132" s="11">
        <v>15105346</v>
      </c>
      <c r="AQ132" s="11">
        <v>5334754</v>
      </c>
      <c r="AR132" s="11">
        <v>10860985.01</v>
      </c>
      <c r="AS132" s="11">
        <v>443784649.81999999</v>
      </c>
      <c r="AT132" s="11">
        <v>443187219.81999999</v>
      </c>
      <c r="AU132" s="11">
        <v>0</v>
      </c>
      <c r="AV132" s="11">
        <v>597430</v>
      </c>
      <c r="AW132" s="11">
        <v>1495450</v>
      </c>
      <c r="AX132" s="11">
        <v>1495450</v>
      </c>
      <c r="AY132" s="11">
        <v>0</v>
      </c>
      <c r="AZ132" s="11">
        <v>1526831442.1700001</v>
      </c>
      <c r="BA132" s="11">
        <v>1401250658.1700001</v>
      </c>
      <c r="BB132" s="11">
        <v>125580784</v>
      </c>
      <c r="BC132" s="11">
        <v>4093547244.1399999</v>
      </c>
      <c r="BD132" s="11">
        <v>3925341176.1399999</v>
      </c>
      <c r="BE132" s="11">
        <v>168206068</v>
      </c>
      <c r="BF132" s="11">
        <v>4580986424.8800001</v>
      </c>
      <c r="BG132" s="11">
        <v>4412780356.8800001</v>
      </c>
      <c r="BH132" s="11">
        <v>168206068</v>
      </c>
      <c r="BI132" s="11">
        <v>5070400227.71</v>
      </c>
      <c r="BJ132" s="11">
        <v>4896388606.71</v>
      </c>
      <c r="BK132" s="11">
        <v>174011621</v>
      </c>
    </row>
    <row r="133" spans="1:63">
      <c r="A133" s="17">
        <v>40330</v>
      </c>
      <c r="B133" s="11">
        <v>1557126004.7</v>
      </c>
      <c r="C133" s="11">
        <v>514675633.80000001</v>
      </c>
      <c r="D133" s="11">
        <v>1035920556.88</v>
      </c>
      <c r="E133" s="11">
        <v>773146616.88</v>
      </c>
      <c r="F133" s="11">
        <v>641151448.88</v>
      </c>
      <c r="G133" s="11">
        <v>131995168</v>
      </c>
      <c r="H133" s="11">
        <v>262773940</v>
      </c>
      <c r="I133" s="11">
        <v>261282176</v>
      </c>
      <c r="J133" s="11">
        <v>1491764</v>
      </c>
      <c r="K133" s="11">
        <v>6529814.0199999996</v>
      </c>
      <c r="L133" s="11">
        <v>4132719561.04</v>
      </c>
      <c r="M133" s="23">
        <f t="shared" si="2"/>
        <v>22.142201516566296</v>
      </c>
      <c r="N133" s="23">
        <v>22.162262158559457</v>
      </c>
      <c r="O133" s="23">
        <f t="shared" si="3"/>
        <v>-2.006064199316171E-2</v>
      </c>
      <c r="P133" s="11"/>
      <c r="Q133" s="11">
        <v>2575593556.3400002</v>
      </c>
      <c r="R133" s="11">
        <v>1052452873</v>
      </c>
      <c r="S133" s="11">
        <v>990008075.33000004</v>
      </c>
      <c r="T133" s="11">
        <v>952528888.33000004</v>
      </c>
      <c r="U133" s="11">
        <v>37479187</v>
      </c>
      <c r="V133" s="11">
        <v>62444797.670000002</v>
      </c>
      <c r="W133" s="11">
        <v>18143902.829999998</v>
      </c>
      <c r="X133" s="11">
        <v>18143902.829999998</v>
      </c>
      <c r="Y133" s="11" t="s">
        <v>126</v>
      </c>
      <c r="Z133" s="11">
        <v>44300894.840000004</v>
      </c>
      <c r="AA133" s="11">
        <v>881297714.35000002</v>
      </c>
      <c r="AB133" s="11">
        <v>641842969</v>
      </c>
      <c r="AC133" s="11">
        <v>640318137</v>
      </c>
      <c r="AD133" s="11">
        <v>1524832</v>
      </c>
      <c r="AE133" s="11">
        <v>4596013260.1899996</v>
      </c>
      <c r="AF133" s="11">
        <v>463293699.14999998</v>
      </c>
      <c r="AG133" s="11">
        <v>376242994.39999998</v>
      </c>
      <c r="AH133" s="11">
        <v>1012005</v>
      </c>
      <c r="AI133" s="11">
        <v>86038699.760000005</v>
      </c>
      <c r="AJ133" s="11">
        <v>5090236267.6099997</v>
      </c>
      <c r="AK133" s="11">
        <v>494223007.42000002</v>
      </c>
      <c r="AL133" s="11">
        <v>11511325</v>
      </c>
      <c r="AM133" s="11">
        <v>11023115</v>
      </c>
      <c r="AN133" s="11">
        <v>488210</v>
      </c>
      <c r="AO133" s="11">
        <v>32384098</v>
      </c>
      <c r="AP133" s="11">
        <v>25429904</v>
      </c>
      <c r="AQ133" s="11">
        <v>6954194</v>
      </c>
      <c r="AR133" s="11">
        <v>8672145.1699999999</v>
      </c>
      <c r="AS133" s="11">
        <v>440213931.25</v>
      </c>
      <c r="AT133" s="11">
        <v>439746751.25</v>
      </c>
      <c r="AU133" s="11">
        <v>0</v>
      </c>
      <c r="AV133" s="11">
        <v>467180</v>
      </c>
      <c r="AW133" s="11">
        <v>1441508</v>
      </c>
      <c r="AX133" s="11">
        <v>1441508</v>
      </c>
      <c r="AY133" s="11">
        <v>0</v>
      </c>
      <c r="AZ133" s="11">
        <v>1557126004.7</v>
      </c>
      <c r="BA133" s="11">
        <v>1423639072.7</v>
      </c>
      <c r="BB133" s="11">
        <v>133486932</v>
      </c>
      <c r="BC133" s="11">
        <v>4132719561.04</v>
      </c>
      <c r="BD133" s="11">
        <v>3960228610.04</v>
      </c>
      <c r="BE133" s="11">
        <v>172490951</v>
      </c>
      <c r="BF133" s="11">
        <v>4596013260.1899996</v>
      </c>
      <c r="BG133" s="11">
        <v>4423522309.1899996</v>
      </c>
      <c r="BH133" s="11">
        <v>172490951</v>
      </c>
      <c r="BI133" s="11">
        <v>5090236267.6099997</v>
      </c>
      <c r="BJ133" s="11">
        <v>4910302912.6099997</v>
      </c>
      <c r="BK133" s="11">
        <v>179933355</v>
      </c>
    </row>
    <row r="134" spans="1:63">
      <c r="A134" s="18">
        <v>40360</v>
      </c>
      <c r="B134" s="11">
        <v>1562707323.6300001</v>
      </c>
      <c r="C134" s="11">
        <v>525939253.52999997</v>
      </c>
      <c r="D134" s="11">
        <v>1030189969.8</v>
      </c>
      <c r="E134" s="11">
        <v>753600739.79999995</v>
      </c>
      <c r="F134" s="11">
        <v>630793252.79999995</v>
      </c>
      <c r="G134" s="11">
        <v>122807487</v>
      </c>
      <c r="H134" s="11">
        <v>276589230</v>
      </c>
      <c r="I134" s="11">
        <v>275225857</v>
      </c>
      <c r="J134" s="11">
        <v>1363373</v>
      </c>
      <c r="K134" s="11">
        <v>6578100.2999999998</v>
      </c>
      <c r="L134" s="11">
        <v>4152034064.1300001</v>
      </c>
      <c r="M134" s="23">
        <f t="shared" si="2"/>
        <v>22.146864187046575</v>
      </c>
      <c r="N134" s="23">
        <v>22.165346811286746</v>
      </c>
      <c r="O134" s="23">
        <f t="shared" si="3"/>
        <v>-1.8482624240171219E-2</v>
      </c>
      <c r="P134" s="11"/>
      <c r="Q134" s="11">
        <v>2589326740.5100002</v>
      </c>
      <c r="R134" s="11">
        <v>1049607705.38</v>
      </c>
      <c r="S134" s="11">
        <v>986131174.24000001</v>
      </c>
      <c r="T134" s="11">
        <v>944859288.24000001</v>
      </c>
      <c r="U134" s="11">
        <v>41271886</v>
      </c>
      <c r="V134" s="11">
        <v>63476531.140000001</v>
      </c>
      <c r="W134" s="11">
        <v>18344969.100000001</v>
      </c>
      <c r="X134" s="11">
        <v>18344969.100000001</v>
      </c>
      <c r="Y134" s="11" t="s">
        <v>126</v>
      </c>
      <c r="Z134" s="11">
        <v>45131562.039999999</v>
      </c>
      <c r="AA134" s="11">
        <v>901456541.13</v>
      </c>
      <c r="AB134" s="11">
        <v>638262494</v>
      </c>
      <c r="AC134" s="11">
        <v>636911059</v>
      </c>
      <c r="AD134" s="11">
        <v>1351435</v>
      </c>
      <c r="AE134" s="11">
        <v>4653645361.5699997</v>
      </c>
      <c r="AF134" s="11">
        <v>501611297.44</v>
      </c>
      <c r="AG134" s="11">
        <v>412260231.67000002</v>
      </c>
      <c r="AH134" s="11">
        <v>1012486.24</v>
      </c>
      <c r="AI134" s="11">
        <v>88338579.530000001</v>
      </c>
      <c r="AJ134" s="11">
        <v>5187667368.1400003</v>
      </c>
      <c r="AK134" s="11">
        <v>534022006.56999999</v>
      </c>
      <c r="AL134" s="11">
        <v>15051903</v>
      </c>
      <c r="AM134" s="11">
        <v>14579515</v>
      </c>
      <c r="AN134" s="11">
        <v>472388</v>
      </c>
      <c r="AO134" s="11">
        <v>45577865</v>
      </c>
      <c r="AP134" s="11">
        <v>35808847</v>
      </c>
      <c r="AQ134" s="11">
        <v>9769018</v>
      </c>
      <c r="AR134" s="11">
        <v>8030098.2400000002</v>
      </c>
      <c r="AS134" s="11">
        <v>462939545.32999998</v>
      </c>
      <c r="AT134" s="11">
        <v>462343925.32999998</v>
      </c>
      <c r="AU134" s="11">
        <v>0</v>
      </c>
      <c r="AV134" s="11">
        <v>595620</v>
      </c>
      <c r="AW134" s="11">
        <v>2422595</v>
      </c>
      <c r="AX134" s="11">
        <v>2422595</v>
      </c>
      <c r="AY134" s="11">
        <v>0</v>
      </c>
      <c r="AZ134" s="11">
        <v>1562707323.6300001</v>
      </c>
      <c r="BA134" s="11">
        <v>1438536463.6300001</v>
      </c>
      <c r="BB134" s="11">
        <v>124170860</v>
      </c>
      <c r="BC134" s="11">
        <v>4152034064.1300001</v>
      </c>
      <c r="BD134" s="11">
        <v>3985239883.1300001</v>
      </c>
      <c r="BE134" s="11">
        <v>166794181</v>
      </c>
      <c r="BF134" s="11">
        <v>4653645361.5699997</v>
      </c>
      <c r="BG134" s="11">
        <v>4486851180.5699997</v>
      </c>
      <c r="BH134" s="11">
        <v>166794181</v>
      </c>
      <c r="BI134" s="11">
        <v>5187667368.1400003</v>
      </c>
      <c r="BJ134" s="11">
        <v>5010631781.1400003</v>
      </c>
      <c r="BK134" s="11">
        <v>177035587</v>
      </c>
    </row>
    <row r="135" spans="1:63">
      <c r="A135" s="19">
        <v>40391</v>
      </c>
      <c r="B135" s="11">
        <v>1561715860.71</v>
      </c>
      <c r="C135" s="11">
        <v>518748981.11000001</v>
      </c>
      <c r="D135" s="11">
        <v>1036296835.26</v>
      </c>
      <c r="E135" s="11">
        <v>774314951.25999999</v>
      </c>
      <c r="F135" s="11">
        <v>653713664.25999999</v>
      </c>
      <c r="G135" s="11">
        <v>120601287</v>
      </c>
      <c r="H135" s="11">
        <v>261981884</v>
      </c>
      <c r="I135" s="11">
        <v>260507545</v>
      </c>
      <c r="J135" s="11">
        <v>1474339</v>
      </c>
      <c r="K135" s="11">
        <v>6670044.3399999999</v>
      </c>
      <c r="L135" s="11">
        <v>4231955534.0900002</v>
      </c>
      <c r="M135" s="23">
        <f t="shared" si="2"/>
        <v>22.16593002437963</v>
      </c>
      <c r="N135" s="23">
        <v>22.170223240711103</v>
      </c>
      <c r="O135" s="23">
        <f t="shared" si="3"/>
        <v>-4.2932163314723937E-3</v>
      </c>
      <c r="P135" s="11"/>
      <c r="Q135" s="11">
        <v>2670239673.3899999</v>
      </c>
      <c r="R135" s="11">
        <v>1065837687.98</v>
      </c>
      <c r="S135" s="11">
        <v>1001846990.37</v>
      </c>
      <c r="T135" s="11">
        <v>961576308.37</v>
      </c>
      <c r="U135" s="11">
        <v>40270682</v>
      </c>
      <c r="V135" s="11">
        <v>63990697.609999999</v>
      </c>
      <c r="W135" s="11">
        <v>18499560.390000001</v>
      </c>
      <c r="X135" s="11">
        <v>18499560.390000001</v>
      </c>
      <c r="Y135" s="11" t="s">
        <v>126</v>
      </c>
      <c r="Z135" s="11">
        <v>45491137.219999999</v>
      </c>
      <c r="AA135" s="11">
        <v>915779631.39999998</v>
      </c>
      <c r="AB135" s="11">
        <v>688622354</v>
      </c>
      <c r="AC135" s="11">
        <v>687164631</v>
      </c>
      <c r="AD135" s="11">
        <v>1457723</v>
      </c>
      <c r="AE135" s="11">
        <v>4729850520.1700001</v>
      </c>
      <c r="AF135" s="11">
        <v>497894986.07999998</v>
      </c>
      <c r="AG135" s="11">
        <v>407589078.83999997</v>
      </c>
      <c r="AH135" s="11">
        <v>1012834.42</v>
      </c>
      <c r="AI135" s="11">
        <v>89293072.810000002</v>
      </c>
      <c r="AJ135" s="11">
        <v>5286095438.1599998</v>
      </c>
      <c r="AK135" s="11">
        <v>556244917.99000001</v>
      </c>
      <c r="AL135" s="11">
        <v>14236840</v>
      </c>
      <c r="AM135" s="11">
        <v>13722140</v>
      </c>
      <c r="AN135" s="11">
        <v>514700</v>
      </c>
      <c r="AO135" s="11">
        <v>40659008</v>
      </c>
      <c r="AP135" s="11">
        <v>30312049</v>
      </c>
      <c r="AQ135" s="11">
        <v>10346959</v>
      </c>
      <c r="AR135" s="11">
        <v>7660122.1100000003</v>
      </c>
      <c r="AS135" s="11">
        <v>492003692.88</v>
      </c>
      <c r="AT135" s="11">
        <v>491109382.88</v>
      </c>
      <c r="AU135" s="11">
        <v>0</v>
      </c>
      <c r="AV135" s="11">
        <v>894310</v>
      </c>
      <c r="AW135" s="11">
        <v>1685255</v>
      </c>
      <c r="AX135" s="11">
        <v>1685255</v>
      </c>
      <c r="AY135" s="11">
        <v>0</v>
      </c>
      <c r="AZ135" s="11">
        <v>1561715860.71</v>
      </c>
      <c r="BA135" s="11">
        <v>1439640234.71</v>
      </c>
      <c r="BB135" s="11">
        <v>122075626</v>
      </c>
      <c r="BC135" s="11">
        <v>4231955534.0900002</v>
      </c>
      <c r="BD135" s="11">
        <v>4068151503.0900002</v>
      </c>
      <c r="BE135" s="11">
        <v>163804031</v>
      </c>
      <c r="BF135" s="11">
        <v>4729850520.1700001</v>
      </c>
      <c r="BG135" s="11">
        <v>4566046489.1700001</v>
      </c>
      <c r="BH135" s="11">
        <v>163804031</v>
      </c>
      <c r="BI135" s="11">
        <v>5286095438.1599998</v>
      </c>
      <c r="BJ135" s="11">
        <v>5111429748.1599998</v>
      </c>
      <c r="BK135" s="11">
        <v>174665690</v>
      </c>
    </row>
    <row r="136" spans="1:63">
      <c r="A136" s="20">
        <v>40422</v>
      </c>
      <c r="B136" s="11">
        <v>1575903553.54</v>
      </c>
      <c r="C136" s="11">
        <v>514012112.31</v>
      </c>
      <c r="D136" s="11">
        <v>1055271684.58</v>
      </c>
      <c r="E136" s="11">
        <v>782598775.58000004</v>
      </c>
      <c r="F136" s="11">
        <v>659455969.58000004</v>
      </c>
      <c r="G136" s="11">
        <v>123142806</v>
      </c>
      <c r="H136" s="11">
        <v>272672909</v>
      </c>
      <c r="I136" s="11">
        <v>271295190</v>
      </c>
      <c r="J136" s="11">
        <v>1377719</v>
      </c>
      <c r="K136" s="11">
        <v>6619756.6500000004</v>
      </c>
      <c r="L136" s="11">
        <v>4193951327.1599998</v>
      </c>
      <c r="M136" s="23">
        <f t="shared" si="2"/>
        <v>22.156909164008297</v>
      </c>
      <c r="N136" s="23">
        <v>22.173382433021043</v>
      </c>
      <c r="O136" s="23">
        <f t="shared" si="3"/>
        <v>-1.6473269012745817E-2</v>
      </c>
      <c r="P136" s="11"/>
      <c r="Q136" s="11">
        <v>2618047773.6300001</v>
      </c>
      <c r="R136" s="11">
        <v>1029147197.5700001</v>
      </c>
      <c r="S136" s="11">
        <v>964881734.10000002</v>
      </c>
      <c r="T136" s="11">
        <v>927176687.10000002</v>
      </c>
      <c r="U136" s="11">
        <v>37705047</v>
      </c>
      <c r="V136" s="11">
        <v>64265463.469999999</v>
      </c>
      <c r="W136" s="11">
        <v>18366837.280000001</v>
      </c>
      <c r="X136" s="11">
        <v>18366837.280000001</v>
      </c>
      <c r="Y136" s="11" t="s">
        <v>126</v>
      </c>
      <c r="Z136" s="11">
        <v>45898626.189999998</v>
      </c>
      <c r="AA136" s="11">
        <v>931709381.05999994</v>
      </c>
      <c r="AB136" s="11">
        <v>657191195</v>
      </c>
      <c r="AC136" s="11">
        <v>655624420</v>
      </c>
      <c r="AD136" s="11">
        <v>1566775</v>
      </c>
      <c r="AE136" s="11">
        <v>4700175225.4200001</v>
      </c>
      <c r="AF136" s="11">
        <v>506223898.25999999</v>
      </c>
      <c r="AG136" s="11">
        <v>418828475.88</v>
      </c>
      <c r="AH136" s="11">
        <v>1023280.81</v>
      </c>
      <c r="AI136" s="11">
        <v>86372141.560000002</v>
      </c>
      <c r="AJ136" s="11">
        <v>5296003519.6899996</v>
      </c>
      <c r="AK136" s="11">
        <v>595828294.26999998</v>
      </c>
      <c r="AL136" s="11">
        <v>27973766</v>
      </c>
      <c r="AM136" s="11">
        <v>27224137</v>
      </c>
      <c r="AN136" s="11">
        <v>749629</v>
      </c>
      <c r="AO136" s="11">
        <v>35029486</v>
      </c>
      <c r="AP136" s="11">
        <v>9565856</v>
      </c>
      <c r="AQ136" s="11">
        <v>25463630</v>
      </c>
      <c r="AR136" s="11">
        <v>7988009.7000000002</v>
      </c>
      <c r="AS136" s="11">
        <v>522259127.56999999</v>
      </c>
      <c r="AT136" s="11">
        <v>521573717.56999999</v>
      </c>
      <c r="AU136" s="11">
        <v>0</v>
      </c>
      <c r="AV136" s="11">
        <v>685410</v>
      </c>
      <c r="AW136" s="11">
        <v>2577905</v>
      </c>
      <c r="AX136" s="11">
        <v>2577905</v>
      </c>
      <c r="AY136" s="11">
        <v>0</v>
      </c>
      <c r="AZ136" s="11">
        <v>1575903553.54</v>
      </c>
      <c r="BA136" s="11">
        <v>1451383028.54</v>
      </c>
      <c r="BB136" s="11">
        <v>124520525</v>
      </c>
      <c r="BC136" s="11">
        <v>4193951327.1599998</v>
      </c>
      <c r="BD136" s="11">
        <v>4030158980.1599998</v>
      </c>
      <c r="BE136" s="11">
        <v>163792347</v>
      </c>
      <c r="BF136" s="11">
        <v>4700175225.4200001</v>
      </c>
      <c r="BG136" s="11">
        <v>4536382878.4200001</v>
      </c>
      <c r="BH136" s="11">
        <v>163792347</v>
      </c>
      <c r="BI136" s="11">
        <v>5296003519.6899996</v>
      </c>
      <c r="BJ136" s="11">
        <v>5105997913.6899996</v>
      </c>
      <c r="BK136" s="11">
        <v>190005606</v>
      </c>
    </row>
    <row r="137" spans="1:63">
      <c r="A137" s="21">
        <v>40452</v>
      </c>
      <c r="B137" s="11">
        <v>1581896026.8</v>
      </c>
      <c r="C137" s="11">
        <v>522847754.47000003</v>
      </c>
      <c r="D137" s="11">
        <v>1052347142.03</v>
      </c>
      <c r="E137" s="11">
        <v>781780243.02999997</v>
      </c>
      <c r="F137" s="11">
        <v>656069069.02999997</v>
      </c>
      <c r="G137" s="11">
        <v>125711174</v>
      </c>
      <c r="H137" s="11">
        <v>270566899</v>
      </c>
      <c r="I137" s="11">
        <v>269268411</v>
      </c>
      <c r="J137" s="11">
        <v>1298488</v>
      </c>
      <c r="K137" s="11">
        <v>6701130.2999999998</v>
      </c>
      <c r="L137" s="11">
        <v>4294427496</v>
      </c>
      <c r="M137" s="23">
        <f t="shared" si="2"/>
        <v>22.180584088038163</v>
      </c>
      <c r="N137" s="23">
        <v>22.178898473111424</v>
      </c>
      <c r="O137" s="23">
        <f t="shared" si="3"/>
        <v>1.6856149267390208E-3</v>
      </c>
      <c r="P137" s="11"/>
      <c r="Q137" s="11">
        <v>2712531469.21</v>
      </c>
      <c r="R137" s="11">
        <v>1055356564.83</v>
      </c>
      <c r="S137" s="11">
        <v>990929545.59000003</v>
      </c>
      <c r="T137" s="11">
        <v>955871899.59000003</v>
      </c>
      <c r="U137" s="11">
        <v>35057646</v>
      </c>
      <c r="V137" s="11">
        <v>64427019.240000002</v>
      </c>
      <c r="W137" s="11">
        <v>18345354.850000001</v>
      </c>
      <c r="X137" s="11">
        <v>18345354.850000001</v>
      </c>
      <c r="Y137" s="11" t="s">
        <v>126</v>
      </c>
      <c r="Z137" s="11">
        <v>46081664.390000001</v>
      </c>
      <c r="AA137" s="11">
        <v>947914229.38</v>
      </c>
      <c r="AB137" s="11">
        <v>709260675</v>
      </c>
      <c r="AC137" s="11">
        <v>707857115</v>
      </c>
      <c r="AD137" s="11">
        <v>1403560</v>
      </c>
      <c r="AE137" s="11">
        <v>4805584683.6800003</v>
      </c>
      <c r="AF137" s="11">
        <v>511157187.68000001</v>
      </c>
      <c r="AG137" s="11">
        <v>415885986.72000003</v>
      </c>
      <c r="AH137" s="11">
        <v>1013516.1</v>
      </c>
      <c r="AI137" s="11">
        <v>94257684.859999999</v>
      </c>
      <c r="AJ137" s="11">
        <v>5471975545.79</v>
      </c>
      <c r="AK137" s="11">
        <v>666390862.11000001</v>
      </c>
      <c r="AL137" s="11">
        <v>13906032</v>
      </c>
      <c r="AM137" s="11">
        <v>13293919</v>
      </c>
      <c r="AN137" s="11">
        <v>612113</v>
      </c>
      <c r="AO137" s="11">
        <v>35482698</v>
      </c>
      <c r="AP137" s="11">
        <v>19115210</v>
      </c>
      <c r="AQ137" s="11">
        <v>16367488</v>
      </c>
      <c r="AR137" s="11">
        <v>7942231.4800000004</v>
      </c>
      <c r="AS137" s="11">
        <v>606979675.63</v>
      </c>
      <c r="AT137" s="11">
        <v>606459755.63</v>
      </c>
      <c r="AU137" s="11">
        <v>0</v>
      </c>
      <c r="AV137" s="11">
        <v>519920</v>
      </c>
      <c r="AW137" s="11">
        <v>2080225</v>
      </c>
      <c r="AX137" s="11">
        <v>2080225</v>
      </c>
      <c r="AY137" s="11">
        <v>0</v>
      </c>
      <c r="AZ137" s="11">
        <v>1581896026.8</v>
      </c>
      <c r="BA137" s="11">
        <v>1454886364.8</v>
      </c>
      <c r="BB137" s="11">
        <v>127009662</v>
      </c>
      <c r="BC137" s="11">
        <v>4294427496</v>
      </c>
      <c r="BD137" s="11">
        <v>4130956628</v>
      </c>
      <c r="BE137" s="11">
        <v>163470868</v>
      </c>
      <c r="BF137" s="11">
        <v>4805584683.6800003</v>
      </c>
      <c r="BG137" s="11">
        <v>4642113815.6800003</v>
      </c>
      <c r="BH137" s="11">
        <v>163470868</v>
      </c>
      <c r="BI137" s="11">
        <v>5471975545.79</v>
      </c>
      <c r="BJ137" s="11">
        <v>5291525076.79</v>
      </c>
      <c r="BK137" s="11">
        <v>180450469</v>
      </c>
    </row>
    <row r="138" spans="1:63">
      <c r="A138" s="22">
        <v>40483</v>
      </c>
      <c r="B138" s="11">
        <v>1627355714.1600001</v>
      </c>
      <c r="C138" s="11">
        <v>531623121.05000001</v>
      </c>
      <c r="D138" s="11">
        <v>1088955057.8299999</v>
      </c>
      <c r="E138" s="11">
        <v>815219336.83000004</v>
      </c>
      <c r="F138" s="11">
        <v>692869212.83000004</v>
      </c>
      <c r="G138" s="11">
        <v>122350124</v>
      </c>
      <c r="H138" s="11">
        <v>273735721</v>
      </c>
      <c r="I138" s="11">
        <v>272186236</v>
      </c>
      <c r="J138" s="11">
        <v>1549485</v>
      </c>
      <c r="K138" s="11">
        <v>6777535.2800000003</v>
      </c>
      <c r="L138" s="11">
        <v>4297482580.8699999</v>
      </c>
      <c r="M138" s="23">
        <f t="shared" si="2"/>
        <v>22.18129524189602</v>
      </c>
      <c r="N138" s="23">
        <v>22.183845555636243</v>
      </c>
      <c r="O138" s="23">
        <f t="shared" si="3"/>
        <v>-2.5503137402225207E-3</v>
      </c>
      <c r="P138" s="11"/>
      <c r="Q138" s="11">
        <v>2670126866.71</v>
      </c>
      <c r="R138" s="11">
        <v>1044301104.65</v>
      </c>
      <c r="S138" s="11">
        <v>979710950.02999997</v>
      </c>
      <c r="T138" s="11">
        <v>946352700.02999997</v>
      </c>
      <c r="U138" s="11">
        <v>33358250</v>
      </c>
      <c r="V138" s="11">
        <v>64590154.619999997</v>
      </c>
      <c r="W138" s="11">
        <v>18378250.440000001</v>
      </c>
      <c r="X138" s="11">
        <v>18378250.440000001</v>
      </c>
      <c r="Y138" s="11" t="s">
        <v>126</v>
      </c>
      <c r="Z138" s="11">
        <v>46211904.18</v>
      </c>
      <c r="AA138" s="11">
        <v>943272622.07000005</v>
      </c>
      <c r="AB138" s="11">
        <v>682553140</v>
      </c>
      <c r="AC138" s="11">
        <v>680663929</v>
      </c>
      <c r="AD138" s="11">
        <v>1889211</v>
      </c>
      <c r="AE138" s="11">
        <v>4734208428.8100004</v>
      </c>
      <c r="AF138" s="11">
        <v>436725847.94</v>
      </c>
      <c r="AG138" s="11">
        <v>345154606.92000002</v>
      </c>
      <c r="AH138" s="11">
        <v>1022924.99</v>
      </c>
      <c r="AI138" s="11">
        <v>90548316.040000007</v>
      </c>
      <c r="AJ138" s="11">
        <v>5414738054.4300003</v>
      </c>
      <c r="AK138" s="11">
        <v>680529625.62</v>
      </c>
      <c r="AL138" s="11">
        <v>15197878</v>
      </c>
      <c r="AM138" s="11">
        <v>14165423</v>
      </c>
      <c r="AN138" s="11">
        <v>1032455</v>
      </c>
      <c r="AO138" s="11">
        <v>36398306</v>
      </c>
      <c r="AP138" s="11">
        <v>19243299</v>
      </c>
      <c r="AQ138" s="11">
        <v>17155007</v>
      </c>
      <c r="AR138" s="11">
        <v>7754205.5099999998</v>
      </c>
      <c r="AS138" s="11">
        <v>619589131.11000001</v>
      </c>
      <c r="AT138" s="11">
        <v>618915911.11000001</v>
      </c>
      <c r="AU138" s="11">
        <v>0</v>
      </c>
      <c r="AV138" s="11">
        <v>673220</v>
      </c>
      <c r="AW138" s="11">
        <v>1590105</v>
      </c>
      <c r="AX138" s="11">
        <v>1590105</v>
      </c>
      <c r="AY138" s="11">
        <v>0</v>
      </c>
      <c r="AZ138" s="11">
        <v>1627355714.1600001</v>
      </c>
      <c r="BA138" s="11">
        <v>1503456105.1600001</v>
      </c>
      <c r="BB138" s="11">
        <v>123899609</v>
      </c>
      <c r="BC138" s="11">
        <v>4297482580.8699999</v>
      </c>
      <c r="BD138" s="11">
        <v>4138335510.8699999</v>
      </c>
      <c r="BE138" s="11">
        <v>159147070</v>
      </c>
      <c r="BF138" s="11">
        <v>4734208428.8100004</v>
      </c>
      <c r="BG138" s="11">
        <v>4575061358.8100004</v>
      </c>
      <c r="BH138" s="11">
        <v>159147070</v>
      </c>
      <c r="BI138" s="11">
        <v>5414738054.4300003</v>
      </c>
      <c r="BJ138" s="11">
        <v>5237403522.4300003</v>
      </c>
      <c r="BK138" s="11">
        <v>177334532</v>
      </c>
    </row>
    <row r="139" spans="1:63">
      <c r="A139" s="10">
        <v>40513</v>
      </c>
      <c r="B139" s="11">
        <v>1831591444.5</v>
      </c>
      <c r="C139" s="11">
        <v>599058360.71000004</v>
      </c>
      <c r="D139" s="11">
        <v>1225243556.45</v>
      </c>
      <c r="E139" s="11">
        <v>920839635.45000005</v>
      </c>
      <c r="F139" s="11">
        <v>792705383.45000005</v>
      </c>
      <c r="G139" s="11">
        <v>128134252</v>
      </c>
      <c r="H139" s="11">
        <v>304403921</v>
      </c>
      <c r="I139" s="11">
        <v>302840657</v>
      </c>
      <c r="J139" s="11">
        <v>1563264</v>
      </c>
      <c r="K139" s="11">
        <v>7289527.3399999999</v>
      </c>
      <c r="L139" s="11">
        <v>4442009701.8800001</v>
      </c>
      <c r="M139" s="23">
        <f t="shared" si="2"/>
        <v>22.21437274654053</v>
      </c>
      <c r="N139" s="23">
        <v>22.192180797033238</v>
      </c>
      <c r="O139" s="23">
        <f t="shared" si="3"/>
        <v>2.2191949507291753E-2</v>
      </c>
      <c r="P139" s="11"/>
      <c r="Q139" s="11">
        <v>2610418257.3800001</v>
      </c>
      <c r="R139" s="11">
        <v>1054836447.75</v>
      </c>
      <c r="S139" s="11">
        <v>989141804.54999995</v>
      </c>
      <c r="T139" s="11">
        <v>953247545.54999995</v>
      </c>
      <c r="U139" s="11">
        <v>35894259</v>
      </c>
      <c r="V139" s="11">
        <v>65694643.200000003</v>
      </c>
      <c r="W139" s="11">
        <v>18884824.510000002</v>
      </c>
      <c r="X139" s="11">
        <v>18884824.510000002</v>
      </c>
      <c r="Y139" s="11" t="s">
        <v>126</v>
      </c>
      <c r="Z139" s="11">
        <v>46809818.689999998</v>
      </c>
      <c r="AA139" s="11">
        <v>934290784.63</v>
      </c>
      <c r="AB139" s="11">
        <v>621291025</v>
      </c>
      <c r="AC139" s="11">
        <v>619994449</v>
      </c>
      <c r="AD139" s="11">
        <v>1296576</v>
      </c>
      <c r="AE139" s="11">
        <v>4886367969.3699999</v>
      </c>
      <c r="AF139" s="11">
        <v>444358267.48000002</v>
      </c>
      <c r="AG139" s="11">
        <v>359574006.05000001</v>
      </c>
      <c r="AH139" s="11">
        <v>1022830.94</v>
      </c>
      <c r="AI139" s="11">
        <v>83761430.489999995</v>
      </c>
      <c r="AJ139" s="11">
        <v>5618257398.75</v>
      </c>
      <c r="AK139" s="11">
        <v>731889429.38</v>
      </c>
      <c r="AL139" s="11">
        <v>41183039</v>
      </c>
      <c r="AM139" s="11">
        <v>40321499</v>
      </c>
      <c r="AN139" s="11">
        <v>861540</v>
      </c>
      <c r="AO139" s="11">
        <v>46409836</v>
      </c>
      <c r="AP139" s="11">
        <v>27478238</v>
      </c>
      <c r="AQ139" s="11">
        <v>18931598</v>
      </c>
      <c r="AR139" s="11">
        <v>8218428.0599999996</v>
      </c>
      <c r="AS139" s="11">
        <v>624792969.32000005</v>
      </c>
      <c r="AT139" s="11">
        <v>620809529.32000005</v>
      </c>
      <c r="AU139" s="11">
        <v>0</v>
      </c>
      <c r="AV139" s="11">
        <v>3983440</v>
      </c>
      <c r="AW139" s="11">
        <v>11285157</v>
      </c>
      <c r="AX139" s="11">
        <v>11285157</v>
      </c>
      <c r="AY139" s="11">
        <v>0</v>
      </c>
      <c r="AZ139" s="11">
        <v>1831591444.5</v>
      </c>
      <c r="BA139" s="11">
        <v>1701893928.5</v>
      </c>
      <c r="BB139" s="11">
        <v>129697516</v>
      </c>
      <c r="BC139" s="11">
        <v>4442009701.8800001</v>
      </c>
      <c r="BD139" s="11">
        <v>4275121350.8800001</v>
      </c>
      <c r="BE139" s="11">
        <v>166888351</v>
      </c>
      <c r="BF139" s="11">
        <v>4886367969.3699999</v>
      </c>
      <c r="BG139" s="11">
        <v>4719479618.3699999</v>
      </c>
      <c r="BH139" s="11">
        <v>166888351</v>
      </c>
      <c r="BI139" s="11">
        <v>5618257398.75</v>
      </c>
      <c r="BJ139" s="11">
        <v>5431575909.75</v>
      </c>
      <c r="BK139" s="11">
        <v>186681489</v>
      </c>
    </row>
    <row r="140" spans="1:63">
      <c r="A140" s="12">
        <v>40544</v>
      </c>
      <c r="B140" s="11">
        <v>1728772137.6099999</v>
      </c>
      <c r="C140" s="11">
        <v>575338818.82000005</v>
      </c>
      <c r="D140" s="11">
        <v>1146125775.5999999</v>
      </c>
      <c r="E140" s="11">
        <v>847346273.60000002</v>
      </c>
      <c r="F140" s="11">
        <v>717107285.60000002</v>
      </c>
      <c r="G140" s="11">
        <v>130238988</v>
      </c>
      <c r="H140" s="11">
        <v>298779502</v>
      </c>
      <c r="I140" s="11">
        <v>297326666</v>
      </c>
      <c r="J140" s="11">
        <v>1452836</v>
      </c>
      <c r="K140" s="11">
        <v>7307543.1900000004</v>
      </c>
      <c r="L140" s="11">
        <v>4431859293.3100004</v>
      </c>
      <c r="M140" s="23">
        <f t="shared" si="2"/>
        <v>22.21208503798805</v>
      </c>
      <c r="N140" s="23">
        <v>22.199402406003859</v>
      </c>
      <c r="O140" s="23">
        <f t="shared" si="3"/>
        <v>1.2682631984191062E-2</v>
      </c>
      <c r="P140" s="11"/>
      <c r="Q140" s="11">
        <v>2703087155.6900001</v>
      </c>
      <c r="R140" s="11">
        <v>1073919766.25</v>
      </c>
      <c r="S140" s="11">
        <v>1007469718.55</v>
      </c>
      <c r="T140" s="11">
        <v>972064184.54999995</v>
      </c>
      <c r="U140" s="11">
        <v>35405534</v>
      </c>
      <c r="V140" s="11">
        <v>66450047.700000003</v>
      </c>
      <c r="W140" s="11">
        <v>19032943.379999999</v>
      </c>
      <c r="X140" s="11">
        <v>17286839.379999999</v>
      </c>
      <c r="Y140" s="11">
        <v>1746104</v>
      </c>
      <c r="Z140" s="11">
        <v>47417104.32</v>
      </c>
      <c r="AA140" s="11">
        <v>925703552.44000006</v>
      </c>
      <c r="AB140" s="11">
        <v>703463837</v>
      </c>
      <c r="AC140" s="11">
        <v>701332340</v>
      </c>
      <c r="AD140" s="11">
        <v>2131497</v>
      </c>
      <c r="AE140" s="11">
        <v>4890732744.4899998</v>
      </c>
      <c r="AF140" s="11">
        <v>458873451.18000001</v>
      </c>
      <c r="AG140" s="11">
        <v>368964954.08999997</v>
      </c>
      <c r="AH140" s="11">
        <v>993026.18</v>
      </c>
      <c r="AI140" s="11">
        <v>88915470.920000002</v>
      </c>
      <c r="AJ140" s="11">
        <v>5624044045.71</v>
      </c>
      <c r="AK140" s="11">
        <v>733311301.22000003</v>
      </c>
      <c r="AL140" s="11">
        <v>13924068</v>
      </c>
      <c r="AM140" s="11">
        <v>13120462</v>
      </c>
      <c r="AN140" s="11">
        <v>803606</v>
      </c>
      <c r="AO140" s="11">
        <v>26524527</v>
      </c>
      <c r="AP140" s="11">
        <v>10851406</v>
      </c>
      <c r="AQ140" s="11">
        <v>15673121</v>
      </c>
      <c r="AR140" s="11">
        <v>8121871.4100000001</v>
      </c>
      <c r="AS140" s="11">
        <v>670508565.80999994</v>
      </c>
      <c r="AT140" s="11">
        <v>669918175.80999994</v>
      </c>
      <c r="AU140" s="11">
        <v>0</v>
      </c>
      <c r="AV140" s="11">
        <v>590390</v>
      </c>
      <c r="AW140" s="11">
        <v>14232269</v>
      </c>
      <c r="AX140" s="11">
        <v>14232269</v>
      </c>
      <c r="AY140" s="11">
        <v>0</v>
      </c>
      <c r="AZ140" s="11">
        <v>1728772137.6099999</v>
      </c>
      <c r="BA140" s="11">
        <v>1597080313.6099999</v>
      </c>
      <c r="BB140" s="11">
        <v>131691824</v>
      </c>
      <c r="BC140" s="11">
        <v>4431859293.3100004</v>
      </c>
      <c r="BD140" s="11">
        <v>4260884334.3099999</v>
      </c>
      <c r="BE140" s="11">
        <v>170974959</v>
      </c>
      <c r="BF140" s="11">
        <v>4890732744.4899998</v>
      </c>
      <c r="BG140" s="11">
        <v>4719757785.4899998</v>
      </c>
      <c r="BH140" s="11">
        <v>170974959</v>
      </c>
      <c r="BI140" s="11">
        <v>5624044045.71</v>
      </c>
      <c r="BJ140" s="11">
        <v>5436592359.71</v>
      </c>
      <c r="BK140" s="11">
        <v>187451686</v>
      </c>
    </row>
    <row r="141" spans="1:63">
      <c r="A141" s="13">
        <v>40575</v>
      </c>
      <c r="B141" s="11">
        <v>1723622268.8900001</v>
      </c>
      <c r="C141" s="11">
        <v>568762276.10000002</v>
      </c>
      <c r="D141" s="11">
        <v>1147518361.05</v>
      </c>
      <c r="E141" s="11">
        <v>858129176.04999995</v>
      </c>
      <c r="F141" s="11">
        <v>734495462.04999995</v>
      </c>
      <c r="G141" s="11">
        <v>123633714</v>
      </c>
      <c r="H141" s="11">
        <v>289389185</v>
      </c>
      <c r="I141" s="11">
        <v>287944246</v>
      </c>
      <c r="J141" s="11">
        <v>1444939</v>
      </c>
      <c r="K141" s="11">
        <v>7341631.7400000002</v>
      </c>
      <c r="L141" s="11">
        <v>4441379303.5</v>
      </c>
      <c r="M141" s="23">
        <f t="shared" si="2"/>
        <v>22.214230819089043</v>
      </c>
      <c r="N141" s="23">
        <v>22.20610814346454</v>
      </c>
      <c r="O141" s="23">
        <f t="shared" si="3"/>
        <v>8.1226756245023068E-3</v>
      </c>
      <c r="P141" s="11"/>
      <c r="Q141" s="11">
        <v>2717757034.6100001</v>
      </c>
      <c r="R141" s="11">
        <v>1107431917.0599999</v>
      </c>
      <c r="S141" s="11">
        <v>1041062959.84</v>
      </c>
      <c r="T141" s="11">
        <v>1002956464.84</v>
      </c>
      <c r="U141" s="11">
        <v>38106495</v>
      </c>
      <c r="V141" s="11">
        <v>66368957.219999999</v>
      </c>
      <c r="W141" s="11">
        <v>18695125.510000002</v>
      </c>
      <c r="X141" s="11">
        <v>16887396.510000002</v>
      </c>
      <c r="Y141" s="11">
        <v>1807729</v>
      </c>
      <c r="Z141" s="11">
        <v>47673831.710000001</v>
      </c>
      <c r="AA141" s="11">
        <v>912839511.54999995</v>
      </c>
      <c r="AB141" s="11">
        <v>697485606</v>
      </c>
      <c r="AC141" s="11">
        <v>696559286</v>
      </c>
      <c r="AD141" s="11">
        <v>926320</v>
      </c>
      <c r="AE141" s="11">
        <v>4892512638.46</v>
      </c>
      <c r="AF141" s="11">
        <v>451133334.95999998</v>
      </c>
      <c r="AG141" s="11">
        <v>363125097.43000001</v>
      </c>
      <c r="AH141" s="11">
        <v>993038.18</v>
      </c>
      <c r="AI141" s="11">
        <v>87015199.349999994</v>
      </c>
      <c r="AJ141" s="11">
        <v>5666671669.1000004</v>
      </c>
      <c r="AK141" s="11">
        <v>774159030.63999999</v>
      </c>
      <c r="AL141" s="11">
        <v>15261740</v>
      </c>
      <c r="AM141" s="11">
        <v>14510288</v>
      </c>
      <c r="AN141" s="11">
        <v>751452</v>
      </c>
      <c r="AO141" s="11">
        <v>19657553</v>
      </c>
      <c r="AP141" s="11">
        <v>1137035</v>
      </c>
      <c r="AQ141" s="11">
        <v>18520518</v>
      </c>
      <c r="AR141" s="11">
        <v>8013180.29</v>
      </c>
      <c r="AS141" s="11">
        <v>717532026.35000002</v>
      </c>
      <c r="AT141" s="11">
        <v>717067346.35000002</v>
      </c>
      <c r="AU141" s="11">
        <v>0</v>
      </c>
      <c r="AV141" s="11">
        <v>464680</v>
      </c>
      <c r="AW141" s="11">
        <v>13694531</v>
      </c>
      <c r="AX141" s="11">
        <v>13694531</v>
      </c>
      <c r="AY141" s="11">
        <v>0</v>
      </c>
      <c r="AZ141" s="11">
        <v>1723622268.8900001</v>
      </c>
      <c r="BA141" s="11">
        <v>1598543615.8900001</v>
      </c>
      <c r="BB141" s="11">
        <v>125078653</v>
      </c>
      <c r="BC141" s="11">
        <v>4441379303.5</v>
      </c>
      <c r="BD141" s="11">
        <v>4275460106.5</v>
      </c>
      <c r="BE141" s="11">
        <v>165919197</v>
      </c>
      <c r="BF141" s="11">
        <v>4892512638.46</v>
      </c>
      <c r="BG141" s="11">
        <v>4726593441.46</v>
      </c>
      <c r="BH141" s="11">
        <v>165919197</v>
      </c>
      <c r="BI141" s="11">
        <v>5666671669.1000004</v>
      </c>
      <c r="BJ141" s="11">
        <v>5481480502.1000004</v>
      </c>
      <c r="BK141" s="11">
        <v>185191167</v>
      </c>
    </row>
    <row r="142" spans="1:63">
      <c r="A142" s="14">
        <v>40603</v>
      </c>
      <c r="B142" s="11">
        <v>1734597226.24</v>
      </c>
      <c r="C142" s="11">
        <v>559812846.80999994</v>
      </c>
      <c r="D142" s="11">
        <v>1167458572.4000001</v>
      </c>
      <c r="E142" s="11">
        <v>873868897.39999998</v>
      </c>
      <c r="F142" s="11">
        <v>746080628.39999998</v>
      </c>
      <c r="G142" s="11">
        <v>127788269</v>
      </c>
      <c r="H142" s="11">
        <v>293589675</v>
      </c>
      <c r="I142" s="11">
        <v>292243783</v>
      </c>
      <c r="J142" s="11">
        <v>1345892</v>
      </c>
      <c r="K142" s="11">
        <v>7325807.0300000003</v>
      </c>
      <c r="L142" s="11">
        <v>4444644901.4899998</v>
      </c>
      <c r="M142" s="23">
        <f t="shared" si="2"/>
        <v>22.214965815542275</v>
      </c>
      <c r="N142" s="23">
        <v>22.212153964683161</v>
      </c>
      <c r="O142" s="23">
        <f t="shared" si="3"/>
        <v>2.8118508591141733E-3</v>
      </c>
      <c r="P142" s="11"/>
      <c r="Q142" s="11">
        <v>2710047675.2399998</v>
      </c>
      <c r="R142" s="11">
        <v>1109004644.24</v>
      </c>
      <c r="S142" s="11">
        <v>1041649331.4299999</v>
      </c>
      <c r="T142" s="11">
        <v>1000875796.4299999</v>
      </c>
      <c r="U142" s="11">
        <v>40773535</v>
      </c>
      <c r="V142" s="11">
        <v>67355312.810000002</v>
      </c>
      <c r="W142" s="11">
        <v>19321451.530000001</v>
      </c>
      <c r="X142" s="11">
        <v>17399472.530000001</v>
      </c>
      <c r="Y142" s="11">
        <v>1921979</v>
      </c>
      <c r="Z142" s="11">
        <v>48033861.280000001</v>
      </c>
      <c r="AA142" s="11">
        <v>922616528.00999999</v>
      </c>
      <c r="AB142" s="11">
        <v>678426503</v>
      </c>
      <c r="AC142" s="11">
        <v>677479404</v>
      </c>
      <c r="AD142" s="11">
        <v>947099</v>
      </c>
      <c r="AE142" s="11">
        <v>4884753168.5100002</v>
      </c>
      <c r="AF142" s="11">
        <v>440108267.01999998</v>
      </c>
      <c r="AG142" s="11">
        <v>383929439.69999999</v>
      </c>
      <c r="AH142" s="11">
        <v>866136.42</v>
      </c>
      <c r="AI142" s="11">
        <v>55312690.909999996</v>
      </c>
      <c r="AJ142" s="11">
        <v>5693473963.4799995</v>
      </c>
      <c r="AK142" s="11">
        <v>808720794.98000002</v>
      </c>
      <c r="AL142" s="11">
        <v>14267324</v>
      </c>
      <c r="AM142" s="11">
        <v>13499788</v>
      </c>
      <c r="AN142" s="11">
        <v>767536</v>
      </c>
      <c r="AO142" s="11">
        <v>31410980</v>
      </c>
      <c r="AP142" s="11">
        <v>6564066</v>
      </c>
      <c r="AQ142" s="11">
        <v>24846914</v>
      </c>
      <c r="AR142" s="11">
        <v>8117075.6200000001</v>
      </c>
      <c r="AS142" s="11">
        <v>749828149.36000001</v>
      </c>
      <c r="AT142" s="11">
        <v>749341639.36000001</v>
      </c>
      <c r="AU142" s="11">
        <v>0</v>
      </c>
      <c r="AV142" s="11">
        <v>486510</v>
      </c>
      <c r="AW142" s="11">
        <v>5097266</v>
      </c>
      <c r="AX142" s="11">
        <v>5097266</v>
      </c>
      <c r="AY142" s="11">
        <v>0</v>
      </c>
      <c r="AZ142" s="11">
        <v>1734597226.24</v>
      </c>
      <c r="BA142" s="11">
        <v>1605463065.24</v>
      </c>
      <c r="BB142" s="11">
        <v>129134161</v>
      </c>
      <c r="BC142" s="11">
        <v>4444644901.4899998</v>
      </c>
      <c r="BD142" s="11">
        <v>4271868127.4899998</v>
      </c>
      <c r="BE142" s="11">
        <v>172776774</v>
      </c>
      <c r="BF142" s="11">
        <v>4884753168.5100002</v>
      </c>
      <c r="BG142" s="11">
        <v>4711976394.5100002</v>
      </c>
      <c r="BH142" s="11">
        <v>172776774</v>
      </c>
      <c r="BI142" s="11">
        <v>5693473963.4799995</v>
      </c>
      <c r="BJ142" s="11">
        <v>5495082739.4799995</v>
      </c>
      <c r="BK142" s="11">
        <v>198391224</v>
      </c>
    </row>
    <row r="143" spans="1:63">
      <c r="A143" s="15">
        <v>40634</v>
      </c>
      <c r="B143" s="11">
        <v>1742346199.77</v>
      </c>
      <c r="C143" s="11">
        <v>563870244.16999996</v>
      </c>
      <c r="D143" s="11">
        <v>1171096418.99</v>
      </c>
      <c r="E143" s="11">
        <v>875756033.99000001</v>
      </c>
      <c r="F143" s="11">
        <v>743673304.99000001</v>
      </c>
      <c r="G143" s="11">
        <v>132082729</v>
      </c>
      <c r="H143" s="11">
        <v>295340385</v>
      </c>
      <c r="I143" s="11">
        <v>293839085</v>
      </c>
      <c r="J143" s="11">
        <v>1501300</v>
      </c>
      <c r="K143" s="11">
        <v>7379536.6100000003</v>
      </c>
      <c r="L143" s="11">
        <v>4476820113.7299995</v>
      </c>
      <c r="M143" s="23">
        <f t="shared" si="2"/>
        <v>22.222178835306419</v>
      </c>
      <c r="N143" s="23">
        <v>22.218363162202998</v>
      </c>
      <c r="O143" s="23">
        <f t="shared" si="3"/>
        <v>3.8156731034213465E-3</v>
      </c>
      <c r="P143" s="11"/>
      <c r="Q143" s="11">
        <v>2734473913.96</v>
      </c>
      <c r="R143" s="11">
        <v>1128364737.8399999</v>
      </c>
      <c r="S143" s="11">
        <v>1061374858.73</v>
      </c>
      <c r="T143" s="11">
        <v>1020991001.73</v>
      </c>
      <c r="U143" s="11">
        <v>40383857</v>
      </c>
      <c r="V143" s="11">
        <v>66989879.109999999</v>
      </c>
      <c r="W143" s="11">
        <v>19381509.920000002</v>
      </c>
      <c r="X143" s="11">
        <v>17513208.920000002</v>
      </c>
      <c r="Y143" s="11">
        <v>1868301</v>
      </c>
      <c r="Z143" s="11">
        <v>47608369.189999998</v>
      </c>
      <c r="AA143" s="11">
        <v>928987727.12</v>
      </c>
      <c r="AB143" s="11">
        <v>677121449</v>
      </c>
      <c r="AC143" s="11">
        <v>675891995</v>
      </c>
      <c r="AD143" s="11">
        <v>1229454</v>
      </c>
      <c r="AE143" s="11">
        <v>4928006939.9799995</v>
      </c>
      <c r="AF143" s="11">
        <v>451186826.25</v>
      </c>
      <c r="AG143" s="11">
        <v>367543941.54000002</v>
      </c>
      <c r="AH143" s="11">
        <v>866396.42</v>
      </c>
      <c r="AI143" s="11">
        <v>82776488.299999997</v>
      </c>
      <c r="AJ143" s="11">
        <v>5795276082.2399998</v>
      </c>
      <c r="AK143" s="11">
        <v>867269142.25999999</v>
      </c>
      <c r="AL143" s="11">
        <v>17380561</v>
      </c>
      <c r="AM143" s="11">
        <v>16526645</v>
      </c>
      <c r="AN143" s="11">
        <v>853916</v>
      </c>
      <c r="AO143" s="11">
        <v>30255301</v>
      </c>
      <c r="AP143" s="11">
        <v>9474365</v>
      </c>
      <c r="AQ143" s="11">
        <v>20780936</v>
      </c>
      <c r="AR143" s="11">
        <v>8732178.6699999999</v>
      </c>
      <c r="AS143" s="11">
        <v>789172856.59000003</v>
      </c>
      <c r="AT143" s="11">
        <v>788608796.59000003</v>
      </c>
      <c r="AU143" s="11">
        <v>0</v>
      </c>
      <c r="AV143" s="11">
        <v>564060</v>
      </c>
      <c r="AW143" s="11">
        <v>21728245</v>
      </c>
      <c r="AX143" s="11">
        <v>16538455</v>
      </c>
      <c r="AY143" s="11">
        <v>5189790</v>
      </c>
      <c r="AZ143" s="11">
        <v>1742346199.77</v>
      </c>
      <c r="BA143" s="11">
        <v>1608762170.77</v>
      </c>
      <c r="BB143" s="11">
        <v>133584029</v>
      </c>
      <c r="BC143" s="11">
        <v>4476820113.7299995</v>
      </c>
      <c r="BD143" s="11">
        <v>4299754472.7299995</v>
      </c>
      <c r="BE143" s="11">
        <v>177065641</v>
      </c>
      <c r="BF143" s="11">
        <v>4928006939.9799995</v>
      </c>
      <c r="BG143" s="11">
        <v>4750941298.9799995</v>
      </c>
      <c r="BH143" s="11">
        <v>177065641</v>
      </c>
      <c r="BI143" s="11">
        <v>5795276082.2399998</v>
      </c>
      <c r="BJ143" s="11">
        <v>5591385799.2399998</v>
      </c>
      <c r="BK143" s="11">
        <v>203890283</v>
      </c>
    </row>
    <row r="144" spans="1:63">
      <c r="A144" s="16">
        <v>40664</v>
      </c>
      <c r="B144" s="11">
        <v>1725414014.5899999</v>
      </c>
      <c r="C144" s="11">
        <v>563755300.34000003</v>
      </c>
      <c r="D144" s="11">
        <v>1154297665.3</v>
      </c>
      <c r="E144" s="11">
        <v>861036092.29999995</v>
      </c>
      <c r="F144" s="11">
        <v>737267694.29999995</v>
      </c>
      <c r="G144" s="11">
        <v>123768398</v>
      </c>
      <c r="H144" s="11">
        <v>293261573</v>
      </c>
      <c r="I144" s="11">
        <v>291919921</v>
      </c>
      <c r="J144" s="11">
        <v>1341652</v>
      </c>
      <c r="K144" s="11">
        <v>7361048.9500000002</v>
      </c>
      <c r="L144" s="11">
        <v>4470236062.3000002</v>
      </c>
      <c r="M144" s="23">
        <f t="shared" si="2"/>
        <v>22.220707054535414</v>
      </c>
      <c r="N144" s="23">
        <v>22.223671596101649</v>
      </c>
      <c r="O144" s="23">
        <f t="shared" si="3"/>
        <v>-2.9645415662358232E-3</v>
      </c>
      <c r="P144" s="11"/>
      <c r="Q144" s="11">
        <v>2744822047.71</v>
      </c>
      <c r="R144" s="11">
        <v>1125141830.0699999</v>
      </c>
      <c r="S144" s="11">
        <v>1057227597.54</v>
      </c>
      <c r="T144" s="11">
        <v>1015516671.54</v>
      </c>
      <c r="U144" s="11">
        <v>41710926</v>
      </c>
      <c r="V144" s="11">
        <v>67914232.530000001</v>
      </c>
      <c r="W144" s="11">
        <v>19687972.52</v>
      </c>
      <c r="X144" s="11">
        <v>17767069.52</v>
      </c>
      <c r="Y144" s="11">
        <v>1920903</v>
      </c>
      <c r="Z144" s="11">
        <v>48226260.009999998</v>
      </c>
      <c r="AA144" s="11">
        <v>947180190.63999999</v>
      </c>
      <c r="AB144" s="11">
        <v>672500027</v>
      </c>
      <c r="AC144" s="11">
        <v>671537328</v>
      </c>
      <c r="AD144" s="11">
        <v>962699</v>
      </c>
      <c r="AE144" s="11">
        <v>4948969396.25</v>
      </c>
      <c r="AF144" s="11">
        <v>478733333.95999998</v>
      </c>
      <c r="AG144" s="11">
        <v>405188284.24000001</v>
      </c>
      <c r="AH144" s="11">
        <v>0</v>
      </c>
      <c r="AI144" s="11">
        <v>73545049.709999993</v>
      </c>
      <c r="AJ144" s="11">
        <v>5883959499.6400003</v>
      </c>
      <c r="AK144" s="11">
        <v>934990103.38999999</v>
      </c>
      <c r="AL144" s="11">
        <v>18289160</v>
      </c>
      <c r="AM144" s="11">
        <v>17862967</v>
      </c>
      <c r="AN144" s="11">
        <v>426193</v>
      </c>
      <c r="AO144" s="11">
        <v>32367015</v>
      </c>
      <c r="AP144" s="11">
        <v>11135739</v>
      </c>
      <c r="AQ144" s="11">
        <v>21231276</v>
      </c>
      <c r="AR144" s="11">
        <v>8513356.3000000007</v>
      </c>
      <c r="AS144" s="11">
        <v>855936031.09000003</v>
      </c>
      <c r="AT144" s="11">
        <v>855531821.09000003</v>
      </c>
      <c r="AU144" s="11">
        <v>0</v>
      </c>
      <c r="AV144" s="11">
        <v>404210</v>
      </c>
      <c r="AW144" s="11">
        <v>19884541</v>
      </c>
      <c r="AX144" s="11">
        <v>14663176</v>
      </c>
      <c r="AY144" s="11">
        <v>5221365</v>
      </c>
      <c r="AZ144" s="11">
        <v>1725414014.5899999</v>
      </c>
      <c r="BA144" s="11">
        <v>1600303964.5899999</v>
      </c>
      <c r="BB144" s="11">
        <v>125110050</v>
      </c>
      <c r="BC144" s="11">
        <v>4470236062.3000002</v>
      </c>
      <c r="BD144" s="11">
        <v>4300531484.3000002</v>
      </c>
      <c r="BE144" s="11">
        <v>169704578</v>
      </c>
      <c r="BF144" s="11">
        <v>4948969396.25</v>
      </c>
      <c r="BG144" s="11">
        <v>4779264818.25</v>
      </c>
      <c r="BH144" s="11">
        <v>169704578</v>
      </c>
      <c r="BI144" s="11">
        <v>5883959499.6400003</v>
      </c>
      <c r="BJ144" s="11">
        <v>5687376087.6400003</v>
      </c>
      <c r="BK144" s="11">
        <v>196583412</v>
      </c>
    </row>
    <row r="145" spans="1:63">
      <c r="A145" s="17">
        <v>40695</v>
      </c>
      <c r="B145" s="11">
        <v>1786661865.3699999</v>
      </c>
      <c r="C145" s="11">
        <v>561297800.01999998</v>
      </c>
      <c r="D145" s="11">
        <v>1217685207.3499999</v>
      </c>
      <c r="E145" s="11">
        <v>911448631.35000002</v>
      </c>
      <c r="F145" s="11">
        <v>787012988.35000002</v>
      </c>
      <c r="G145" s="11">
        <v>124435643</v>
      </c>
      <c r="H145" s="11">
        <v>306236576</v>
      </c>
      <c r="I145" s="11">
        <v>304651909</v>
      </c>
      <c r="J145" s="11">
        <v>1584667</v>
      </c>
      <c r="K145" s="11">
        <v>7678858</v>
      </c>
      <c r="L145" s="11">
        <v>4527262924.4799995</v>
      </c>
      <c r="M145" s="23">
        <f t="shared" si="2"/>
        <v>22.233383382900801</v>
      </c>
      <c r="N145" s="23">
        <v>22.229849511801799</v>
      </c>
      <c r="O145" s="23">
        <f t="shared" si="3"/>
        <v>3.5338710990018285E-3</v>
      </c>
      <c r="P145" s="11"/>
      <c r="Q145" s="11">
        <v>2740601059.1100001</v>
      </c>
      <c r="R145" s="11">
        <v>1103763965.0599999</v>
      </c>
      <c r="S145" s="11">
        <v>1034902314.46</v>
      </c>
      <c r="T145" s="11">
        <v>989046936.46000004</v>
      </c>
      <c r="U145" s="11">
        <v>45855378</v>
      </c>
      <c r="V145" s="11">
        <v>68861650.599999994</v>
      </c>
      <c r="W145" s="11">
        <v>20599017.07</v>
      </c>
      <c r="X145" s="11">
        <v>18729380.07</v>
      </c>
      <c r="Y145" s="11">
        <v>1869637</v>
      </c>
      <c r="Z145" s="11">
        <v>48262633.530000001</v>
      </c>
      <c r="AA145" s="11">
        <v>963095186.04999995</v>
      </c>
      <c r="AB145" s="11">
        <v>673741908</v>
      </c>
      <c r="AC145" s="11">
        <v>673095935</v>
      </c>
      <c r="AD145" s="11">
        <v>645973</v>
      </c>
      <c r="AE145" s="11">
        <v>5021114023.0600004</v>
      </c>
      <c r="AF145" s="11">
        <v>493851098.57999998</v>
      </c>
      <c r="AG145" s="11">
        <v>412315434.69</v>
      </c>
      <c r="AH145" s="11">
        <v>0</v>
      </c>
      <c r="AI145" s="11">
        <v>81535663.890000001</v>
      </c>
      <c r="AJ145" s="11">
        <v>5957182546.8599997</v>
      </c>
      <c r="AK145" s="11">
        <v>936068523.79999995</v>
      </c>
      <c r="AL145" s="11">
        <v>38657545</v>
      </c>
      <c r="AM145" s="11">
        <v>37868887</v>
      </c>
      <c r="AN145" s="11">
        <v>788658</v>
      </c>
      <c r="AO145" s="11">
        <v>49648357</v>
      </c>
      <c r="AP145" s="11">
        <v>32278390</v>
      </c>
      <c r="AQ145" s="11">
        <v>17369967</v>
      </c>
      <c r="AR145" s="11">
        <v>8944980.4700000007</v>
      </c>
      <c r="AS145" s="11">
        <v>807729699.33000004</v>
      </c>
      <c r="AT145" s="11">
        <v>806830639.33000004</v>
      </c>
      <c r="AU145" s="11">
        <v>0</v>
      </c>
      <c r="AV145" s="11">
        <v>899060</v>
      </c>
      <c r="AW145" s="11">
        <v>31087942</v>
      </c>
      <c r="AX145" s="11">
        <v>25678971</v>
      </c>
      <c r="AY145" s="11">
        <v>5408971</v>
      </c>
      <c r="AZ145" s="11">
        <v>1786661865.3699999</v>
      </c>
      <c r="BA145" s="11">
        <v>1660641555.3699999</v>
      </c>
      <c r="BB145" s="11">
        <v>126020310</v>
      </c>
      <c r="BC145" s="11">
        <v>4527262924.4799995</v>
      </c>
      <c r="BD145" s="11">
        <v>4352871626.4799995</v>
      </c>
      <c r="BE145" s="11">
        <v>174391298</v>
      </c>
      <c r="BF145" s="11">
        <v>5021114023.0600004</v>
      </c>
      <c r="BG145" s="11">
        <v>4846722725.0600004</v>
      </c>
      <c r="BH145" s="11">
        <v>174391298</v>
      </c>
      <c r="BI145" s="11">
        <v>5957182546.8599997</v>
      </c>
      <c r="BJ145" s="11">
        <v>5759223652.8599997</v>
      </c>
      <c r="BK145" s="11">
        <v>197958894</v>
      </c>
    </row>
    <row r="146" spans="1:63">
      <c r="A146" s="18">
        <v>40725</v>
      </c>
      <c r="B146" s="11">
        <v>1773596721.24</v>
      </c>
      <c r="C146" s="11">
        <v>568155834.26999998</v>
      </c>
      <c r="D146" s="11">
        <v>1197658159.97</v>
      </c>
      <c r="E146" s="11">
        <v>882223044.97000003</v>
      </c>
      <c r="F146" s="11">
        <v>757864126.97000003</v>
      </c>
      <c r="G146" s="11">
        <v>124358918</v>
      </c>
      <c r="H146" s="11">
        <v>315435115</v>
      </c>
      <c r="I146" s="11">
        <v>313564765</v>
      </c>
      <c r="J146" s="11">
        <v>1870350</v>
      </c>
      <c r="K146" s="11">
        <v>7782727</v>
      </c>
      <c r="L146" s="11">
        <v>4565834754.9700003</v>
      </c>
      <c r="M146" s="23">
        <f t="shared" si="2"/>
        <v>22.241867194072803</v>
      </c>
      <c r="N146" s="23">
        <v>22.236334400745715</v>
      </c>
      <c r="O146" s="23">
        <f t="shared" si="3"/>
        <v>5.5327933270881147E-3</v>
      </c>
      <c r="P146" s="11"/>
      <c r="Q146" s="11">
        <v>2792238033.73</v>
      </c>
      <c r="R146" s="11">
        <v>1123507546.8399999</v>
      </c>
      <c r="S146" s="11">
        <v>1054214614.49</v>
      </c>
      <c r="T146" s="11">
        <v>1007826290.49</v>
      </c>
      <c r="U146" s="11">
        <v>46388324</v>
      </c>
      <c r="V146" s="11">
        <v>69292932.349999994</v>
      </c>
      <c r="W146" s="11">
        <v>20752939.93</v>
      </c>
      <c r="X146" s="11">
        <v>18860131.93</v>
      </c>
      <c r="Y146" s="11">
        <v>1892808</v>
      </c>
      <c r="Z146" s="11">
        <v>48539992.420000002</v>
      </c>
      <c r="AA146" s="11">
        <v>963982464.88999999</v>
      </c>
      <c r="AB146" s="11">
        <v>704748022</v>
      </c>
      <c r="AC146" s="11">
        <v>703474778</v>
      </c>
      <c r="AD146" s="11">
        <v>1273244</v>
      </c>
      <c r="AE146" s="11">
        <v>5055871255.04</v>
      </c>
      <c r="AF146" s="11">
        <v>490036500.06999999</v>
      </c>
      <c r="AG146" s="11">
        <v>410446607.82999998</v>
      </c>
      <c r="AH146" s="11">
        <v>0</v>
      </c>
      <c r="AI146" s="11">
        <v>79589892.239999995</v>
      </c>
      <c r="AJ146" s="11">
        <v>6038803389.9099998</v>
      </c>
      <c r="AK146" s="11">
        <v>982932134.88</v>
      </c>
      <c r="AL146" s="11">
        <v>15086289</v>
      </c>
      <c r="AM146" s="11">
        <v>14274045</v>
      </c>
      <c r="AN146" s="11">
        <v>812244</v>
      </c>
      <c r="AO146" s="11">
        <v>23426015</v>
      </c>
      <c r="AP146" s="11">
        <v>8195976</v>
      </c>
      <c r="AQ146" s="11">
        <v>15230039</v>
      </c>
      <c r="AR146" s="11">
        <v>8977853.9399999995</v>
      </c>
      <c r="AS146" s="11">
        <v>905074891.94000006</v>
      </c>
      <c r="AT146" s="11">
        <v>901795751.94000006</v>
      </c>
      <c r="AU146" s="11">
        <v>0</v>
      </c>
      <c r="AV146" s="11">
        <v>3279140</v>
      </c>
      <c r="AW146" s="11">
        <v>30367085</v>
      </c>
      <c r="AX146" s="11">
        <v>25000568</v>
      </c>
      <c r="AY146" s="11">
        <v>5366517</v>
      </c>
      <c r="AZ146" s="11">
        <v>1773596721.24</v>
      </c>
      <c r="BA146" s="11">
        <v>1647367453.24</v>
      </c>
      <c r="BB146" s="11">
        <v>126229268</v>
      </c>
      <c r="BC146" s="11">
        <v>4565834754.9700003</v>
      </c>
      <c r="BD146" s="11">
        <v>4390051110.9700003</v>
      </c>
      <c r="BE146" s="11">
        <v>175783644</v>
      </c>
      <c r="BF146" s="11">
        <v>5055871255.04</v>
      </c>
      <c r="BG146" s="11">
        <v>4880087611.04</v>
      </c>
      <c r="BH146" s="11">
        <v>175783644</v>
      </c>
      <c r="BI146" s="11">
        <v>6038803389.9099998</v>
      </c>
      <c r="BJ146" s="11">
        <v>5841610945.9099998</v>
      </c>
      <c r="BK146" s="11">
        <v>197192444</v>
      </c>
    </row>
    <row r="147" spans="1:63">
      <c r="A147" s="19">
        <v>40756</v>
      </c>
      <c r="B147" s="11">
        <v>1770802580.29</v>
      </c>
      <c r="C147" s="11">
        <v>561100355.01999998</v>
      </c>
      <c r="D147" s="11">
        <v>1201862172.5699999</v>
      </c>
      <c r="E147" s="11">
        <v>904229612.57000005</v>
      </c>
      <c r="F147" s="11">
        <v>783343569.57000005</v>
      </c>
      <c r="G147" s="11">
        <v>120886043</v>
      </c>
      <c r="H147" s="11">
        <v>297632560</v>
      </c>
      <c r="I147" s="11">
        <v>296004495</v>
      </c>
      <c r="J147" s="11">
        <v>1628065</v>
      </c>
      <c r="K147" s="11">
        <v>7840052.7000000002</v>
      </c>
      <c r="L147" s="11">
        <v>4608944108.8500004</v>
      </c>
      <c r="M147" s="23">
        <f t="shared" si="2"/>
        <v>22.251264624087064</v>
      </c>
      <c r="N147" s="23">
        <v>22.243215375806184</v>
      </c>
      <c r="O147" s="23">
        <f t="shared" si="3"/>
        <v>8.0492482808800503E-3</v>
      </c>
      <c r="P147" s="11"/>
      <c r="Q147" s="11">
        <v>2838141528.5599999</v>
      </c>
      <c r="R147" s="11">
        <v>1147202358.97</v>
      </c>
      <c r="S147" s="11">
        <v>1077521724.0799999</v>
      </c>
      <c r="T147" s="11">
        <v>1036854545.08</v>
      </c>
      <c r="U147" s="11">
        <v>40667179</v>
      </c>
      <c r="V147" s="11">
        <v>69680634.890000001</v>
      </c>
      <c r="W147" s="11">
        <v>21007260.550000001</v>
      </c>
      <c r="X147" s="11">
        <v>19174034.550000001</v>
      </c>
      <c r="Y147" s="11">
        <v>1833226</v>
      </c>
      <c r="Z147" s="11">
        <v>48673374.340000004</v>
      </c>
      <c r="AA147" s="11">
        <v>972888146.59000003</v>
      </c>
      <c r="AB147" s="11">
        <v>718051023</v>
      </c>
      <c r="AC147" s="11">
        <v>717466780</v>
      </c>
      <c r="AD147" s="11">
        <v>584243</v>
      </c>
      <c r="AE147" s="11">
        <v>5156864473.6899996</v>
      </c>
      <c r="AF147" s="11">
        <v>547920364.84000003</v>
      </c>
      <c r="AG147" s="11">
        <v>471707020.54000002</v>
      </c>
      <c r="AH147" s="11">
        <v>0</v>
      </c>
      <c r="AI147" s="11">
        <v>76213344.299999997</v>
      </c>
      <c r="AJ147" s="11">
        <v>6217445170.6400003</v>
      </c>
      <c r="AK147" s="11">
        <v>1060580696.95</v>
      </c>
      <c r="AL147" s="11">
        <v>19884181</v>
      </c>
      <c r="AM147" s="11">
        <v>18996945</v>
      </c>
      <c r="AN147" s="11">
        <v>887236</v>
      </c>
      <c r="AO147" s="11">
        <v>33553445</v>
      </c>
      <c r="AP147" s="11">
        <v>20770690</v>
      </c>
      <c r="AQ147" s="11">
        <v>12782755</v>
      </c>
      <c r="AR147" s="11">
        <v>9104559.1400000006</v>
      </c>
      <c r="AS147" s="11">
        <v>979579380.80999994</v>
      </c>
      <c r="AT147" s="11">
        <v>978993750.80999994</v>
      </c>
      <c r="AU147" s="11">
        <v>0</v>
      </c>
      <c r="AV147" s="11">
        <v>585630</v>
      </c>
      <c r="AW147" s="11">
        <v>18459131</v>
      </c>
      <c r="AX147" s="11">
        <v>12868276</v>
      </c>
      <c r="AY147" s="11">
        <v>5590855</v>
      </c>
      <c r="AZ147" s="11">
        <v>1770802580.29</v>
      </c>
      <c r="BA147" s="11">
        <v>1648288472.29</v>
      </c>
      <c r="BB147" s="11">
        <v>122514108</v>
      </c>
      <c r="BC147" s="11">
        <v>4608944108.8500004</v>
      </c>
      <c r="BD147" s="11">
        <v>4443345352.8500004</v>
      </c>
      <c r="BE147" s="11">
        <v>165598756</v>
      </c>
      <c r="BF147" s="11">
        <v>5156864473.6899996</v>
      </c>
      <c r="BG147" s="11">
        <v>4991265717.6899996</v>
      </c>
      <c r="BH147" s="11">
        <v>165598756</v>
      </c>
      <c r="BI147" s="11">
        <v>6217445170.6400003</v>
      </c>
      <c r="BJ147" s="11">
        <v>6032585568.6400003</v>
      </c>
      <c r="BK147" s="11">
        <v>184859602</v>
      </c>
    </row>
    <row r="148" spans="1:63">
      <c r="A148" s="20">
        <v>40787</v>
      </c>
      <c r="B148" s="11">
        <v>1878140343.6900001</v>
      </c>
      <c r="C148" s="11">
        <v>568616362.51999998</v>
      </c>
      <c r="D148" s="11">
        <v>1301682878.3399999</v>
      </c>
      <c r="E148" s="11">
        <v>992160910.34000003</v>
      </c>
      <c r="F148" s="11">
        <v>867579507.34000003</v>
      </c>
      <c r="G148" s="11">
        <v>124581403</v>
      </c>
      <c r="H148" s="11">
        <v>309521968</v>
      </c>
      <c r="I148" s="11">
        <v>307765023</v>
      </c>
      <c r="J148" s="11">
        <v>1756945</v>
      </c>
      <c r="K148" s="11">
        <v>7841102.8300000001</v>
      </c>
      <c r="L148" s="11">
        <v>4631368842.8000002</v>
      </c>
      <c r="M148" s="23">
        <f t="shared" ref="M148:N211" si="4">LN(L148)</f>
        <v>22.256118307742859</v>
      </c>
      <c r="N148" s="23">
        <v>22.249913621361316</v>
      </c>
      <c r="O148" s="23">
        <f t="shared" ref="O148:O211" si="5">M148-N148</f>
        <v>6.2046863815439224E-3</v>
      </c>
      <c r="P148" s="11"/>
      <c r="Q148" s="11">
        <v>2753228499.1100001</v>
      </c>
      <c r="R148" s="11">
        <v>1153800136.8399999</v>
      </c>
      <c r="S148" s="11">
        <v>1083236185.6099999</v>
      </c>
      <c r="T148" s="11">
        <v>1029977641.61</v>
      </c>
      <c r="U148" s="11">
        <v>53258544</v>
      </c>
      <c r="V148" s="11">
        <v>70563951.230000004</v>
      </c>
      <c r="W148" s="11">
        <v>21465106.149999999</v>
      </c>
      <c r="X148" s="11">
        <v>19635682.149999999</v>
      </c>
      <c r="Y148" s="11">
        <v>1829424</v>
      </c>
      <c r="Z148" s="11">
        <v>49098845.079999998</v>
      </c>
      <c r="AA148" s="11">
        <v>990488292.26999998</v>
      </c>
      <c r="AB148" s="11">
        <v>608940070</v>
      </c>
      <c r="AC148" s="11">
        <v>607360294</v>
      </c>
      <c r="AD148" s="11">
        <v>1579776</v>
      </c>
      <c r="AE148" s="11">
        <v>5197419459.6599998</v>
      </c>
      <c r="AF148" s="11">
        <v>566050616.85000002</v>
      </c>
      <c r="AG148" s="11">
        <v>485038575.50999999</v>
      </c>
      <c r="AH148" s="11">
        <v>0</v>
      </c>
      <c r="AI148" s="11">
        <v>81012041.340000004</v>
      </c>
      <c r="AJ148" s="11">
        <v>6203314945.8199997</v>
      </c>
      <c r="AK148" s="11">
        <v>1005895486.16</v>
      </c>
      <c r="AL148" s="11">
        <v>24200627</v>
      </c>
      <c r="AM148" s="11">
        <v>23671208</v>
      </c>
      <c r="AN148" s="11">
        <v>529419</v>
      </c>
      <c r="AO148" s="11">
        <v>19163042</v>
      </c>
      <c r="AP148" s="11">
        <v>4220528</v>
      </c>
      <c r="AQ148" s="11">
        <v>14942514</v>
      </c>
      <c r="AR148" s="11">
        <v>9386212.0700000003</v>
      </c>
      <c r="AS148" s="11">
        <v>943652572.09000003</v>
      </c>
      <c r="AT148" s="11">
        <v>943150792.09000003</v>
      </c>
      <c r="AU148" s="11">
        <v>0</v>
      </c>
      <c r="AV148" s="11">
        <v>501780</v>
      </c>
      <c r="AW148" s="11">
        <v>9493033</v>
      </c>
      <c r="AX148" s="11">
        <v>4099870</v>
      </c>
      <c r="AY148" s="11">
        <v>5393163</v>
      </c>
      <c r="AZ148" s="11">
        <v>1878140343.6900001</v>
      </c>
      <c r="BA148" s="11">
        <v>1751801995.6900001</v>
      </c>
      <c r="BB148" s="11">
        <v>126338348</v>
      </c>
      <c r="BC148" s="11">
        <v>4631368842.8000002</v>
      </c>
      <c r="BD148" s="11">
        <v>4448362750.8000002</v>
      </c>
      <c r="BE148" s="11">
        <v>183006092</v>
      </c>
      <c r="BF148" s="11">
        <v>5197419459.6599998</v>
      </c>
      <c r="BG148" s="11">
        <v>5014413367.6599998</v>
      </c>
      <c r="BH148" s="11">
        <v>183006092</v>
      </c>
      <c r="BI148" s="11">
        <v>6203314945.8199997</v>
      </c>
      <c r="BJ148" s="11">
        <v>5999443757.8199997</v>
      </c>
      <c r="BK148" s="11">
        <v>203871188</v>
      </c>
    </row>
    <row r="149" spans="1:63">
      <c r="A149" s="21">
        <v>40817</v>
      </c>
      <c r="B149" s="11">
        <v>1860381606.26</v>
      </c>
      <c r="C149" s="11">
        <v>575634865.69000006</v>
      </c>
      <c r="D149" s="11">
        <v>1276721489.8599999</v>
      </c>
      <c r="E149" s="11">
        <v>979061719.86000001</v>
      </c>
      <c r="F149" s="11">
        <v>852028669.86000001</v>
      </c>
      <c r="G149" s="11">
        <v>127033050</v>
      </c>
      <c r="H149" s="11">
        <v>297659770</v>
      </c>
      <c r="I149" s="11">
        <v>295746792</v>
      </c>
      <c r="J149" s="11">
        <v>1912978</v>
      </c>
      <c r="K149" s="11">
        <v>8025250.71</v>
      </c>
      <c r="L149" s="11">
        <v>4722292965.6499996</v>
      </c>
      <c r="M149" s="23">
        <f t="shared" si="4"/>
        <v>22.275560316389527</v>
      </c>
      <c r="N149" s="23">
        <v>22.258204282405647</v>
      </c>
      <c r="O149" s="23">
        <f t="shared" si="5"/>
        <v>1.7356033983880081E-2</v>
      </c>
      <c r="P149" s="11"/>
      <c r="Q149" s="11">
        <v>2861911359.3899999</v>
      </c>
      <c r="R149" s="11">
        <v>1169138821.28</v>
      </c>
      <c r="S149" s="11">
        <v>1098575466.05</v>
      </c>
      <c r="T149" s="11">
        <v>1050976634.05</v>
      </c>
      <c r="U149" s="11">
        <v>47598832</v>
      </c>
      <c r="V149" s="11">
        <v>70563355.230000004</v>
      </c>
      <c r="W149" s="11">
        <v>21374228.390000001</v>
      </c>
      <c r="X149" s="11">
        <v>19653516.390000001</v>
      </c>
      <c r="Y149" s="11">
        <v>1720712</v>
      </c>
      <c r="Z149" s="11">
        <v>49189126.840000004</v>
      </c>
      <c r="AA149" s="11">
        <v>1001447230.12</v>
      </c>
      <c r="AB149" s="11">
        <v>691325308</v>
      </c>
      <c r="AC149" s="11">
        <v>688619889</v>
      </c>
      <c r="AD149" s="11">
        <v>2705419</v>
      </c>
      <c r="AE149" s="11">
        <v>5310571211.8699999</v>
      </c>
      <c r="AF149" s="11">
        <v>588278246.22000003</v>
      </c>
      <c r="AG149" s="11">
        <v>513049140.83999997</v>
      </c>
      <c r="AH149" s="11">
        <v>0</v>
      </c>
      <c r="AI149" s="11">
        <v>75229105.379999995</v>
      </c>
      <c r="AJ149" s="11">
        <v>6359056315.2799997</v>
      </c>
      <c r="AK149" s="11">
        <v>1048485103.41</v>
      </c>
      <c r="AL149" s="11">
        <v>24852730</v>
      </c>
      <c r="AM149" s="11">
        <v>23897473</v>
      </c>
      <c r="AN149" s="11">
        <v>955257</v>
      </c>
      <c r="AO149" s="11">
        <v>22186401</v>
      </c>
      <c r="AP149" s="11">
        <v>7265932</v>
      </c>
      <c r="AQ149" s="11">
        <v>14920469</v>
      </c>
      <c r="AR149" s="11">
        <v>9239616.5899999999</v>
      </c>
      <c r="AS149" s="11">
        <v>973091764.82000005</v>
      </c>
      <c r="AT149" s="11">
        <v>972400024.82000005</v>
      </c>
      <c r="AU149" s="11">
        <v>0</v>
      </c>
      <c r="AV149" s="11">
        <v>691740</v>
      </c>
      <c r="AW149" s="11">
        <v>19114591</v>
      </c>
      <c r="AX149" s="11">
        <v>13415799</v>
      </c>
      <c r="AY149" s="11">
        <v>5698792</v>
      </c>
      <c r="AZ149" s="11">
        <v>1860381606.26</v>
      </c>
      <c r="BA149" s="11">
        <v>1731435578.26</v>
      </c>
      <c r="BB149" s="11">
        <v>128946028</v>
      </c>
      <c r="BC149" s="11">
        <v>4722292965.6499996</v>
      </c>
      <c r="BD149" s="11">
        <v>4541321974.6499996</v>
      </c>
      <c r="BE149" s="11">
        <v>180970991</v>
      </c>
      <c r="BF149" s="11">
        <v>5310571211.8699999</v>
      </c>
      <c r="BG149" s="11">
        <v>5129600220.8699999</v>
      </c>
      <c r="BH149" s="11">
        <v>180970991</v>
      </c>
      <c r="BI149" s="11">
        <v>6359056315.2799997</v>
      </c>
      <c r="BJ149" s="11">
        <v>6156510806.2799997</v>
      </c>
      <c r="BK149" s="11">
        <v>202545509</v>
      </c>
    </row>
    <row r="150" spans="1:63">
      <c r="A150" s="22">
        <v>40848</v>
      </c>
      <c r="B150" s="11">
        <v>1896333581.99</v>
      </c>
      <c r="C150" s="11">
        <v>588599492.91999996</v>
      </c>
      <c r="D150" s="11">
        <v>1299675126.8599999</v>
      </c>
      <c r="E150" s="11">
        <v>978679108.86000001</v>
      </c>
      <c r="F150" s="11">
        <v>848832686.86000001</v>
      </c>
      <c r="G150" s="11">
        <v>129846422</v>
      </c>
      <c r="H150" s="11">
        <v>320996018</v>
      </c>
      <c r="I150" s="11">
        <v>319217780</v>
      </c>
      <c r="J150" s="11">
        <v>1778238</v>
      </c>
      <c r="K150" s="11">
        <v>8058962.21</v>
      </c>
      <c r="L150" s="11">
        <v>4786314213.9399996</v>
      </c>
      <c r="M150" s="23">
        <f t="shared" si="4"/>
        <v>22.28902647700216</v>
      </c>
      <c r="N150" s="23">
        <v>22.267257559264703</v>
      </c>
      <c r="O150" s="23">
        <f t="shared" si="5"/>
        <v>2.1768917737457372E-2</v>
      </c>
      <c r="P150" s="11"/>
      <c r="Q150" s="11">
        <v>2889980631.9499998</v>
      </c>
      <c r="R150" s="11">
        <v>1159331140.8800001</v>
      </c>
      <c r="S150" s="11">
        <v>1087954090.9100001</v>
      </c>
      <c r="T150" s="11">
        <v>1043305327.91</v>
      </c>
      <c r="U150" s="11">
        <v>44648763</v>
      </c>
      <c r="V150" s="11">
        <v>71377049.969999999</v>
      </c>
      <c r="W150" s="11">
        <v>21950036.129999999</v>
      </c>
      <c r="X150" s="11">
        <v>20169056.129999999</v>
      </c>
      <c r="Y150" s="11">
        <v>1780980</v>
      </c>
      <c r="Z150" s="11">
        <v>49427013.840000004</v>
      </c>
      <c r="AA150" s="11">
        <v>1006873504.0700001</v>
      </c>
      <c r="AB150" s="11">
        <v>723775987</v>
      </c>
      <c r="AC150" s="11">
        <v>721157048</v>
      </c>
      <c r="AD150" s="11">
        <v>2618939</v>
      </c>
      <c r="AE150" s="11">
        <v>5330381785.3999996</v>
      </c>
      <c r="AF150" s="11">
        <v>544067571.46000004</v>
      </c>
      <c r="AG150" s="11">
        <v>489426069.42000002</v>
      </c>
      <c r="AH150" s="11">
        <v>0</v>
      </c>
      <c r="AI150" s="11">
        <v>54641502.030000001</v>
      </c>
      <c r="AJ150" s="11">
        <v>6385071460.8000002</v>
      </c>
      <c r="AK150" s="11">
        <v>1054689675.4</v>
      </c>
      <c r="AL150" s="11">
        <v>16337184</v>
      </c>
      <c r="AM150" s="11">
        <v>15419912</v>
      </c>
      <c r="AN150" s="11">
        <v>917272</v>
      </c>
      <c r="AO150" s="11">
        <v>24416497</v>
      </c>
      <c r="AP150" s="11">
        <v>9806074</v>
      </c>
      <c r="AQ150" s="11">
        <v>14610423</v>
      </c>
      <c r="AR150" s="11">
        <v>9559216.1899999995</v>
      </c>
      <c r="AS150" s="11">
        <v>994948771.21000004</v>
      </c>
      <c r="AT150" s="11">
        <v>994296251.21000004</v>
      </c>
      <c r="AU150" s="11">
        <v>0</v>
      </c>
      <c r="AV150" s="11">
        <v>652520</v>
      </c>
      <c r="AW150" s="11">
        <v>9428007</v>
      </c>
      <c r="AX150" s="11">
        <v>3857882</v>
      </c>
      <c r="AY150" s="11">
        <v>5570125</v>
      </c>
      <c r="AZ150" s="11">
        <v>1896333581.99</v>
      </c>
      <c r="BA150" s="11">
        <v>1764708921.99</v>
      </c>
      <c r="BB150" s="11">
        <v>131624660</v>
      </c>
      <c r="BC150" s="11">
        <v>4786314213.9399996</v>
      </c>
      <c r="BD150" s="11">
        <v>4605640871.9399996</v>
      </c>
      <c r="BE150" s="11">
        <v>180673342</v>
      </c>
      <c r="BF150" s="11">
        <v>5330381785.3999996</v>
      </c>
      <c r="BG150" s="11">
        <v>5149708443.3999996</v>
      </c>
      <c r="BH150" s="11">
        <v>180673342</v>
      </c>
      <c r="BI150" s="11">
        <v>6385071460.8000002</v>
      </c>
      <c r="BJ150" s="11">
        <v>6183300298.8000002</v>
      </c>
      <c r="BK150" s="11">
        <v>201771162</v>
      </c>
    </row>
    <row r="151" spans="1:63">
      <c r="A151" s="10">
        <v>40878</v>
      </c>
      <c r="B151" s="11">
        <v>2081526297.8</v>
      </c>
      <c r="C151" s="11">
        <v>665525155.73000002</v>
      </c>
      <c r="D151" s="11">
        <v>1407402092.6600001</v>
      </c>
      <c r="E151" s="11">
        <v>1066289581.66</v>
      </c>
      <c r="F151" s="11">
        <v>933435144.65999997</v>
      </c>
      <c r="G151" s="11">
        <v>132854437</v>
      </c>
      <c r="H151" s="11">
        <v>341112511</v>
      </c>
      <c r="I151" s="11">
        <v>339276030</v>
      </c>
      <c r="J151" s="11">
        <v>1836481</v>
      </c>
      <c r="K151" s="11">
        <v>8599049.4100000001</v>
      </c>
      <c r="L151" s="11">
        <v>4960125962.8000002</v>
      </c>
      <c r="M151" s="23">
        <f t="shared" si="4"/>
        <v>22.324696973086589</v>
      </c>
      <c r="N151" s="23">
        <v>22.27970565131891</v>
      </c>
      <c r="O151" s="23">
        <f t="shared" si="5"/>
        <v>4.4991321767678727E-2</v>
      </c>
      <c r="P151" s="11"/>
      <c r="Q151" s="11">
        <v>2878599665</v>
      </c>
      <c r="R151" s="11">
        <v>1151415859.55</v>
      </c>
      <c r="S151" s="11">
        <v>1078955989.5999999</v>
      </c>
      <c r="T151" s="11">
        <v>1030981301.6</v>
      </c>
      <c r="U151" s="11">
        <v>47974688</v>
      </c>
      <c r="V151" s="11">
        <v>72459869.950000003</v>
      </c>
      <c r="W151" s="11">
        <v>22534673.609999999</v>
      </c>
      <c r="X151" s="11">
        <v>20647456.609999999</v>
      </c>
      <c r="Y151" s="11">
        <v>1887217</v>
      </c>
      <c r="Z151" s="11">
        <v>49925196.340000004</v>
      </c>
      <c r="AA151" s="11">
        <v>1012057903.45</v>
      </c>
      <c r="AB151" s="11">
        <v>715125902</v>
      </c>
      <c r="AC151" s="11">
        <v>703774224</v>
      </c>
      <c r="AD151" s="11">
        <v>11351678</v>
      </c>
      <c r="AE151" s="11">
        <v>5547991480.8900003</v>
      </c>
      <c r="AF151" s="11">
        <v>587865518.10000002</v>
      </c>
      <c r="AG151" s="11">
        <v>515856568.24000001</v>
      </c>
      <c r="AH151" s="11">
        <v>0</v>
      </c>
      <c r="AI151" s="11">
        <v>72008949.849999994</v>
      </c>
      <c r="AJ151" s="11">
        <v>6696737943.3500004</v>
      </c>
      <c r="AK151" s="11">
        <v>1148746462.46</v>
      </c>
      <c r="AL151" s="11">
        <v>54507826</v>
      </c>
      <c r="AM151" s="11">
        <v>53431553</v>
      </c>
      <c r="AN151" s="11">
        <v>1076273</v>
      </c>
      <c r="AO151" s="11">
        <v>49400687</v>
      </c>
      <c r="AP151" s="11">
        <v>35873646</v>
      </c>
      <c r="AQ151" s="11">
        <v>13527041</v>
      </c>
      <c r="AR151" s="11">
        <v>9827706.5999999996</v>
      </c>
      <c r="AS151" s="11">
        <v>1013008961.86</v>
      </c>
      <c r="AT151" s="11">
        <v>1012309341.86</v>
      </c>
      <c r="AU151" s="11">
        <v>0</v>
      </c>
      <c r="AV151" s="11">
        <v>699620</v>
      </c>
      <c r="AW151" s="11">
        <v>22001281</v>
      </c>
      <c r="AX151" s="11">
        <v>22001281</v>
      </c>
      <c r="AY151" s="11">
        <v>0</v>
      </c>
      <c r="AZ151" s="11">
        <v>2081526297.8</v>
      </c>
      <c r="BA151" s="11">
        <v>1946835379.8</v>
      </c>
      <c r="BB151" s="11">
        <v>134690918</v>
      </c>
      <c r="BC151" s="11">
        <v>4960125962.8000002</v>
      </c>
      <c r="BD151" s="11">
        <v>4764221461.8000002</v>
      </c>
      <c r="BE151" s="11">
        <v>195904501</v>
      </c>
      <c r="BF151" s="11">
        <v>5547991480.8900003</v>
      </c>
      <c r="BG151" s="11">
        <v>5352086979.8900003</v>
      </c>
      <c r="BH151" s="11">
        <v>195904501</v>
      </c>
      <c r="BI151" s="11">
        <v>6696737943.3500004</v>
      </c>
      <c r="BJ151" s="11">
        <v>6486230128.3500004</v>
      </c>
      <c r="BK151" s="11">
        <v>210507815</v>
      </c>
    </row>
    <row r="152" spans="1:63">
      <c r="A152" s="12">
        <v>40909</v>
      </c>
      <c r="B152" s="11">
        <v>1977024819</v>
      </c>
      <c r="C152" s="11">
        <v>639251863.13</v>
      </c>
      <c r="D152" s="11">
        <v>1329236522.96</v>
      </c>
      <c r="E152" s="11">
        <v>990459002.96000004</v>
      </c>
      <c r="F152" s="11">
        <v>855161192.96000004</v>
      </c>
      <c r="G152" s="11">
        <v>135297810</v>
      </c>
      <c r="H152" s="11">
        <v>338777520</v>
      </c>
      <c r="I152" s="11">
        <v>336877860</v>
      </c>
      <c r="J152" s="11">
        <v>1899660</v>
      </c>
      <c r="K152" s="11">
        <v>8536432.9100000001</v>
      </c>
      <c r="L152" s="11">
        <v>4963954576.8400002</v>
      </c>
      <c r="M152" s="23">
        <f t="shared" si="4"/>
        <v>22.325468553731191</v>
      </c>
      <c r="N152" s="23">
        <v>22.291090583814473</v>
      </c>
      <c r="O152" s="23">
        <f t="shared" si="5"/>
        <v>3.4377969916718598E-2</v>
      </c>
      <c r="P152" s="11"/>
      <c r="Q152" s="11">
        <v>2986929757.8400002</v>
      </c>
      <c r="R152" s="11">
        <v>1187816225.8099999</v>
      </c>
      <c r="S152" s="11">
        <v>1115074068.45</v>
      </c>
      <c r="T152" s="11">
        <v>1064713936.45</v>
      </c>
      <c r="U152" s="11">
        <v>50360132</v>
      </c>
      <c r="V152" s="11">
        <v>72742157.359999999</v>
      </c>
      <c r="W152" s="11">
        <v>22233535.920000002</v>
      </c>
      <c r="X152" s="11">
        <v>20415645.920000002</v>
      </c>
      <c r="Y152" s="11">
        <v>1817890</v>
      </c>
      <c r="Z152" s="11">
        <v>50508621.439999998</v>
      </c>
      <c r="AA152" s="11">
        <v>1011375665.03</v>
      </c>
      <c r="AB152" s="11">
        <v>787737867</v>
      </c>
      <c r="AC152" s="11">
        <v>776592388</v>
      </c>
      <c r="AD152" s="11">
        <v>11145479</v>
      </c>
      <c r="AE152" s="11">
        <v>5531718868.9399996</v>
      </c>
      <c r="AF152" s="11">
        <v>567764292.10000002</v>
      </c>
      <c r="AG152" s="11">
        <v>496971187.61000001</v>
      </c>
      <c r="AH152" s="11">
        <v>0</v>
      </c>
      <c r="AI152" s="11">
        <v>70793104.489999995</v>
      </c>
      <c r="AJ152" s="11">
        <v>6756553373.3599997</v>
      </c>
      <c r="AK152" s="11">
        <v>1224834504.4200001</v>
      </c>
      <c r="AL152" s="11">
        <v>44206212</v>
      </c>
      <c r="AM152" s="11">
        <v>43112863</v>
      </c>
      <c r="AN152" s="11">
        <v>1093349</v>
      </c>
      <c r="AO152" s="11">
        <v>35364956</v>
      </c>
      <c r="AP152" s="11">
        <v>16377509</v>
      </c>
      <c r="AQ152" s="11">
        <v>18987447</v>
      </c>
      <c r="AR152" s="11">
        <v>8687577.9900000002</v>
      </c>
      <c r="AS152" s="11">
        <v>1133957818.4300001</v>
      </c>
      <c r="AT152" s="11">
        <v>1133082388.4300001</v>
      </c>
      <c r="AU152" s="11">
        <v>0</v>
      </c>
      <c r="AV152" s="11">
        <v>875430</v>
      </c>
      <c r="AW152" s="11">
        <v>2617940</v>
      </c>
      <c r="AX152" s="11">
        <v>2617940</v>
      </c>
      <c r="AY152" s="11">
        <v>0</v>
      </c>
      <c r="AZ152" s="11">
        <v>1977024819</v>
      </c>
      <c r="BA152" s="11">
        <v>1839827349</v>
      </c>
      <c r="BB152" s="11">
        <v>137197470</v>
      </c>
      <c r="BC152" s="11">
        <v>4963954576.8400002</v>
      </c>
      <c r="BD152" s="11">
        <v>4763433605.8400002</v>
      </c>
      <c r="BE152" s="11">
        <v>200520971</v>
      </c>
      <c r="BF152" s="11">
        <v>5531718868.9399996</v>
      </c>
      <c r="BG152" s="11">
        <v>5331197897.9399996</v>
      </c>
      <c r="BH152" s="11">
        <v>200520971</v>
      </c>
      <c r="BI152" s="11">
        <v>6756553373.3599997</v>
      </c>
      <c r="BJ152" s="11">
        <v>6535951606.3599997</v>
      </c>
      <c r="BK152" s="11">
        <v>220601767</v>
      </c>
    </row>
    <row r="153" spans="1:63">
      <c r="A153" s="13">
        <v>40940</v>
      </c>
      <c r="B153" s="11">
        <v>1938067672.5599999</v>
      </c>
      <c r="C153" s="11">
        <v>634676648.19000006</v>
      </c>
      <c r="D153" s="11">
        <v>1294832588.0599999</v>
      </c>
      <c r="E153" s="11">
        <v>967375356.05999994</v>
      </c>
      <c r="F153" s="11">
        <v>831493984.05999994</v>
      </c>
      <c r="G153" s="11">
        <v>135881372</v>
      </c>
      <c r="H153" s="11">
        <v>327457232</v>
      </c>
      <c r="I153" s="11">
        <v>325681973</v>
      </c>
      <c r="J153" s="11">
        <v>1775259</v>
      </c>
      <c r="K153" s="11">
        <v>8558436.3100000005</v>
      </c>
      <c r="L153" s="11">
        <v>4967753450.3699999</v>
      </c>
      <c r="M153" s="23">
        <f t="shared" si="4"/>
        <v>22.326233552803831</v>
      </c>
      <c r="N153" s="23">
        <v>22.301457450212315</v>
      </c>
      <c r="O153" s="23">
        <f t="shared" si="5"/>
        <v>2.4776102591516747E-2</v>
      </c>
      <c r="P153" s="11"/>
      <c r="Q153" s="11">
        <v>3029685777.8099999</v>
      </c>
      <c r="R153" s="11">
        <v>1211347825.8399999</v>
      </c>
      <c r="S153" s="11">
        <v>1137711557.54</v>
      </c>
      <c r="T153" s="11">
        <v>1078247105.54</v>
      </c>
      <c r="U153" s="11">
        <v>59464452</v>
      </c>
      <c r="V153" s="11">
        <v>73636268.299999997</v>
      </c>
      <c r="W153" s="11">
        <v>22987530.059999999</v>
      </c>
      <c r="X153" s="11">
        <v>20975487.059999999</v>
      </c>
      <c r="Y153" s="11">
        <v>2012043</v>
      </c>
      <c r="Z153" s="11">
        <v>50648738.240000002</v>
      </c>
      <c r="AA153" s="11">
        <v>1020750312.97</v>
      </c>
      <c r="AB153" s="11">
        <v>797587639</v>
      </c>
      <c r="AC153" s="11">
        <v>786521244</v>
      </c>
      <c r="AD153" s="11">
        <v>11066395</v>
      </c>
      <c r="AE153" s="11">
        <v>5535900386.1099997</v>
      </c>
      <c r="AF153" s="11">
        <v>568146935.74000001</v>
      </c>
      <c r="AG153" s="11">
        <v>487902016.44</v>
      </c>
      <c r="AH153" s="11">
        <v>0</v>
      </c>
      <c r="AI153" s="11">
        <v>80244919.299999997</v>
      </c>
      <c r="AJ153" s="11">
        <v>6788577272.6499996</v>
      </c>
      <c r="AK153" s="11">
        <v>1252676886.54</v>
      </c>
      <c r="AL153" s="11">
        <v>30098755</v>
      </c>
      <c r="AM153" s="11">
        <v>29164583</v>
      </c>
      <c r="AN153" s="11">
        <v>934172</v>
      </c>
      <c r="AO153" s="11">
        <v>29776365</v>
      </c>
      <c r="AP153" s="11">
        <v>10585409</v>
      </c>
      <c r="AQ153" s="11">
        <v>19190956</v>
      </c>
      <c r="AR153" s="11">
        <v>9390051.0099999998</v>
      </c>
      <c r="AS153" s="11">
        <v>1178912259.53</v>
      </c>
      <c r="AT153" s="11">
        <v>1178413169.53</v>
      </c>
      <c r="AU153" s="11">
        <v>0</v>
      </c>
      <c r="AV153" s="11">
        <v>499090</v>
      </c>
      <c r="AW153" s="11">
        <v>4499456</v>
      </c>
      <c r="AX153" s="11">
        <v>4490006</v>
      </c>
      <c r="AY153" s="11">
        <v>9450</v>
      </c>
      <c r="AZ153" s="11">
        <v>1938067672.5599999</v>
      </c>
      <c r="BA153" s="11">
        <v>1800411041.5599999</v>
      </c>
      <c r="BB153" s="11">
        <v>137656631</v>
      </c>
      <c r="BC153" s="11">
        <v>4967753450.3699999</v>
      </c>
      <c r="BD153" s="11">
        <v>4757553929.3699999</v>
      </c>
      <c r="BE153" s="11">
        <v>210199521</v>
      </c>
      <c r="BF153" s="11">
        <v>5535900386.1099997</v>
      </c>
      <c r="BG153" s="11">
        <v>5325700865.1099997</v>
      </c>
      <c r="BH153" s="11">
        <v>210199521</v>
      </c>
      <c r="BI153" s="11">
        <v>6788577272.6499996</v>
      </c>
      <c r="BJ153" s="11">
        <v>6558243173.6499996</v>
      </c>
      <c r="BK153" s="11">
        <v>230334099</v>
      </c>
    </row>
    <row r="154" spans="1:63">
      <c r="A154" s="14">
        <v>40969</v>
      </c>
      <c r="B154" s="11">
        <v>2025670843.1400001</v>
      </c>
      <c r="C154" s="11">
        <v>642798261.52999997</v>
      </c>
      <c r="D154" s="11">
        <v>1374246814.3499999</v>
      </c>
      <c r="E154" s="11">
        <v>1015678864.35</v>
      </c>
      <c r="F154" s="11">
        <v>878527166.35000002</v>
      </c>
      <c r="G154" s="11">
        <v>137151698</v>
      </c>
      <c r="H154" s="11">
        <v>358567950</v>
      </c>
      <c r="I154" s="11">
        <v>356857761</v>
      </c>
      <c r="J154" s="11">
        <v>1710189</v>
      </c>
      <c r="K154" s="11">
        <v>8625767.2599999998</v>
      </c>
      <c r="L154" s="11">
        <v>5063813573.6899996</v>
      </c>
      <c r="M154" s="23">
        <f t="shared" si="4"/>
        <v>22.345385707068374</v>
      </c>
      <c r="N154" s="23">
        <v>22.313082235693056</v>
      </c>
      <c r="O154" s="23">
        <f t="shared" si="5"/>
        <v>3.2303471375318082E-2</v>
      </c>
      <c r="P154" s="11"/>
      <c r="Q154" s="11">
        <v>3038142730.5500002</v>
      </c>
      <c r="R154" s="11">
        <v>1230653266.05</v>
      </c>
      <c r="S154" s="11">
        <v>1156680409.99</v>
      </c>
      <c r="T154" s="11">
        <v>1087885079.99</v>
      </c>
      <c r="U154" s="11">
        <v>68795330</v>
      </c>
      <c r="V154" s="11">
        <v>73972856.060000002</v>
      </c>
      <c r="W154" s="11">
        <v>23124519.48</v>
      </c>
      <c r="X154" s="11">
        <v>21124134.48</v>
      </c>
      <c r="Y154" s="11">
        <v>2000385</v>
      </c>
      <c r="Z154" s="11">
        <v>50848336.579999998</v>
      </c>
      <c r="AA154" s="11">
        <v>1030244461.5</v>
      </c>
      <c r="AB154" s="11">
        <v>777245003</v>
      </c>
      <c r="AC154" s="11">
        <v>765865405</v>
      </c>
      <c r="AD154" s="11">
        <v>11379598</v>
      </c>
      <c r="AE154" s="11">
        <v>5647415562.3100004</v>
      </c>
      <c r="AF154" s="11">
        <v>583601988.62</v>
      </c>
      <c r="AG154" s="11">
        <v>478987076.88</v>
      </c>
      <c r="AH154" s="11">
        <v>0</v>
      </c>
      <c r="AI154" s="11">
        <v>104614911.73999999</v>
      </c>
      <c r="AJ154" s="11">
        <v>6909560155.9200001</v>
      </c>
      <c r="AK154" s="11">
        <v>1262144593.6199999</v>
      </c>
      <c r="AL154" s="11">
        <v>20136683</v>
      </c>
      <c r="AM154" s="11">
        <v>19229297</v>
      </c>
      <c r="AN154" s="11">
        <v>907386</v>
      </c>
      <c r="AO154" s="11">
        <v>19013514</v>
      </c>
      <c r="AP154" s="11">
        <v>2358778</v>
      </c>
      <c r="AQ154" s="11">
        <v>16654736</v>
      </c>
      <c r="AR154" s="11">
        <v>9668069.0099999998</v>
      </c>
      <c r="AS154" s="11">
        <v>1211906716.6099999</v>
      </c>
      <c r="AT154" s="11">
        <v>1211517886.6099999</v>
      </c>
      <c r="AU154" s="11">
        <v>0</v>
      </c>
      <c r="AV154" s="11">
        <v>388830</v>
      </c>
      <c r="AW154" s="11">
        <v>1419611</v>
      </c>
      <c r="AX154" s="11">
        <v>1302496</v>
      </c>
      <c r="AY154" s="11">
        <v>117115</v>
      </c>
      <c r="AZ154" s="11">
        <v>2025670843.1400001</v>
      </c>
      <c r="BA154" s="11">
        <v>1886808956.1400001</v>
      </c>
      <c r="BB154" s="11">
        <v>138861887</v>
      </c>
      <c r="BC154" s="11">
        <v>5063813573.6899996</v>
      </c>
      <c r="BD154" s="11">
        <v>4842776373.6899996</v>
      </c>
      <c r="BE154" s="11">
        <v>221037200</v>
      </c>
      <c r="BF154" s="11">
        <v>5647415562.3100004</v>
      </c>
      <c r="BG154" s="11">
        <v>5426378362.3100004</v>
      </c>
      <c r="BH154" s="11">
        <v>221037200</v>
      </c>
      <c r="BI154" s="11">
        <v>6909560155.9200001</v>
      </c>
      <c r="BJ154" s="11">
        <v>6670843718.9200001</v>
      </c>
      <c r="BK154" s="11">
        <v>238716437</v>
      </c>
    </row>
    <row r="155" spans="1:63">
      <c r="A155" s="15">
        <v>41000</v>
      </c>
      <c r="B155" s="11">
        <v>1993418064.76</v>
      </c>
      <c r="C155" s="11">
        <v>646470935.59000003</v>
      </c>
      <c r="D155" s="11">
        <v>1338140070.53</v>
      </c>
      <c r="E155" s="11">
        <v>992646097.52999997</v>
      </c>
      <c r="F155" s="11">
        <v>855858684.52999997</v>
      </c>
      <c r="G155" s="11">
        <v>136787413</v>
      </c>
      <c r="H155" s="11">
        <v>345493973</v>
      </c>
      <c r="I155" s="11">
        <v>343468563</v>
      </c>
      <c r="J155" s="11">
        <v>2025410</v>
      </c>
      <c r="K155" s="11">
        <v>8807058.6400000006</v>
      </c>
      <c r="L155" s="11">
        <v>5027747964.9200001</v>
      </c>
      <c r="M155" s="23">
        <f t="shared" si="4"/>
        <v>22.338238000109374</v>
      </c>
      <c r="N155" s="23">
        <v>22.322685043237648</v>
      </c>
      <c r="O155" s="23">
        <f t="shared" si="5"/>
        <v>1.5552956871726309E-2</v>
      </c>
      <c r="P155" s="11"/>
      <c r="Q155" s="11">
        <v>3034329900.1599998</v>
      </c>
      <c r="R155" s="11">
        <v>1210139674.23</v>
      </c>
      <c r="S155" s="11">
        <v>1136310352.77</v>
      </c>
      <c r="T155" s="11">
        <v>1079955383.77</v>
      </c>
      <c r="U155" s="11">
        <v>56354969</v>
      </c>
      <c r="V155" s="11">
        <v>73829321.459999993</v>
      </c>
      <c r="W155" s="11">
        <v>22737643.77</v>
      </c>
      <c r="X155" s="11">
        <v>20855741.77</v>
      </c>
      <c r="Y155" s="11">
        <v>1881902</v>
      </c>
      <c r="Z155" s="11">
        <v>51091677.689999998</v>
      </c>
      <c r="AA155" s="11">
        <v>1056850286.9299999</v>
      </c>
      <c r="AB155" s="11">
        <v>767339939</v>
      </c>
      <c r="AC155" s="11">
        <v>755877530</v>
      </c>
      <c r="AD155" s="11">
        <v>11462409</v>
      </c>
      <c r="AE155" s="11">
        <v>5604362326.4700003</v>
      </c>
      <c r="AF155" s="11">
        <v>576614361.54999995</v>
      </c>
      <c r="AG155" s="11">
        <v>473907628.27999997</v>
      </c>
      <c r="AH155" s="11">
        <v>0</v>
      </c>
      <c r="AI155" s="11">
        <v>102706733.28</v>
      </c>
      <c r="AJ155" s="11">
        <v>6944225440.8599997</v>
      </c>
      <c r="AK155" s="11">
        <v>1339863114.3900001</v>
      </c>
      <c r="AL155" s="11">
        <v>29831943</v>
      </c>
      <c r="AM155" s="11">
        <v>29419934</v>
      </c>
      <c r="AN155" s="11">
        <v>412009</v>
      </c>
      <c r="AO155" s="11">
        <v>26314789</v>
      </c>
      <c r="AP155" s="11">
        <v>5175354</v>
      </c>
      <c r="AQ155" s="11">
        <v>21139435</v>
      </c>
      <c r="AR155" s="11">
        <v>10204155.09</v>
      </c>
      <c r="AS155" s="11">
        <v>1266064245.3</v>
      </c>
      <c r="AT155" s="11">
        <v>1265587495.3</v>
      </c>
      <c r="AU155" s="11">
        <v>0</v>
      </c>
      <c r="AV155" s="11">
        <v>476750</v>
      </c>
      <c r="AW155" s="11">
        <v>7447982</v>
      </c>
      <c r="AX155" s="11">
        <v>7329066</v>
      </c>
      <c r="AY155" s="11">
        <v>118916</v>
      </c>
      <c r="AZ155" s="11">
        <v>1993418064.76</v>
      </c>
      <c r="BA155" s="11">
        <v>1854605241.76</v>
      </c>
      <c r="BB155" s="11">
        <v>138812823</v>
      </c>
      <c r="BC155" s="11">
        <v>5027747964.9200001</v>
      </c>
      <c r="BD155" s="11">
        <v>4819235861.9200001</v>
      </c>
      <c r="BE155" s="11">
        <v>208512103</v>
      </c>
      <c r="BF155" s="11">
        <v>5604362326.4700003</v>
      </c>
      <c r="BG155" s="11">
        <v>5395850223.4700003</v>
      </c>
      <c r="BH155" s="11">
        <v>208512103</v>
      </c>
      <c r="BI155" s="11">
        <v>6944225440.8599997</v>
      </c>
      <c r="BJ155" s="11">
        <v>6714042977.8599997</v>
      </c>
      <c r="BK155" s="11">
        <v>230182463</v>
      </c>
    </row>
    <row r="156" spans="1:63">
      <c r="A156" s="16">
        <v>41030</v>
      </c>
      <c r="B156" s="11">
        <v>2024555007.1500001</v>
      </c>
      <c r="C156" s="11">
        <v>656623534.70000005</v>
      </c>
      <c r="D156" s="11">
        <v>1359218175.6900001</v>
      </c>
      <c r="E156" s="11">
        <v>1017155924.6900001</v>
      </c>
      <c r="F156" s="11">
        <v>878583035.69000006</v>
      </c>
      <c r="G156" s="11">
        <v>138572889</v>
      </c>
      <c r="H156" s="11">
        <v>342062251</v>
      </c>
      <c r="I156" s="11">
        <v>339768769</v>
      </c>
      <c r="J156" s="11">
        <v>2293482</v>
      </c>
      <c r="K156" s="11">
        <v>8713296.7599999998</v>
      </c>
      <c r="L156" s="11">
        <v>5055211378.9399996</v>
      </c>
      <c r="M156" s="23">
        <f t="shared" si="4"/>
        <v>22.343685504358636</v>
      </c>
      <c r="N156" s="23">
        <v>22.331905927472075</v>
      </c>
      <c r="O156" s="23">
        <f t="shared" si="5"/>
        <v>1.1779576886560505E-2</v>
      </c>
      <c r="P156" s="11"/>
      <c r="Q156" s="11">
        <v>3030656371.79</v>
      </c>
      <c r="R156" s="11">
        <v>1221790423.45</v>
      </c>
      <c r="S156" s="11">
        <v>1146794832.1099999</v>
      </c>
      <c r="T156" s="11">
        <v>1085988353.1099999</v>
      </c>
      <c r="U156" s="11">
        <v>60806479</v>
      </c>
      <c r="V156" s="11">
        <v>74995591.340000004</v>
      </c>
      <c r="W156" s="11">
        <v>23312095.260000002</v>
      </c>
      <c r="X156" s="11">
        <v>21568360.260000002</v>
      </c>
      <c r="Y156" s="11">
        <v>1743735</v>
      </c>
      <c r="Z156" s="11">
        <v>51683496.079999998</v>
      </c>
      <c r="AA156" s="11">
        <v>1081065387.3399999</v>
      </c>
      <c r="AB156" s="11">
        <v>727800561</v>
      </c>
      <c r="AC156" s="11">
        <v>715664862</v>
      </c>
      <c r="AD156" s="11">
        <v>12135699</v>
      </c>
      <c r="AE156" s="11">
        <v>5685210098.3500004</v>
      </c>
      <c r="AF156" s="11">
        <v>629998719.40999997</v>
      </c>
      <c r="AG156" s="11">
        <v>524429935.62</v>
      </c>
      <c r="AH156" s="11">
        <v>0</v>
      </c>
      <c r="AI156" s="11">
        <v>105568783.79000001</v>
      </c>
      <c r="AJ156" s="11">
        <v>7037153564.6199999</v>
      </c>
      <c r="AK156" s="11">
        <v>1351943466.27</v>
      </c>
      <c r="AL156" s="11">
        <v>25824505</v>
      </c>
      <c r="AM156" s="11">
        <v>25375638</v>
      </c>
      <c r="AN156" s="11">
        <v>448867</v>
      </c>
      <c r="AO156" s="11">
        <v>33787032</v>
      </c>
      <c r="AP156" s="11">
        <v>14762986</v>
      </c>
      <c r="AQ156" s="11">
        <v>19024046</v>
      </c>
      <c r="AR156" s="11">
        <v>10998354.140000001</v>
      </c>
      <c r="AS156" s="11">
        <v>1274307235.1300001</v>
      </c>
      <c r="AT156" s="11">
        <v>1273828175.1300001</v>
      </c>
      <c r="AU156" s="11">
        <v>0</v>
      </c>
      <c r="AV156" s="11">
        <v>479060</v>
      </c>
      <c r="AW156" s="11">
        <v>7026340</v>
      </c>
      <c r="AX156" s="11">
        <v>6898075</v>
      </c>
      <c r="AY156" s="11">
        <v>128265</v>
      </c>
      <c r="AZ156" s="11">
        <v>2024555007.1500001</v>
      </c>
      <c r="BA156" s="11">
        <v>1883688636.1500001</v>
      </c>
      <c r="BB156" s="11">
        <v>140866371</v>
      </c>
      <c r="BC156" s="11">
        <v>5055211378.9399996</v>
      </c>
      <c r="BD156" s="11">
        <v>4839659094.9399996</v>
      </c>
      <c r="BE156" s="11">
        <v>215552284</v>
      </c>
      <c r="BF156" s="11">
        <v>5685210098.3500004</v>
      </c>
      <c r="BG156" s="11">
        <v>5469657814.3500004</v>
      </c>
      <c r="BH156" s="11">
        <v>215552284</v>
      </c>
      <c r="BI156" s="11">
        <v>7037153564.6199999</v>
      </c>
      <c r="BJ156" s="11">
        <v>6802000102.6199999</v>
      </c>
      <c r="BK156" s="11">
        <v>235153462</v>
      </c>
    </row>
    <row r="157" spans="1:63">
      <c r="A157" s="17">
        <v>41061</v>
      </c>
      <c r="B157" s="11">
        <v>2103633907.4300001</v>
      </c>
      <c r="C157" s="11">
        <v>669519731.92999995</v>
      </c>
      <c r="D157" s="11">
        <v>1425385612.05</v>
      </c>
      <c r="E157" s="11">
        <v>1067500546.05</v>
      </c>
      <c r="F157" s="11">
        <v>922096058.04999995</v>
      </c>
      <c r="G157" s="11">
        <v>145404488</v>
      </c>
      <c r="H157" s="11">
        <v>357885066</v>
      </c>
      <c r="I157" s="11">
        <v>355921441</v>
      </c>
      <c r="J157" s="11">
        <v>1963625</v>
      </c>
      <c r="K157" s="11">
        <v>8728563.4499999993</v>
      </c>
      <c r="L157" s="11">
        <v>5100292843.3400002</v>
      </c>
      <c r="M157" s="23">
        <f t="shared" si="4"/>
        <v>22.352563795290955</v>
      </c>
      <c r="N157" s="23">
        <v>22.341177330395883</v>
      </c>
      <c r="O157" s="23">
        <f t="shared" si="5"/>
        <v>1.1386464895071668E-2</v>
      </c>
      <c r="P157" s="11"/>
      <c r="Q157" s="11">
        <v>2996658935.9099998</v>
      </c>
      <c r="R157" s="11">
        <v>1205198192.04</v>
      </c>
      <c r="S157" s="11">
        <v>1129742190.1500001</v>
      </c>
      <c r="T157" s="11">
        <v>1083036631.1500001</v>
      </c>
      <c r="U157" s="11">
        <v>46705559</v>
      </c>
      <c r="V157" s="11">
        <v>75456001.890000001</v>
      </c>
      <c r="W157" s="11">
        <v>23647267.719999999</v>
      </c>
      <c r="X157" s="11">
        <v>22069384.719999999</v>
      </c>
      <c r="Y157" s="11">
        <v>1577883</v>
      </c>
      <c r="Z157" s="11">
        <v>51808734.170000002</v>
      </c>
      <c r="AA157" s="11">
        <v>1102073248.8699999</v>
      </c>
      <c r="AB157" s="11">
        <v>689387495</v>
      </c>
      <c r="AC157" s="11">
        <v>678170227</v>
      </c>
      <c r="AD157" s="11">
        <v>11217268</v>
      </c>
      <c r="AE157" s="11">
        <v>5781908369.7299995</v>
      </c>
      <c r="AF157" s="11">
        <v>681615526.38999999</v>
      </c>
      <c r="AG157" s="11">
        <v>551955493.11000001</v>
      </c>
      <c r="AH157" s="11">
        <v>0</v>
      </c>
      <c r="AI157" s="11">
        <v>129660033.27</v>
      </c>
      <c r="AJ157" s="11">
        <v>7208221850.75</v>
      </c>
      <c r="AK157" s="11">
        <v>1426313481.02</v>
      </c>
      <c r="AL157" s="11">
        <v>43780855</v>
      </c>
      <c r="AM157" s="11">
        <v>42984232</v>
      </c>
      <c r="AN157" s="11">
        <v>796623</v>
      </c>
      <c r="AO157" s="11">
        <v>40418265</v>
      </c>
      <c r="AP157" s="11">
        <v>28114748</v>
      </c>
      <c r="AQ157" s="11">
        <v>12303517</v>
      </c>
      <c r="AR157" s="11">
        <v>10997255.859999999</v>
      </c>
      <c r="AS157" s="11">
        <v>1322356660.1600001</v>
      </c>
      <c r="AT157" s="11">
        <v>1321861630.1600001</v>
      </c>
      <c r="AU157" s="11">
        <v>0</v>
      </c>
      <c r="AV157" s="11">
        <v>495030</v>
      </c>
      <c r="AW157" s="11">
        <v>8760445</v>
      </c>
      <c r="AX157" s="11">
        <v>8648591</v>
      </c>
      <c r="AY157" s="11">
        <v>111854</v>
      </c>
      <c r="AZ157" s="11">
        <v>2103633907.4300001</v>
      </c>
      <c r="BA157" s="11">
        <v>1956265794.4300001</v>
      </c>
      <c r="BB157" s="11">
        <v>147368113</v>
      </c>
      <c r="BC157" s="11">
        <v>5100292843.3400002</v>
      </c>
      <c r="BD157" s="11">
        <v>4893424020.3400002</v>
      </c>
      <c r="BE157" s="11">
        <v>206868823</v>
      </c>
      <c r="BF157" s="11">
        <v>5781908369.7299995</v>
      </c>
      <c r="BG157" s="11">
        <v>5575039546.7299995</v>
      </c>
      <c r="BH157" s="11">
        <v>206868823</v>
      </c>
      <c r="BI157" s="11">
        <v>7208221850.75</v>
      </c>
      <c r="BJ157" s="11">
        <v>6988141033.75</v>
      </c>
      <c r="BK157" s="11">
        <v>220080817</v>
      </c>
    </row>
    <row r="158" spans="1:63">
      <c r="A158" s="18">
        <v>41091</v>
      </c>
      <c r="B158" s="11">
        <v>2045683289.55</v>
      </c>
      <c r="C158" s="11">
        <v>660889320.97000003</v>
      </c>
      <c r="D158" s="11">
        <v>1375854155.0699999</v>
      </c>
      <c r="E158" s="11">
        <v>1029168159.0700001</v>
      </c>
      <c r="F158" s="11">
        <v>886653124.07000005</v>
      </c>
      <c r="G158" s="11">
        <v>142515035</v>
      </c>
      <c r="H158" s="11">
        <v>346685996</v>
      </c>
      <c r="I158" s="11">
        <v>344486472</v>
      </c>
      <c r="J158" s="11">
        <v>2199524</v>
      </c>
      <c r="K158" s="11">
        <v>8939813.5099999998</v>
      </c>
      <c r="L158" s="11">
        <v>5104114982.75</v>
      </c>
      <c r="M158" s="23">
        <f t="shared" si="4"/>
        <v>22.353312910703409</v>
      </c>
      <c r="N158" s="23">
        <v>22.349505188023677</v>
      </c>
      <c r="O158" s="23">
        <f t="shared" si="5"/>
        <v>3.8077226797312846E-3</v>
      </c>
      <c r="P158" s="11"/>
      <c r="Q158" s="11">
        <v>3058431693.1999998</v>
      </c>
      <c r="R158" s="11">
        <v>1172026341.97</v>
      </c>
      <c r="S158" s="11">
        <v>1094928736.03</v>
      </c>
      <c r="T158" s="11">
        <v>1049096413.03</v>
      </c>
      <c r="U158" s="11">
        <v>45832323</v>
      </c>
      <c r="V158" s="11">
        <v>77097605.939999998</v>
      </c>
      <c r="W158" s="11">
        <v>24372541.760000002</v>
      </c>
      <c r="X158" s="11">
        <v>22741078.760000002</v>
      </c>
      <c r="Y158" s="11">
        <v>1631463</v>
      </c>
      <c r="Z158" s="11">
        <v>52725064.18</v>
      </c>
      <c r="AA158" s="11">
        <v>1110369843.23</v>
      </c>
      <c r="AB158" s="11">
        <v>776035508</v>
      </c>
      <c r="AC158" s="11">
        <v>766210571</v>
      </c>
      <c r="AD158" s="11">
        <v>9824937</v>
      </c>
      <c r="AE158" s="11">
        <v>5790815651.6300001</v>
      </c>
      <c r="AF158" s="11">
        <v>686700668.88</v>
      </c>
      <c r="AG158" s="11">
        <v>573223781.92999995</v>
      </c>
      <c r="AH158" s="11">
        <v>0</v>
      </c>
      <c r="AI158" s="11">
        <v>113476886.95</v>
      </c>
      <c r="AJ158" s="11">
        <v>7304817168.7399998</v>
      </c>
      <c r="AK158" s="11">
        <v>1514001517.1099999</v>
      </c>
      <c r="AL158" s="11">
        <v>46504519</v>
      </c>
      <c r="AM158" s="11">
        <v>45342504</v>
      </c>
      <c r="AN158" s="11">
        <v>1162015</v>
      </c>
      <c r="AO158" s="11">
        <v>24540486</v>
      </c>
      <c r="AP158" s="11">
        <v>10543820</v>
      </c>
      <c r="AQ158" s="11">
        <v>13996666</v>
      </c>
      <c r="AR158" s="11">
        <v>11002600.380000001</v>
      </c>
      <c r="AS158" s="11">
        <v>1423597617.73</v>
      </c>
      <c r="AT158" s="11">
        <v>1423177087.73</v>
      </c>
      <c r="AU158" s="11">
        <v>0</v>
      </c>
      <c r="AV158" s="11">
        <v>420530</v>
      </c>
      <c r="AW158" s="11">
        <v>8356294</v>
      </c>
      <c r="AX158" s="11">
        <v>8345017</v>
      </c>
      <c r="AY158" s="11">
        <v>11277</v>
      </c>
      <c r="AZ158" s="11">
        <v>2045683289.55</v>
      </c>
      <c r="BA158" s="11">
        <v>1900968730.55</v>
      </c>
      <c r="BB158" s="11">
        <v>144714559</v>
      </c>
      <c r="BC158" s="11">
        <v>5104114982.75</v>
      </c>
      <c r="BD158" s="11">
        <v>4902111700.75</v>
      </c>
      <c r="BE158" s="11">
        <v>202003282</v>
      </c>
      <c r="BF158" s="11">
        <v>5790815651.6300001</v>
      </c>
      <c r="BG158" s="11">
        <v>5588812369.6300001</v>
      </c>
      <c r="BH158" s="11">
        <v>202003282</v>
      </c>
      <c r="BI158" s="11">
        <v>7304817168.7399998</v>
      </c>
      <c r="BJ158" s="11">
        <v>7087643928.7399998</v>
      </c>
      <c r="BK158" s="11">
        <v>217173240</v>
      </c>
    </row>
    <row r="159" spans="1:63">
      <c r="A159" s="19">
        <v>41122</v>
      </c>
      <c r="B159" s="11">
        <v>2065560499.3099999</v>
      </c>
      <c r="C159" s="11">
        <v>658074453.19000006</v>
      </c>
      <c r="D159" s="11">
        <v>1398404953.1500001</v>
      </c>
      <c r="E159" s="11">
        <v>1044702008.15</v>
      </c>
      <c r="F159" s="11">
        <v>894529775.14999998</v>
      </c>
      <c r="G159" s="11">
        <v>150172233</v>
      </c>
      <c r="H159" s="11">
        <v>353702945</v>
      </c>
      <c r="I159" s="11">
        <v>351512489</v>
      </c>
      <c r="J159" s="11">
        <v>2190456</v>
      </c>
      <c r="K159" s="11">
        <v>9081092.9700000007</v>
      </c>
      <c r="L159" s="11">
        <v>5123551112.1099997</v>
      </c>
      <c r="M159" s="23">
        <f t="shared" si="4"/>
        <v>22.357113612168728</v>
      </c>
      <c r="N159" s="23">
        <v>22.357314314814261</v>
      </c>
      <c r="O159" s="23">
        <f t="shared" si="5"/>
        <v>-2.0070264553240236E-4</v>
      </c>
      <c r="P159" s="11"/>
      <c r="Q159" s="11">
        <v>3057990612.8000002</v>
      </c>
      <c r="R159" s="11">
        <v>1210689246.8299999</v>
      </c>
      <c r="S159" s="11">
        <v>1133071932.0699999</v>
      </c>
      <c r="T159" s="11">
        <v>1083908084.0699999</v>
      </c>
      <c r="U159" s="11">
        <v>49163848</v>
      </c>
      <c r="V159" s="11">
        <v>77617314.760000005</v>
      </c>
      <c r="W159" s="11">
        <v>24518146.129999999</v>
      </c>
      <c r="X159" s="11">
        <v>22856087.129999999</v>
      </c>
      <c r="Y159" s="11">
        <v>1662059</v>
      </c>
      <c r="Z159" s="11">
        <v>53099168.630000003</v>
      </c>
      <c r="AA159" s="11">
        <v>1108360678.97</v>
      </c>
      <c r="AB159" s="11">
        <v>738940687</v>
      </c>
      <c r="AC159" s="11">
        <v>728442917</v>
      </c>
      <c r="AD159" s="11">
        <v>10497770</v>
      </c>
      <c r="AE159" s="11">
        <v>5833695350.3000002</v>
      </c>
      <c r="AF159" s="11">
        <v>710144238.20000005</v>
      </c>
      <c r="AG159" s="11">
        <v>590707318.74000001</v>
      </c>
      <c r="AH159" s="11">
        <v>0</v>
      </c>
      <c r="AI159" s="11">
        <v>119436919.45999999</v>
      </c>
      <c r="AJ159" s="11">
        <v>7348650359.8299999</v>
      </c>
      <c r="AK159" s="11">
        <v>1514955009.53</v>
      </c>
      <c r="AL159" s="11">
        <v>18404589</v>
      </c>
      <c r="AM159" s="11">
        <v>17256917</v>
      </c>
      <c r="AN159" s="11">
        <v>1147672</v>
      </c>
      <c r="AO159" s="11">
        <v>17287192</v>
      </c>
      <c r="AP159" s="11">
        <v>9902823</v>
      </c>
      <c r="AQ159" s="11">
        <v>7384369</v>
      </c>
      <c r="AR159" s="11">
        <v>10791600.83</v>
      </c>
      <c r="AS159" s="11">
        <v>1463574105.7</v>
      </c>
      <c r="AT159" s="11">
        <v>1462980345.7</v>
      </c>
      <c r="AU159" s="11">
        <v>0</v>
      </c>
      <c r="AV159" s="11">
        <v>593760</v>
      </c>
      <c r="AW159" s="11">
        <v>4897522</v>
      </c>
      <c r="AX159" s="11">
        <v>4882237</v>
      </c>
      <c r="AY159" s="11">
        <v>15285</v>
      </c>
      <c r="AZ159" s="11">
        <v>2065560499.3099999</v>
      </c>
      <c r="BA159" s="11">
        <v>1913197810.3099999</v>
      </c>
      <c r="BB159" s="11">
        <v>152362689</v>
      </c>
      <c r="BC159" s="11">
        <v>5123551112.1099997</v>
      </c>
      <c r="BD159" s="11">
        <v>4909864746.1099997</v>
      </c>
      <c r="BE159" s="11">
        <v>213686366</v>
      </c>
      <c r="BF159" s="11">
        <v>5833695350.3000002</v>
      </c>
      <c r="BG159" s="11">
        <v>5620008984.3000002</v>
      </c>
      <c r="BH159" s="11">
        <v>213686366</v>
      </c>
      <c r="BI159" s="11">
        <v>7348650359.8299999</v>
      </c>
      <c r="BJ159" s="11">
        <v>7126416667.8299999</v>
      </c>
      <c r="BK159" s="11">
        <v>222233692</v>
      </c>
    </row>
    <row r="160" spans="1:63">
      <c r="A160" s="20">
        <v>41153</v>
      </c>
      <c r="B160" s="11">
        <v>2076104427.9200001</v>
      </c>
      <c r="C160" s="11">
        <v>647570543.40999997</v>
      </c>
      <c r="D160" s="11">
        <v>1419558244.49</v>
      </c>
      <c r="E160" s="11">
        <v>1066325832.49</v>
      </c>
      <c r="F160" s="11">
        <v>909473850.49000001</v>
      </c>
      <c r="G160" s="11">
        <v>156851982</v>
      </c>
      <c r="H160" s="11">
        <v>353232412</v>
      </c>
      <c r="I160" s="11">
        <v>351216210</v>
      </c>
      <c r="J160" s="11">
        <v>2016202</v>
      </c>
      <c r="K160" s="11">
        <v>8975640.0199999996</v>
      </c>
      <c r="L160" s="11">
        <v>5091448044.7600002</v>
      </c>
      <c r="M160" s="23">
        <f t="shared" si="4"/>
        <v>22.350828115214789</v>
      </c>
      <c r="N160" s="23">
        <v>22.363414270489002</v>
      </c>
      <c r="O160" s="23">
        <f t="shared" si="5"/>
        <v>-1.2586155274213695E-2</v>
      </c>
      <c r="P160" s="11"/>
      <c r="Q160" s="11">
        <v>3015343616.8400002</v>
      </c>
      <c r="R160" s="11">
        <v>1229028408.6600001</v>
      </c>
      <c r="S160" s="11">
        <v>1151006004.6700001</v>
      </c>
      <c r="T160" s="11">
        <v>1099349179.6700001</v>
      </c>
      <c r="U160" s="11">
        <v>51656825</v>
      </c>
      <c r="V160" s="11">
        <v>78022403.989999995</v>
      </c>
      <c r="W160" s="11">
        <v>24651039.719999999</v>
      </c>
      <c r="X160" s="11">
        <v>22878083.719999999</v>
      </c>
      <c r="Y160" s="11">
        <v>1772956</v>
      </c>
      <c r="Z160" s="11">
        <v>53371364.270000003</v>
      </c>
      <c r="AA160" s="11">
        <v>1107825045.1800001</v>
      </c>
      <c r="AB160" s="11">
        <v>678490163</v>
      </c>
      <c r="AC160" s="11">
        <v>667101115</v>
      </c>
      <c r="AD160" s="11">
        <v>11389048</v>
      </c>
      <c r="AE160" s="11">
        <v>5809012599.3999996</v>
      </c>
      <c r="AF160" s="11">
        <v>717564554.63999999</v>
      </c>
      <c r="AG160" s="11">
        <v>598918569.24000001</v>
      </c>
      <c r="AH160" s="11">
        <v>0</v>
      </c>
      <c r="AI160" s="11">
        <v>118645985.40000001</v>
      </c>
      <c r="AJ160" s="11">
        <v>7415432733.5699997</v>
      </c>
      <c r="AK160" s="11">
        <v>1606420134.1700001</v>
      </c>
      <c r="AL160" s="11">
        <v>25971876</v>
      </c>
      <c r="AM160" s="11">
        <v>24880153</v>
      </c>
      <c r="AN160" s="11">
        <v>1091723</v>
      </c>
      <c r="AO160" s="11">
        <v>23679383</v>
      </c>
      <c r="AP160" s="11">
        <v>14867051</v>
      </c>
      <c r="AQ160" s="11">
        <v>8812332</v>
      </c>
      <c r="AR160" s="11">
        <v>10676894.550000001</v>
      </c>
      <c r="AS160" s="11">
        <v>1542636724.6199999</v>
      </c>
      <c r="AT160" s="11">
        <v>1542330924.6199999</v>
      </c>
      <c r="AU160" s="11">
        <v>0</v>
      </c>
      <c r="AV160" s="11">
        <v>305800</v>
      </c>
      <c r="AW160" s="11">
        <v>3455256</v>
      </c>
      <c r="AX160" s="11">
        <v>3440331</v>
      </c>
      <c r="AY160" s="11">
        <v>14925</v>
      </c>
      <c r="AZ160" s="11">
        <v>2076104427.9200001</v>
      </c>
      <c r="BA160" s="11">
        <v>1917236243.9200001</v>
      </c>
      <c r="BB160" s="11">
        <v>158868184</v>
      </c>
      <c r="BC160" s="11">
        <v>5091448044.7600002</v>
      </c>
      <c r="BD160" s="11">
        <v>4867761031.7600002</v>
      </c>
      <c r="BE160" s="11">
        <v>223687013</v>
      </c>
      <c r="BF160" s="11">
        <v>5809012599.3999996</v>
      </c>
      <c r="BG160" s="11">
        <v>5585325586.3999996</v>
      </c>
      <c r="BH160" s="11">
        <v>223687013</v>
      </c>
      <c r="BI160" s="11">
        <v>7415432733.5699997</v>
      </c>
      <c r="BJ160" s="11">
        <v>7181826740.5699997</v>
      </c>
      <c r="BK160" s="11">
        <v>233605993</v>
      </c>
    </row>
    <row r="161" spans="1:63">
      <c r="A161" s="21">
        <v>41183</v>
      </c>
      <c r="B161" s="11">
        <v>2051920923.5</v>
      </c>
      <c r="C161" s="11">
        <v>649644763.21000004</v>
      </c>
      <c r="D161" s="11">
        <v>1393207802.1700001</v>
      </c>
      <c r="E161" s="11">
        <v>1035884119.17</v>
      </c>
      <c r="F161" s="11">
        <v>880132101.16999996</v>
      </c>
      <c r="G161" s="11">
        <v>155752018</v>
      </c>
      <c r="H161" s="11">
        <v>357323683</v>
      </c>
      <c r="I161" s="11">
        <v>354742868</v>
      </c>
      <c r="J161" s="11">
        <v>2580815</v>
      </c>
      <c r="K161" s="11">
        <v>9068358.1199999992</v>
      </c>
      <c r="L161" s="11">
        <v>5187025103.5500002</v>
      </c>
      <c r="M161" s="23">
        <f t="shared" si="4"/>
        <v>22.369426172008996</v>
      </c>
      <c r="N161" s="23">
        <v>22.370930080117592</v>
      </c>
      <c r="O161" s="23">
        <f t="shared" si="5"/>
        <v>-1.5039081085959083E-3</v>
      </c>
      <c r="P161" s="11"/>
      <c r="Q161" s="11">
        <v>3135104180.0500002</v>
      </c>
      <c r="R161" s="11">
        <v>1263412138.1099999</v>
      </c>
      <c r="S161" s="11">
        <v>1184964689.25</v>
      </c>
      <c r="T161" s="11">
        <v>1127832247.25</v>
      </c>
      <c r="U161" s="11">
        <v>57132442</v>
      </c>
      <c r="V161" s="11">
        <v>78447448.859999999</v>
      </c>
      <c r="W161" s="11">
        <v>24913884.010000002</v>
      </c>
      <c r="X161" s="11">
        <v>23128211.010000002</v>
      </c>
      <c r="Y161" s="11">
        <v>1785673</v>
      </c>
      <c r="Z161" s="11">
        <v>53533564.850000001</v>
      </c>
      <c r="AA161" s="11">
        <v>1119657878.9400001</v>
      </c>
      <c r="AB161" s="11">
        <v>752034163</v>
      </c>
      <c r="AC161" s="11">
        <v>741484197</v>
      </c>
      <c r="AD161" s="11">
        <v>10549966</v>
      </c>
      <c r="AE161" s="11">
        <v>5881732295.5299997</v>
      </c>
      <c r="AF161" s="11">
        <v>694707191.98000002</v>
      </c>
      <c r="AG161" s="11">
        <v>590237572.75999999</v>
      </c>
      <c r="AH161" s="11">
        <v>0</v>
      </c>
      <c r="AI161" s="11">
        <v>104469619.22</v>
      </c>
      <c r="AJ161" s="11">
        <v>7516286879.7799997</v>
      </c>
      <c r="AK161" s="11">
        <v>1634554584.25</v>
      </c>
      <c r="AL161" s="11">
        <v>30013531</v>
      </c>
      <c r="AM161" s="11">
        <v>28745326</v>
      </c>
      <c r="AN161" s="11">
        <v>1268205</v>
      </c>
      <c r="AO161" s="11">
        <v>15302648</v>
      </c>
      <c r="AP161" s="11">
        <v>5586347</v>
      </c>
      <c r="AQ161" s="11">
        <v>9716301</v>
      </c>
      <c r="AR161" s="11">
        <v>10873728.01</v>
      </c>
      <c r="AS161" s="11">
        <v>1571605689.24</v>
      </c>
      <c r="AT161" s="11">
        <v>1571221429.24</v>
      </c>
      <c r="AU161" s="11">
        <v>0</v>
      </c>
      <c r="AV161" s="11">
        <v>384260</v>
      </c>
      <c r="AW161" s="11">
        <v>6758988</v>
      </c>
      <c r="AX161" s="11">
        <v>6651669</v>
      </c>
      <c r="AY161" s="11">
        <v>107319</v>
      </c>
      <c r="AZ161" s="11">
        <v>2051920923.5</v>
      </c>
      <c r="BA161" s="11">
        <v>1893588090.5</v>
      </c>
      <c r="BB161" s="11">
        <v>158332833</v>
      </c>
      <c r="BC161" s="11">
        <v>5187025103.5500002</v>
      </c>
      <c r="BD161" s="11">
        <v>4959224189.5500002</v>
      </c>
      <c r="BE161" s="11">
        <v>227800914</v>
      </c>
      <c r="BF161" s="11">
        <v>5881732295.5299997</v>
      </c>
      <c r="BG161" s="11">
        <v>5653931381.5299997</v>
      </c>
      <c r="BH161" s="11">
        <v>227800914</v>
      </c>
      <c r="BI161" s="11">
        <v>7516286879.7799997</v>
      </c>
      <c r="BJ161" s="11">
        <v>7277394140.7799997</v>
      </c>
      <c r="BK161" s="11">
        <v>238892739</v>
      </c>
    </row>
    <row r="162" spans="1:63">
      <c r="A162" s="22">
        <v>41214</v>
      </c>
      <c r="B162" s="11">
        <v>2134858979.5599999</v>
      </c>
      <c r="C162" s="11">
        <v>669497674.79999995</v>
      </c>
      <c r="D162" s="11">
        <v>1456095377.1900001</v>
      </c>
      <c r="E162" s="11">
        <v>1068830232.1900001</v>
      </c>
      <c r="F162" s="11">
        <v>903812495.19000006</v>
      </c>
      <c r="G162" s="11">
        <v>165017737</v>
      </c>
      <c r="H162" s="11">
        <v>387265145</v>
      </c>
      <c r="I162" s="11">
        <v>385028459</v>
      </c>
      <c r="J162" s="11">
        <v>2236686</v>
      </c>
      <c r="K162" s="11">
        <v>9265927.5700000003</v>
      </c>
      <c r="L162" s="11">
        <v>5190395258.1800003</v>
      </c>
      <c r="M162" s="23">
        <f t="shared" si="4"/>
        <v>22.370075688869836</v>
      </c>
      <c r="N162" s="23">
        <v>22.377602270254304</v>
      </c>
      <c r="O162" s="23">
        <f t="shared" si="5"/>
        <v>-7.5265813844680451E-3</v>
      </c>
      <c r="P162" s="11"/>
      <c r="Q162" s="11">
        <v>3055536278.6199999</v>
      </c>
      <c r="R162" s="11">
        <v>1253376652.5599999</v>
      </c>
      <c r="S162" s="11">
        <v>1174658761.99</v>
      </c>
      <c r="T162" s="11">
        <v>1124990938.99</v>
      </c>
      <c r="U162" s="11">
        <v>49667823</v>
      </c>
      <c r="V162" s="11">
        <v>78717890.569999993</v>
      </c>
      <c r="W162" s="11">
        <v>24586478.850000001</v>
      </c>
      <c r="X162" s="11">
        <v>22840732.850000001</v>
      </c>
      <c r="Y162" s="11">
        <v>1745746</v>
      </c>
      <c r="Z162" s="11">
        <v>54131411.719999999</v>
      </c>
      <c r="AA162" s="11">
        <v>1077828272.0599999</v>
      </c>
      <c r="AB162" s="11">
        <v>724331354</v>
      </c>
      <c r="AC162" s="11">
        <v>716925828</v>
      </c>
      <c r="AD162" s="11">
        <v>7405526</v>
      </c>
      <c r="AE162" s="11">
        <v>5900524184.6300001</v>
      </c>
      <c r="AF162" s="11">
        <v>710128926.45000005</v>
      </c>
      <c r="AG162" s="11">
        <v>601351681.59000003</v>
      </c>
      <c r="AH162" s="11">
        <v>0</v>
      </c>
      <c r="AI162" s="11">
        <v>108777244.86</v>
      </c>
      <c r="AJ162" s="11">
        <v>7590296810.5500002</v>
      </c>
      <c r="AK162" s="11">
        <v>1689772625.9200001</v>
      </c>
      <c r="AL162" s="11">
        <v>19726501</v>
      </c>
      <c r="AM162" s="11">
        <v>18169847</v>
      </c>
      <c r="AN162" s="11">
        <v>1556654</v>
      </c>
      <c r="AO162" s="11">
        <v>24287834</v>
      </c>
      <c r="AP162" s="11">
        <v>300798</v>
      </c>
      <c r="AQ162" s="11">
        <v>23987036</v>
      </c>
      <c r="AR162" s="11">
        <v>10865371.279999999</v>
      </c>
      <c r="AS162" s="11">
        <v>1623439488.6400001</v>
      </c>
      <c r="AT162" s="11">
        <v>1623270648.6400001</v>
      </c>
      <c r="AU162" s="11">
        <v>0</v>
      </c>
      <c r="AV162" s="11">
        <v>168840</v>
      </c>
      <c r="AW162" s="11">
        <v>11453431</v>
      </c>
      <c r="AX162" s="11">
        <v>11453431</v>
      </c>
      <c r="AY162" s="11">
        <v>0</v>
      </c>
      <c r="AZ162" s="11">
        <v>2134858979.5599999</v>
      </c>
      <c r="BA162" s="11">
        <v>1967604556.5599999</v>
      </c>
      <c r="BB162" s="11">
        <v>167254423</v>
      </c>
      <c r="BC162" s="11">
        <v>5190395258.1800003</v>
      </c>
      <c r="BD162" s="11">
        <v>4964321740.1800003</v>
      </c>
      <c r="BE162" s="11">
        <v>226073518</v>
      </c>
      <c r="BF162" s="11">
        <v>5900524184.6300001</v>
      </c>
      <c r="BG162" s="11">
        <v>5674450666.6300001</v>
      </c>
      <c r="BH162" s="11">
        <v>226073518</v>
      </c>
      <c r="BI162" s="11">
        <v>7590296810.5500002</v>
      </c>
      <c r="BJ162" s="11">
        <v>7338679602.5500002</v>
      </c>
      <c r="BK162" s="11">
        <v>251617208</v>
      </c>
    </row>
    <row r="163" spans="1:63">
      <c r="A163" s="10">
        <v>41244</v>
      </c>
      <c r="B163" s="11">
        <v>2278174708.1300001</v>
      </c>
      <c r="C163" s="11">
        <v>733451725.10000002</v>
      </c>
      <c r="D163" s="11">
        <v>1534962735.74</v>
      </c>
      <c r="E163" s="11">
        <v>1141731896.74</v>
      </c>
      <c r="F163" s="11">
        <v>978120928.74000001</v>
      </c>
      <c r="G163" s="11">
        <v>163610968</v>
      </c>
      <c r="H163" s="11">
        <v>393230839</v>
      </c>
      <c r="I163" s="11">
        <v>391060589</v>
      </c>
      <c r="J163" s="11">
        <v>2170250</v>
      </c>
      <c r="K163" s="11">
        <v>9760247.2899999991</v>
      </c>
      <c r="L163" s="11">
        <v>5306754530.6800003</v>
      </c>
      <c r="M163" s="23">
        <f t="shared" si="4"/>
        <v>22.392246285846412</v>
      </c>
      <c r="N163" s="23">
        <v>22.38609333635463</v>
      </c>
      <c r="O163" s="23">
        <f t="shared" si="5"/>
        <v>6.1529494917813565E-3</v>
      </c>
      <c r="P163" s="11"/>
      <c r="Q163" s="11">
        <v>3028579822.5500002</v>
      </c>
      <c r="R163" s="11">
        <v>1233888259.23</v>
      </c>
      <c r="S163" s="11">
        <v>1154360544.3399999</v>
      </c>
      <c r="T163" s="11">
        <v>1108483969.3399999</v>
      </c>
      <c r="U163" s="11">
        <v>45876575</v>
      </c>
      <c r="V163" s="11">
        <v>79527714.890000001</v>
      </c>
      <c r="W163" s="11">
        <v>25369948</v>
      </c>
      <c r="X163" s="11">
        <v>23529638</v>
      </c>
      <c r="Y163" s="11">
        <v>1840310</v>
      </c>
      <c r="Z163" s="11">
        <v>54157766.890000001</v>
      </c>
      <c r="AA163" s="11">
        <v>1092999662.3099999</v>
      </c>
      <c r="AB163" s="11">
        <v>701691901</v>
      </c>
      <c r="AC163" s="11">
        <v>694432640</v>
      </c>
      <c r="AD163" s="11">
        <v>7259261</v>
      </c>
      <c r="AE163" s="11">
        <v>6004541369.5100002</v>
      </c>
      <c r="AF163" s="11">
        <v>697786838.83000004</v>
      </c>
      <c r="AG163" s="11">
        <v>568600980.5</v>
      </c>
      <c r="AH163" s="11">
        <v>0</v>
      </c>
      <c r="AI163" s="11">
        <v>129185858.33</v>
      </c>
      <c r="AJ163" s="11">
        <v>7814348863.0299997</v>
      </c>
      <c r="AK163" s="11">
        <v>1809807493.53</v>
      </c>
      <c r="AL163" s="11">
        <v>42990067</v>
      </c>
      <c r="AM163" s="11">
        <v>41692828</v>
      </c>
      <c r="AN163" s="11">
        <v>1297239</v>
      </c>
      <c r="AO163" s="11">
        <v>42472364</v>
      </c>
      <c r="AP163" s="11">
        <v>33442400</v>
      </c>
      <c r="AQ163" s="11">
        <v>9029964</v>
      </c>
      <c r="AR163" s="11">
        <v>10380773.73</v>
      </c>
      <c r="AS163" s="11">
        <v>1705216935.8</v>
      </c>
      <c r="AT163" s="11">
        <v>1704818385.8</v>
      </c>
      <c r="AU163" s="11">
        <v>0</v>
      </c>
      <c r="AV163" s="11">
        <v>398550</v>
      </c>
      <c r="AW163" s="11">
        <v>8747353</v>
      </c>
      <c r="AX163" s="11">
        <v>8747353</v>
      </c>
      <c r="AY163" s="11">
        <v>0</v>
      </c>
      <c r="AZ163" s="11">
        <v>2278174708.1300001</v>
      </c>
      <c r="BA163" s="11">
        <v>2112393490.1300001</v>
      </c>
      <c r="BB163" s="11">
        <v>165781218</v>
      </c>
      <c r="BC163" s="11">
        <v>5306754530.6800003</v>
      </c>
      <c r="BD163" s="11">
        <v>5085997166.6800003</v>
      </c>
      <c r="BE163" s="11">
        <v>220757364</v>
      </c>
      <c r="BF163" s="11">
        <v>6004541369.5100002</v>
      </c>
      <c r="BG163" s="11">
        <v>5783784005.5100002</v>
      </c>
      <c r="BH163" s="11">
        <v>220757364</v>
      </c>
      <c r="BI163" s="11">
        <v>7814348863.0299997</v>
      </c>
      <c r="BJ163" s="11">
        <v>7583264296.0299997</v>
      </c>
      <c r="BK163" s="11">
        <v>231084567</v>
      </c>
    </row>
    <row r="164" spans="1:63">
      <c r="A164" s="12">
        <v>41275</v>
      </c>
      <c r="B164" s="11">
        <v>2173269542.75</v>
      </c>
      <c r="C164" s="11">
        <v>695950944.64999998</v>
      </c>
      <c r="D164" s="11">
        <v>1467764422.0999999</v>
      </c>
      <c r="E164" s="11">
        <v>1072284196.1</v>
      </c>
      <c r="F164" s="11">
        <v>905524368.10000002</v>
      </c>
      <c r="G164" s="11">
        <v>166759828</v>
      </c>
      <c r="H164" s="11">
        <v>395480226</v>
      </c>
      <c r="I164" s="11">
        <v>392830804</v>
      </c>
      <c r="J164" s="11">
        <v>2649422</v>
      </c>
      <c r="K164" s="11">
        <v>9554176</v>
      </c>
      <c r="L164" s="11">
        <v>5293968556.1499996</v>
      </c>
      <c r="M164" s="23">
        <f t="shared" si="4"/>
        <v>22.389834001207802</v>
      </c>
      <c r="N164" s="23">
        <v>22.393311499277385</v>
      </c>
      <c r="O164" s="23">
        <f t="shared" si="5"/>
        <v>-3.4774980695821966E-3</v>
      </c>
      <c r="P164" s="11"/>
      <c r="Q164" s="11">
        <v>3120699013.4000001</v>
      </c>
      <c r="R164" s="11">
        <v>1244227846.79</v>
      </c>
      <c r="S164" s="11">
        <v>1164225954.45</v>
      </c>
      <c r="T164" s="11">
        <v>1120598723.45</v>
      </c>
      <c r="U164" s="11">
        <v>43627231</v>
      </c>
      <c r="V164" s="11">
        <v>80001892.340000004</v>
      </c>
      <c r="W164" s="11">
        <v>25200938.140000001</v>
      </c>
      <c r="X164" s="11">
        <v>23343319.140000001</v>
      </c>
      <c r="Y164" s="11">
        <v>1857619</v>
      </c>
      <c r="Z164" s="11">
        <v>54800954.200000003</v>
      </c>
      <c r="AA164" s="11">
        <v>1109005496.6099999</v>
      </c>
      <c r="AB164" s="11">
        <v>767465670</v>
      </c>
      <c r="AC164" s="11">
        <v>760879178</v>
      </c>
      <c r="AD164" s="11">
        <v>6586492</v>
      </c>
      <c r="AE164" s="11">
        <v>6034080966.3699999</v>
      </c>
      <c r="AF164" s="11">
        <v>740112410.22000003</v>
      </c>
      <c r="AG164" s="11">
        <v>611080100.61000001</v>
      </c>
      <c r="AH164" s="11">
        <v>0</v>
      </c>
      <c r="AI164" s="11">
        <v>129032309.61</v>
      </c>
      <c r="AJ164" s="11">
        <v>7922843535.21</v>
      </c>
      <c r="AK164" s="11">
        <v>1888762568.8399999</v>
      </c>
      <c r="AL164" s="11">
        <v>34766366</v>
      </c>
      <c r="AM164" s="11">
        <v>33167825</v>
      </c>
      <c r="AN164" s="11">
        <v>1598541</v>
      </c>
      <c r="AO164" s="11">
        <v>58096090</v>
      </c>
      <c r="AP164" s="11">
        <v>29712574</v>
      </c>
      <c r="AQ164" s="11">
        <v>28383516</v>
      </c>
      <c r="AR164" s="11">
        <v>10136130.779999999</v>
      </c>
      <c r="AS164" s="11">
        <v>1773701623.0599999</v>
      </c>
      <c r="AT164" s="11">
        <v>1772900573.0599999</v>
      </c>
      <c r="AU164" s="11">
        <v>0</v>
      </c>
      <c r="AV164" s="11">
        <v>801050</v>
      </c>
      <c r="AW164" s="11">
        <v>12062359</v>
      </c>
      <c r="AX164" s="11">
        <v>12062359</v>
      </c>
      <c r="AY164" s="11">
        <v>0</v>
      </c>
      <c r="AZ164" s="11">
        <v>2173269542.75</v>
      </c>
      <c r="BA164" s="11">
        <v>2003860292.75</v>
      </c>
      <c r="BB164" s="11">
        <v>169409250</v>
      </c>
      <c r="BC164" s="11">
        <v>5293968556.1499996</v>
      </c>
      <c r="BD164" s="11">
        <v>5072487964.1499996</v>
      </c>
      <c r="BE164" s="11">
        <v>221480592</v>
      </c>
      <c r="BF164" s="11">
        <v>6034080966.3699999</v>
      </c>
      <c r="BG164" s="11">
        <v>5812600374.3699999</v>
      </c>
      <c r="BH164" s="11">
        <v>221480592</v>
      </c>
      <c r="BI164" s="11">
        <v>7922843535.21</v>
      </c>
      <c r="BJ164" s="11">
        <v>7671380886.21</v>
      </c>
      <c r="BK164" s="11">
        <v>251462649</v>
      </c>
    </row>
    <row r="165" spans="1:63">
      <c r="A165" s="13">
        <v>41306</v>
      </c>
      <c r="B165" s="11">
        <v>2154134554.5100002</v>
      </c>
      <c r="C165" s="11">
        <v>686550500.71000004</v>
      </c>
      <c r="D165" s="11">
        <v>1458051096.7</v>
      </c>
      <c r="E165" s="11">
        <v>1069416660.7</v>
      </c>
      <c r="F165" s="11">
        <v>906617029.70000005</v>
      </c>
      <c r="G165" s="11">
        <v>162799631</v>
      </c>
      <c r="H165" s="11">
        <v>388634436</v>
      </c>
      <c r="I165" s="11">
        <v>386146071</v>
      </c>
      <c r="J165" s="11">
        <v>2488365</v>
      </c>
      <c r="K165" s="11">
        <v>9532957.0999999996</v>
      </c>
      <c r="L165" s="11">
        <v>5297301365.8599997</v>
      </c>
      <c r="M165" s="23">
        <f t="shared" si="4"/>
        <v>22.390463351577409</v>
      </c>
      <c r="N165" s="23">
        <v>22.399704242070186</v>
      </c>
      <c r="O165" s="23">
        <f t="shared" si="5"/>
        <v>-9.2408904927765434E-3</v>
      </c>
      <c r="P165" s="11"/>
      <c r="Q165" s="11">
        <v>3143166811.3499999</v>
      </c>
      <c r="R165" s="11">
        <v>1245464378.24</v>
      </c>
      <c r="S165" s="11">
        <v>1165624007.3</v>
      </c>
      <c r="T165" s="11">
        <v>1121481281.3</v>
      </c>
      <c r="U165" s="11">
        <v>44142726</v>
      </c>
      <c r="V165" s="11">
        <v>79840370.939999998</v>
      </c>
      <c r="W165" s="11">
        <v>24620453.440000001</v>
      </c>
      <c r="X165" s="11">
        <v>22850151.440000001</v>
      </c>
      <c r="Y165" s="11">
        <v>1770302</v>
      </c>
      <c r="Z165" s="11">
        <v>55219917.5</v>
      </c>
      <c r="AA165" s="11">
        <v>1115152711.0999999</v>
      </c>
      <c r="AB165" s="11">
        <v>782549722</v>
      </c>
      <c r="AC165" s="11">
        <v>772626918</v>
      </c>
      <c r="AD165" s="11">
        <v>9922804</v>
      </c>
      <c r="AE165" s="11">
        <v>5977103114.5</v>
      </c>
      <c r="AF165" s="11">
        <v>679801748.64999998</v>
      </c>
      <c r="AG165" s="11">
        <v>562338733.72000003</v>
      </c>
      <c r="AH165" s="11">
        <v>0</v>
      </c>
      <c r="AI165" s="11">
        <v>117463014.92</v>
      </c>
      <c r="AJ165" s="11">
        <v>7887801950.5200005</v>
      </c>
      <c r="AK165" s="11">
        <v>1910698836.02</v>
      </c>
      <c r="AL165" s="11">
        <v>23438724</v>
      </c>
      <c r="AM165" s="11">
        <v>22222498</v>
      </c>
      <c r="AN165" s="11">
        <v>1216226</v>
      </c>
      <c r="AO165" s="11">
        <v>57987289</v>
      </c>
      <c r="AP165" s="11">
        <v>31959886</v>
      </c>
      <c r="AQ165" s="11">
        <v>26027403</v>
      </c>
      <c r="AR165" s="11">
        <v>11685147.689999999</v>
      </c>
      <c r="AS165" s="11">
        <v>1808078369.3299999</v>
      </c>
      <c r="AT165" s="11">
        <v>1807382779.3299999</v>
      </c>
      <c r="AU165" s="11">
        <v>0</v>
      </c>
      <c r="AV165" s="11">
        <v>695590</v>
      </c>
      <c r="AW165" s="11">
        <v>9509306</v>
      </c>
      <c r="AX165" s="11">
        <v>9509306</v>
      </c>
      <c r="AY165" s="11">
        <v>0</v>
      </c>
      <c r="AZ165" s="11">
        <v>2154134554.5100002</v>
      </c>
      <c r="BA165" s="11">
        <v>1988846558.51</v>
      </c>
      <c r="BB165" s="11">
        <v>165287996</v>
      </c>
      <c r="BC165" s="11">
        <v>5297301365.8599997</v>
      </c>
      <c r="BD165" s="11">
        <v>5076177537.8599997</v>
      </c>
      <c r="BE165" s="11">
        <v>221123828</v>
      </c>
      <c r="BF165" s="11">
        <v>5977103114.5</v>
      </c>
      <c r="BG165" s="11">
        <v>5755979286.5</v>
      </c>
      <c r="BH165" s="11">
        <v>221123828</v>
      </c>
      <c r="BI165" s="11">
        <v>7887801950.5200005</v>
      </c>
      <c r="BJ165" s="11">
        <v>7639434493.5200005</v>
      </c>
      <c r="BK165" s="11">
        <v>248367457</v>
      </c>
    </row>
    <row r="166" spans="1:63">
      <c r="A166" s="14">
        <v>41334</v>
      </c>
      <c r="B166" s="11">
        <v>2174771786.5999999</v>
      </c>
      <c r="C166" s="11">
        <v>691564113.60000002</v>
      </c>
      <c r="D166" s="11">
        <v>1473649886.9000001</v>
      </c>
      <c r="E166" s="11">
        <v>1080075102.9000001</v>
      </c>
      <c r="F166" s="11">
        <v>903713450.89999998</v>
      </c>
      <c r="G166" s="11">
        <v>176361652</v>
      </c>
      <c r="H166" s="11">
        <v>393574784</v>
      </c>
      <c r="I166" s="11">
        <v>391324488</v>
      </c>
      <c r="J166" s="11">
        <v>2250296</v>
      </c>
      <c r="K166" s="11">
        <v>9557786.0999999996</v>
      </c>
      <c r="L166" s="11">
        <v>5319918051.6000004</v>
      </c>
      <c r="M166" s="23">
        <f t="shared" si="4"/>
        <v>22.394723736346737</v>
      </c>
      <c r="N166" s="23">
        <v>22.405766451689523</v>
      </c>
      <c r="O166" s="23">
        <f t="shared" si="5"/>
        <v>-1.1042715342785669E-2</v>
      </c>
      <c r="P166" s="11"/>
      <c r="Q166" s="11">
        <v>3145146265</v>
      </c>
      <c r="R166" s="11">
        <v>1248789870.8800001</v>
      </c>
      <c r="S166" s="11">
        <v>1168762006.8099999</v>
      </c>
      <c r="T166" s="11">
        <v>1126622710.8099999</v>
      </c>
      <c r="U166" s="11">
        <v>42139296</v>
      </c>
      <c r="V166" s="11">
        <v>80027864.069999993</v>
      </c>
      <c r="W166" s="11">
        <v>24676351.77</v>
      </c>
      <c r="X166" s="11">
        <v>22756672.77</v>
      </c>
      <c r="Y166" s="11">
        <v>1919679</v>
      </c>
      <c r="Z166" s="11">
        <v>55351512.299999997</v>
      </c>
      <c r="AA166" s="11">
        <v>1131947400.1199999</v>
      </c>
      <c r="AB166" s="11">
        <v>764408994</v>
      </c>
      <c r="AC166" s="11">
        <v>754304567</v>
      </c>
      <c r="AD166" s="11">
        <v>10104427</v>
      </c>
      <c r="AE166" s="11">
        <v>6041747488.1700001</v>
      </c>
      <c r="AF166" s="11">
        <v>721829436.55999994</v>
      </c>
      <c r="AG166" s="11">
        <v>625497071.99000001</v>
      </c>
      <c r="AH166" s="11">
        <v>0</v>
      </c>
      <c r="AI166" s="11">
        <v>96332364.569999993</v>
      </c>
      <c r="AJ166" s="11">
        <v>8037338887.9499998</v>
      </c>
      <c r="AK166" s="11">
        <v>1995591399.78</v>
      </c>
      <c r="AL166" s="11">
        <v>33246571</v>
      </c>
      <c r="AM166" s="11">
        <v>32218661</v>
      </c>
      <c r="AN166" s="11">
        <v>1027910</v>
      </c>
      <c r="AO166" s="11">
        <v>52631246</v>
      </c>
      <c r="AP166" s="11">
        <v>26191357</v>
      </c>
      <c r="AQ166" s="11">
        <v>26439889</v>
      </c>
      <c r="AR166" s="11">
        <v>11569205.609999999</v>
      </c>
      <c r="AS166" s="11">
        <v>1888422596.1700001</v>
      </c>
      <c r="AT166" s="11">
        <v>1886065236.1700001</v>
      </c>
      <c r="AU166" s="11">
        <v>0</v>
      </c>
      <c r="AV166" s="11">
        <v>2357360</v>
      </c>
      <c r="AW166" s="11">
        <v>9721781</v>
      </c>
      <c r="AX166" s="11">
        <v>9626770</v>
      </c>
      <c r="AY166" s="11">
        <v>95011</v>
      </c>
      <c r="AZ166" s="11">
        <v>2174771786.5999999</v>
      </c>
      <c r="BA166" s="11">
        <v>1996159838.5999999</v>
      </c>
      <c r="BB166" s="11">
        <v>178611948</v>
      </c>
      <c r="BC166" s="11">
        <v>5319918051.6000004</v>
      </c>
      <c r="BD166" s="11">
        <v>5087142701.6000004</v>
      </c>
      <c r="BE166" s="11">
        <v>232775350</v>
      </c>
      <c r="BF166" s="11">
        <v>6041747488.1700001</v>
      </c>
      <c r="BG166" s="11">
        <v>5808972138.1700001</v>
      </c>
      <c r="BH166" s="11">
        <v>232775350</v>
      </c>
      <c r="BI166" s="11">
        <v>8037338887.9499998</v>
      </c>
      <c r="BJ166" s="11">
        <v>7777000727.9499998</v>
      </c>
      <c r="BK166" s="11">
        <v>260338160</v>
      </c>
    </row>
    <row r="167" spans="1:63">
      <c r="A167" s="15">
        <v>41365</v>
      </c>
      <c r="B167" s="11">
        <v>2142217470.9200001</v>
      </c>
      <c r="C167" s="11">
        <v>678914429.32000005</v>
      </c>
      <c r="D167" s="11">
        <v>1453632838.7</v>
      </c>
      <c r="E167" s="11">
        <v>1075074466.7</v>
      </c>
      <c r="F167" s="11">
        <v>907048542.70000005</v>
      </c>
      <c r="G167" s="11">
        <v>168025924</v>
      </c>
      <c r="H167" s="11">
        <v>378558372</v>
      </c>
      <c r="I167" s="11">
        <v>376173373</v>
      </c>
      <c r="J167" s="11">
        <v>2384999</v>
      </c>
      <c r="K167" s="11">
        <v>9670202.9000000004</v>
      </c>
      <c r="L167" s="11">
        <v>5285413685.6300001</v>
      </c>
      <c r="M167" s="23">
        <f t="shared" si="4"/>
        <v>22.388216728631932</v>
      </c>
      <c r="N167" s="23">
        <v>22.410219597126915</v>
      </c>
      <c r="O167" s="23">
        <f t="shared" si="5"/>
        <v>-2.2002868494983119E-2</v>
      </c>
      <c r="P167" s="11"/>
      <c r="Q167" s="11">
        <v>3143196214.71</v>
      </c>
      <c r="R167" s="11">
        <v>1237045230.1900001</v>
      </c>
      <c r="S167" s="11">
        <v>1155955797.23</v>
      </c>
      <c r="T167" s="11">
        <v>1100694128.23</v>
      </c>
      <c r="U167" s="11">
        <v>55261669</v>
      </c>
      <c r="V167" s="11">
        <v>81089432.959999993</v>
      </c>
      <c r="W167" s="11">
        <v>24346209.559999999</v>
      </c>
      <c r="X167" s="11">
        <v>22794524.559999999</v>
      </c>
      <c r="Y167" s="11">
        <v>1551685</v>
      </c>
      <c r="Z167" s="11">
        <v>56743223.399999999</v>
      </c>
      <c r="AA167" s="11">
        <v>1161212507.53</v>
      </c>
      <c r="AB167" s="11">
        <v>744938477</v>
      </c>
      <c r="AC167" s="11">
        <v>734290989</v>
      </c>
      <c r="AD167" s="11">
        <v>10647488</v>
      </c>
      <c r="AE167" s="11">
        <v>5937202553.46</v>
      </c>
      <c r="AF167" s="11">
        <v>651788867.82000005</v>
      </c>
      <c r="AG167" s="11">
        <v>559063456.71000004</v>
      </c>
      <c r="AH167" s="11">
        <v>0</v>
      </c>
      <c r="AI167" s="11">
        <v>92725411.109999999</v>
      </c>
      <c r="AJ167" s="11">
        <v>8024956180.4099998</v>
      </c>
      <c r="AK167" s="11">
        <v>2087753626.96</v>
      </c>
      <c r="AL167" s="11">
        <v>33770819</v>
      </c>
      <c r="AM167" s="11">
        <v>32675499</v>
      </c>
      <c r="AN167" s="11">
        <v>1095320</v>
      </c>
      <c r="AO167" s="11">
        <v>61502567</v>
      </c>
      <c r="AP167" s="11">
        <v>36570872</v>
      </c>
      <c r="AQ167" s="11">
        <v>24931695</v>
      </c>
      <c r="AR167" s="11">
        <v>10109176.800000001</v>
      </c>
      <c r="AS167" s="11">
        <v>1969255155.1600001</v>
      </c>
      <c r="AT167" s="11">
        <v>1964119125.1600001</v>
      </c>
      <c r="AU167" s="11">
        <v>0</v>
      </c>
      <c r="AV167" s="11">
        <v>5136030</v>
      </c>
      <c r="AW167" s="11">
        <v>13115909</v>
      </c>
      <c r="AX167" s="11">
        <v>13022463</v>
      </c>
      <c r="AY167" s="11">
        <v>93446</v>
      </c>
      <c r="AZ167" s="11">
        <v>2142217470.9200001</v>
      </c>
      <c r="BA167" s="11">
        <v>1971806547.9200001</v>
      </c>
      <c r="BB167" s="11">
        <v>170410923</v>
      </c>
      <c r="BC167" s="11">
        <v>5285413685.6300001</v>
      </c>
      <c r="BD167" s="11">
        <v>5047541920.6300001</v>
      </c>
      <c r="BE167" s="11">
        <v>237871765</v>
      </c>
      <c r="BF167" s="11">
        <v>5937202553.46</v>
      </c>
      <c r="BG167" s="11">
        <v>5699330788.46</v>
      </c>
      <c r="BH167" s="11">
        <v>237871765</v>
      </c>
      <c r="BI167" s="11">
        <v>8024956180.4099998</v>
      </c>
      <c r="BJ167" s="11">
        <v>7760963954.4099998</v>
      </c>
      <c r="BK167" s="11">
        <v>263992226</v>
      </c>
    </row>
    <row r="168" spans="1:63">
      <c r="A168" s="16">
        <v>41395</v>
      </c>
      <c r="B168" s="11">
        <v>2171176313.6799998</v>
      </c>
      <c r="C168" s="11">
        <v>688578205.17999995</v>
      </c>
      <c r="D168" s="11">
        <v>1472996539.4000001</v>
      </c>
      <c r="E168" s="11">
        <v>1077829382.4000001</v>
      </c>
      <c r="F168" s="11">
        <v>912132375.39999998</v>
      </c>
      <c r="G168" s="11">
        <v>165697007</v>
      </c>
      <c r="H168" s="11">
        <v>395167157</v>
      </c>
      <c r="I168" s="11">
        <v>392345210</v>
      </c>
      <c r="J168" s="11">
        <v>2821947</v>
      </c>
      <c r="K168" s="11">
        <v>9601569.0999999996</v>
      </c>
      <c r="L168" s="11">
        <v>5326721542.3100004</v>
      </c>
      <c r="M168" s="23">
        <f t="shared" si="4"/>
        <v>22.396001790624066</v>
      </c>
      <c r="N168" s="23">
        <v>22.414904521950881</v>
      </c>
      <c r="O168" s="23">
        <f t="shared" si="5"/>
        <v>-1.8902731326814859E-2</v>
      </c>
      <c r="P168" s="11"/>
      <c r="Q168" s="11">
        <v>3155545228.6300001</v>
      </c>
      <c r="R168" s="11">
        <v>1229068343.77</v>
      </c>
      <c r="S168" s="11">
        <v>1146838446.5599999</v>
      </c>
      <c r="T168" s="11">
        <v>1090561791.5599999</v>
      </c>
      <c r="U168" s="11">
        <v>56276655</v>
      </c>
      <c r="V168" s="11">
        <v>82229897.209999993</v>
      </c>
      <c r="W168" s="11">
        <v>24635016.109999999</v>
      </c>
      <c r="X168" s="11">
        <v>23182258.109999999</v>
      </c>
      <c r="Y168" s="11">
        <v>1452758</v>
      </c>
      <c r="Z168" s="11">
        <v>57594881.100000001</v>
      </c>
      <c r="AA168" s="11">
        <v>1166937440.8699999</v>
      </c>
      <c r="AB168" s="11">
        <v>759539444</v>
      </c>
      <c r="AC168" s="11">
        <v>750226328</v>
      </c>
      <c r="AD168" s="11">
        <v>9313116</v>
      </c>
      <c r="AE168" s="11">
        <v>6054674797.79</v>
      </c>
      <c r="AF168" s="11">
        <v>727953255.48000002</v>
      </c>
      <c r="AG168" s="11">
        <v>604788452.95000005</v>
      </c>
      <c r="AH168" s="11">
        <v>0</v>
      </c>
      <c r="AI168" s="11">
        <v>123164802.53</v>
      </c>
      <c r="AJ168" s="11">
        <v>8081487987.1300001</v>
      </c>
      <c r="AK168" s="11">
        <v>2026813189.3399999</v>
      </c>
      <c r="AL168" s="11">
        <v>35412000</v>
      </c>
      <c r="AM168" s="11">
        <v>34157502</v>
      </c>
      <c r="AN168" s="11">
        <v>1254498</v>
      </c>
      <c r="AO168" s="11">
        <v>51018743</v>
      </c>
      <c r="AP168" s="11">
        <v>27936373</v>
      </c>
      <c r="AQ168" s="11">
        <v>23082370</v>
      </c>
      <c r="AR168" s="11">
        <v>11211929.82</v>
      </c>
      <c r="AS168" s="11">
        <v>1913783997.52</v>
      </c>
      <c r="AT168" s="11">
        <v>1908360707.52</v>
      </c>
      <c r="AU168" s="11">
        <v>0</v>
      </c>
      <c r="AV168" s="11">
        <v>5423290</v>
      </c>
      <c r="AW168" s="11">
        <v>15386519</v>
      </c>
      <c r="AX168" s="11">
        <v>15287978</v>
      </c>
      <c r="AY168" s="11">
        <v>98541</v>
      </c>
      <c r="AZ168" s="11">
        <v>2171176313.6799998</v>
      </c>
      <c r="BA168" s="11">
        <v>2002657359.6800001</v>
      </c>
      <c r="BB168" s="11">
        <v>168518954</v>
      </c>
      <c r="BC168" s="11">
        <v>5326721542.3100004</v>
      </c>
      <c r="BD168" s="11">
        <v>5091160059.3100004</v>
      </c>
      <c r="BE168" s="11">
        <v>235561483</v>
      </c>
      <c r="BF168" s="11">
        <v>6054674797.79</v>
      </c>
      <c r="BG168" s="11">
        <v>5819113314.79</v>
      </c>
      <c r="BH168" s="11">
        <v>235561483</v>
      </c>
      <c r="BI168" s="11">
        <v>8081487987.1300001</v>
      </c>
      <c r="BJ168" s="11">
        <v>7821491095.1300001</v>
      </c>
      <c r="BK168" s="11">
        <v>259996892</v>
      </c>
    </row>
    <row r="169" spans="1:63">
      <c r="A169" s="17">
        <v>41426</v>
      </c>
      <c r="B169" s="11">
        <v>2211663708.9099998</v>
      </c>
      <c r="C169" s="11">
        <v>686576437.00999999</v>
      </c>
      <c r="D169" s="11">
        <v>1515442326.5999999</v>
      </c>
      <c r="E169" s="11">
        <v>1116478630.5999999</v>
      </c>
      <c r="F169" s="11">
        <v>941178392.60000002</v>
      </c>
      <c r="G169" s="11">
        <v>175300238</v>
      </c>
      <c r="H169" s="11">
        <v>398963696</v>
      </c>
      <c r="I169" s="11">
        <v>396572152</v>
      </c>
      <c r="J169" s="11">
        <v>2391544</v>
      </c>
      <c r="K169" s="11">
        <v>9644945.3000000007</v>
      </c>
      <c r="L169" s="11">
        <v>5469573182.3500004</v>
      </c>
      <c r="M169" s="23">
        <f t="shared" si="4"/>
        <v>22.422466421515054</v>
      </c>
      <c r="N169" s="23">
        <v>22.422080446508637</v>
      </c>
      <c r="O169" s="23">
        <f t="shared" si="5"/>
        <v>3.8597500641657234E-4</v>
      </c>
      <c r="P169" s="11"/>
      <c r="Q169" s="11">
        <v>3257909473.4400001</v>
      </c>
      <c r="R169" s="11">
        <v>1269318047.9200001</v>
      </c>
      <c r="S169" s="11">
        <v>1185545721.25</v>
      </c>
      <c r="T169" s="11">
        <v>1143756599.25</v>
      </c>
      <c r="U169" s="11">
        <v>41789122</v>
      </c>
      <c r="V169" s="11">
        <v>83772326.670000002</v>
      </c>
      <c r="W169" s="11">
        <v>24901717.07</v>
      </c>
      <c r="X169" s="11">
        <v>23431929.07</v>
      </c>
      <c r="Y169" s="11">
        <v>1469788</v>
      </c>
      <c r="Z169" s="11">
        <v>58870609.600000001</v>
      </c>
      <c r="AA169" s="11">
        <v>1189824756.52</v>
      </c>
      <c r="AB169" s="11">
        <v>798766669</v>
      </c>
      <c r="AC169" s="11">
        <v>787641486</v>
      </c>
      <c r="AD169" s="11">
        <v>11125183</v>
      </c>
      <c r="AE169" s="11">
        <v>6137825844.4499998</v>
      </c>
      <c r="AF169" s="11">
        <v>668252662.10000002</v>
      </c>
      <c r="AG169" s="11">
        <v>552484842.66999996</v>
      </c>
      <c r="AH169" s="11">
        <v>0</v>
      </c>
      <c r="AI169" s="11">
        <v>115767819.43000001</v>
      </c>
      <c r="AJ169" s="11">
        <v>8032965482.9300003</v>
      </c>
      <c r="AK169" s="11">
        <v>1895139638.49</v>
      </c>
      <c r="AL169" s="11">
        <v>38574104</v>
      </c>
      <c r="AM169" s="11">
        <v>37302722</v>
      </c>
      <c r="AN169" s="11">
        <v>1271382</v>
      </c>
      <c r="AO169" s="11">
        <v>41445746</v>
      </c>
      <c r="AP169" s="11">
        <v>18258542</v>
      </c>
      <c r="AQ169" s="11">
        <v>23187204</v>
      </c>
      <c r="AR169" s="11">
        <v>11157545.630000001</v>
      </c>
      <c r="AS169" s="11">
        <v>1795880585.8599999</v>
      </c>
      <c r="AT169" s="11">
        <v>1790383695.8599999</v>
      </c>
      <c r="AU169" s="11">
        <v>0</v>
      </c>
      <c r="AV169" s="11">
        <v>5496890</v>
      </c>
      <c r="AW169" s="11">
        <v>8081657</v>
      </c>
      <c r="AX169" s="11">
        <v>7981349</v>
      </c>
      <c r="AY169" s="11">
        <v>100308</v>
      </c>
      <c r="AZ169" s="11">
        <v>2211663708.9099998</v>
      </c>
      <c r="BA169" s="11">
        <v>2033971926.9100001</v>
      </c>
      <c r="BB169" s="11">
        <v>177691782</v>
      </c>
      <c r="BC169" s="11">
        <v>5469573182.3500004</v>
      </c>
      <c r="BD169" s="11">
        <v>5237497307.3500004</v>
      </c>
      <c r="BE169" s="11">
        <v>232075875</v>
      </c>
      <c r="BF169" s="11">
        <v>6137825844.4499998</v>
      </c>
      <c r="BG169" s="11">
        <v>5905749969.4499998</v>
      </c>
      <c r="BH169" s="11">
        <v>232075875</v>
      </c>
      <c r="BI169" s="11">
        <v>8032965482.9300003</v>
      </c>
      <c r="BJ169" s="11">
        <v>7776330713.9300003</v>
      </c>
      <c r="BK169" s="11">
        <v>256634769</v>
      </c>
    </row>
    <row r="170" spans="1:63">
      <c r="A170" s="18">
        <v>41456</v>
      </c>
      <c r="B170" s="11">
        <v>2207369360.9000001</v>
      </c>
      <c r="C170" s="11">
        <v>680113672.70000005</v>
      </c>
      <c r="D170" s="11">
        <v>1517535067.3</v>
      </c>
      <c r="E170" s="11">
        <v>1132882978.3</v>
      </c>
      <c r="F170" s="11">
        <v>956795666.29999995</v>
      </c>
      <c r="G170" s="11">
        <v>176087312</v>
      </c>
      <c r="H170" s="11">
        <v>384652089</v>
      </c>
      <c r="I170" s="11">
        <v>382090984</v>
      </c>
      <c r="J170" s="11">
        <v>2561105</v>
      </c>
      <c r="K170" s="11">
        <v>9720620.9000000004</v>
      </c>
      <c r="L170" s="11">
        <v>5520228165.1700001</v>
      </c>
      <c r="M170" s="23">
        <f t="shared" si="4"/>
        <v>22.431685030651106</v>
      </c>
      <c r="N170" s="23">
        <v>22.429506863349491</v>
      </c>
      <c r="O170" s="23">
        <f t="shared" si="5"/>
        <v>2.1781673016150194E-3</v>
      </c>
      <c r="P170" s="11"/>
      <c r="Q170" s="11">
        <v>3312858804.27</v>
      </c>
      <c r="R170" s="11">
        <v>1265631630.9200001</v>
      </c>
      <c r="S170" s="11">
        <v>1181102051.45</v>
      </c>
      <c r="T170" s="11">
        <v>1139074396.45</v>
      </c>
      <c r="U170" s="11">
        <v>42027655</v>
      </c>
      <c r="V170" s="11">
        <v>84529579.469999999</v>
      </c>
      <c r="W170" s="11">
        <v>25253197.170000002</v>
      </c>
      <c r="X170" s="11">
        <v>23809792.170000002</v>
      </c>
      <c r="Y170" s="11">
        <v>1443405</v>
      </c>
      <c r="Z170" s="11">
        <v>59276382.299999997</v>
      </c>
      <c r="AA170" s="11">
        <v>1168951357.3499999</v>
      </c>
      <c r="AB170" s="11">
        <v>878275816</v>
      </c>
      <c r="AC170" s="11">
        <v>870832826</v>
      </c>
      <c r="AD170" s="11">
        <v>7442990</v>
      </c>
      <c r="AE170" s="11">
        <v>6177329062</v>
      </c>
      <c r="AF170" s="11">
        <v>657100896.84000003</v>
      </c>
      <c r="AG170" s="11">
        <v>565598383.26999998</v>
      </c>
      <c r="AH170" s="11">
        <v>0</v>
      </c>
      <c r="AI170" s="11">
        <v>91502513.569999993</v>
      </c>
      <c r="AJ170" s="11">
        <v>8083107684.2700005</v>
      </c>
      <c r="AK170" s="11">
        <v>1905778622.27</v>
      </c>
      <c r="AL170" s="11">
        <v>27156348</v>
      </c>
      <c r="AM170" s="11">
        <v>26393015</v>
      </c>
      <c r="AN170" s="11">
        <v>763333</v>
      </c>
      <c r="AO170" s="11">
        <v>45789852</v>
      </c>
      <c r="AP170" s="11">
        <v>21600087</v>
      </c>
      <c r="AQ170" s="11">
        <v>24189765</v>
      </c>
      <c r="AR170" s="11">
        <v>10981241.449999999</v>
      </c>
      <c r="AS170" s="11">
        <v>1809510154.8199999</v>
      </c>
      <c r="AT170" s="11">
        <v>1804119144.8199999</v>
      </c>
      <c r="AU170" s="11">
        <v>0</v>
      </c>
      <c r="AV170" s="11">
        <v>5391010</v>
      </c>
      <c r="AW170" s="11">
        <v>12341026</v>
      </c>
      <c r="AX170" s="11">
        <v>8251500</v>
      </c>
      <c r="AY170" s="11">
        <v>4089526</v>
      </c>
      <c r="AZ170" s="11">
        <v>2207369360.9000001</v>
      </c>
      <c r="BA170" s="11">
        <v>2028720943.9000001</v>
      </c>
      <c r="BB170" s="11">
        <v>178648417</v>
      </c>
      <c r="BC170" s="11">
        <v>5520228165.1700001</v>
      </c>
      <c r="BD170" s="11">
        <v>5290665698.1700001</v>
      </c>
      <c r="BE170" s="11">
        <v>229562467</v>
      </c>
      <c r="BF170" s="11">
        <v>6177329062</v>
      </c>
      <c r="BG170" s="11">
        <v>5947766595</v>
      </c>
      <c r="BH170" s="11">
        <v>229562467</v>
      </c>
      <c r="BI170" s="11">
        <v>8083107684.2700005</v>
      </c>
      <c r="BJ170" s="11">
        <v>7824502593.2700005</v>
      </c>
      <c r="BK170" s="11">
        <v>258605091</v>
      </c>
    </row>
    <row r="171" spans="1:63">
      <c r="A171" s="19">
        <v>41487</v>
      </c>
      <c r="B171" s="11">
        <v>2239638324.0999999</v>
      </c>
      <c r="C171" s="11">
        <v>683323703.26999998</v>
      </c>
      <c r="D171" s="11">
        <v>1546400724.8</v>
      </c>
      <c r="E171" s="11">
        <v>1157101033.8</v>
      </c>
      <c r="F171" s="11">
        <v>979472350.79999995</v>
      </c>
      <c r="G171" s="11">
        <v>177628683</v>
      </c>
      <c r="H171" s="11">
        <v>389299691</v>
      </c>
      <c r="I171" s="11">
        <v>386512897</v>
      </c>
      <c r="J171" s="11">
        <v>2786794</v>
      </c>
      <c r="K171" s="11">
        <v>9913896.0299999993</v>
      </c>
      <c r="L171" s="11">
        <v>5554395123.6999998</v>
      </c>
      <c r="M171" s="23">
        <f t="shared" si="4"/>
        <v>22.437855365486346</v>
      </c>
      <c r="N171" s="23">
        <v>22.436798118699635</v>
      </c>
      <c r="O171" s="23">
        <f t="shared" si="5"/>
        <v>1.0572467867113744E-3</v>
      </c>
      <c r="P171" s="11"/>
      <c r="Q171" s="11">
        <v>3314756799.5999999</v>
      </c>
      <c r="R171" s="11">
        <v>1296516753.9300001</v>
      </c>
      <c r="S171" s="11">
        <v>1210125321.6900001</v>
      </c>
      <c r="T171" s="11">
        <v>1157992214.6900001</v>
      </c>
      <c r="U171" s="11">
        <v>52133107</v>
      </c>
      <c r="V171" s="11">
        <v>86391432.239999995</v>
      </c>
      <c r="W171" s="11">
        <v>25170773.949999999</v>
      </c>
      <c r="X171" s="11">
        <v>23677293.949999999</v>
      </c>
      <c r="Y171" s="11">
        <v>1493480</v>
      </c>
      <c r="Z171" s="11">
        <v>61220658.289999999</v>
      </c>
      <c r="AA171" s="11">
        <v>1159006870.6600001</v>
      </c>
      <c r="AB171" s="11">
        <v>859233175</v>
      </c>
      <c r="AC171" s="11">
        <v>851793607</v>
      </c>
      <c r="AD171" s="11">
        <v>7439568</v>
      </c>
      <c r="AE171" s="11">
        <v>6285791397.0299997</v>
      </c>
      <c r="AF171" s="11">
        <v>731396273.33000004</v>
      </c>
      <c r="AG171" s="11">
        <v>620892257.29999995</v>
      </c>
      <c r="AH171" s="11">
        <v>0</v>
      </c>
      <c r="AI171" s="11">
        <v>110504016.03</v>
      </c>
      <c r="AJ171" s="11">
        <v>8166603098.7700005</v>
      </c>
      <c r="AK171" s="11">
        <v>1880811701.74</v>
      </c>
      <c r="AL171" s="11">
        <v>26703519</v>
      </c>
      <c r="AM171" s="11">
        <v>25584293</v>
      </c>
      <c r="AN171" s="11">
        <v>1119226</v>
      </c>
      <c r="AO171" s="11">
        <v>57135799</v>
      </c>
      <c r="AP171" s="11">
        <v>31652812</v>
      </c>
      <c r="AQ171" s="11">
        <v>25482987</v>
      </c>
      <c r="AR171" s="11">
        <v>11581958.23</v>
      </c>
      <c r="AS171" s="11">
        <v>1769408597.51</v>
      </c>
      <c r="AT171" s="11">
        <v>1764345957.51</v>
      </c>
      <c r="AU171" s="11">
        <v>0</v>
      </c>
      <c r="AV171" s="11">
        <v>5062640</v>
      </c>
      <c r="AW171" s="11">
        <v>15981828</v>
      </c>
      <c r="AX171" s="11">
        <v>11859121</v>
      </c>
      <c r="AY171" s="11">
        <v>4122707</v>
      </c>
      <c r="AZ171" s="11">
        <v>2239638324.0999999</v>
      </c>
      <c r="BA171" s="11">
        <v>2059222847.0999999</v>
      </c>
      <c r="BB171" s="11">
        <v>180415477</v>
      </c>
      <c r="BC171" s="11">
        <v>5554395123.6999998</v>
      </c>
      <c r="BD171" s="11">
        <v>5312913491.6999998</v>
      </c>
      <c r="BE171" s="11">
        <v>241481632</v>
      </c>
      <c r="BF171" s="11">
        <v>6285791397.0299997</v>
      </c>
      <c r="BG171" s="11">
        <v>6044309765.0299997</v>
      </c>
      <c r="BH171" s="11">
        <v>241481632</v>
      </c>
      <c r="BI171" s="11">
        <v>8166603098.7700005</v>
      </c>
      <c r="BJ171" s="11">
        <v>7894396546.7700005</v>
      </c>
      <c r="BK171" s="11">
        <v>272206552</v>
      </c>
    </row>
    <row r="172" spans="1:63">
      <c r="A172" s="20">
        <v>41518</v>
      </c>
      <c r="B172" s="11">
        <v>2245970277.9000001</v>
      </c>
      <c r="C172" s="11">
        <v>681670380.29999995</v>
      </c>
      <c r="D172" s="11">
        <v>1554363444.2</v>
      </c>
      <c r="E172" s="11">
        <v>1175372747.2</v>
      </c>
      <c r="F172" s="11">
        <v>987997563.20000005</v>
      </c>
      <c r="G172" s="11">
        <v>187375184</v>
      </c>
      <c r="H172" s="11">
        <v>378990697</v>
      </c>
      <c r="I172" s="11">
        <v>376640450</v>
      </c>
      <c r="J172" s="11">
        <v>2350247</v>
      </c>
      <c r="K172" s="11">
        <v>9936453.4000000004</v>
      </c>
      <c r="L172" s="11">
        <v>5534930381.2200003</v>
      </c>
      <c r="M172" s="23">
        <f t="shared" si="4"/>
        <v>22.434344825109211</v>
      </c>
      <c r="N172" s="23">
        <v>22.442788965724269</v>
      </c>
      <c r="O172" s="23">
        <f t="shared" si="5"/>
        <v>-8.4441406150581599E-3</v>
      </c>
      <c r="P172" s="11"/>
      <c r="Q172" s="11">
        <v>3288960103.3200002</v>
      </c>
      <c r="R172" s="11">
        <v>1301053594.77</v>
      </c>
      <c r="S172" s="11">
        <v>1213672821.9100001</v>
      </c>
      <c r="T172" s="11">
        <v>1161328493.9100001</v>
      </c>
      <c r="U172" s="11">
        <v>52344328</v>
      </c>
      <c r="V172" s="11">
        <v>87380772.859999999</v>
      </c>
      <c r="W172" s="11">
        <v>25497418.420000002</v>
      </c>
      <c r="X172" s="11">
        <v>24013857.420000002</v>
      </c>
      <c r="Y172" s="11">
        <v>1483561</v>
      </c>
      <c r="Z172" s="11">
        <v>61883354.439999998</v>
      </c>
      <c r="AA172" s="11">
        <v>1162933921.55</v>
      </c>
      <c r="AB172" s="11">
        <v>824972587</v>
      </c>
      <c r="AC172" s="11">
        <v>817684649</v>
      </c>
      <c r="AD172" s="11">
        <v>7287938</v>
      </c>
      <c r="AE172" s="11">
        <v>6280561209.6400003</v>
      </c>
      <c r="AF172" s="11">
        <v>745630828.41999996</v>
      </c>
      <c r="AG172" s="11">
        <v>619494524.10000002</v>
      </c>
      <c r="AH172" s="11">
        <v>0</v>
      </c>
      <c r="AI172" s="11">
        <v>126136304.31999999</v>
      </c>
      <c r="AJ172" s="11">
        <v>8238401882.6199999</v>
      </c>
      <c r="AK172" s="11">
        <v>1957840672.98</v>
      </c>
      <c r="AL172" s="11">
        <v>25861892</v>
      </c>
      <c r="AM172" s="11">
        <v>24918760</v>
      </c>
      <c r="AN172" s="11">
        <v>943132</v>
      </c>
      <c r="AO172" s="11">
        <v>38207729</v>
      </c>
      <c r="AP172" s="11">
        <v>12521544</v>
      </c>
      <c r="AQ172" s="11">
        <v>25686185</v>
      </c>
      <c r="AR172" s="11">
        <v>12262432.369999999</v>
      </c>
      <c r="AS172" s="11">
        <v>1871105521.6099999</v>
      </c>
      <c r="AT172" s="11">
        <v>1866095491.6099999</v>
      </c>
      <c r="AU172" s="11">
        <v>0</v>
      </c>
      <c r="AV172" s="11">
        <v>5010030</v>
      </c>
      <c r="AW172" s="11">
        <v>10403098</v>
      </c>
      <c r="AX172" s="11">
        <v>6025369</v>
      </c>
      <c r="AY172" s="11">
        <v>4377729</v>
      </c>
      <c r="AZ172" s="11">
        <v>2245970277.9000001</v>
      </c>
      <c r="BA172" s="11">
        <v>2056244846.9000001</v>
      </c>
      <c r="BB172" s="11">
        <v>189725431</v>
      </c>
      <c r="BC172" s="11">
        <v>5534930381.2200003</v>
      </c>
      <c r="BD172" s="11">
        <v>5284089123.2200003</v>
      </c>
      <c r="BE172" s="11">
        <v>250841258</v>
      </c>
      <c r="BF172" s="11">
        <v>6280561209.6400003</v>
      </c>
      <c r="BG172" s="11">
        <v>6029719951.6400003</v>
      </c>
      <c r="BH172" s="11">
        <v>250841258</v>
      </c>
      <c r="BI172" s="11">
        <v>8238401882.6199999</v>
      </c>
      <c r="BJ172" s="11">
        <v>7956553578.6199999</v>
      </c>
      <c r="BK172" s="11">
        <v>281848304</v>
      </c>
    </row>
    <row r="173" spans="1:63">
      <c r="A173" s="21">
        <v>41548</v>
      </c>
      <c r="B173" s="11">
        <v>2214060389.4099998</v>
      </c>
      <c r="C173" s="11">
        <v>687989636.30999994</v>
      </c>
      <c r="D173" s="11">
        <v>1515840739.3</v>
      </c>
      <c r="E173" s="11">
        <v>1136878507.3</v>
      </c>
      <c r="F173" s="11">
        <v>960799517.29999995</v>
      </c>
      <c r="G173" s="11">
        <v>176078990</v>
      </c>
      <c r="H173" s="11">
        <v>378962232</v>
      </c>
      <c r="I173" s="11">
        <v>376240136</v>
      </c>
      <c r="J173" s="11">
        <v>2722096</v>
      </c>
      <c r="K173" s="11">
        <v>10230013.800000001</v>
      </c>
      <c r="L173" s="11">
        <v>5600967123.8900003</v>
      </c>
      <c r="M173" s="23">
        <f t="shared" si="4"/>
        <v>22.446205120471109</v>
      </c>
      <c r="N173" s="23">
        <v>22.44942494521198</v>
      </c>
      <c r="O173" s="23">
        <f t="shared" si="5"/>
        <v>-3.2198247408707914E-3</v>
      </c>
      <c r="P173" s="11"/>
      <c r="Q173" s="11">
        <v>3386906734.48</v>
      </c>
      <c r="R173" s="11">
        <v>1342554990.3199999</v>
      </c>
      <c r="S173" s="11">
        <v>1251576039.3900001</v>
      </c>
      <c r="T173" s="11">
        <v>1185428458.3900001</v>
      </c>
      <c r="U173" s="11">
        <v>66147581</v>
      </c>
      <c r="V173" s="11">
        <v>90978950.930000007</v>
      </c>
      <c r="W173" s="11">
        <v>25873772.879999999</v>
      </c>
      <c r="X173" s="11">
        <v>24519019.879999999</v>
      </c>
      <c r="Y173" s="11">
        <v>1354753</v>
      </c>
      <c r="Z173" s="11">
        <v>65105178.049999997</v>
      </c>
      <c r="AA173" s="11">
        <v>1200842876.1600001</v>
      </c>
      <c r="AB173" s="11">
        <v>843508868</v>
      </c>
      <c r="AC173" s="11">
        <v>836520556</v>
      </c>
      <c r="AD173" s="11">
        <v>6988312</v>
      </c>
      <c r="AE173" s="11">
        <v>6421696744.8800001</v>
      </c>
      <c r="AF173" s="11">
        <v>820729620.99000001</v>
      </c>
      <c r="AG173" s="11">
        <v>697256348.46000004</v>
      </c>
      <c r="AH173" s="11">
        <v>0</v>
      </c>
      <c r="AI173" s="11">
        <v>123473272.53</v>
      </c>
      <c r="AJ173" s="11">
        <v>8376027733.9300003</v>
      </c>
      <c r="AK173" s="11">
        <v>1954330989.05</v>
      </c>
      <c r="AL173" s="11">
        <v>28635492</v>
      </c>
      <c r="AM173" s="11">
        <v>27578694</v>
      </c>
      <c r="AN173" s="11">
        <v>1056798</v>
      </c>
      <c r="AO173" s="11">
        <v>45781425</v>
      </c>
      <c r="AP173" s="11">
        <v>21448666</v>
      </c>
      <c r="AQ173" s="11">
        <v>24332759</v>
      </c>
      <c r="AR173" s="11">
        <v>12409223.66</v>
      </c>
      <c r="AS173" s="11">
        <v>1854200290.3900001</v>
      </c>
      <c r="AT173" s="11">
        <v>1848723280.3900001</v>
      </c>
      <c r="AU173" s="11">
        <v>0</v>
      </c>
      <c r="AV173" s="11">
        <v>5477010</v>
      </c>
      <c r="AW173" s="11">
        <v>13304558</v>
      </c>
      <c r="AX173" s="11">
        <v>8958316</v>
      </c>
      <c r="AY173" s="11">
        <v>4346242</v>
      </c>
      <c r="AZ173" s="11">
        <v>2214060389.4099998</v>
      </c>
      <c r="BA173" s="11">
        <v>2035259303.4100001</v>
      </c>
      <c r="BB173" s="11">
        <v>178801086</v>
      </c>
      <c r="BC173" s="11">
        <v>5600967123.8900003</v>
      </c>
      <c r="BD173" s="11">
        <v>5347675391.8900003</v>
      </c>
      <c r="BE173" s="11">
        <v>253291732</v>
      </c>
      <c r="BF173" s="11">
        <v>6421696744.8800001</v>
      </c>
      <c r="BG173" s="11">
        <v>6168405012.8800001</v>
      </c>
      <c r="BH173" s="11">
        <v>253291732</v>
      </c>
      <c r="BI173" s="11">
        <v>8376027733.9300003</v>
      </c>
      <c r="BJ173" s="11">
        <v>8093000202.9300003</v>
      </c>
      <c r="BK173" s="11">
        <v>283027531</v>
      </c>
    </row>
    <row r="174" spans="1:63">
      <c r="A174" s="22">
        <v>41579</v>
      </c>
      <c r="B174" s="11">
        <v>2344972158.4899998</v>
      </c>
      <c r="C174" s="11">
        <v>711274007.78999996</v>
      </c>
      <c r="D174" s="11">
        <v>1623207129.7</v>
      </c>
      <c r="E174" s="11">
        <v>1199830699.7</v>
      </c>
      <c r="F174" s="11">
        <v>1007683957.7</v>
      </c>
      <c r="G174" s="11">
        <v>192146742</v>
      </c>
      <c r="H174" s="11">
        <v>423376430</v>
      </c>
      <c r="I174" s="11">
        <v>420915684</v>
      </c>
      <c r="J174" s="11">
        <v>2460746</v>
      </c>
      <c r="K174" s="11">
        <v>10491021</v>
      </c>
      <c r="L174" s="11">
        <v>5698579402.5200005</v>
      </c>
      <c r="M174" s="23">
        <f t="shared" si="4"/>
        <v>22.463482753096478</v>
      </c>
      <c r="N174" s="23">
        <v>22.457325036729081</v>
      </c>
      <c r="O174" s="23">
        <f t="shared" si="5"/>
        <v>6.15771636739737E-3</v>
      </c>
      <c r="P174" s="11"/>
      <c r="Q174" s="11">
        <v>3353607244.0300002</v>
      </c>
      <c r="R174" s="11">
        <v>1343763903.71</v>
      </c>
      <c r="S174" s="11">
        <v>1251483370.75</v>
      </c>
      <c r="T174" s="11">
        <v>1193500594.75</v>
      </c>
      <c r="U174" s="11">
        <v>57982776</v>
      </c>
      <c r="V174" s="11">
        <v>92280532.959999993</v>
      </c>
      <c r="W174" s="11">
        <v>26602254.539999999</v>
      </c>
      <c r="X174" s="11">
        <v>25179520.539999999</v>
      </c>
      <c r="Y174" s="11">
        <v>1422734</v>
      </c>
      <c r="Z174" s="11">
        <v>65678278.420000002</v>
      </c>
      <c r="AA174" s="11">
        <v>1183455886.3199999</v>
      </c>
      <c r="AB174" s="11">
        <v>826387454</v>
      </c>
      <c r="AC174" s="11">
        <v>818998222</v>
      </c>
      <c r="AD174" s="11">
        <v>7389232</v>
      </c>
      <c r="AE174" s="11">
        <v>6538246290.1899996</v>
      </c>
      <c r="AF174" s="11">
        <v>839666887.66999996</v>
      </c>
      <c r="AG174" s="11">
        <v>707134509.57000005</v>
      </c>
      <c r="AH174" s="11">
        <v>0</v>
      </c>
      <c r="AI174" s="11">
        <v>132532378.09999999</v>
      </c>
      <c r="AJ174" s="11">
        <v>8510125840.1599998</v>
      </c>
      <c r="AK174" s="11">
        <v>1971879549.97</v>
      </c>
      <c r="AL174" s="11">
        <v>27815131</v>
      </c>
      <c r="AM174" s="11">
        <v>27029460</v>
      </c>
      <c r="AN174" s="11">
        <v>785671</v>
      </c>
      <c r="AO174" s="11">
        <v>30774530</v>
      </c>
      <c r="AP174" s="11">
        <v>7539778</v>
      </c>
      <c r="AQ174" s="11">
        <v>23234752</v>
      </c>
      <c r="AR174" s="11">
        <v>12033034.1</v>
      </c>
      <c r="AS174" s="11">
        <v>1890545144.8699999</v>
      </c>
      <c r="AT174" s="11">
        <v>1885272064.8699999</v>
      </c>
      <c r="AU174" s="11">
        <v>0</v>
      </c>
      <c r="AV174" s="11">
        <v>5273080</v>
      </c>
      <c r="AW174" s="11">
        <v>10711710</v>
      </c>
      <c r="AX174" s="11">
        <v>6482380</v>
      </c>
      <c r="AY174" s="11">
        <v>4229330</v>
      </c>
      <c r="AZ174" s="11">
        <v>2344972158.4899998</v>
      </c>
      <c r="BA174" s="11">
        <v>2150364670.4899998</v>
      </c>
      <c r="BB174" s="11">
        <v>194607488</v>
      </c>
      <c r="BC174" s="11">
        <v>5698579402.5200005</v>
      </c>
      <c r="BD174" s="11">
        <v>5437177172.5200005</v>
      </c>
      <c r="BE174" s="11">
        <v>261402230</v>
      </c>
      <c r="BF174" s="11">
        <v>6538246290.1899996</v>
      </c>
      <c r="BG174" s="11">
        <v>6276844060.1899996</v>
      </c>
      <c r="BH174" s="11">
        <v>261402230</v>
      </c>
      <c r="BI174" s="11">
        <v>8510125840.1599998</v>
      </c>
      <c r="BJ174" s="11">
        <v>8220473857.1599998</v>
      </c>
      <c r="BK174" s="11">
        <v>289651983</v>
      </c>
    </row>
    <row r="175" spans="1:63">
      <c r="A175" s="10">
        <v>41609</v>
      </c>
      <c r="B175" s="11">
        <v>2511368572.0700002</v>
      </c>
      <c r="C175" s="11">
        <v>792262602.26999998</v>
      </c>
      <c r="D175" s="11">
        <v>1708009344.2</v>
      </c>
      <c r="E175" s="11">
        <v>1269997768.2</v>
      </c>
      <c r="F175" s="11">
        <v>1080977612.2</v>
      </c>
      <c r="G175" s="11">
        <v>189020156</v>
      </c>
      <c r="H175" s="11">
        <v>438011576</v>
      </c>
      <c r="I175" s="11">
        <v>435525220</v>
      </c>
      <c r="J175" s="11">
        <v>2486356</v>
      </c>
      <c r="K175" s="11">
        <v>11096625.6</v>
      </c>
      <c r="L175" s="11">
        <v>5872306248.2200003</v>
      </c>
      <c r="M175" s="23">
        <f t="shared" si="4"/>
        <v>22.493513280887072</v>
      </c>
      <c r="N175" s="23">
        <v>22.467954398090328</v>
      </c>
      <c r="O175" s="23">
        <f t="shared" si="5"/>
        <v>2.5558882796744342E-2</v>
      </c>
      <c r="P175" s="11"/>
      <c r="Q175" s="11">
        <v>3360937676.1500001</v>
      </c>
      <c r="R175" s="11">
        <v>1322315036.6500001</v>
      </c>
      <c r="S175" s="11">
        <v>1225819125.6099999</v>
      </c>
      <c r="T175" s="11">
        <v>1183519408.6099999</v>
      </c>
      <c r="U175" s="11">
        <v>42299717</v>
      </c>
      <c r="V175" s="11">
        <v>96495911.040000007</v>
      </c>
      <c r="W175" s="11">
        <v>27505019.920000002</v>
      </c>
      <c r="X175" s="11">
        <v>25986102.920000002</v>
      </c>
      <c r="Y175" s="11">
        <v>1518917</v>
      </c>
      <c r="Z175" s="11">
        <v>68990891.120000005</v>
      </c>
      <c r="AA175" s="11">
        <v>1155565267.5</v>
      </c>
      <c r="AB175" s="11">
        <v>883057372</v>
      </c>
      <c r="AC175" s="11">
        <v>875959454</v>
      </c>
      <c r="AD175" s="11">
        <v>7097918</v>
      </c>
      <c r="AE175" s="11">
        <v>6608001197.54</v>
      </c>
      <c r="AF175" s="11">
        <v>735694949.32000005</v>
      </c>
      <c r="AG175" s="11">
        <v>606862196.90999997</v>
      </c>
      <c r="AH175" s="11">
        <v>0</v>
      </c>
      <c r="AI175" s="11">
        <v>128832752.40000001</v>
      </c>
      <c r="AJ175" s="11">
        <v>8648388934.6100006</v>
      </c>
      <c r="AK175" s="11">
        <v>2040387737.0699999</v>
      </c>
      <c r="AL175" s="11">
        <v>60906489</v>
      </c>
      <c r="AM175" s="11">
        <v>60041078</v>
      </c>
      <c r="AN175" s="11">
        <v>865411</v>
      </c>
      <c r="AO175" s="11">
        <v>40139969</v>
      </c>
      <c r="AP175" s="11">
        <v>17411653</v>
      </c>
      <c r="AQ175" s="11">
        <v>22728316</v>
      </c>
      <c r="AR175" s="11">
        <v>12390813.93</v>
      </c>
      <c r="AS175" s="11">
        <v>1916848337.1400001</v>
      </c>
      <c r="AT175" s="11">
        <v>1911879627.1400001</v>
      </c>
      <c r="AU175" s="11">
        <v>0</v>
      </c>
      <c r="AV175" s="11">
        <v>4968710</v>
      </c>
      <c r="AW175" s="11">
        <v>10102128</v>
      </c>
      <c r="AX175" s="11">
        <v>5895142</v>
      </c>
      <c r="AY175" s="11">
        <v>4206986</v>
      </c>
      <c r="AZ175" s="11">
        <v>2511368572.0700002</v>
      </c>
      <c r="BA175" s="11">
        <v>2319862060.0700002</v>
      </c>
      <c r="BB175" s="11">
        <v>191506512</v>
      </c>
      <c r="BC175" s="11">
        <v>5872306248.2200003</v>
      </c>
      <c r="BD175" s="11">
        <v>5629883184.2200003</v>
      </c>
      <c r="BE175" s="11">
        <v>242423064</v>
      </c>
      <c r="BF175" s="11">
        <v>6608001197.54</v>
      </c>
      <c r="BG175" s="11">
        <v>6365578133.54</v>
      </c>
      <c r="BH175" s="11">
        <v>242423064</v>
      </c>
      <c r="BI175" s="11">
        <v>8648388934.6100006</v>
      </c>
      <c r="BJ175" s="11">
        <v>8378165157.6099997</v>
      </c>
      <c r="BK175" s="11">
        <v>270223777</v>
      </c>
    </row>
    <row r="176" spans="1:63">
      <c r="A176" s="12">
        <v>41640</v>
      </c>
      <c r="B176" s="11">
        <v>2453893754.6399999</v>
      </c>
      <c r="C176" s="11">
        <v>769604674.63999999</v>
      </c>
      <c r="D176" s="11">
        <v>1673126532.2</v>
      </c>
      <c r="E176" s="11">
        <v>1215761253.2</v>
      </c>
      <c r="F176" s="11">
        <v>1023245329.2</v>
      </c>
      <c r="G176" s="11">
        <v>192515924</v>
      </c>
      <c r="H176" s="11">
        <v>457365279</v>
      </c>
      <c r="I176" s="11">
        <v>454777792</v>
      </c>
      <c r="J176" s="11">
        <v>2587487</v>
      </c>
      <c r="K176" s="11">
        <v>11162547.800000001</v>
      </c>
      <c r="L176" s="11">
        <v>5881668900.3299999</v>
      </c>
      <c r="M176" s="23">
        <f t="shared" si="4"/>
        <v>22.495106385172537</v>
      </c>
      <c r="N176" s="23">
        <v>22.477688663678094</v>
      </c>
      <c r="O176" s="23">
        <f t="shared" si="5"/>
        <v>1.7417721494442873E-2</v>
      </c>
      <c r="P176" s="11"/>
      <c r="Q176" s="11">
        <v>3427775145.6900001</v>
      </c>
      <c r="R176" s="11">
        <v>1356901023.6099999</v>
      </c>
      <c r="S176" s="11">
        <v>1259052755.73</v>
      </c>
      <c r="T176" s="11">
        <v>1184105394.73</v>
      </c>
      <c r="U176" s="11">
        <v>74947361</v>
      </c>
      <c r="V176" s="11">
        <v>97848267.879999995</v>
      </c>
      <c r="W176" s="11">
        <v>27433366.27</v>
      </c>
      <c r="X176" s="11">
        <v>25910012.27</v>
      </c>
      <c r="Y176" s="11">
        <v>1523354</v>
      </c>
      <c r="Z176" s="11">
        <v>70414901.609999999</v>
      </c>
      <c r="AA176" s="11">
        <v>1164802017.0799999</v>
      </c>
      <c r="AB176" s="11">
        <v>906072105</v>
      </c>
      <c r="AC176" s="11">
        <v>900684279</v>
      </c>
      <c r="AD176" s="11">
        <v>5387826</v>
      </c>
      <c r="AE176" s="11">
        <v>6616094725.1700001</v>
      </c>
      <c r="AF176" s="11">
        <v>734425824.84000003</v>
      </c>
      <c r="AG176" s="11">
        <v>645224286.99000001</v>
      </c>
      <c r="AH176" s="11">
        <v>0</v>
      </c>
      <c r="AI176" s="11">
        <v>89201537.849999994</v>
      </c>
      <c r="AJ176" s="11">
        <v>8614377567.2399998</v>
      </c>
      <c r="AK176" s="11">
        <v>1998282842.0699999</v>
      </c>
      <c r="AL176" s="11">
        <v>26170119</v>
      </c>
      <c r="AM176" s="11">
        <v>25287342</v>
      </c>
      <c r="AN176" s="11">
        <v>882777</v>
      </c>
      <c r="AO176" s="11">
        <v>50190131</v>
      </c>
      <c r="AP176" s="11">
        <v>26490255</v>
      </c>
      <c r="AQ176" s="11">
        <v>23699876</v>
      </c>
      <c r="AR176" s="11">
        <v>13300097.73</v>
      </c>
      <c r="AS176" s="11">
        <v>1903371175.3399999</v>
      </c>
      <c r="AT176" s="11">
        <v>1898409745.3399999</v>
      </c>
      <c r="AU176" s="11">
        <v>0</v>
      </c>
      <c r="AV176" s="11">
        <v>4961430</v>
      </c>
      <c r="AW176" s="11">
        <v>5251319</v>
      </c>
      <c r="AX176" s="11">
        <v>5251319</v>
      </c>
      <c r="AY176" s="11">
        <v>0</v>
      </c>
      <c r="AZ176" s="11">
        <v>2453893754.6399999</v>
      </c>
      <c r="BA176" s="11">
        <v>2258790343.6399999</v>
      </c>
      <c r="BB176" s="11">
        <v>195103411</v>
      </c>
      <c r="BC176" s="11">
        <v>5881668900.3299999</v>
      </c>
      <c r="BD176" s="11">
        <v>5604706948.3299999</v>
      </c>
      <c r="BE176" s="11">
        <v>276961952</v>
      </c>
      <c r="BF176" s="11">
        <v>6616094725.1700001</v>
      </c>
      <c r="BG176" s="11">
        <v>6339132773.1700001</v>
      </c>
      <c r="BH176" s="11">
        <v>276961952</v>
      </c>
      <c r="BI176" s="11">
        <v>8614377567.2399998</v>
      </c>
      <c r="BJ176" s="11">
        <v>8312832962.2399998</v>
      </c>
      <c r="BK176" s="11">
        <v>301544605</v>
      </c>
    </row>
    <row r="177" spans="1:63">
      <c r="A177" s="13">
        <v>41671</v>
      </c>
      <c r="B177" s="11">
        <v>2438087944.29</v>
      </c>
      <c r="C177" s="11">
        <v>771791358.49000001</v>
      </c>
      <c r="D177" s="11">
        <v>1655137230.5999999</v>
      </c>
      <c r="E177" s="11">
        <v>1216887266.5999999</v>
      </c>
      <c r="F177" s="11">
        <v>1028849668.6</v>
      </c>
      <c r="G177" s="11">
        <v>188037598</v>
      </c>
      <c r="H177" s="11">
        <v>438249964</v>
      </c>
      <c r="I177" s="11">
        <v>435550538</v>
      </c>
      <c r="J177" s="11">
        <v>2699426</v>
      </c>
      <c r="K177" s="11">
        <v>11159355.199999999</v>
      </c>
      <c r="L177" s="11">
        <v>5859314859.71</v>
      </c>
      <c r="M177" s="23">
        <f t="shared" si="4"/>
        <v>22.491298515561649</v>
      </c>
      <c r="N177" s="23">
        <v>22.485918333058834</v>
      </c>
      <c r="O177" s="23">
        <f t="shared" si="5"/>
        <v>5.380182502815245E-3</v>
      </c>
      <c r="P177" s="11"/>
      <c r="Q177" s="11">
        <v>3421226915.4200001</v>
      </c>
      <c r="R177" s="11">
        <v>1360515350.2</v>
      </c>
      <c r="S177" s="11">
        <v>1261563594.54</v>
      </c>
      <c r="T177" s="11">
        <v>1197336382.54</v>
      </c>
      <c r="U177" s="11">
        <v>64227212</v>
      </c>
      <c r="V177" s="11">
        <v>98951755.659999996</v>
      </c>
      <c r="W177" s="11">
        <v>27307875.050000001</v>
      </c>
      <c r="X177" s="11">
        <v>25843992.050000001</v>
      </c>
      <c r="Y177" s="11">
        <v>1463883</v>
      </c>
      <c r="Z177" s="11">
        <v>71643880.609999999</v>
      </c>
      <c r="AA177" s="11">
        <v>1179480473.23</v>
      </c>
      <c r="AB177" s="11">
        <v>881231092</v>
      </c>
      <c r="AC177" s="11">
        <v>874319669</v>
      </c>
      <c r="AD177" s="11">
        <v>6911423</v>
      </c>
      <c r="AE177" s="11">
        <v>6642185576.1599998</v>
      </c>
      <c r="AF177" s="11">
        <v>782870716.45000005</v>
      </c>
      <c r="AG177" s="11">
        <v>670798193.44000006</v>
      </c>
      <c r="AH177" s="11">
        <v>0</v>
      </c>
      <c r="AI177" s="11">
        <v>112072523</v>
      </c>
      <c r="AJ177" s="11">
        <v>8748159375.3999996</v>
      </c>
      <c r="AK177" s="11">
        <v>2105973799.24</v>
      </c>
      <c r="AL177" s="11">
        <v>22543937</v>
      </c>
      <c r="AM177" s="11">
        <v>21870402</v>
      </c>
      <c r="AN177" s="11">
        <v>673535</v>
      </c>
      <c r="AO177" s="11">
        <v>52707565</v>
      </c>
      <c r="AP177" s="11">
        <v>25094614</v>
      </c>
      <c r="AQ177" s="11">
        <v>27612951</v>
      </c>
      <c r="AR177" s="11">
        <v>13605991.23</v>
      </c>
      <c r="AS177" s="11">
        <v>2011157077.01</v>
      </c>
      <c r="AT177" s="11">
        <v>2006512337.01</v>
      </c>
      <c r="AU177" s="11">
        <v>0</v>
      </c>
      <c r="AV177" s="11">
        <v>4644740</v>
      </c>
      <c r="AW177" s="11">
        <v>5959229</v>
      </c>
      <c r="AX177" s="11">
        <v>5959229</v>
      </c>
      <c r="AY177" s="11">
        <v>0</v>
      </c>
      <c r="AZ177" s="11">
        <v>2438087944.29</v>
      </c>
      <c r="BA177" s="11">
        <v>2247350920.29</v>
      </c>
      <c r="BB177" s="11">
        <v>190737024</v>
      </c>
      <c r="BC177" s="11">
        <v>5859314859.71</v>
      </c>
      <c r="BD177" s="11">
        <v>5595975317.71</v>
      </c>
      <c r="BE177" s="11">
        <v>263339542</v>
      </c>
      <c r="BF177" s="11">
        <v>6642185576.1599998</v>
      </c>
      <c r="BG177" s="11">
        <v>6378846034.1599998</v>
      </c>
      <c r="BH177" s="11">
        <v>263339542</v>
      </c>
      <c r="BI177" s="11">
        <v>8748159375.3999996</v>
      </c>
      <c r="BJ177" s="11">
        <v>8456533347.3999996</v>
      </c>
      <c r="BK177" s="11">
        <v>291626028</v>
      </c>
    </row>
    <row r="178" spans="1:63">
      <c r="A178" s="14">
        <v>41699</v>
      </c>
      <c r="B178" s="11">
        <v>2445032397.04</v>
      </c>
      <c r="C178" s="11">
        <v>766960190.94000006</v>
      </c>
      <c r="D178" s="11">
        <v>1666898181.0999999</v>
      </c>
      <c r="E178" s="11">
        <v>1242326843.0999999</v>
      </c>
      <c r="F178" s="11">
        <v>1031977583.1</v>
      </c>
      <c r="G178" s="11">
        <v>210349260</v>
      </c>
      <c r="H178" s="11">
        <v>424571338</v>
      </c>
      <c r="I178" s="11">
        <v>421770745</v>
      </c>
      <c r="J178" s="11">
        <v>2800593</v>
      </c>
      <c r="K178" s="11">
        <v>11174025</v>
      </c>
      <c r="L178" s="11">
        <v>5852057425.3800001</v>
      </c>
      <c r="M178" s="23">
        <f t="shared" si="4"/>
        <v>22.490059133005563</v>
      </c>
      <c r="N178" s="23">
        <v>22.493042831556199</v>
      </c>
      <c r="O178" s="23">
        <f t="shared" si="5"/>
        <v>-2.9836985506364044E-3</v>
      </c>
      <c r="P178" s="11"/>
      <c r="Q178" s="11">
        <v>3407025028.3400002</v>
      </c>
      <c r="R178" s="11">
        <v>1421129982.8099999</v>
      </c>
      <c r="S178" s="11">
        <v>1321783909.79</v>
      </c>
      <c r="T178" s="11">
        <v>1239237394.79</v>
      </c>
      <c r="U178" s="11">
        <v>82546515</v>
      </c>
      <c r="V178" s="11">
        <v>99346073.019999996</v>
      </c>
      <c r="W178" s="11">
        <v>27513704.09</v>
      </c>
      <c r="X178" s="11">
        <v>26020062.09</v>
      </c>
      <c r="Y178" s="11">
        <v>1493642</v>
      </c>
      <c r="Z178" s="11">
        <v>71832368.930000007</v>
      </c>
      <c r="AA178" s="11">
        <v>1194652377.52</v>
      </c>
      <c r="AB178" s="11">
        <v>791242668</v>
      </c>
      <c r="AC178" s="11">
        <v>786388219</v>
      </c>
      <c r="AD178" s="11">
        <v>4854449</v>
      </c>
      <c r="AE178" s="11">
        <v>6629092245.6499996</v>
      </c>
      <c r="AF178" s="11">
        <v>777034820.26999998</v>
      </c>
      <c r="AG178" s="11">
        <v>665122959.44000006</v>
      </c>
      <c r="AH178" s="11">
        <v>0</v>
      </c>
      <c r="AI178" s="11">
        <v>111911860.83</v>
      </c>
      <c r="AJ178" s="11">
        <v>8738105203.7199993</v>
      </c>
      <c r="AK178" s="11">
        <v>2109012958.0799999</v>
      </c>
      <c r="AL178" s="11">
        <v>21760517</v>
      </c>
      <c r="AM178" s="11">
        <v>21056779</v>
      </c>
      <c r="AN178" s="11">
        <v>703738</v>
      </c>
      <c r="AO178" s="11">
        <v>47825104</v>
      </c>
      <c r="AP178" s="11">
        <v>25097036</v>
      </c>
      <c r="AQ178" s="11">
        <v>22728068</v>
      </c>
      <c r="AR178" s="11">
        <v>13772487.84</v>
      </c>
      <c r="AS178" s="11">
        <v>2019612806.24</v>
      </c>
      <c r="AT178" s="11">
        <v>2015571786.24</v>
      </c>
      <c r="AU178" s="11">
        <v>0</v>
      </c>
      <c r="AV178" s="11">
        <v>4041020</v>
      </c>
      <c r="AW178" s="11">
        <v>6042043</v>
      </c>
      <c r="AX178" s="11">
        <v>6042043</v>
      </c>
      <c r="AY178" s="11">
        <v>0</v>
      </c>
      <c r="AZ178" s="11">
        <v>2445032397.04</v>
      </c>
      <c r="BA178" s="11">
        <v>2231882544.04</v>
      </c>
      <c r="BB178" s="11">
        <v>213149853</v>
      </c>
      <c r="BC178" s="11">
        <v>5852057425.3800001</v>
      </c>
      <c r="BD178" s="11">
        <v>5550012966.3800001</v>
      </c>
      <c r="BE178" s="11">
        <v>302044459</v>
      </c>
      <c r="BF178" s="11">
        <v>6629092245.6499996</v>
      </c>
      <c r="BG178" s="11">
        <v>6327047786.6499996</v>
      </c>
      <c r="BH178" s="11">
        <v>302044459</v>
      </c>
      <c r="BI178" s="11">
        <v>8738105203.7199993</v>
      </c>
      <c r="BJ178" s="11">
        <v>8412628938.7200003</v>
      </c>
      <c r="BK178" s="11">
        <v>325476265</v>
      </c>
    </row>
    <row r="179" spans="1:63">
      <c r="A179" s="15">
        <v>41730</v>
      </c>
      <c r="B179" s="11">
        <v>2460979495.0999999</v>
      </c>
      <c r="C179" s="11">
        <v>768733613.5</v>
      </c>
      <c r="D179" s="11">
        <v>1680885107.5</v>
      </c>
      <c r="E179" s="11">
        <v>1247801818.5</v>
      </c>
      <c r="F179" s="11">
        <v>1045112000.5</v>
      </c>
      <c r="G179" s="11">
        <v>202689818</v>
      </c>
      <c r="H179" s="11">
        <v>433083289</v>
      </c>
      <c r="I179" s="11">
        <v>430184095</v>
      </c>
      <c r="J179" s="11">
        <v>2899194</v>
      </c>
      <c r="K179" s="11">
        <v>11360774.1</v>
      </c>
      <c r="L179" s="11">
        <v>5967748670.9099998</v>
      </c>
      <c r="M179" s="23">
        <f t="shared" si="4"/>
        <v>22.509635586177925</v>
      </c>
      <c r="N179" s="23">
        <v>22.501652609855263</v>
      </c>
      <c r="O179" s="23">
        <f t="shared" si="5"/>
        <v>7.9829763226619832E-3</v>
      </c>
      <c r="P179" s="11"/>
      <c r="Q179" s="11">
        <v>3506769175.8099999</v>
      </c>
      <c r="R179" s="11">
        <v>1458159985.0599999</v>
      </c>
      <c r="S179" s="11">
        <v>1357544275.1700001</v>
      </c>
      <c r="T179" s="11">
        <v>1257987103.1700001</v>
      </c>
      <c r="U179" s="11">
        <v>99557172</v>
      </c>
      <c r="V179" s="11">
        <v>100615709.89</v>
      </c>
      <c r="W179" s="11">
        <v>28019479.530000001</v>
      </c>
      <c r="X179" s="11">
        <v>26570401.530000001</v>
      </c>
      <c r="Y179" s="11">
        <v>1449078</v>
      </c>
      <c r="Z179" s="11">
        <v>72596230.359999999</v>
      </c>
      <c r="AA179" s="11">
        <v>1202226100.74</v>
      </c>
      <c r="AB179" s="11">
        <v>846383090</v>
      </c>
      <c r="AC179" s="11">
        <v>841994651</v>
      </c>
      <c r="AD179" s="11">
        <v>4388439</v>
      </c>
      <c r="AE179" s="11">
        <v>6716193108.9899998</v>
      </c>
      <c r="AF179" s="11">
        <v>748444438.08000004</v>
      </c>
      <c r="AG179" s="11">
        <v>660987725.78999996</v>
      </c>
      <c r="AH179" s="11">
        <v>0</v>
      </c>
      <c r="AI179" s="11">
        <v>87456712.290000007</v>
      </c>
      <c r="AJ179" s="11">
        <v>8786498982.7299995</v>
      </c>
      <c r="AK179" s="11">
        <v>2070305873.74</v>
      </c>
      <c r="AL179" s="11">
        <v>33099912</v>
      </c>
      <c r="AM179" s="11">
        <v>32457681</v>
      </c>
      <c r="AN179" s="11">
        <v>642231</v>
      </c>
      <c r="AO179" s="11">
        <v>51974531</v>
      </c>
      <c r="AP179" s="11">
        <v>28139566</v>
      </c>
      <c r="AQ179" s="11">
        <v>23834965</v>
      </c>
      <c r="AR179" s="11">
        <v>15281574.529999999</v>
      </c>
      <c r="AS179" s="11">
        <v>1965741246.21</v>
      </c>
      <c r="AT179" s="11">
        <v>1961823216.21</v>
      </c>
      <c r="AU179" s="11">
        <v>0</v>
      </c>
      <c r="AV179" s="11">
        <v>3918030</v>
      </c>
      <c r="AW179" s="11">
        <v>4208610</v>
      </c>
      <c r="AX179" s="11">
        <v>4208610</v>
      </c>
      <c r="AY179" s="11">
        <v>0</v>
      </c>
      <c r="AZ179" s="11">
        <v>2460979495.0999999</v>
      </c>
      <c r="BA179" s="11">
        <v>2255390483.0999999</v>
      </c>
      <c r="BB179" s="11">
        <v>205589012</v>
      </c>
      <c r="BC179" s="11">
        <v>5967748670.9099998</v>
      </c>
      <c r="BD179" s="11">
        <v>5656764969.9099998</v>
      </c>
      <c r="BE179" s="11">
        <v>310983701</v>
      </c>
      <c r="BF179" s="11">
        <v>6716193108.9899998</v>
      </c>
      <c r="BG179" s="11">
        <v>6405209407.9899998</v>
      </c>
      <c r="BH179" s="11">
        <v>310983701</v>
      </c>
      <c r="BI179" s="11">
        <v>8786498982.7299995</v>
      </c>
      <c r="BJ179" s="11">
        <v>8451038085.7299995</v>
      </c>
      <c r="BK179" s="11">
        <v>335460897</v>
      </c>
    </row>
    <row r="180" spans="1:63">
      <c r="A180" s="16">
        <v>41760</v>
      </c>
      <c r="B180" s="11">
        <v>2489140490.9400001</v>
      </c>
      <c r="C180" s="11">
        <v>777256249.94000006</v>
      </c>
      <c r="D180" s="11">
        <v>1700467661.5</v>
      </c>
      <c r="E180" s="11">
        <v>1249809830.5</v>
      </c>
      <c r="F180" s="11">
        <v>1040520401.5</v>
      </c>
      <c r="G180" s="11">
        <v>209289429</v>
      </c>
      <c r="H180" s="11">
        <v>450657831</v>
      </c>
      <c r="I180" s="11">
        <v>447605530</v>
      </c>
      <c r="J180" s="11">
        <v>3052301</v>
      </c>
      <c r="K180" s="11">
        <v>11416579.5</v>
      </c>
      <c r="L180" s="11">
        <v>5990793818.1099997</v>
      </c>
      <c r="M180" s="23">
        <f t="shared" si="4"/>
        <v>22.51348976418474</v>
      </c>
      <c r="N180" s="23">
        <v>22.509748598775047</v>
      </c>
      <c r="O180" s="23">
        <f t="shared" si="5"/>
        <v>3.741165409692826E-3</v>
      </c>
      <c r="P180" s="11"/>
      <c r="Q180" s="11">
        <v>3501653327.1700001</v>
      </c>
      <c r="R180" s="11">
        <v>1406307683.3299999</v>
      </c>
      <c r="S180" s="11">
        <v>1304432872.02</v>
      </c>
      <c r="T180" s="11">
        <v>1223846151.02</v>
      </c>
      <c r="U180" s="11">
        <v>80586721</v>
      </c>
      <c r="V180" s="11">
        <v>101874811.31</v>
      </c>
      <c r="W180" s="11">
        <v>28066913.07</v>
      </c>
      <c r="X180" s="11">
        <v>26541739.07</v>
      </c>
      <c r="Y180" s="11">
        <v>1525174</v>
      </c>
      <c r="Z180" s="11">
        <v>73807898.239999995</v>
      </c>
      <c r="AA180" s="11">
        <v>1221347110.8399999</v>
      </c>
      <c r="AB180" s="11">
        <v>873998533</v>
      </c>
      <c r="AC180" s="11">
        <v>866641942</v>
      </c>
      <c r="AD180" s="11">
        <v>7356591</v>
      </c>
      <c r="AE180" s="11">
        <v>6730362777.6800003</v>
      </c>
      <c r="AF180" s="11">
        <v>739568959.57000005</v>
      </c>
      <c r="AG180" s="11">
        <v>650876021.87</v>
      </c>
      <c r="AH180" s="11">
        <v>0</v>
      </c>
      <c r="AI180" s="11">
        <v>88692937.689999998</v>
      </c>
      <c r="AJ180" s="11">
        <v>8891906771.5499992</v>
      </c>
      <c r="AK180" s="11">
        <v>2161543993.8800001</v>
      </c>
      <c r="AL180" s="11">
        <v>24446932</v>
      </c>
      <c r="AM180" s="11">
        <v>23825150</v>
      </c>
      <c r="AN180" s="11">
        <v>621782</v>
      </c>
      <c r="AO180" s="11">
        <v>35525854</v>
      </c>
      <c r="AP180" s="11">
        <v>13587695</v>
      </c>
      <c r="AQ180" s="11">
        <v>21938159</v>
      </c>
      <c r="AR180" s="11">
        <v>13651151.560000001</v>
      </c>
      <c r="AS180" s="11">
        <v>2083401608.3199999</v>
      </c>
      <c r="AT180" s="11">
        <v>2079411298.3199999</v>
      </c>
      <c r="AU180" s="11">
        <v>0</v>
      </c>
      <c r="AV180" s="11">
        <v>3990310</v>
      </c>
      <c r="AW180" s="11">
        <v>4518448</v>
      </c>
      <c r="AX180" s="11">
        <v>4435821</v>
      </c>
      <c r="AY180" s="11">
        <v>82627</v>
      </c>
      <c r="AZ180" s="11">
        <v>2489140490.9400001</v>
      </c>
      <c r="BA180" s="11">
        <v>2276798760.9400001</v>
      </c>
      <c r="BB180" s="11">
        <v>212341730</v>
      </c>
      <c r="BC180" s="11">
        <v>5990793818.1099997</v>
      </c>
      <c r="BD180" s="11">
        <v>5688983602.1099997</v>
      </c>
      <c r="BE180" s="11">
        <v>301810216</v>
      </c>
      <c r="BF180" s="11">
        <v>6730362777.6800003</v>
      </c>
      <c r="BG180" s="11">
        <v>6428552561.6800003</v>
      </c>
      <c r="BH180" s="11">
        <v>301810216</v>
      </c>
      <c r="BI180" s="11">
        <v>8891906771.5499992</v>
      </c>
      <c r="BJ180" s="11">
        <v>8567453987.5500002</v>
      </c>
      <c r="BK180" s="11">
        <v>324452784</v>
      </c>
    </row>
    <row r="181" spans="1:63">
      <c r="A181" s="17">
        <v>41791</v>
      </c>
      <c r="B181" s="11">
        <v>2504596297.98</v>
      </c>
      <c r="C181" s="11">
        <v>783001969.27999997</v>
      </c>
      <c r="D181" s="11">
        <v>1710479218.4000001</v>
      </c>
      <c r="E181" s="11">
        <v>1278339921.4000001</v>
      </c>
      <c r="F181" s="11">
        <v>1069875373.4</v>
      </c>
      <c r="G181" s="11">
        <v>208464548</v>
      </c>
      <c r="H181" s="11">
        <v>432139297</v>
      </c>
      <c r="I181" s="11">
        <v>429153009</v>
      </c>
      <c r="J181" s="11">
        <v>2986288</v>
      </c>
      <c r="K181" s="11">
        <v>11115110.300000001</v>
      </c>
      <c r="L181" s="11">
        <v>6060946402.7799997</v>
      </c>
      <c r="M181" s="23">
        <f t="shared" si="4"/>
        <v>22.525131796909953</v>
      </c>
      <c r="N181" s="23">
        <v>22.518303427700747</v>
      </c>
      <c r="O181" s="23">
        <f t="shared" si="5"/>
        <v>6.8283692092059312E-3</v>
      </c>
      <c r="P181" s="11"/>
      <c r="Q181" s="11">
        <v>3556350104.8000002</v>
      </c>
      <c r="R181" s="11">
        <v>1415178233.3099999</v>
      </c>
      <c r="S181" s="11">
        <v>1311180854.6900001</v>
      </c>
      <c r="T181" s="11">
        <v>1232557896.6900001</v>
      </c>
      <c r="U181" s="11">
        <v>78622958</v>
      </c>
      <c r="V181" s="11">
        <v>103997378.62</v>
      </c>
      <c r="W181" s="11">
        <v>28681148.57</v>
      </c>
      <c r="X181" s="11">
        <v>27067803.57</v>
      </c>
      <c r="Y181" s="11">
        <v>1613345</v>
      </c>
      <c r="Z181" s="11">
        <v>75316230.049999997</v>
      </c>
      <c r="AA181" s="11">
        <v>1252508929.49</v>
      </c>
      <c r="AB181" s="11">
        <v>888662942</v>
      </c>
      <c r="AC181" s="11">
        <v>883104113</v>
      </c>
      <c r="AD181" s="11">
        <v>5558829</v>
      </c>
      <c r="AE181" s="11">
        <v>6847905052.6899996</v>
      </c>
      <c r="AF181" s="11">
        <v>786958649.90999997</v>
      </c>
      <c r="AG181" s="11">
        <v>708196908.23000002</v>
      </c>
      <c r="AH181" s="11">
        <v>0</v>
      </c>
      <c r="AI181" s="11">
        <v>78761741.680000007</v>
      </c>
      <c r="AJ181" s="11">
        <v>9050303338.6900005</v>
      </c>
      <c r="AK181" s="11">
        <v>2202398286</v>
      </c>
      <c r="AL181" s="11">
        <v>33437172</v>
      </c>
      <c r="AM181" s="11">
        <v>32495468</v>
      </c>
      <c r="AN181" s="11">
        <v>941704</v>
      </c>
      <c r="AO181" s="11">
        <v>29622748</v>
      </c>
      <c r="AP181" s="11">
        <v>20493508</v>
      </c>
      <c r="AQ181" s="11">
        <v>9129240</v>
      </c>
      <c r="AR181" s="11">
        <v>17288494.239999998</v>
      </c>
      <c r="AS181" s="11">
        <v>2119159358.76</v>
      </c>
      <c r="AT181" s="11">
        <v>2115441188.76</v>
      </c>
      <c r="AU181" s="11">
        <v>0</v>
      </c>
      <c r="AV181" s="11">
        <v>3718170</v>
      </c>
      <c r="AW181" s="11">
        <v>2890513</v>
      </c>
      <c r="AX181" s="11">
        <v>2890513</v>
      </c>
      <c r="AY181" s="11">
        <v>0</v>
      </c>
      <c r="AZ181" s="11">
        <v>2504596297.98</v>
      </c>
      <c r="BA181" s="11">
        <v>2293145461.98</v>
      </c>
      <c r="BB181" s="11">
        <v>211450836</v>
      </c>
      <c r="BC181" s="11">
        <v>6060946402.7799997</v>
      </c>
      <c r="BD181" s="11">
        <v>5763700434.7799997</v>
      </c>
      <c r="BE181" s="11">
        <v>297245968</v>
      </c>
      <c r="BF181" s="11">
        <v>6847905052.6899996</v>
      </c>
      <c r="BG181" s="11">
        <v>6550659084.6899996</v>
      </c>
      <c r="BH181" s="11">
        <v>297245968</v>
      </c>
      <c r="BI181" s="11">
        <v>9050303338.6900005</v>
      </c>
      <c r="BJ181" s="11">
        <v>8742986426.6900005</v>
      </c>
      <c r="BK181" s="11">
        <v>307316912</v>
      </c>
    </row>
    <row r="182" spans="1:63">
      <c r="A182" s="18">
        <v>41821</v>
      </c>
      <c r="B182" s="11">
        <v>2531496077.4400001</v>
      </c>
      <c r="C182" s="11">
        <v>783208664.63999999</v>
      </c>
      <c r="D182" s="11">
        <v>1737209622.3</v>
      </c>
      <c r="E182" s="11">
        <v>1291027944.3</v>
      </c>
      <c r="F182" s="11">
        <v>1078896277.3</v>
      </c>
      <c r="G182" s="11">
        <v>212131667</v>
      </c>
      <c r="H182" s="11">
        <v>446181678</v>
      </c>
      <c r="I182" s="11">
        <v>442844148</v>
      </c>
      <c r="J182" s="11">
        <v>3337530</v>
      </c>
      <c r="K182" s="11">
        <v>11077790.5</v>
      </c>
      <c r="L182" s="11">
        <v>6111404448.5600004</v>
      </c>
      <c r="M182" s="23">
        <f t="shared" si="4"/>
        <v>22.53342244436412</v>
      </c>
      <c r="N182" s="23">
        <v>22.526879595144262</v>
      </c>
      <c r="O182" s="23">
        <f t="shared" si="5"/>
        <v>6.542849219858482E-3</v>
      </c>
      <c r="P182" s="11"/>
      <c r="Q182" s="11">
        <v>3579908371.1199999</v>
      </c>
      <c r="R182" s="11">
        <v>1391329168.96</v>
      </c>
      <c r="S182" s="11">
        <v>1285993572.1199999</v>
      </c>
      <c r="T182" s="11">
        <v>1201726834.1199999</v>
      </c>
      <c r="U182" s="11">
        <v>84266738</v>
      </c>
      <c r="V182" s="11">
        <v>105335596.84</v>
      </c>
      <c r="W182" s="11">
        <v>28823782.690000001</v>
      </c>
      <c r="X182" s="11">
        <v>27416485.690000001</v>
      </c>
      <c r="Y182" s="11">
        <v>1407297</v>
      </c>
      <c r="Z182" s="11">
        <v>76511814.150000006</v>
      </c>
      <c r="AA182" s="11">
        <v>1281641235.1600001</v>
      </c>
      <c r="AB182" s="11">
        <v>906937967</v>
      </c>
      <c r="AC182" s="11">
        <v>900611829</v>
      </c>
      <c r="AD182" s="11">
        <v>6326138</v>
      </c>
      <c r="AE182" s="11">
        <v>6906263244.4399996</v>
      </c>
      <c r="AF182" s="11">
        <v>794858795.88</v>
      </c>
      <c r="AG182" s="11">
        <v>718620288.12</v>
      </c>
      <c r="AH182" s="11">
        <v>0</v>
      </c>
      <c r="AI182" s="11">
        <v>76238507.760000005</v>
      </c>
      <c r="AJ182" s="11">
        <v>9166899478.1000004</v>
      </c>
      <c r="AK182" s="11">
        <v>2260636233.6599998</v>
      </c>
      <c r="AL182" s="11">
        <v>29681894</v>
      </c>
      <c r="AM182" s="11">
        <v>29136795</v>
      </c>
      <c r="AN182" s="11">
        <v>545099</v>
      </c>
      <c r="AO182" s="11">
        <v>32501574</v>
      </c>
      <c r="AP182" s="11">
        <v>9386875</v>
      </c>
      <c r="AQ182" s="11">
        <v>23114699</v>
      </c>
      <c r="AR182" s="11">
        <v>17503951.289999999</v>
      </c>
      <c r="AS182" s="11">
        <v>2175907194.3699999</v>
      </c>
      <c r="AT182" s="11">
        <v>2172164874.3699999</v>
      </c>
      <c r="AU182" s="11">
        <v>0</v>
      </c>
      <c r="AV182" s="11">
        <v>3742320</v>
      </c>
      <c r="AW182" s="11">
        <v>5041620</v>
      </c>
      <c r="AX182" s="11">
        <v>4609250</v>
      </c>
      <c r="AY182" s="11">
        <v>432370</v>
      </c>
      <c r="AZ182" s="11">
        <v>2531496077.4400001</v>
      </c>
      <c r="BA182" s="11">
        <v>2316026880.4400001</v>
      </c>
      <c r="BB182" s="11">
        <v>215469197</v>
      </c>
      <c r="BC182" s="11">
        <v>6111404448.5600004</v>
      </c>
      <c r="BD182" s="11">
        <v>5803935078.5600004</v>
      </c>
      <c r="BE182" s="11">
        <v>307469370</v>
      </c>
      <c r="BF182" s="11">
        <v>6906263244.4399996</v>
      </c>
      <c r="BG182" s="11">
        <v>6598793874.4399996</v>
      </c>
      <c r="BH182" s="11">
        <v>307469370</v>
      </c>
      <c r="BI182" s="11">
        <v>9166899478.1000004</v>
      </c>
      <c r="BJ182" s="11">
        <v>8835337940.1000004</v>
      </c>
      <c r="BK182" s="11">
        <v>331561538</v>
      </c>
    </row>
    <row r="183" spans="1:63">
      <c r="A183" s="19">
        <v>41852</v>
      </c>
      <c r="B183" s="11">
        <v>2545089854.4499998</v>
      </c>
      <c r="C183" s="11">
        <v>787820209.95000005</v>
      </c>
      <c r="D183" s="11">
        <v>1746141078.7</v>
      </c>
      <c r="E183" s="11">
        <v>1304441515.7</v>
      </c>
      <c r="F183" s="11">
        <v>1092989695.7</v>
      </c>
      <c r="G183" s="11">
        <v>211451820</v>
      </c>
      <c r="H183" s="11">
        <v>441699563</v>
      </c>
      <c r="I183" s="11">
        <v>438266055</v>
      </c>
      <c r="J183" s="11">
        <v>3433508</v>
      </c>
      <c r="K183" s="11">
        <v>11128565.800000001</v>
      </c>
      <c r="L183" s="11">
        <v>6123665718.4700003</v>
      </c>
      <c r="M183" s="23">
        <f t="shared" si="4"/>
        <v>22.535426727763763</v>
      </c>
      <c r="N183" s="23">
        <v>22.534710674732931</v>
      </c>
      <c r="O183" s="23">
        <f t="shared" si="5"/>
        <v>7.1605303083188687E-4</v>
      </c>
      <c r="P183" s="11"/>
      <c r="Q183" s="11">
        <v>3578575864.02</v>
      </c>
      <c r="R183" s="11">
        <v>1376840564.3199999</v>
      </c>
      <c r="S183" s="11">
        <v>1270180882.01</v>
      </c>
      <c r="T183" s="11">
        <v>1197268739.01</v>
      </c>
      <c r="U183" s="11">
        <v>72912143</v>
      </c>
      <c r="V183" s="11">
        <v>106659682.31</v>
      </c>
      <c r="W183" s="11">
        <v>28892298.239999998</v>
      </c>
      <c r="X183" s="11">
        <v>27481457.239999998</v>
      </c>
      <c r="Y183" s="11">
        <v>1410841</v>
      </c>
      <c r="Z183" s="11">
        <v>77767384.069999993</v>
      </c>
      <c r="AA183" s="11">
        <v>1294436889.7</v>
      </c>
      <c r="AB183" s="11">
        <v>907298410</v>
      </c>
      <c r="AC183" s="11">
        <v>899849598</v>
      </c>
      <c r="AD183" s="11">
        <v>7448812</v>
      </c>
      <c r="AE183" s="11">
        <v>6942106216.3699999</v>
      </c>
      <c r="AF183" s="11">
        <v>818440497.89999998</v>
      </c>
      <c r="AG183" s="11">
        <v>730430471.89999998</v>
      </c>
      <c r="AH183" s="11">
        <v>0</v>
      </c>
      <c r="AI183" s="11">
        <v>88010025.989999995</v>
      </c>
      <c r="AJ183" s="11">
        <v>9183766572.4400005</v>
      </c>
      <c r="AK183" s="11">
        <v>2241660356.0799999</v>
      </c>
      <c r="AL183" s="11">
        <v>32513155</v>
      </c>
      <c r="AM183" s="11">
        <v>31828199</v>
      </c>
      <c r="AN183" s="11">
        <v>684956</v>
      </c>
      <c r="AO183" s="11">
        <v>43343227</v>
      </c>
      <c r="AP183" s="11">
        <v>21838529</v>
      </c>
      <c r="AQ183" s="11">
        <v>21504698</v>
      </c>
      <c r="AR183" s="11">
        <v>17826495.850000001</v>
      </c>
      <c r="AS183" s="11">
        <v>2138186646.23</v>
      </c>
      <c r="AT183" s="11">
        <v>2134492186.23</v>
      </c>
      <c r="AU183" s="11">
        <v>0</v>
      </c>
      <c r="AV183" s="11">
        <v>3694460</v>
      </c>
      <c r="AW183" s="11">
        <v>9790832</v>
      </c>
      <c r="AX183" s="11">
        <v>9716397</v>
      </c>
      <c r="AY183" s="11">
        <v>74435</v>
      </c>
      <c r="AZ183" s="11">
        <v>2545089854.4499998</v>
      </c>
      <c r="BA183" s="11">
        <v>2330204526.4499998</v>
      </c>
      <c r="BB183" s="11">
        <v>214885328</v>
      </c>
      <c r="BC183" s="11">
        <v>6123665718.4700003</v>
      </c>
      <c r="BD183" s="11">
        <v>5827008594.4700003</v>
      </c>
      <c r="BE183" s="11">
        <v>296657124</v>
      </c>
      <c r="BF183" s="11">
        <v>6942106216.3699999</v>
      </c>
      <c r="BG183" s="11">
        <v>6645449092.3699999</v>
      </c>
      <c r="BH183" s="11">
        <v>296657124</v>
      </c>
      <c r="BI183" s="11">
        <v>9183766572.4400005</v>
      </c>
      <c r="BJ183" s="11">
        <v>8864845359.4400005</v>
      </c>
      <c r="BK183" s="11">
        <v>318921213</v>
      </c>
    </row>
    <row r="184" spans="1:63">
      <c r="A184" s="20">
        <v>41883</v>
      </c>
      <c r="B184" s="11">
        <v>2556416712.1599998</v>
      </c>
      <c r="C184" s="11">
        <v>788660080.96000004</v>
      </c>
      <c r="D184" s="11">
        <v>1756227680</v>
      </c>
      <c r="E184" s="11">
        <v>1315737481</v>
      </c>
      <c r="F184" s="11">
        <v>1105099076</v>
      </c>
      <c r="G184" s="11">
        <v>210638405</v>
      </c>
      <c r="H184" s="11">
        <v>440490199</v>
      </c>
      <c r="I184" s="11">
        <v>435832446</v>
      </c>
      <c r="J184" s="11">
        <v>4657753</v>
      </c>
      <c r="K184" s="11">
        <v>11528951.199999999</v>
      </c>
      <c r="L184" s="11">
        <v>6114631327.7700005</v>
      </c>
      <c r="M184" s="23">
        <f t="shared" si="4"/>
        <v>22.5339503144512</v>
      </c>
      <c r="N184" s="23">
        <v>22.541419719480352</v>
      </c>
      <c r="O184" s="23">
        <f t="shared" si="5"/>
        <v>-7.4694050291519432E-3</v>
      </c>
      <c r="P184" s="11"/>
      <c r="Q184" s="11">
        <v>3558214615.6100001</v>
      </c>
      <c r="R184" s="11">
        <v>1356532967.6900001</v>
      </c>
      <c r="S184" s="11">
        <v>1248109306.6500001</v>
      </c>
      <c r="T184" s="11">
        <v>1177433308.6500001</v>
      </c>
      <c r="U184" s="11">
        <v>70675998</v>
      </c>
      <c r="V184" s="11">
        <v>108423661.04000001</v>
      </c>
      <c r="W184" s="11">
        <v>28487972.48</v>
      </c>
      <c r="X184" s="11">
        <v>27183539.48</v>
      </c>
      <c r="Y184" s="11">
        <v>1304433</v>
      </c>
      <c r="Z184" s="11">
        <v>79935688.560000002</v>
      </c>
      <c r="AA184" s="11">
        <v>1309159074.9300001</v>
      </c>
      <c r="AB184" s="11">
        <v>892522573</v>
      </c>
      <c r="AC184" s="11">
        <v>886503298</v>
      </c>
      <c r="AD184" s="11">
        <v>6019275</v>
      </c>
      <c r="AE184" s="11">
        <v>6902129574.6599998</v>
      </c>
      <c r="AF184" s="11">
        <v>787498246.88999999</v>
      </c>
      <c r="AG184" s="11">
        <v>699244695.51999998</v>
      </c>
      <c r="AH184" s="11">
        <v>0</v>
      </c>
      <c r="AI184" s="11">
        <v>88253551.370000005</v>
      </c>
      <c r="AJ184" s="11">
        <v>9130298392.4699993</v>
      </c>
      <c r="AK184" s="11">
        <v>2228168817.8099999</v>
      </c>
      <c r="AL184" s="11">
        <v>23646796</v>
      </c>
      <c r="AM184" s="11">
        <v>23078221</v>
      </c>
      <c r="AN184" s="11">
        <v>568575</v>
      </c>
      <c r="AO184" s="11">
        <v>44572484</v>
      </c>
      <c r="AP184" s="11">
        <v>21732388</v>
      </c>
      <c r="AQ184" s="11">
        <v>22840096</v>
      </c>
      <c r="AR184" s="11">
        <v>17976387.210000001</v>
      </c>
      <c r="AS184" s="11">
        <v>2129960906.5999999</v>
      </c>
      <c r="AT184" s="11">
        <v>2126294796.5999999</v>
      </c>
      <c r="AU184" s="11">
        <v>0</v>
      </c>
      <c r="AV184" s="11">
        <v>3666110</v>
      </c>
      <c r="AW184" s="11">
        <v>12012244</v>
      </c>
      <c r="AX184" s="11">
        <v>11831224</v>
      </c>
      <c r="AY184" s="11">
        <v>181020</v>
      </c>
      <c r="AZ184" s="11">
        <v>2556416712.1599998</v>
      </c>
      <c r="BA184" s="11">
        <v>2341120554.1599998</v>
      </c>
      <c r="BB184" s="11">
        <v>215296158</v>
      </c>
      <c r="BC184" s="11">
        <v>6114631327.7700005</v>
      </c>
      <c r="BD184" s="11">
        <v>5821335463.7700005</v>
      </c>
      <c r="BE184" s="11">
        <v>293295864</v>
      </c>
      <c r="BF184" s="11">
        <v>6902129574.6599998</v>
      </c>
      <c r="BG184" s="11">
        <v>6608833710.6599998</v>
      </c>
      <c r="BH184" s="11">
        <v>293295864</v>
      </c>
      <c r="BI184" s="11">
        <v>9130298392.4699993</v>
      </c>
      <c r="BJ184" s="11">
        <v>8813412837.4699993</v>
      </c>
      <c r="BK184" s="11">
        <v>316885555</v>
      </c>
    </row>
    <row r="185" spans="1:63">
      <c r="A185" s="21">
        <v>41913</v>
      </c>
      <c r="B185" s="11">
        <v>2618525167.3600001</v>
      </c>
      <c r="C185" s="11">
        <v>811715734.65999997</v>
      </c>
      <c r="D185" s="11">
        <v>1795173086.5</v>
      </c>
      <c r="E185" s="11">
        <v>1339043336.5</v>
      </c>
      <c r="F185" s="11">
        <v>1127127943.5</v>
      </c>
      <c r="G185" s="11">
        <v>211915393</v>
      </c>
      <c r="H185" s="11">
        <v>456129750</v>
      </c>
      <c r="I185" s="11">
        <v>450698180</v>
      </c>
      <c r="J185" s="11">
        <v>5431570</v>
      </c>
      <c r="K185" s="11">
        <v>11636346.199999999</v>
      </c>
      <c r="L185" s="11">
        <v>6163058348.8599997</v>
      </c>
      <c r="M185" s="23">
        <f t="shared" si="4"/>
        <v>22.541838976488386</v>
      </c>
      <c r="N185" s="23">
        <v>22.54821332539769</v>
      </c>
      <c r="O185" s="23">
        <f t="shared" si="5"/>
        <v>-6.3743489093042172E-3</v>
      </c>
      <c r="P185" s="11"/>
      <c r="Q185" s="11">
        <v>3544533181.5</v>
      </c>
      <c r="R185" s="11">
        <v>1374903327.0799999</v>
      </c>
      <c r="S185" s="11">
        <v>1265387192.7</v>
      </c>
      <c r="T185" s="11">
        <v>1202254618.7</v>
      </c>
      <c r="U185" s="11">
        <v>63132574</v>
      </c>
      <c r="V185" s="11">
        <v>109516134.38</v>
      </c>
      <c r="W185" s="11">
        <v>28313904.309999999</v>
      </c>
      <c r="X185" s="11">
        <v>27013909.309999999</v>
      </c>
      <c r="Y185" s="11">
        <v>1299995</v>
      </c>
      <c r="Z185" s="11">
        <v>81202230.069999993</v>
      </c>
      <c r="AA185" s="11">
        <v>1312398894.4200001</v>
      </c>
      <c r="AB185" s="11">
        <v>857230960</v>
      </c>
      <c r="AC185" s="11">
        <v>850638175</v>
      </c>
      <c r="AD185" s="11">
        <v>6592785</v>
      </c>
      <c r="AE185" s="11">
        <v>7088509871.3699999</v>
      </c>
      <c r="AF185" s="11">
        <v>925451522.50999999</v>
      </c>
      <c r="AG185" s="11">
        <v>820570361.23000002</v>
      </c>
      <c r="AH185" s="11">
        <v>0</v>
      </c>
      <c r="AI185" s="11">
        <v>104881161.28</v>
      </c>
      <c r="AJ185" s="11">
        <v>9368578751.8799992</v>
      </c>
      <c r="AK185" s="11">
        <v>2280068880.5100002</v>
      </c>
      <c r="AL185" s="11">
        <v>41066073</v>
      </c>
      <c r="AM185" s="11">
        <v>40488801</v>
      </c>
      <c r="AN185" s="11">
        <v>577272</v>
      </c>
      <c r="AO185" s="11">
        <v>37519702</v>
      </c>
      <c r="AP185" s="11">
        <v>28594844</v>
      </c>
      <c r="AQ185" s="11">
        <v>8924858</v>
      </c>
      <c r="AR185" s="11">
        <v>16902921.699999999</v>
      </c>
      <c r="AS185" s="11">
        <v>2178790298.8099999</v>
      </c>
      <c r="AT185" s="11">
        <v>2176125018.8099999</v>
      </c>
      <c r="AU185" s="11">
        <v>0</v>
      </c>
      <c r="AV185" s="11">
        <v>2665280</v>
      </c>
      <c r="AW185" s="11">
        <v>5789885</v>
      </c>
      <c r="AX185" s="11">
        <v>5629974</v>
      </c>
      <c r="AY185" s="11">
        <v>159911</v>
      </c>
      <c r="AZ185" s="11">
        <v>2618525167.3600001</v>
      </c>
      <c r="BA185" s="11">
        <v>2401178204.3600001</v>
      </c>
      <c r="BB185" s="11">
        <v>217346963</v>
      </c>
      <c r="BC185" s="11">
        <v>6163058348.8599997</v>
      </c>
      <c r="BD185" s="11">
        <v>5874686031.8599997</v>
      </c>
      <c r="BE185" s="11">
        <v>288372317</v>
      </c>
      <c r="BF185" s="11">
        <v>7088509871.3699999</v>
      </c>
      <c r="BG185" s="11">
        <v>6800137554.3699999</v>
      </c>
      <c r="BH185" s="11">
        <v>288372317</v>
      </c>
      <c r="BI185" s="11">
        <v>9368578751.8799992</v>
      </c>
      <c r="BJ185" s="11">
        <v>9070544393.8799992</v>
      </c>
      <c r="BK185" s="11">
        <v>298034358</v>
      </c>
    </row>
    <row r="186" spans="1:63">
      <c r="A186" s="22">
        <v>41944</v>
      </c>
      <c r="B186" s="11">
        <v>2711723106.4200001</v>
      </c>
      <c r="C186" s="11">
        <v>829468731.91999996</v>
      </c>
      <c r="D186" s="11">
        <v>1870432012.0999999</v>
      </c>
      <c r="E186" s="11">
        <v>1394636092.0999999</v>
      </c>
      <c r="F186" s="11">
        <v>1170994965.0999999</v>
      </c>
      <c r="G186" s="11">
        <v>223641127</v>
      </c>
      <c r="H186" s="11">
        <v>475795920</v>
      </c>
      <c r="I186" s="11">
        <v>469802559</v>
      </c>
      <c r="J186" s="11">
        <v>5993361</v>
      </c>
      <c r="K186" s="11">
        <v>11822362.4</v>
      </c>
      <c r="L186" s="11">
        <v>6208067094.4099998</v>
      </c>
      <c r="M186" s="23">
        <f t="shared" si="4"/>
        <v>22.549115427502496</v>
      </c>
      <c r="N186" s="23">
        <v>22.55501563142202</v>
      </c>
      <c r="O186" s="23">
        <f t="shared" si="5"/>
        <v>-5.9002039195235056E-3</v>
      </c>
      <c r="P186" s="11"/>
      <c r="Q186" s="11">
        <v>3496343987.9899998</v>
      </c>
      <c r="R186" s="11">
        <v>1332328104.54</v>
      </c>
      <c r="S186" s="11">
        <v>1229120159.8699999</v>
      </c>
      <c r="T186" s="11">
        <v>1165034314.8699999</v>
      </c>
      <c r="U186" s="11">
        <v>64085845</v>
      </c>
      <c r="V186" s="11">
        <v>103207944.67</v>
      </c>
      <c r="W186" s="11">
        <v>27895128.43</v>
      </c>
      <c r="X186" s="11">
        <v>26564273.43</v>
      </c>
      <c r="Y186" s="11">
        <v>1330855</v>
      </c>
      <c r="Z186" s="11">
        <v>75312816.239999995</v>
      </c>
      <c r="AA186" s="11">
        <v>1312512758.45</v>
      </c>
      <c r="AB186" s="11">
        <v>851503125</v>
      </c>
      <c r="AC186" s="11">
        <v>845875264</v>
      </c>
      <c r="AD186" s="11">
        <v>5627861</v>
      </c>
      <c r="AE186" s="11">
        <v>7136480699.6999998</v>
      </c>
      <c r="AF186" s="11">
        <v>928413605.29999995</v>
      </c>
      <c r="AG186" s="11">
        <v>807336006.52999997</v>
      </c>
      <c r="AH186" s="11">
        <v>0</v>
      </c>
      <c r="AI186" s="11">
        <v>121077598.77</v>
      </c>
      <c r="AJ186" s="11">
        <v>9535566621.0300007</v>
      </c>
      <c r="AK186" s="11">
        <v>2399085921.3299999</v>
      </c>
      <c r="AL186" s="11">
        <v>34147724</v>
      </c>
      <c r="AM186" s="11">
        <v>33516085</v>
      </c>
      <c r="AN186" s="11">
        <v>631639</v>
      </c>
      <c r="AO186" s="11">
        <v>27273828</v>
      </c>
      <c r="AP186" s="11">
        <v>17335386</v>
      </c>
      <c r="AQ186" s="11">
        <v>9938442</v>
      </c>
      <c r="AR186" s="11">
        <v>18314643.460000001</v>
      </c>
      <c r="AS186" s="11">
        <v>2314742728.8699999</v>
      </c>
      <c r="AT186" s="11">
        <v>2313088478.8699999</v>
      </c>
      <c r="AU186" s="11">
        <v>0</v>
      </c>
      <c r="AV186" s="11">
        <v>1654250</v>
      </c>
      <c r="AW186" s="11">
        <v>4606997</v>
      </c>
      <c r="AX186" s="11">
        <v>4606997</v>
      </c>
      <c r="AY186" s="11">
        <v>0</v>
      </c>
      <c r="AZ186" s="11">
        <v>2711723106.4200001</v>
      </c>
      <c r="BA186" s="11">
        <v>2482088618.4200001</v>
      </c>
      <c r="BB186" s="11">
        <v>229634488</v>
      </c>
      <c r="BC186" s="11">
        <v>6208067094.4099998</v>
      </c>
      <c r="BD186" s="11">
        <v>5907388045.4099998</v>
      </c>
      <c r="BE186" s="11">
        <v>300679049</v>
      </c>
      <c r="BF186" s="11">
        <v>7136480699.6999998</v>
      </c>
      <c r="BG186" s="11">
        <v>6835801650.6999998</v>
      </c>
      <c r="BH186" s="11">
        <v>300679049</v>
      </c>
      <c r="BI186" s="11">
        <v>9535566621.0300007</v>
      </c>
      <c r="BJ186" s="11">
        <v>9224317491.0300007</v>
      </c>
      <c r="BK186" s="11">
        <v>311249130</v>
      </c>
    </row>
    <row r="187" spans="1:63">
      <c r="A187" s="10">
        <v>41974</v>
      </c>
      <c r="B187" s="11">
        <v>2876506247</v>
      </c>
      <c r="C187" s="11">
        <v>928051802.60000002</v>
      </c>
      <c r="D187" s="11">
        <v>1935856697.4000001</v>
      </c>
      <c r="E187" s="11">
        <v>1400883956.4000001</v>
      </c>
      <c r="F187" s="11">
        <v>1168416636.4000001</v>
      </c>
      <c r="G187" s="11">
        <v>232467320</v>
      </c>
      <c r="H187" s="11">
        <v>534972741</v>
      </c>
      <c r="I187" s="11">
        <v>529028786</v>
      </c>
      <c r="J187" s="11">
        <v>5943955</v>
      </c>
      <c r="K187" s="11">
        <v>12597747</v>
      </c>
      <c r="L187" s="11">
        <v>6356234193.5799999</v>
      </c>
      <c r="M187" s="23">
        <f t="shared" si="4"/>
        <v>22.572701931005643</v>
      </c>
      <c r="N187" s="23">
        <v>22.563805296156243</v>
      </c>
      <c r="O187" s="23">
        <f t="shared" si="5"/>
        <v>8.8966348493997316E-3</v>
      </c>
      <c r="P187" s="11"/>
      <c r="Q187" s="11">
        <v>3479727946.5799999</v>
      </c>
      <c r="R187" s="11">
        <v>1353420695.27</v>
      </c>
      <c r="S187" s="11">
        <v>1248718410.71</v>
      </c>
      <c r="T187" s="11">
        <v>1182169498.71</v>
      </c>
      <c r="U187" s="11">
        <v>66548912</v>
      </c>
      <c r="V187" s="11">
        <v>104702284.56</v>
      </c>
      <c r="W187" s="11">
        <v>28448090.100000001</v>
      </c>
      <c r="X187" s="11">
        <v>27047851.100000001</v>
      </c>
      <c r="Y187" s="11">
        <v>1400239</v>
      </c>
      <c r="Z187" s="11">
        <v>76254194.459999993</v>
      </c>
      <c r="AA187" s="11">
        <v>1290001311.3199999</v>
      </c>
      <c r="AB187" s="11">
        <v>836305940</v>
      </c>
      <c r="AC187" s="11">
        <v>832206192</v>
      </c>
      <c r="AD187" s="11">
        <v>4099748</v>
      </c>
      <c r="AE187" s="11">
        <v>7231689757.8000002</v>
      </c>
      <c r="AF187" s="11">
        <v>875455564.21000004</v>
      </c>
      <c r="AG187" s="11">
        <v>759435639.64999998</v>
      </c>
      <c r="AH187" s="11">
        <v>0</v>
      </c>
      <c r="AI187" s="11">
        <v>116019924.56</v>
      </c>
      <c r="AJ187" s="11">
        <v>9630957416</v>
      </c>
      <c r="AK187" s="11">
        <v>2399267658.21</v>
      </c>
      <c r="AL187" s="11">
        <v>50899820</v>
      </c>
      <c r="AM187" s="11">
        <v>50121702</v>
      </c>
      <c r="AN187" s="11">
        <v>778118</v>
      </c>
      <c r="AO187" s="11">
        <v>45834855</v>
      </c>
      <c r="AP187" s="11">
        <v>34344355</v>
      </c>
      <c r="AQ187" s="11">
        <v>11490500</v>
      </c>
      <c r="AR187" s="11">
        <v>18005380.57</v>
      </c>
      <c r="AS187" s="11">
        <v>2275942492.6399999</v>
      </c>
      <c r="AT187" s="11">
        <v>2274445322.6399999</v>
      </c>
      <c r="AU187" s="11">
        <v>0</v>
      </c>
      <c r="AV187" s="11">
        <v>1497170</v>
      </c>
      <c r="AW187" s="11">
        <v>8585110</v>
      </c>
      <c r="AX187" s="11">
        <v>8585110</v>
      </c>
      <c r="AY187" s="11">
        <v>0</v>
      </c>
      <c r="AZ187" s="11">
        <v>2876506247</v>
      </c>
      <c r="BA187" s="11">
        <v>2638094972</v>
      </c>
      <c r="BB187" s="11">
        <v>238411275</v>
      </c>
      <c r="BC187" s="11">
        <v>6356234193.5799999</v>
      </c>
      <c r="BD187" s="11">
        <v>6045774019.5799999</v>
      </c>
      <c r="BE187" s="11">
        <v>310460174</v>
      </c>
      <c r="BF187" s="11">
        <v>7231689757.8000002</v>
      </c>
      <c r="BG187" s="11">
        <v>6921229583.8000002</v>
      </c>
      <c r="BH187" s="11">
        <v>310460174</v>
      </c>
      <c r="BI187" s="11">
        <v>9630957416</v>
      </c>
      <c r="BJ187" s="11">
        <v>9308228624</v>
      </c>
      <c r="BK187" s="11">
        <v>322728792</v>
      </c>
    </row>
    <row r="188" spans="1:63">
      <c r="A188" s="12">
        <v>42005</v>
      </c>
      <c r="B188" s="11">
        <v>2887393058.5500002</v>
      </c>
      <c r="C188" s="11">
        <v>910089542.75</v>
      </c>
      <c r="D188" s="11">
        <v>1964786929.5999999</v>
      </c>
      <c r="E188" s="11">
        <v>1412700929.5999999</v>
      </c>
      <c r="F188" s="11">
        <v>1165163628.5999999</v>
      </c>
      <c r="G188" s="11">
        <v>247537301</v>
      </c>
      <c r="H188" s="11">
        <v>552086000</v>
      </c>
      <c r="I188" s="11">
        <v>548110195</v>
      </c>
      <c r="J188" s="11">
        <v>3975805</v>
      </c>
      <c r="K188" s="11">
        <v>12516586.199999999</v>
      </c>
      <c r="L188" s="11">
        <v>6497554673.5699997</v>
      </c>
      <c r="M188" s="23">
        <f t="shared" si="4"/>
        <v>22.594691738999344</v>
      </c>
      <c r="N188" s="23">
        <v>22.574263697819088</v>
      </c>
      <c r="O188" s="23">
        <f t="shared" si="5"/>
        <v>2.0428041180256429E-2</v>
      </c>
      <c r="P188" s="11"/>
      <c r="Q188" s="11">
        <v>3610161615.02</v>
      </c>
      <c r="R188" s="11">
        <v>1432377704.3499999</v>
      </c>
      <c r="S188" s="11">
        <v>1326805078.3499999</v>
      </c>
      <c r="T188" s="11">
        <v>1211300438.3499999</v>
      </c>
      <c r="U188" s="11">
        <v>115504640</v>
      </c>
      <c r="V188" s="11">
        <v>105572626</v>
      </c>
      <c r="W188" s="11">
        <v>28127879.530000001</v>
      </c>
      <c r="X188" s="11">
        <v>26680750.530000001</v>
      </c>
      <c r="Y188" s="11">
        <v>1447129</v>
      </c>
      <c r="Z188" s="11">
        <v>77444746.469999999</v>
      </c>
      <c r="AA188" s="11">
        <v>1299595551.6700001</v>
      </c>
      <c r="AB188" s="11">
        <v>878188359</v>
      </c>
      <c r="AC188" s="11">
        <v>874463290</v>
      </c>
      <c r="AD188" s="11">
        <v>3725069</v>
      </c>
      <c r="AE188" s="11">
        <v>7336186738.3800001</v>
      </c>
      <c r="AF188" s="11">
        <v>838632064.82000005</v>
      </c>
      <c r="AG188" s="11">
        <v>736565341.73000002</v>
      </c>
      <c r="AH188" s="11">
        <v>0</v>
      </c>
      <c r="AI188" s="11">
        <v>102066723.09</v>
      </c>
      <c r="AJ188" s="11">
        <v>9814038682.2299995</v>
      </c>
      <c r="AK188" s="11">
        <v>2477851943.8400002</v>
      </c>
      <c r="AL188" s="11">
        <v>28428190</v>
      </c>
      <c r="AM188" s="11">
        <v>27716675</v>
      </c>
      <c r="AN188" s="11">
        <v>711515</v>
      </c>
      <c r="AO188" s="11">
        <v>17151543</v>
      </c>
      <c r="AP188" s="11">
        <v>5988844</v>
      </c>
      <c r="AQ188" s="11">
        <v>11162699</v>
      </c>
      <c r="AR188" s="11">
        <v>16651517.59</v>
      </c>
      <c r="AS188" s="11">
        <v>2405273332.25</v>
      </c>
      <c r="AT188" s="11">
        <v>2404050572.25</v>
      </c>
      <c r="AU188" s="11">
        <v>0</v>
      </c>
      <c r="AV188" s="11">
        <v>1222760</v>
      </c>
      <c r="AW188" s="11">
        <v>10347361</v>
      </c>
      <c r="AX188" s="11">
        <v>8797226</v>
      </c>
      <c r="AY188" s="11">
        <v>1550135</v>
      </c>
      <c r="AZ188" s="11">
        <v>2887393058.5500002</v>
      </c>
      <c r="BA188" s="11">
        <v>2635879952.5500002</v>
      </c>
      <c r="BB188" s="11">
        <v>251513106</v>
      </c>
      <c r="BC188" s="11">
        <v>6497554673.5699997</v>
      </c>
      <c r="BD188" s="11">
        <v>6125364729.5699997</v>
      </c>
      <c r="BE188" s="11">
        <v>372189944</v>
      </c>
      <c r="BF188" s="11">
        <v>7336186738.3800001</v>
      </c>
      <c r="BG188" s="11">
        <v>6963996794.3800001</v>
      </c>
      <c r="BH188" s="11">
        <v>372189944</v>
      </c>
      <c r="BI188" s="11">
        <v>9814038682.2299995</v>
      </c>
      <c r="BJ188" s="11">
        <v>9428424389.2299995</v>
      </c>
      <c r="BK188" s="11">
        <v>385614293</v>
      </c>
    </row>
    <row r="189" spans="1:63">
      <c r="A189" s="13">
        <v>42036</v>
      </c>
      <c r="B189" s="11">
        <v>2869132683.3699999</v>
      </c>
      <c r="C189" s="11">
        <v>917404455.47000003</v>
      </c>
      <c r="D189" s="11">
        <v>1939243897.0999999</v>
      </c>
      <c r="E189" s="11">
        <v>1393064465.0999999</v>
      </c>
      <c r="F189" s="11">
        <v>1146612829.0999999</v>
      </c>
      <c r="G189" s="11">
        <v>246451636</v>
      </c>
      <c r="H189" s="11">
        <v>546179432</v>
      </c>
      <c r="I189" s="11">
        <v>542195469</v>
      </c>
      <c r="J189" s="11">
        <v>3983963</v>
      </c>
      <c r="K189" s="11">
        <v>12484330.800000001</v>
      </c>
      <c r="L189" s="11">
        <v>6483423543.2200003</v>
      </c>
      <c r="M189" s="23">
        <f t="shared" si="4"/>
        <v>22.592514532367293</v>
      </c>
      <c r="N189" s="23">
        <v>22.583350848880066</v>
      </c>
      <c r="O189" s="23">
        <f t="shared" si="5"/>
        <v>9.163683487226848E-3</v>
      </c>
      <c r="P189" s="11"/>
      <c r="Q189" s="11">
        <v>3614290859.8499999</v>
      </c>
      <c r="R189" s="11">
        <v>1438728371.79</v>
      </c>
      <c r="S189" s="11">
        <v>1332825268.8099999</v>
      </c>
      <c r="T189" s="11">
        <v>1243308807.8099999</v>
      </c>
      <c r="U189" s="11">
        <v>89516461</v>
      </c>
      <c r="V189" s="11">
        <v>105903102.98</v>
      </c>
      <c r="W189" s="11">
        <v>27710175.030000001</v>
      </c>
      <c r="X189" s="11">
        <v>26276625.030000001</v>
      </c>
      <c r="Y189" s="11">
        <v>1433550</v>
      </c>
      <c r="Z189" s="11">
        <v>78192927.950000003</v>
      </c>
      <c r="AA189" s="11">
        <v>1319214601.0599999</v>
      </c>
      <c r="AB189" s="11">
        <v>856347887</v>
      </c>
      <c r="AC189" s="11">
        <v>852424497</v>
      </c>
      <c r="AD189" s="11">
        <v>3923390</v>
      </c>
      <c r="AE189" s="11">
        <v>7357311048.75</v>
      </c>
      <c r="AF189" s="11">
        <v>873887505.52999997</v>
      </c>
      <c r="AG189" s="11">
        <v>775045213.61000001</v>
      </c>
      <c r="AH189" s="11">
        <v>0</v>
      </c>
      <c r="AI189" s="11">
        <v>98842291.920000002</v>
      </c>
      <c r="AJ189" s="11">
        <v>9807460206.0799999</v>
      </c>
      <c r="AK189" s="11">
        <v>2450149157.3299999</v>
      </c>
      <c r="AL189" s="11">
        <v>35480590</v>
      </c>
      <c r="AM189" s="11">
        <v>34284161</v>
      </c>
      <c r="AN189" s="11">
        <v>1196429</v>
      </c>
      <c r="AO189" s="11">
        <v>44286894</v>
      </c>
      <c r="AP189" s="11">
        <v>33277210</v>
      </c>
      <c r="AQ189" s="11">
        <v>11009684</v>
      </c>
      <c r="AR189" s="11">
        <v>16718422.050000001</v>
      </c>
      <c r="AS189" s="11">
        <v>2344925795.2800002</v>
      </c>
      <c r="AT189" s="11">
        <v>2343928295.2800002</v>
      </c>
      <c r="AU189" s="11">
        <v>0</v>
      </c>
      <c r="AV189" s="11">
        <v>997500</v>
      </c>
      <c r="AW189" s="11">
        <v>8737456</v>
      </c>
      <c r="AX189" s="11">
        <v>7189446</v>
      </c>
      <c r="AY189" s="11">
        <v>1548010</v>
      </c>
      <c r="AZ189" s="11">
        <v>2869132683.3699999</v>
      </c>
      <c r="BA189" s="11">
        <v>2618697084.3699999</v>
      </c>
      <c r="BB189" s="11">
        <v>250435599</v>
      </c>
      <c r="BC189" s="11">
        <v>6483423543.2200003</v>
      </c>
      <c r="BD189" s="11">
        <v>6138114543.2200003</v>
      </c>
      <c r="BE189" s="11">
        <v>345309000</v>
      </c>
      <c r="BF189" s="11">
        <v>7357311048.75</v>
      </c>
      <c r="BG189" s="11">
        <v>7012002048.75</v>
      </c>
      <c r="BH189" s="11">
        <v>345309000</v>
      </c>
      <c r="BI189" s="11">
        <v>9807460206.0799999</v>
      </c>
      <c r="BJ189" s="11">
        <v>9448397083.0799999</v>
      </c>
      <c r="BK189" s="11">
        <v>359063123</v>
      </c>
    </row>
    <row r="190" spans="1:63">
      <c r="A190" s="14">
        <v>42064</v>
      </c>
      <c r="B190" s="11">
        <v>2884130823.5599999</v>
      </c>
      <c r="C190" s="11">
        <v>931897661.15999997</v>
      </c>
      <c r="D190" s="11">
        <v>1939543070.5999999</v>
      </c>
      <c r="E190" s="11">
        <v>1398429051.5999999</v>
      </c>
      <c r="F190" s="11">
        <v>1132202663.5999999</v>
      </c>
      <c r="G190" s="11">
        <v>266226388</v>
      </c>
      <c r="H190" s="11">
        <v>541114019</v>
      </c>
      <c r="I190" s="11">
        <v>536985031</v>
      </c>
      <c r="J190" s="11">
        <v>4128988</v>
      </c>
      <c r="K190" s="11">
        <v>12690091.800000001</v>
      </c>
      <c r="L190" s="11">
        <v>6418897094.0200005</v>
      </c>
      <c r="M190" s="23">
        <f t="shared" si="4"/>
        <v>22.582512147681587</v>
      </c>
      <c r="N190" s="23">
        <v>22.590196838125724</v>
      </c>
      <c r="O190" s="23">
        <f t="shared" si="5"/>
        <v>-7.6846904441367769E-3</v>
      </c>
      <c r="P190" s="11"/>
      <c r="Q190" s="11">
        <v>3534766270.46</v>
      </c>
      <c r="R190" s="11">
        <v>1443282786.27</v>
      </c>
      <c r="S190" s="11">
        <v>1337088890.1800001</v>
      </c>
      <c r="T190" s="11">
        <v>1223273696.1800001</v>
      </c>
      <c r="U190" s="11">
        <v>113815194</v>
      </c>
      <c r="V190" s="11">
        <v>106193896.09</v>
      </c>
      <c r="W190" s="11">
        <v>27495098.379999999</v>
      </c>
      <c r="X190" s="11">
        <v>26004583.379999999</v>
      </c>
      <c r="Y190" s="11">
        <v>1490515</v>
      </c>
      <c r="Z190" s="11">
        <v>78698797.709999993</v>
      </c>
      <c r="AA190" s="11">
        <v>1324038919.1900001</v>
      </c>
      <c r="AB190" s="11">
        <v>767444565</v>
      </c>
      <c r="AC190" s="11">
        <v>764445338</v>
      </c>
      <c r="AD190" s="11">
        <v>2999227</v>
      </c>
      <c r="AE190" s="11">
        <v>7271476164.1800003</v>
      </c>
      <c r="AF190" s="11">
        <v>852579070.15999997</v>
      </c>
      <c r="AG190" s="11">
        <v>753812023.78999996</v>
      </c>
      <c r="AH190" s="11">
        <v>0</v>
      </c>
      <c r="AI190" s="11">
        <v>98767046.359999999</v>
      </c>
      <c r="AJ190" s="11">
        <v>9666351336.0400009</v>
      </c>
      <c r="AK190" s="11">
        <v>2394875171.8600001</v>
      </c>
      <c r="AL190" s="11">
        <v>23156478</v>
      </c>
      <c r="AM190" s="11">
        <v>22456251</v>
      </c>
      <c r="AN190" s="11">
        <v>700227</v>
      </c>
      <c r="AO190" s="11">
        <v>55932241</v>
      </c>
      <c r="AP190" s="11">
        <v>27798675</v>
      </c>
      <c r="AQ190" s="11">
        <v>28133566</v>
      </c>
      <c r="AR190" s="11">
        <v>16099134.369999999</v>
      </c>
      <c r="AS190" s="11">
        <v>2291009950.4899998</v>
      </c>
      <c r="AT190" s="11">
        <v>2290177760.4899998</v>
      </c>
      <c r="AU190" s="11">
        <v>0</v>
      </c>
      <c r="AV190" s="11">
        <v>832190</v>
      </c>
      <c r="AW190" s="11">
        <v>8677368</v>
      </c>
      <c r="AX190" s="11">
        <v>7097988</v>
      </c>
      <c r="AY190" s="11">
        <v>1579380</v>
      </c>
      <c r="AZ190" s="11">
        <v>2884130823.5599999</v>
      </c>
      <c r="BA190" s="11">
        <v>2613775447.5599999</v>
      </c>
      <c r="BB190" s="11">
        <v>270355376</v>
      </c>
      <c r="BC190" s="11">
        <v>6418897094.0200005</v>
      </c>
      <c r="BD190" s="11">
        <v>6030236782.0200005</v>
      </c>
      <c r="BE190" s="11">
        <v>388660312</v>
      </c>
      <c r="BF190" s="11">
        <v>7271476164.1800003</v>
      </c>
      <c r="BG190" s="11">
        <v>6882815852.1800003</v>
      </c>
      <c r="BH190" s="11">
        <v>388660312</v>
      </c>
      <c r="BI190" s="11">
        <v>9666351336.0400009</v>
      </c>
      <c r="BJ190" s="11">
        <v>9247277851.0400009</v>
      </c>
      <c r="BK190" s="11">
        <v>419073485</v>
      </c>
    </row>
    <row r="191" spans="1:63">
      <c r="A191" s="15">
        <v>42095</v>
      </c>
      <c r="B191" s="11">
        <v>2922876605.2600002</v>
      </c>
      <c r="C191" s="11">
        <v>933091994.55999994</v>
      </c>
      <c r="D191" s="11">
        <v>1977156443.4000001</v>
      </c>
      <c r="E191" s="11">
        <v>1419611649.4000001</v>
      </c>
      <c r="F191" s="11">
        <v>1142824415.4000001</v>
      </c>
      <c r="G191" s="11">
        <v>276787234</v>
      </c>
      <c r="H191" s="11">
        <v>557544794</v>
      </c>
      <c r="I191" s="11">
        <v>553258541</v>
      </c>
      <c r="J191" s="11">
        <v>4286253</v>
      </c>
      <c r="K191" s="11">
        <v>12628167.300000001</v>
      </c>
      <c r="L191" s="11">
        <v>6476126231.0900002</v>
      </c>
      <c r="M191" s="23">
        <f t="shared" si="4"/>
        <v>22.591388364710497</v>
      </c>
      <c r="N191" s="23">
        <v>22.597228760522661</v>
      </c>
      <c r="O191" s="23">
        <f t="shared" si="5"/>
        <v>-5.840395812164445E-3</v>
      </c>
      <c r="P191" s="11"/>
      <c r="Q191" s="11">
        <v>3553249625.8299999</v>
      </c>
      <c r="R191" s="11">
        <v>1456899037.5899999</v>
      </c>
      <c r="S191" s="11">
        <v>1350046688.46</v>
      </c>
      <c r="T191" s="11">
        <v>1234941713.46</v>
      </c>
      <c r="U191" s="11">
        <v>115104975</v>
      </c>
      <c r="V191" s="11">
        <v>106852349.13</v>
      </c>
      <c r="W191" s="11">
        <v>27687189.260000002</v>
      </c>
      <c r="X191" s="11">
        <v>26175890.260000002</v>
      </c>
      <c r="Y191" s="11">
        <v>1511299</v>
      </c>
      <c r="Z191" s="11">
        <v>79165159.870000005</v>
      </c>
      <c r="AA191" s="11">
        <v>1348376790.24</v>
      </c>
      <c r="AB191" s="11">
        <v>747973798</v>
      </c>
      <c r="AC191" s="11">
        <v>744728299</v>
      </c>
      <c r="AD191" s="11">
        <v>3245499</v>
      </c>
      <c r="AE191" s="11">
        <v>7395799966.9499998</v>
      </c>
      <c r="AF191" s="11">
        <v>919673735.86000001</v>
      </c>
      <c r="AG191" s="11">
        <v>815545554.51999998</v>
      </c>
      <c r="AH191" s="11">
        <v>0</v>
      </c>
      <c r="AI191" s="11">
        <v>104128181.34</v>
      </c>
      <c r="AJ191" s="11">
        <v>9789984920.0300007</v>
      </c>
      <c r="AK191" s="11">
        <v>2394184953.0900002</v>
      </c>
      <c r="AL191" s="11">
        <v>29440358</v>
      </c>
      <c r="AM191" s="11">
        <v>28690218</v>
      </c>
      <c r="AN191" s="11">
        <v>750140</v>
      </c>
      <c r="AO191" s="11">
        <v>37232195</v>
      </c>
      <c r="AP191" s="11">
        <v>9762538</v>
      </c>
      <c r="AQ191" s="11">
        <v>27469657</v>
      </c>
      <c r="AR191" s="11">
        <v>15494824.970000001</v>
      </c>
      <c r="AS191" s="11">
        <v>2301680657.1199999</v>
      </c>
      <c r="AT191" s="11">
        <v>2300815227.1199999</v>
      </c>
      <c r="AU191" s="11">
        <v>0</v>
      </c>
      <c r="AV191" s="11">
        <v>865430</v>
      </c>
      <c r="AW191" s="11">
        <v>10336918</v>
      </c>
      <c r="AX191" s="11">
        <v>8745380</v>
      </c>
      <c r="AY191" s="11">
        <v>1591538</v>
      </c>
      <c r="AZ191" s="11">
        <v>2922876605.2600002</v>
      </c>
      <c r="BA191" s="11">
        <v>2641803118.2600002</v>
      </c>
      <c r="BB191" s="11">
        <v>281073487</v>
      </c>
      <c r="BC191" s="11">
        <v>6476126231.0900002</v>
      </c>
      <c r="BD191" s="11">
        <v>6075190971.0900002</v>
      </c>
      <c r="BE191" s="11">
        <v>400935260</v>
      </c>
      <c r="BF191" s="11">
        <v>7395799966.9499998</v>
      </c>
      <c r="BG191" s="11">
        <v>6994864706.9499998</v>
      </c>
      <c r="BH191" s="11">
        <v>400935260</v>
      </c>
      <c r="BI191" s="11">
        <v>9789984920.0300007</v>
      </c>
      <c r="BJ191" s="11">
        <v>9359238325.0300007</v>
      </c>
      <c r="BK191" s="11">
        <v>430746595</v>
      </c>
    </row>
    <row r="192" spans="1:63">
      <c r="A192" s="16">
        <v>42125</v>
      </c>
      <c r="B192" s="11">
        <v>2941241424.77</v>
      </c>
      <c r="C192" s="11">
        <v>943056323.87</v>
      </c>
      <c r="D192" s="11">
        <v>1985355203</v>
      </c>
      <c r="E192" s="11">
        <v>1422996613</v>
      </c>
      <c r="F192" s="11">
        <v>1144796769</v>
      </c>
      <c r="G192" s="11">
        <v>278199844</v>
      </c>
      <c r="H192" s="11">
        <v>562358590</v>
      </c>
      <c r="I192" s="11">
        <v>557776961</v>
      </c>
      <c r="J192" s="11">
        <v>4581629</v>
      </c>
      <c r="K192" s="11">
        <v>12829897.9</v>
      </c>
      <c r="L192" s="11">
        <v>6536224878.1199999</v>
      </c>
      <c r="M192" s="23">
        <f t="shared" si="4"/>
        <v>22.60062559998935</v>
      </c>
      <c r="N192" s="23">
        <v>22.604482236188399</v>
      </c>
      <c r="O192" s="23">
        <f t="shared" si="5"/>
        <v>-3.8566361990497455E-3</v>
      </c>
      <c r="P192" s="11"/>
      <c r="Q192" s="11">
        <v>3594983453.3499999</v>
      </c>
      <c r="R192" s="11">
        <v>1496074683.4400001</v>
      </c>
      <c r="S192" s="11">
        <v>1388609774.8099999</v>
      </c>
      <c r="T192" s="11">
        <v>1262212764.8099999</v>
      </c>
      <c r="U192" s="11">
        <v>126397010</v>
      </c>
      <c r="V192" s="11">
        <v>107464908.63</v>
      </c>
      <c r="W192" s="11">
        <v>27492978.149999999</v>
      </c>
      <c r="X192" s="11">
        <v>25925089.149999999</v>
      </c>
      <c r="Y192" s="11">
        <v>1567889</v>
      </c>
      <c r="Z192" s="11">
        <v>79971930.480000004</v>
      </c>
      <c r="AA192" s="11">
        <v>1345169341.9100001</v>
      </c>
      <c r="AB192" s="11">
        <v>753739428</v>
      </c>
      <c r="AC192" s="11">
        <v>750482142</v>
      </c>
      <c r="AD192" s="11">
        <v>3257286</v>
      </c>
      <c r="AE192" s="11">
        <v>7492813421.3299999</v>
      </c>
      <c r="AF192" s="11">
        <v>956588543.21000004</v>
      </c>
      <c r="AG192" s="11">
        <v>830053673.37</v>
      </c>
      <c r="AH192" s="11">
        <v>0</v>
      </c>
      <c r="AI192" s="11">
        <v>126534869.84</v>
      </c>
      <c r="AJ192" s="11">
        <v>9892928856.2600002</v>
      </c>
      <c r="AK192" s="11">
        <v>2400115434.9299998</v>
      </c>
      <c r="AL192" s="11">
        <v>43869719</v>
      </c>
      <c r="AM192" s="11">
        <v>43064561</v>
      </c>
      <c r="AN192" s="11">
        <v>805158</v>
      </c>
      <c r="AO192" s="11">
        <v>36156596</v>
      </c>
      <c r="AP192" s="11">
        <v>9111246</v>
      </c>
      <c r="AQ192" s="11">
        <v>27045350</v>
      </c>
      <c r="AR192" s="11">
        <v>12508474.16</v>
      </c>
      <c r="AS192" s="11">
        <v>2301566794.77</v>
      </c>
      <c r="AT192" s="11">
        <v>2300543094.77</v>
      </c>
      <c r="AU192" s="11">
        <v>0</v>
      </c>
      <c r="AV192" s="11">
        <v>1023700</v>
      </c>
      <c r="AW192" s="11">
        <v>6013851</v>
      </c>
      <c r="AX192" s="11">
        <v>4420108</v>
      </c>
      <c r="AY192" s="11">
        <v>1593743</v>
      </c>
      <c r="AZ192" s="11">
        <v>2941241424.77</v>
      </c>
      <c r="BA192" s="11">
        <v>2658459951.77</v>
      </c>
      <c r="BB192" s="11">
        <v>282781473</v>
      </c>
      <c r="BC192" s="11">
        <v>6536224878.1199999</v>
      </c>
      <c r="BD192" s="11">
        <v>6122221220.1199999</v>
      </c>
      <c r="BE192" s="11">
        <v>414003658</v>
      </c>
      <c r="BF192" s="11">
        <v>7492813421.3299999</v>
      </c>
      <c r="BG192" s="11">
        <v>7078809763.3299999</v>
      </c>
      <c r="BH192" s="11">
        <v>414003658</v>
      </c>
      <c r="BI192" s="11">
        <v>9892928856.2600002</v>
      </c>
      <c r="BJ192" s="11">
        <v>9449480947.2600002</v>
      </c>
      <c r="BK192" s="11">
        <v>443447909</v>
      </c>
    </row>
    <row r="193" spans="1:63">
      <c r="A193" s="17">
        <v>42156</v>
      </c>
      <c r="B193" s="11">
        <v>2967522802.3400002</v>
      </c>
      <c r="C193" s="11">
        <v>946647963.63999999</v>
      </c>
      <c r="D193" s="11">
        <v>2007747143</v>
      </c>
      <c r="E193" s="11">
        <v>1456326974</v>
      </c>
      <c r="F193" s="11">
        <v>1173252939</v>
      </c>
      <c r="G193" s="11">
        <v>283074035</v>
      </c>
      <c r="H193" s="11">
        <v>551420169</v>
      </c>
      <c r="I193" s="11">
        <v>546765980</v>
      </c>
      <c r="J193" s="11">
        <v>4654189</v>
      </c>
      <c r="K193" s="11">
        <v>13127695.699999999</v>
      </c>
      <c r="L193" s="11">
        <v>6537726406.1499996</v>
      </c>
      <c r="M193" s="23">
        <f t="shared" si="4"/>
        <v>22.600855297653652</v>
      </c>
      <c r="N193" s="23">
        <v>22.610854632531804</v>
      </c>
      <c r="O193" s="23">
        <f t="shared" si="5"/>
        <v>-9.9993348781524105E-3</v>
      </c>
      <c r="P193" s="11"/>
      <c r="Q193" s="11">
        <v>3570203603.8099999</v>
      </c>
      <c r="R193" s="11">
        <v>1477059041.8199999</v>
      </c>
      <c r="S193" s="11">
        <v>1368593687.6700001</v>
      </c>
      <c r="T193" s="11">
        <v>1259700262.6700001</v>
      </c>
      <c r="U193" s="11">
        <v>108893425</v>
      </c>
      <c r="V193" s="11">
        <v>108465354.15000001</v>
      </c>
      <c r="W193" s="11">
        <v>27452906.57</v>
      </c>
      <c r="X193" s="11">
        <v>26016477.57</v>
      </c>
      <c r="Y193" s="11">
        <v>1436429</v>
      </c>
      <c r="Z193" s="11">
        <v>81012447.579999998</v>
      </c>
      <c r="AA193" s="11">
        <v>1338281098</v>
      </c>
      <c r="AB193" s="11">
        <v>754863464</v>
      </c>
      <c r="AC193" s="11">
        <v>753308647</v>
      </c>
      <c r="AD193" s="11">
        <v>1554817</v>
      </c>
      <c r="AE193" s="11">
        <v>7488082795.5600004</v>
      </c>
      <c r="AF193" s="11">
        <v>950356389.40999997</v>
      </c>
      <c r="AG193" s="11">
        <v>825837046.35000002</v>
      </c>
      <c r="AH193" s="11">
        <v>0</v>
      </c>
      <c r="AI193" s="11">
        <v>124519343.06</v>
      </c>
      <c r="AJ193" s="11">
        <v>9858297953.8299999</v>
      </c>
      <c r="AK193" s="11">
        <v>2370215158.27</v>
      </c>
      <c r="AL193" s="11">
        <v>29350441</v>
      </c>
      <c r="AM193" s="11">
        <v>28581987</v>
      </c>
      <c r="AN193" s="11">
        <v>768454</v>
      </c>
      <c r="AO193" s="11">
        <v>42403634</v>
      </c>
      <c r="AP193" s="11">
        <v>12110123</v>
      </c>
      <c r="AQ193" s="11">
        <v>30293511</v>
      </c>
      <c r="AR193" s="11">
        <v>12759964.640000001</v>
      </c>
      <c r="AS193" s="11">
        <v>2278633545.6300001</v>
      </c>
      <c r="AT193" s="11">
        <v>2277817845.6300001</v>
      </c>
      <c r="AU193" s="11">
        <v>0</v>
      </c>
      <c r="AV193" s="11">
        <v>815700</v>
      </c>
      <c r="AW193" s="11">
        <v>7067573</v>
      </c>
      <c r="AX193" s="11">
        <v>5444707</v>
      </c>
      <c r="AY193" s="11">
        <v>1622866</v>
      </c>
      <c r="AZ193" s="11">
        <v>2967522802.3400002</v>
      </c>
      <c r="BA193" s="11">
        <v>2679794578.3400002</v>
      </c>
      <c r="BB193" s="11">
        <v>287728224</v>
      </c>
      <c r="BC193" s="11">
        <v>6537726406.1499996</v>
      </c>
      <c r="BD193" s="11">
        <v>6138113511.1499996</v>
      </c>
      <c r="BE193" s="11">
        <v>399612895</v>
      </c>
      <c r="BF193" s="11">
        <v>7488082795.5600004</v>
      </c>
      <c r="BG193" s="11">
        <v>7088469900.5600004</v>
      </c>
      <c r="BH193" s="11">
        <v>399612895</v>
      </c>
      <c r="BI193" s="11">
        <v>9858297953.8299999</v>
      </c>
      <c r="BJ193" s="11">
        <v>9426000227.8299999</v>
      </c>
      <c r="BK193" s="11">
        <v>432297726</v>
      </c>
    </row>
    <row r="194" spans="1:63">
      <c r="A194" s="18">
        <v>42186</v>
      </c>
      <c r="B194" s="11">
        <v>3023155177.6999998</v>
      </c>
      <c r="C194" s="11">
        <v>961274296.79999995</v>
      </c>
      <c r="D194" s="11">
        <v>2048771562.7</v>
      </c>
      <c r="E194" s="11">
        <v>1465708953.7</v>
      </c>
      <c r="F194" s="11">
        <v>1176777991.7</v>
      </c>
      <c r="G194" s="11">
        <v>288930962</v>
      </c>
      <c r="H194" s="11">
        <v>583062609</v>
      </c>
      <c r="I194" s="11">
        <v>578295033</v>
      </c>
      <c r="J194" s="11">
        <v>4767576</v>
      </c>
      <c r="K194" s="11">
        <v>13109318.199999999</v>
      </c>
      <c r="L194" s="11">
        <v>6548994514.4399996</v>
      </c>
      <c r="M194" s="23">
        <f t="shared" si="4"/>
        <v>22.60257736556402</v>
      </c>
      <c r="N194" s="23">
        <v>22.616585511390092</v>
      </c>
      <c r="O194" s="23">
        <f t="shared" si="5"/>
        <v>-1.4008145826071683E-2</v>
      </c>
      <c r="P194" s="11"/>
      <c r="Q194" s="11">
        <v>3525839336.7399998</v>
      </c>
      <c r="R194" s="11">
        <v>1448684935.49</v>
      </c>
      <c r="S194" s="11">
        <v>1339077072.1600001</v>
      </c>
      <c r="T194" s="11">
        <v>1233335285.1600001</v>
      </c>
      <c r="U194" s="11">
        <v>105741787</v>
      </c>
      <c r="V194" s="11">
        <v>109607863.33</v>
      </c>
      <c r="W194" s="11">
        <v>27988225.640000001</v>
      </c>
      <c r="X194" s="11">
        <v>26508634.640000001</v>
      </c>
      <c r="Y194" s="11">
        <v>1479591</v>
      </c>
      <c r="Z194" s="11">
        <v>81619637.689999998</v>
      </c>
      <c r="AA194" s="11">
        <v>1341391158.25</v>
      </c>
      <c r="AB194" s="11">
        <v>735763243</v>
      </c>
      <c r="AC194" s="11">
        <v>734156448</v>
      </c>
      <c r="AD194" s="11">
        <v>1606795</v>
      </c>
      <c r="AE194" s="11">
        <v>7533212347.7799997</v>
      </c>
      <c r="AF194" s="11">
        <v>984217833.34000003</v>
      </c>
      <c r="AG194" s="11">
        <v>873808927.44000006</v>
      </c>
      <c r="AH194" s="11">
        <v>0</v>
      </c>
      <c r="AI194" s="11">
        <v>110408905.90000001</v>
      </c>
      <c r="AJ194" s="11">
        <v>9929652200.2800007</v>
      </c>
      <c r="AK194" s="11">
        <v>2396439852.4899998</v>
      </c>
      <c r="AL194" s="11">
        <v>27847902</v>
      </c>
      <c r="AM194" s="11">
        <v>27073122</v>
      </c>
      <c r="AN194" s="11">
        <v>774780</v>
      </c>
      <c r="AO194" s="11">
        <v>39778349</v>
      </c>
      <c r="AP194" s="11">
        <v>9025781</v>
      </c>
      <c r="AQ194" s="11">
        <v>30752568</v>
      </c>
      <c r="AR194" s="11">
        <v>12582687.140000001</v>
      </c>
      <c r="AS194" s="11">
        <v>2309933104.3499999</v>
      </c>
      <c r="AT194" s="11">
        <v>2308904894.3499999</v>
      </c>
      <c r="AU194" s="11">
        <v>0</v>
      </c>
      <c r="AV194" s="11">
        <v>1028210</v>
      </c>
      <c r="AW194" s="11">
        <v>6297810</v>
      </c>
      <c r="AX194" s="11">
        <v>4633180</v>
      </c>
      <c r="AY194" s="11">
        <v>1664630</v>
      </c>
      <c r="AZ194" s="11">
        <v>3023155177.6999998</v>
      </c>
      <c r="BA194" s="11">
        <v>2729456639.6999998</v>
      </c>
      <c r="BB194" s="11">
        <v>293698538</v>
      </c>
      <c r="BC194" s="11">
        <v>6548994514.4399996</v>
      </c>
      <c r="BD194" s="11">
        <v>6146467803.4399996</v>
      </c>
      <c r="BE194" s="11">
        <v>402526711</v>
      </c>
      <c r="BF194" s="11">
        <v>7533212347.7799997</v>
      </c>
      <c r="BG194" s="11">
        <v>7130685636.7799997</v>
      </c>
      <c r="BH194" s="11">
        <v>402526711</v>
      </c>
      <c r="BI194" s="11">
        <v>9929652200.2800007</v>
      </c>
      <c r="BJ194" s="11">
        <v>9493933511.2800007</v>
      </c>
      <c r="BK194" s="11">
        <v>435718689</v>
      </c>
    </row>
    <row r="195" spans="1:63">
      <c r="A195" s="19">
        <v>42217</v>
      </c>
      <c r="B195" s="11">
        <v>3052866100.9499998</v>
      </c>
      <c r="C195" s="11">
        <v>964823694.95000005</v>
      </c>
      <c r="D195" s="11">
        <v>2074668854.5999999</v>
      </c>
      <c r="E195" s="11">
        <v>1518056432.5999999</v>
      </c>
      <c r="F195" s="11">
        <v>1196397203.5999999</v>
      </c>
      <c r="G195" s="11">
        <v>321659229</v>
      </c>
      <c r="H195" s="11">
        <v>556612422</v>
      </c>
      <c r="I195" s="11">
        <v>550955995</v>
      </c>
      <c r="J195" s="11">
        <v>5656427</v>
      </c>
      <c r="K195" s="11">
        <v>13373551.4</v>
      </c>
      <c r="L195" s="11">
        <v>6551246163.1700001</v>
      </c>
      <c r="M195" s="23">
        <f t="shared" si="4"/>
        <v>22.602921122416674</v>
      </c>
      <c r="N195" s="23">
        <v>22.621554290376345</v>
      </c>
      <c r="O195" s="23">
        <f t="shared" si="5"/>
        <v>-1.8633167959670516E-2</v>
      </c>
      <c r="P195" s="11"/>
      <c r="Q195" s="11">
        <v>3498380062.2199998</v>
      </c>
      <c r="R195" s="11">
        <v>1504673433.05</v>
      </c>
      <c r="S195" s="11">
        <v>1394455544.9400001</v>
      </c>
      <c r="T195" s="11">
        <v>1292570614.9400001</v>
      </c>
      <c r="U195" s="11">
        <v>101884930</v>
      </c>
      <c r="V195" s="11">
        <v>110217888.11</v>
      </c>
      <c r="W195" s="11">
        <v>27855701.530000001</v>
      </c>
      <c r="X195" s="11">
        <v>26297760.530000001</v>
      </c>
      <c r="Y195" s="11">
        <v>1557941</v>
      </c>
      <c r="Z195" s="11">
        <v>82362186.579999998</v>
      </c>
      <c r="AA195" s="11">
        <v>1330135522.1600001</v>
      </c>
      <c r="AB195" s="11">
        <v>663571107</v>
      </c>
      <c r="AC195" s="11">
        <v>662353827</v>
      </c>
      <c r="AD195" s="11">
        <v>1217280</v>
      </c>
      <c r="AE195" s="11">
        <v>7543636463.8000002</v>
      </c>
      <c r="AF195" s="11">
        <v>992390300.63</v>
      </c>
      <c r="AG195" s="11">
        <v>875457715.08000004</v>
      </c>
      <c r="AH195" s="11">
        <v>0</v>
      </c>
      <c r="AI195" s="11">
        <v>116932585.55</v>
      </c>
      <c r="AJ195" s="11">
        <v>9958348276.2399998</v>
      </c>
      <c r="AK195" s="11">
        <v>2414711812.4400001</v>
      </c>
      <c r="AL195" s="11">
        <v>27541494</v>
      </c>
      <c r="AM195" s="11">
        <v>26825782</v>
      </c>
      <c r="AN195" s="11">
        <v>715712</v>
      </c>
      <c r="AO195" s="11">
        <v>33641723</v>
      </c>
      <c r="AP195" s="11">
        <v>2395558</v>
      </c>
      <c r="AQ195" s="11">
        <v>31246165</v>
      </c>
      <c r="AR195" s="11">
        <v>11889828.15</v>
      </c>
      <c r="AS195" s="11">
        <v>2334909223.29</v>
      </c>
      <c r="AT195" s="11">
        <v>2334009653.29</v>
      </c>
      <c r="AU195" s="11">
        <v>0</v>
      </c>
      <c r="AV195" s="11">
        <v>899570</v>
      </c>
      <c r="AW195" s="11">
        <v>6729544</v>
      </c>
      <c r="AX195" s="11">
        <v>4761264</v>
      </c>
      <c r="AY195" s="11">
        <v>1968280</v>
      </c>
      <c r="AZ195" s="11">
        <v>3052866100.9499998</v>
      </c>
      <c r="BA195" s="11">
        <v>2725550444.9499998</v>
      </c>
      <c r="BB195" s="11">
        <v>327315656</v>
      </c>
      <c r="BC195" s="11">
        <v>6551246163.1700001</v>
      </c>
      <c r="BD195" s="11">
        <v>6119270356.1700001</v>
      </c>
      <c r="BE195" s="11">
        <v>431975807</v>
      </c>
      <c r="BF195" s="11">
        <v>7543636463.8000002</v>
      </c>
      <c r="BG195" s="11">
        <v>7111660656.8000002</v>
      </c>
      <c r="BH195" s="11">
        <v>431975807</v>
      </c>
      <c r="BI195" s="11">
        <v>9958348276.2399998</v>
      </c>
      <c r="BJ195" s="11">
        <v>9492442312.2399998</v>
      </c>
      <c r="BK195" s="11">
        <v>465905964</v>
      </c>
    </row>
    <row r="196" spans="1:63">
      <c r="A196" s="20">
        <v>42248</v>
      </c>
      <c r="B196" s="11">
        <v>3056561053.0100002</v>
      </c>
      <c r="C196" s="11">
        <v>956954871.90999997</v>
      </c>
      <c r="D196" s="11">
        <v>2086120838.2</v>
      </c>
      <c r="E196" s="11">
        <v>1521614801.2</v>
      </c>
      <c r="F196" s="11">
        <v>1186372738.2</v>
      </c>
      <c r="G196" s="11">
        <v>335242063</v>
      </c>
      <c r="H196" s="11">
        <v>564506037</v>
      </c>
      <c r="I196" s="11">
        <v>559322746</v>
      </c>
      <c r="J196" s="11">
        <v>5183291</v>
      </c>
      <c r="K196" s="11">
        <v>13485342.9</v>
      </c>
      <c r="L196" s="11">
        <v>6558231867.9300003</v>
      </c>
      <c r="M196" s="23">
        <f t="shared" si="4"/>
        <v>22.603986871244299</v>
      </c>
      <c r="N196" s="23">
        <v>22.625904639600186</v>
      </c>
      <c r="O196" s="23">
        <f t="shared" si="5"/>
        <v>-2.1917768355887546E-2</v>
      </c>
      <c r="P196" s="11"/>
      <c r="Q196" s="11">
        <v>3501670814.9200001</v>
      </c>
      <c r="R196" s="11">
        <v>1470972051.78</v>
      </c>
      <c r="S196" s="11">
        <v>1359468819.3699999</v>
      </c>
      <c r="T196" s="11">
        <v>1263755794.3699999</v>
      </c>
      <c r="U196" s="11">
        <v>95713025</v>
      </c>
      <c r="V196" s="11">
        <v>111503232.41</v>
      </c>
      <c r="W196" s="11">
        <v>28005575.670000002</v>
      </c>
      <c r="X196" s="11">
        <v>26403273.670000002</v>
      </c>
      <c r="Y196" s="11">
        <v>1602302</v>
      </c>
      <c r="Z196" s="11">
        <v>83497656.739999995</v>
      </c>
      <c r="AA196" s="11">
        <v>1330575103.1300001</v>
      </c>
      <c r="AB196" s="11">
        <v>700123660</v>
      </c>
      <c r="AC196" s="11">
        <v>698734198</v>
      </c>
      <c r="AD196" s="11">
        <v>1389462</v>
      </c>
      <c r="AE196" s="11">
        <v>7470464396.8100004</v>
      </c>
      <c r="AF196" s="11">
        <v>912232528.88</v>
      </c>
      <c r="AG196" s="11">
        <v>797054128.45000005</v>
      </c>
      <c r="AH196" s="11">
        <v>0</v>
      </c>
      <c r="AI196" s="11">
        <v>115178400.43000001</v>
      </c>
      <c r="AJ196" s="11">
        <v>9883588124.8299999</v>
      </c>
      <c r="AK196" s="11">
        <v>2413123728.02</v>
      </c>
      <c r="AL196" s="11">
        <v>24791253</v>
      </c>
      <c r="AM196" s="11">
        <v>24261210</v>
      </c>
      <c r="AN196" s="11">
        <v>530043</v>
      </c>
      <c r="AO196" s="11">
        <v>33769864</v>
      </c>
      <c r="AP196" s="11">
        <v>1556843</v>
      </c>
      <c r="AQ196" s="11">
        <v>32213021</v>
      </c>
      <c r="AR196" s="11">
        <v>12932180.27</v>
      </c>
      <c r="AS196" s="11">
        <v>2333187671.75</v>
      </c>
      <c r="AT196" s="11">
        <v>2332442451.75</v>
      </c>
      <c r="AU196" s="11">
        <v>0</v>
      </c>
      <c r="AV196" s="11">
        <v>745220</v>
      </c>
      <c r="AW196" s="11">
        <v>8442759</v>
      </c>
      <c r="AX196" s="11">
        <v>6692863</v>
      </c>
      <c r="AY196" s="11">
        <v>1749896</v>
      </c>
      <c r="AZ196" s="11">
        <v>3056561053.0100002</v>
      </c>
      <c r="BA196" s="11">
        <v>2716135699.0100002</v>
      </c>
      <c r="BB196" s="11">
        <v>340425354</v>
      </c>
      <c r="BC196" s="11">
        <v>6558231867.9300003</v>
      </c>
      <c r="BD196" s="11">
        <v>6119101724.9300003</v>
      </c>
      <c r="BE196" s="11">
        <v>439130143</v>
      </c>
      <c r="BF196" s="11">
        <v>7470464396.8100004</v>
      </c>
      <c r="BG196" s="11">
        <v>7031334253.8100004</v>
      </c>
      <c r="BH196" s="11">
        <v>439130143</v>
      </c>
      <c r="BI196" s="11">
        <v>9883588124.8299999</v>
      </c>
      <c r="BJ196" s="11">
        <v>9409965021.8299999</v>
      </c>
      <c r="BK196" s="11">
        <v>473623103</v>
      </c>
    </row>
    <row r="197" spans="1:63">
      <c r="A197" s="21">
        <v>42278</v>
      </c>
      <c r="B197" s="11">
        <v>3103509534.7399998</v>
      </c>
      <c r="C197" s="11">
        <v>975422285.13999999</v>
      </c>
      <c r="D197" s="11">
        <v>2114514412.9000001</v>
      </c>
      <c r="E197" s="11">
        <v>1527159634.9000001</v>
      </c>
      <c r="F197" s="11">
        <v>1191035281.9000001</v>
      </c>
      <c r="G197" s="11">
        <v>336124353</v>
      </c>
      <c r="H197" s="11">
        <v>587354778</v>
      </c>
      <c r="I197" s="11">
        <v>581832122</v>
      </c>
      <c r="J197" s="11">
        <v>5522656</v>
      </c>
      <c r="K197" s="11">
        <v>13572836.699999999</v>
      </c>
      <c r="L197" s="11">
        <v>6614957229.4700003</v>
      </c>
      <c r="M197" s="23">
        <f t="shared" si="4"/>
        <v>22.61259916880384</v>
      </c>
      <c r="N197" s="23">
        <v>22.630600108980801</v>
      </c>
      <c r="O197" s="23">
        <f t="shared" si="5"/>
        <v>-1.8000940176960967E-2</v>
      </c>
      <c r="P197" s="11"/>
      <c r="Q197" s="11">
        <v>3511447694.73</v>
      </c>
      <c r="R197" s="11">
        <v>1461084273.46</v>
      </c>
      <c r="S197" s="11">
        <v>1349275618.95</v>
      </c>
      <c r="T197" s="11">
        <v>1249248217.95</v>
      </c>
      <c r="U197" s="11">
        <v>100027401</v>
      </c>
      <c r="V197" s="11">
        <v>111808654.51000001</v>
      </c>
      <c r="W197" s="11">
        <v>27619262.18</v>
      </c>
      <c r="X197" s="11">
        <v>26077733.18</v>
      </c>
      <c r="Y197" s="11">
        <v>1541529</v>
      </c>
      <c r="Z197" s="11">
        <v>84189392.329999998</v>
      </c>
      <c r="AA197" s="11">
        <v>1350848255.28</v>
      </c>
      <c r="AB197" s="11">
        <v>699515166</v>
      </c>
      <c r="AC197" s="11">
        <v>698190545</v>
      </c>
      <c r="AD197" s="11">
        <v>1324621</v>
      </c>
      <c r="AE197" s="11">
        <v>7597419847.29</v>
      </c>
      <c r="AF197" s="11">
        <v>982462617.80999994</v>
      </c>
      <c r="AG197" s="11">
        <v>849514155.75</v>
      </c>
      <c r="AH197" s="11">
        <v>0</v>
      </c>
      <c r="AI197" s="11">
        <v>132948462.06</v>
      </c>
      <c r="AJ197" s="11">
        <v>9967876775.1599998</v>
      </c>
      <c r="AK197" s="11">
        <v>2370456927.8699999</v>
      </c>
      <c r="AL197" s="11">
        <v>25477179</v>
      </c>
      <c r="AM197" s="11">
        <v>24831844</v>
      </c>
      <c r="AN197" s="11">
        <v>645335</v>
      </c>
      <c r="AO197" s="11">
        <v>29054014</v>
      </c>
      <c r="AP197" s="11">
        <v>453519</v>
      </c>
      <c r="AQ197" s="11">
        <v>28600495</v>
      </c>
      <c r="AR197" s="11">
        <v>3322973.08</v>
      </c>
      <c r="AS197" s="11">
        <v>2303950935.79</v>
      </c>
      <c r="AT197" s="11">
        <v>2303160415.79</v>
      </c>
      <c r="AU197" s="11">
        <v>0</v>
      </c>
      <c r="AV197" s="11">
        <v>790520</v>
      </c>
      <c r="AW197" s="11">
        <v>8651826</v>
      </c>
      <c r="AX197" s="11">
        <v>6940027</v>
      </c>
      <c r="AY197" s="11">
        <v>1711799</v>
      </c>
      <c r="AZ197" s="11">
        <v>3103509534.7399998</v>
      </c>
      <c r="BA197" s="11">
        <v>2761862525.7399998</v>
      </c>
      <c r="BB197" s="11">
        <v>341647009</v>
      </c>
      <c r="BC197" s="11">
        <v>6614957229.4700003</v>
      </c>
      <c r="BD197" s="11">
        <v>6170416669.4700003</v>
      </c>
      <c r="BE197" s="11">
        <v>444540560</v>
      </c>
      <c r="BF197" s="11">
        <v>7597419847.29</v>
      </c>
      <c r="BG197" s="11">
        <v>7152879287.29</v>
      </c>
      <c r="BH197" s="11">
        <v>444540560</v>
      </c>
      <c r="BI197" s="11">
        <v>9967876775.1599998</v>
      </c>
      <c r="BJ197" s="11">
        <v>9492378586.1599998</v>
      </c>
      <c r="BK197" s="11">
        <v>475498189</v>
      </c>
    </row>
    <row r="198" spans="1:63">
      <c r="A198" s="22">
        <v>42309</v>
      </c>
      <c r="B198" s="11">
        <v>3129911043.1199999</v>
      </c>
      <c r="C198" s="11">
        <v>993973732.41999996</v>
      </c>
      <c r="D198" s="11">
        <v>2122126101</v>
      </c>
      <c r="E198" s="11">
        <v>1542528228</v>
      </c>
      <c r="F198" s="11">
        <v>1212183165</v>
      </c>
      <c r="G198" s="11">
        <v>330345063</v>
      </c>
      <c r="H198" s="11">
        <v>579597873</v>
      </c>
      <c r="I198" s="11">
        <v>573973601</v>
      </c>
      <c r="J198" s="11">
        <v>5624272</v>
      </c>
      <c r="K198" s="11">
        <v>13811209.699999999</v>
      </c>
      <c r="L198" s="11">
        <v>6515031607</v>
      </c>
      <c r="M198" s="23">
        <f t="shared" si="4"/>
        <v>22.597377898931253</v>
      </c>
      <c r="N198" s="23">
        <v>22.632741982035018</v>
      </c>
      <c r="O198" s="23">
        <f t="shared" si="5"/>
        <v>-3.5364083103765154E-2</v>
      </c>
      <c r="P198" s="11"/>
      <c r="Q198" s="11">
        <v>3385120563.8800001</v>
      </c>
      <c r="R198" s="11">
        <v>1436176499.73</v>
      </c>
      <c r="S198" s="11">
        <v>1323721328.8900001</v>
      </c>
      <c r="T198" s="11">
        <v>1237998201.8900001</v>
      </c>
      <c r="U198" s="11">
        <v>85723127</v>
      </c>
      <c r="V198" s="11">
        <v>112455170.84</v>
      </c>
      <c r="W198" s="11">
        <v>28075936.16</v>
      </c>
      <c r="X198" s="11">
        <v>26473960.16</v>
      </c>
      <c r="Y198" s="11">
        <v>1601976</v>
      </c>
      <c r="Z198" s="11">
        <v>84379234.680000007</v>
      </c>
      <c r="AA198" s="11">
        <v>1329402451.1500001</v>
      </c>
      <c r="AB198" s="11">
        <v>619541613</v>
      </c>
      <c r="AC198" s="11">
        <v>618346999</v>
      </c>
      <c r="AD198" s="11">
        <v>1194614</v>
      </c>
      <c r="AE198" s="11">
        <v>7539257446.4499998</v>
      </c>
      <c r="AF198" s="11">
        <v>1024225839.45</v>
      </c>
      <c r="AG198" s="11">
        <v>893197895.52999997</v>
      </c>
      <c r="AH198" s="11">
        <v>0</v>
      </c>
      <c r="AI198" s="11">
        <v>131027943.92</v>
      </c>
      <c r="AJ198" s="11">
        <v>9857137419.7000008</v>
      </c>
      <c r="AK198" s="11">
        <v>2317879973.25</v>
      </c>
      <c r="AL198" s="11">
        <v>25684552</v>
      </c>
      <c r="AM198" s="11">
        <v>25018067</v>
      </c>
      <c r="AN198" s="11">
        <v>666485</v>
      </c>
      <c r="AO198" s="11">
        <v>18275517</v>
      </c>
      <c r="AP198" s="11">
        <v>141796</v>
      </c>
      <c r="AQ198" s="11">
        <v>18133721</v>
      </c>
      <c r="AR198" s="11">
        <v>5095938.91</v>
      </c>
      <c r="AS198" s="11">
        <v>2261862721.3400002</v>
      </c>
      <c r="AT198" s="11">
        <v>2260941001.3400002</v>
      </c>
      <c r="AU198" s="11">
        <v>0</v>
      </c>
      <c r="AV198" s="11">
        <v>921720</v>
      </c>
      <c r="AW198" s="11">
        <v>6961244</v>
      </c>
      <c r="AX198" s="11">
        <v>5241898</v>
      </c>
      <c r="AY198" s="11">
        <v>1719346</v>
      </c>
      <c r="AZ198" s="11">
        <v>3129911043.1199999</v>
      </c>
      <c r="BA198" s="11">
        <v>2793941708.1199999</v>
      </c>
      <c r="BB198" s="11">
        <v>335969335</v>
      </c>
      <c r="BC198" s="11">
        <v>6515031607</v>
      </c>
      <c r="BD198" s="11">
        <v>6090542555</v>
      </c>
      <c r="BE198" s="11">
        <v>424489052</v>
      </c>
      <c r="BF198" s="11">
        <v>7539257446.4499998</v>
      </c>
      <c r="BG198" s="11">
        <v>7114768394.4499998</v>
      </c>
      <c r="BH198" s="11">
        <v>424489052</v>
      </c>
      <c r="BI198" s="11">
        <v>9857137419.7000008</v>
      </c>
      <c r="BJ198" s="11">
        <v>9412128815.7000008</v>
      </c>
      <c r="BK198" s="11">
        <v>445008604</v>
      </c>
    </row>
    <row r="199" spans="1:63">
      <c r="A199" s="10">
        <v>42339</v>
      </c>
      <c r="B199" s="11">
        <v>3348743499.9000001</v>
      </c>
      <c r="C199" s="11">
        <v>1087271129.0999999</v>
      </c>
      <c r="D199" s="11">
        <v>2246912854.5</v>
      </c>
      <c r="E199" s="11">
        <v>1632601146.5</v>
      </c>
      <c r="F199" s="11">
        <v>1299507608.5</v>
      </c>
      <c r="G199" s="11">
        <v>333093538</v>
      </c>
      <c r="H199" s="11">
        <v>614311708</v>
      </c>
      <c r="I199" s="11">
        <v>608603086</v>
      </c>
      <c r="J199" s="11">
        <v>5708622</v>
      </c>
      <c r="K199" s="11">
        <v>14559516.300000001</v>
      </c>
      <c r="L199" s="11">
        <v>6761044534.6999998</v>
      </c>
      <c r="M199" s="23">
        <f t="shared" si="4"/>
        <v>22.634443232032222</v>
      </c>
      <c r="N199" s="23">
        <v>22.638838657403184</v>
      </c>
      <c r="O199" s="23">
        <f t="shared" si="5"/>
        <v>-4.3954253709621582E-3</v>
      </c>
      <c r="P199" s="11"/>
      <c r="Q199" s="11">
        <v>3412301034.8000002</v>
      </c>
      <c r="R199" s="11">
        <v>1499132532.5599999</v>
      </c>
      <c r="S199" s="11">
        <v>1384192933.5999999</v>
      </c>
      <c r="T199" s="11">
        <v>1302145836.5999999</v>
      </c>
      <c r="U199" s="11">
        <v>82047097</v>
      </c>
      <c r="V199" s="11">
        <v>114939598.95999999</v>
      </c>
      <c r="W199" s="11">
        <v>29537148.699999999</v>
      </c>
      <c r="X199" s="11">
        <v>27778582.699999999</v>
      </c>
      <c r="Y199" s="11">
        <v>1758566</v>
      </c>
      <c r="Z199" s="11">
        <v>85402450.260000005</v>
      </c>
      <c r="AA199" s="11">
        <v>1292589221.23</v>
      </c>
      <c r="AB199" s="11">
        <v>620579281</v>
      </c>
      <c r="AC199" s="11">
        <v>619607123</v>
      </c>
      <c r="AD199" s="11">
        <v>972158</v>
      </c>
      <c r="AE199" s="11">
        <v>7769928305.1400003</v>
      </c>
      <c r="AF199" s="11">
        <v>1008883770.45</v>
      </c>
      <c r="AG199" s="11">
        <v>853849086.34000003</v>
      </c>
      <c r="AH199" s="11">
        <v>0</v>
      </c>
      <c r="AI199" s="11">
        <v>155034684.11000001</v>
      </c>
      <c r="AJ199" s="11">
        <v>10119051450.32</v>
      </c>
      <c r="AK199" s="11">
        <v>2349123145.1799998</v>
      </c>
      <c r="AL199" s="11">
        <v>30109045</v>
      </c>
      <c r="AM199" s="11">
        <v>29374783</v>
      </c>
      <c r="AN199" s="11">
        <v>734262</v>
      </c>
      <c r="AO199" s="11">
        <v>37563819</v>
      </c>
      <c r="AP199" s="11">
        <v>487361</v>
      </c>
      <c r="AQ199" s="11">
        <v>37076458</v>
      </c>
      <c r="AR199" s="11">
        <v>4312657.5599999996</v>
      </c>
      <c r="AS199" s="11">
        <v>2272067567.6199999</v>
      </c>
      <c r="AT199" s="11">
        <v>2271237787.6199999</v>
      </c>
      <c r="AU199" s="11">
        <v>0</v>
      </c>
      <c r="AV199" s="11">
        <v>829780</v>
      </c>
      <c r="AW199" s="11">
        <v>5070056</v>
      </c>
      <c r="AX199" s="11">
        <v>5020266</v>
      </c>
      <c r="AY199" s="11">
        <v>49790</v>
      </c>
      <c r="AZ199" s="11">
        <v>3348743499.9000001</v>
      </c>
      <c r="BA199" s="11">
        <v>3009941339.9000001</v>
      </c>
      <c r="BB199" s="11">
        <v>338802160</v>
      </c>
      <c r="BC199" s="11">
        <v>6761044534.6999998</v>
      </c>
      <c r="BD199" s="11">
        <v>6337464553.6999998</v>
      </c>
      <c r="BE199" s="11">
        <v>423579981</v>
      </c>
      <c r="BF199" s="11">
        <v>7769928305.1400003</v>
      </c>
      <c r="BG199" s="11">
        <v>7346348324.1400003</v>
      </c>
      <c r="BH199" s="11">
        <v>423579981</v>
      </c>
      <c r="BI199" s="11">
        <v>10119051450.32</v>
      </c>
      <c r="BJ199" s="11">
        <v>9657610959.3199997</v>
      </c>
      <c r="BK199" s="11">
        <v>461440491</v>
      </c>
    </row>
    <row r="200" spans="1:63">
      <c r="A200" s="12">
        <v>42370</v>
      </c>
      <c r="B200" s="11">
        <v>3296228415.4200001</v>
      </c>
      <c r="C200" s="11">
        <v>1067781583.92</v>
      </c>
      <c r="D200" s="11">
        <v>2213920058.1999998</v>
      </c>
      <c r="E200" s="11">
        <v>1582014142.2</v>
      </c>
      <c r="F200" s="11">
        <v>1221224551.2</v>
      </c>
      <c r="G200" s="11">
        <v>360789591</v>
      </c>
      <c r="H200" s="11">
        <v>631905916</v>
      </c>
      <c r="I200" s="11">
        <v>626304499</v>
      </c>
      <c r="J200" s="11">
        <v>5601417</v>
      </c>
      <c r="K200" s="11">
        <v>14526773.300000001</v>
      </c>
      <c r="L200" s="11">
        <v>6804560202.1099997</v>
      </c>
      <c r="M200" s="23">
        <f t="shared" si="4"/>
        <v>22.640858842322086</v>
      </c>
      <c r="N200" s="23">
        <v>22.644939634522647</v>
      </c>
      <c r="O200" s="23">
        <f t="shared" si="5"/>
        <v>-4.080792200561234E-3</v>
      </c>
      <c r="P200" s="11"/>
      <c r="Q200" s="11">
        <v>3508331786.6900001</v>
      </c>
      <c r="R200" s="11">
        <v>1529817136.28</v>
      </c>
      <c r="S200" s="11">
        <v>1413359539.49</v>
      </c>
      <c r="T200" s="11">
        <v>1299226089.49</v>
      </c>
      <c r="U200" s="11">
        <v>114133450</v>
      </c>
      <c r="V200" s="11">
        <v>116457596.79000001</v>
      </c>
      <c r="W200" s="11">
        <v>29447758.329999998</v>
      </c>
      <c r="X200" s="11">
        <v>27495576.329999998</v>
      </c>
      <c r="Y200" s="11">
        <v>1952182</v>
      </c>
      <c r="Z200" s="11">
        <v>87009838.459999993</v>
      </c>
      <c r="AA200" s="11">
        <v>1329026688.4200001</v>
      </c>
      <c r="AB200" s="11">
        <v>649487962</v>
      </c>
      <c r="AC200" s="11">
        <v>647943216</v>
      </c>
      <c r="AD200" s="11">
        <v>1544746</v>
      </c>
      <c r="AE200" s="11">
        <v>7877380404.6599998</v>
      </c>
      <c r="AF200" s="11">
        <v>1072820202.55</v>
      </c>
      <c r="AG200" s="11">
        <v>923050203.11000001</v>
      </c>
      <c r="AH200" s="11">
        <v>0</v>
      </c>
      <c r="AI200" s="11">
        <v>149769999.43000001</v>
      </c>
      <c r="AJ200" s="11">
        <v>10237162102.26</v>
      </c>
      <c r="AK200" s="11">
        <v>2359781697.5999999</v>
      </c>
      <c r="AL200" s="11">
        <v>30445131</v>
      </c>
      <c r="AM200" s="11">
        <v>29834222</v>
      </c>
      <c r="AN200" s="11">
        <v>610909</v>
      </c>
      <c r="AO200" s="11">
        <v>21440544</v>
      </c>
      <c r="AP200" s="11">
        <v>455295</v>
      </c>
      <c r="AQ200" s="11">
        <v>20985249</v>
      </c>
      <c r="AR200" s="11">
        <v>7676063.8600000003</v>
      </c>
      <c r="AS200" s="11">
        <v>2298008280.7399998</v>
      </c>
      <c r="AT200" s="11">
        <v>2296833640.7399998</v>
      </c>
      <c r="AU200" s="11">
        <v>0</v>
      </c>
      <c r="AV200" s="11">
        <v>1174640</v>
      </c>
      <c r="AW200" s="11">
        <v>2211678</v>
      </c>
      <c r="AX200" s="11">
        <v>2007520</v>
      </c>
      <c r="AY200" s="11">
        <v>204158</v>
      </c>
      <c r="AZ200" s="11">
        <v>3296228415.4200001</v>
      </c>
      <c r="BA200" s="11">
        <v>2929837407.4200001</v>
      </c>
      <c r="BB200" s="11">
        <v>366391008</v>
      </c>
      <c r="BC200" s="11">
        <v>6804560202.1099997</v>
      </c>
      <c r="BD200" s="11">
        <v>6320538816.1099997</v>
      </c>
      <c r="BE200" s="11">
        <v>484021386</v>
      </c>
      <c r="BF200" s="11">
        <v>7877380404.6599998</v>
      </c>
      <c r="BG200" s="11">
        <v>7393359018.6599998</v>
      </c>
      <c r="BH200" s="11">
        <v>484021386</v>
      </c>
      <c r="BI200" s="11">
        <v>10237162102.26</v>
      </c>
      <c r="BJ200" s="11">
        <v>9731340400.2600002</v>
      </c>
      <c r="BK200" s="11">
        <v>505821702</v>
      </c>
    </row>
    <row r="201" spans="1:63">
      <c r="A201" s="13">
        <v>42401</v>
      </c>
      <c r="B201" s="11">
        <v>3272357665.54</v>
      </c>
      <c r="C201" s="11">
        <v>1071562313.84</v>
      </c>
      <c r="D201" s="11">
        <v>2185937427.5999999</v>
      </c>
      <c r="E201" s="11">
        <v>1589537692.5999999</v>
      </c>
      <c r="F201" s="11">
        <v>1216205918.5999999</v>
      </c>
      <c r="G201" s="11">
        <v>373331774</v>
      </c>
      <c r="H201" s="11">
        <v>596399735</v>
      </c>
      <c r="I201" s="11">
        <v>590604091</v>
      </c>
      <c r="J201" s="11">
        <v>5795644</v>
      </c>
      <c r="K201" s="11">
        <v>14857924.1</v>
      </c>
      <c r="L201" s="11">
        <v>6771465678.3199997</v>
      </c>
      <c r="M201" s="23">
        <f t="shared" si="4"/>
        <v>22.635983396497789</v>
      </c>
      <c r="N201" s="23">
        <v>22.649678907162691</v>
      </c>
      <c r="O201" s="23">
        <f t="shared" si="5"/>
        <v>-1.3695510664902599E-2</v>
      </c>
      <c r="P201" s="11"/>
      <c r="Q201" s="11">
        <v>3499108012.7800002</v>
      </c>
      <c r="R201" s="11">
        <v>1543543050.0899999</v>
      </c>
      <c r="S201" s="11">
        <v>1425629613.3199999</v>
      </c>
      <c r="T201" s="11">
        <v>1309819205.3199999</v>
      </c>
      <c r="U201" s="11">
        <v>115810408</v>
      </c>
      <c r="V201" s="11">
        <v>117913436.77</v>
      </c>
      <c r="W201" s="11">
        <v>30024347.420000002</v>
      </c>
      <c r="X201" s="11">
        <v>28076136.420000002</v>
      </c>
      <c r="Y201" s="11">
        <v>1948211</v>
      </c>
      <c r="Z201" s="11">
        <v>87889089.349999994</v>
      </c>
      <c r="AA201" s="11">
        <v>1328745272.7</v>
      </c>
      <c r="AB201" s="11">
        <v>626819690</v>
      </c>
      <c r="AC201" s="11">
        <v>623213692</v>
      </c>
      <c r="AD201" s="11">
        <v>3605998</v>
      </c>
      <c r="AE201" s="11">
        <v>7848307435.04</v>
      </c>
      <c r="AF201" s="11">
        <v>1076841756.71</v>
      </c>
      <c r="AG201" s="11">
        <v>926145481.69000006</v>
      </c>
      <c r="AH201" s="11">
        <v>0</v>
      </c>
      <c r="AI201" s="11">
        <v>150696275.03</v>
      </c>
      <c r="AJ201" s="11">
        <v>10194510396.459999</v>
      </c>
      <c r="AK201" s="11">
        <v>2346202961.4299998</v>
      </c>
      <c r="AL201" s="11">
        <v>30009236</v>
      </c>
      <c r="AM201" s="11">
        <v>29373336</v>
      </c>
      <c r="AN201" s="11">
        <v>635900</v>
      </c>
      <c r="AO201" s="11">
        <v>41010032</v>
      </c>
      <c r="AP201" s="11">
        <v>507518</v>
      </c>
      <c r="AQ201" s="11">
        <v>40502514</v>
      </c>
      <c r="AR201" s="11">
        <v>7867233.2999999998</v>
      </c>
      <c r="AS201" s="11">
        <v>2264274191.1300001</v>
      </c>
      <c r="AT201" s="11">
        <v>2263416501.1300001</v>
      </c>
      <c r="AU201" s="11">
        <v>0</v>
      </c>
      <c r="AV201" s="11">
        <v>857690</v>
      </c>
      <c r="AW201" s="11">
        <v>3042269</v>
      </c>
      <c r="AX201" s="11">
        <v>2808412</v>
      </c>
      <c r="AY201" s="11">
        <v>233857</v>
      </c>
      <c r="AZ201" s="11">
        <v>3272357665.54</v>
      </c>
      <c r="BA201" s="11">
        <v>2893230247.54</v>
      </c>
      <c r="BB201" s="11">
        <v>379127418</v>
      </c>
      <c r="BC201" s="11">
        <v>6771465678.3199997</v>
      </c>
      <c r="BD201" s="11">
        <v>6270973643.3199997</v>
      </c>
      <c r="BE201" s="11">
        <v>500492035</v>
      </c>
      <c r="BF201" s="11">
        <v>7848307435.04</v>
      </c>
      <c r="BG201" s="11">
        <v>7347815400.04</v>
      </c>
      <c r="BH201" s="11">
        <v>500492035</v>
      </c>
      <c r="BI201" s="11">
        <v>10194510396.459999</v>
      </c>
      <c r="BJ201" s="11">
        <v>9652646090.4599991</v>
      </c>
      <c r="BK201" s="11">
        <v>541864306</v>
      </c>
    </row>
    <row r="202" spans="1:63">
      <c r="A202" s="14">
        <v>42430</v>
      </c>
      <c r="B202" s="11">
        <v>3301177620.5700002</v>
      </c>
      <c r="C202" s="11">
        <v>1064980086.67</v>
      </c>
      <c r="D202" s="11">
        <v>2221302284.6999998</v>
      </c>
      <c r="E202" s="11">
        <v>1616718295.7</v>
      </c>
      <c r="F202" s="11">
        <v>1232755467.7</v>
      </c>
      <c r="G202" s="11">
        <v>383962828</v>
      </c>
      <c r="H202" s="11">
        <v>604583989</v>
      </c>
      <c r="I202" s="11">
        <v>598593504</v>
      </c>
      <c r="J202" s="11">
        <v>5990485</v>
      </c>
      <c r="K202" s="11">
        <v>14895249.199999999</v>
      </c>
      <c r="L202" s="11">
        <v>6816853592.75</v>
      </c>
      <c r="M202" s="23">
        <f t="shared" si="4"/>
        <v>22.642663852310452</v>
      </c>
      <c r="N202" s="23">
        <v>22.654546366994538</v>
      </c>
      <c r="O202" s="23">
        <f t="shared" si="5"/>
        <v>-1.1882514684085521E-2</v>
      </c>
      <c r="P202" s="11"/>
      <c r="Q202" s="11">
        <v>3515675972.1799998</v>
      </c>
      <c r="R202" s="11">
        <v>1518469253.04</v>
      </c>
      <c r="S202" s="11">
        <v>1399540574.4300001</v>
      </c>
      <c r="T202" s="11">
        <v>1301507257.4300001</v>
      </c>
      <c r="U202" s="11">
        <v>98033317</v>
      </c>
      <c r="V202" s="11">
        <v>118928678.61</v>
      </c>
      <c r="W202" s="11">
        <v>30097408.210000001</v>
      </c>
      <c r="X202" s="11">
        <v>28146587.210000001</v>
      </c>
      <c r="Y202" s="11">
        <v>1950821</v>
      </c>
      <c r="Z202" s="11">
        <v>88831270.400000006</v>
      </c>
      <c r="AA202" s="11">
        <v>1335719319.1400001</v>
      </c>
      <c r="AB202" s="11">
        <v>661487400</v>
      </c>
      <c r="AC202" s="11">
        <v>657164839</v>
      </c>
      <c r="AD202" s="11">
        <v>4322561</v>
      </c>
      <c r="AE202" s="11">
        <v>7824719315.29</v>
      </c>
      <c r="AF202" s="11">
        <v>1007865722.54</v>
      </c>
      <c r="AG202" s="11">
        <v>880690255.38</v>
      </c>
      <c r="AH202" s="11">
        <v>0</v>
      </c>
      <c r="AI202" s="11">
        <v>127175467.16</v>
      </c>
      <c r="AJ202" s="11">
        <v>10160873247.49</v>
      </c>
      <c r="AK202" s="11">
        <v>2336153932.1999998</v>
      </c>
      <c r="AL202" s="11">
        <v>43499926</v>
      </c>
      <c r="AM202" s="11">
        <v>41167405</v>
      </c>
      <c r="AN202" s="11">
        <v>2332521</v>
      </c>
      <c r="AO202" s="11">
        <v>41578071</v>
      </c>
      <c r="AP202" s="11">
        <v>530476</v>
      </c>
      <c r="AQ202" s="11">
        <v>41047595</v>
      </c>
      <c r="AR202" s="11">
        <v>8304009.1900000004</v>
      </c>
      <c r="AS202" s="11">
        <v>2241053087.0100002</v>
      </c>
      <c r="AT202" s="11">
        <v>2240208247.0100002</v>
      </c>
      <c r="AU202" s="11">
        <v>0</v>
      </c>
      <c r="AV202" s="11">
        <v>844840</v>
      </c>
      <c r="AW202" s="11">
        <v>1718839</v>
      </c>
      <c r="AX202" s="11">
        <v>1481574</v>
      </c>
      <c r="AY202" s="11">
        <v>237265</v>
      </c>
      <c r="AZ202" s="11">
        <v>3301177620.5700002</v>
      </c>
      <c r="BA202" s="11">
        <v>2911224307.5700002</v>
      </c>
      <c r="BB202" s="11">
        <v>389953313</v>
      </c>
      <c r="BC202" s="11">
        <v>6816853592.75</v>
      </c>
      <c r="BD202" s="11">
        <v>6322593580.75</v>
      </c>
      <c r="BE202" s="11">
        <v>494260012</v>
      </c>
      <c r="BF202" s="11">
        <v>7824719315.29</v>
      </c>
      <c r="BG202" s="11">
        <v>7330459303.29</v>
      </c>
      <c r="BH202" s="11">
        <v>494260012</v>
      </c>
      <c r="BI202" s="11">
        <v>10160873247.49</v>
      </c>
      <c r="BJ202" s="11">
        <v>9622995854.4899998</v>
      </c>
      <c r="BK202" s="11">
        <v>537877393</v>
      </c>
    </row>
    <row r="203" spans="1:63">
      <c r="A203" s="15">
        <v>42461</v>
      </c>
      <c r="B203" s="11">
        <v>3318515720.8299999</v>
      </c>
      <c r="C203" s="11">
        <v>1078102012.03</v>
      </c>
      <c r="D203" s="11">
        <v>2225324120.1999998</v>
      </c>
      <c r="E203" s="11">
        <v>1604680017.2</v>
      </c>
      <c r="F203" s="11">
        <v>1225946981.2</v>
      </c>
      <c r="G203" s="11">
        <v>378733036</v>
      </c>
      <c r="H203" s="11">
        <v>620644103</v>
      </c>
      <c r="I203" s="11">
        <v>614091546</v>
      </c>
      <c r="J203" s="11">
        <v>6552557</v>
      </c>
      <c r="K203" s="11">
        <v>15089588.6</v>
      </c>
      <c r="L203" s="11">
        <v>6879613016.0200005</v>
      </c>
      <c r="M203" s="23">
        <f t="shared" si="4"/>
        <v>22.651828239638192</v>
      </c>
      <c r="N203" s="23">
        <v>22.659841582591636</v>
      </c>
      <c r="O203" s="23">
        <f t="shared" si="5"/>
        <v>-8.0133429534434697E-3</v>
      </c>
      <c r="P203" s="11"/>
      <c r="Q203" s="11">
        <v>3561097295.1900001</v>
      </c>
      <c r="R203" s="11">
        <v>1563834614.77</v>
      </c>
      <c r="S203" s="11">
        <v>1444072015.55</v>
      </c>
      <c r="T203" s="11">
        <v>1349917986.55</v>
      </c>
      <c r="U203" s="11">
        <v>94154029</v>
      </c>
      <c r="V203" s="11">
        <v>119762599.22</v>
      </c>
      <c r="W203" s="11">
        <v>30121498.210000001</v>
      </c>
      <c r="X203" s="11">
        <v>28156679.210000001</v>
      </c>
      <c r="Y203" s="11">
        <v>1964819</v>
      </c>
      <c r="Z203" s="11">
        <v>89641101.010000005</v>
      </c>
      <c r="AA203" s="11">
        <v>1355314639.4200001</v>
      </c>
      <c r="AB203" s="11">
        <v>641948041</v>
      </c>
      <c r="AC203" s="11">
        <v>640142098</v>
      </c>
      <c r="AD203" s="11">
        <v>1805943</v>
      </c>
      <c r="AE203" s="11">
        <v>7849323981.7399998</v>
      </c>
      <c r="AF203" s="11">
        <v>969710965.72000003</v>
      </c>
      <c r="AG203" s="11">
        <v>839615551</v>
      </c>
      <c r="AH203" s="11">
        <v>0</v>
      </c>
      <c r="AI203" s="11">
        <v>130095414.72</v>
      </c>
      <c r="AJ203" s="11">
        <v>10188615938.08</v>
      </c>
      <c r="AK203" s="11">
        <v>2339291956.3400002</v>
      </c>
      <c r="AL203" s="11">
        <v>28618733</v>
      </c>
      <c r="AM203" s="11">
        <v>27997313</v>
      </c>
      <c r="AN203" s="11">
        <v>621420</v>
      </c>
      <c r="AO203" s="11">
        <v>41281887</v>
      </c>
      <c r="AP203" s="11">
        <v>576885</v>
      </c>
      <c r="AQ203" s="11">
        <v>40705002</v>
      </c>
      <c r="AR203" s="11">
        <v>8413148.4199999999</v>
      </c>
      <c r="AS203" s="11">
        <v>2258050128.9200001</v>
      </c>
      <c r="AT203" s="11">
        <v>2257046858.9200001</v>
      </c>
      <c r="AU203" s="11">
        <v>0</v>
      </c>
      <c r="AV203" s="11">
        <v>1003270</v>
      </c>
      <c r="AW203" s="11">
        <v>2928059</v>
      </c>
      <c r="AX203" s="11">
        <v>2685220</v>
      </c>
      <c r="AY203" s="11">
        <v>242839</v>
      </c>
      <c r="AZ203" s="11">
        <v>3318515720.8299999</v>
      </c>
      <c r="BA203" s="11">
        <v>2933230127.8299999</v>
      </c>
      <c r="BB203" s="11">
        <v>385285593</v>
      </c>
      <c r="BC203" s="11">
        <v>6879613016.0200005</v>
      </c>
      <c r="BD203" s="11">
        <v>6396402632.0200005</v>
      </c>
      <c r="BE203" s="11">
        <v>483210384</v>
      </c>
      <c r="BF203" s="11">
        <v>7849323981.7399998</v>
      </c>
      <c r="BG203" s="11">
        <v>7366113597.7399998</v>
      </c>
      <c r="BH203" s="11">
        <v>483210384</v>
      </c>
      <c r="BI203" s="11">
        <v>10188615938.08</v>
      </c>
      <c r="BJ203" s="11">
        <v>9663836293.0799999</v>
      </c>
      <c r="BK203" s="11">
        <v>524779645</v>
      </c>
    </row>
    <row r="204" spans="1:63">
      <c r="A204" s="16">
        <v>42491</v>
      </c>
      <c r="B204" s="11">
        <v>3381895447.0100002</v>
      </c>
      <c r="C204" s="11">
        <v>1095923235.6099999</v>
      </c>
      <c r="D204" s="11">
        <v>2270475814.0999999</v>
      </c>
      <c r="E204" s="11">
        <v>1646005273.0999999</v>
      </c>
      <c r="F204" s="11">
        <v>1262572601.0999999</v>
      </c>
      <c r="G204" s="11">
        <v>383432672</v>
      </c>
      <c r="H204" s="11">
        <v>624470541</v>
      </c>
      <c r="I204" s="11">
        <v>617554843</v>
      </c>
      <c r="J204" s="11">
        <v>6915698</v>
      </c>
      <c r="K204" s="11">
        <v>15496397.300000001</v>
      </c>
      <c r="L204" s="11">
        <v>6987906902.0600004</v>
      </c>
      <c r="M204" s="23">
        <f t="shared" si="4"/>
        <v>22.667446906585113</v>
      </c>
      <c r="N204" s="23">
        <v>22.66632491107498</v>
      </c>
      <c r="O204" s="23">
        <f t="shared" si="5"/>
        <v>1.1219955101324786E-3</v>
      </c>
      <c r="P204" s="11"/>
      <c r="Q204" s="11">
        <v>3606011455.0500002</v>
      </c>
      <c r="R204" s="11">
        <v>1548257258.1800001</v>
      </c>
      <c r="S204" s="11">
        <v>1426619031.8800001</v>
      </c>
      <c r="T204" s="11">
        <v>1329887622.8800001</v>
      </c>
      <c r="U204" s="11">
        <v>96731409</v>
      </c>
      <c r="V204" s="11">
        <v>121638226.3</v>
      </c>
      <c r="W204" s="11">
        <v>30384355.109999999</v>
      </c>
      <c r="X204" s="11">
        <v>28301880.109999999</v>
      </c>
      <c r="Y204" s="11">
        <v>2082475</v>
      </c>
      <c r="Z204" s="11">
        <v>91253871.189999998</v>
      </c>
      <c r="AA204" s="11">
        <v>1388449104.8699999</v>
      </c>
      <c r="AB204" s="11">
        <v>669305092</v>
      </c>
      <c r="AC204" s="11">
        <v>665927487</v>
      </c>
      <c r="AD204" s="11">
        <v>3377605</v>
      </c>
      <c r="AE204" s="11">
        <v>7942800880.9899998</v>
      </c>
      <c r="AF204" s="11">
        <v>954893978.92999995</v>
      </c>
      <c r="AG204" s="11">
        <v>851206937.10000002</v>
      </c>
      <c r="AH204" s="11">
        <v>0</v>
      </c>
      <c r="AI204" s="11">
        <v>103687041.83</v>
      </c>
      <c r="AJ204" s="11">
        <v>10183335453.540001</v>
      </c>
      <c r="AK204" s="11">
        <v>2240534572.5500002</v>
      </c>
      <c r="AL204" s="11">
        <v>34731876</v>
      </c>
      <c r="AM204" s="11">
        <v>34096592</v>
      </c>
      <c r="AN204" s="11">
        <v>635284</v>
      </c>
      <c r="AO204" s="11">
        <v>41192840</v>
      </c>
      <c r="AP204" s="11">
        <v>538754</v>
      </c>
      <c r="AQ204" s="11">
        <v>40654086</v>
      </c>
      <c r="AR204" s="11">
        <v>10141038.85</v>
      </c>
      <c r="AS204" s="11">
        <v>2152643379.6999998</v>
      </c>
      <c r="AT204" s="11">
        <v>2151528389.6999998</v>
      </c>
      <c r="AU204" s="11">
        <v>0</v>
      </c>
      <c r="AV204" s="11">
        <v>1114990</v>
      </c>
      <c r="AW204" s="11">
        <v>1825438</v>
      </c>
      <c r="AX204" s="11">
        <v>1577080</v>
      </c>
      <c r="AY204" s="11">
        <v>248358</v>
      </c>
      <c r="AZ204" s="11">
        <v>3381895447.0100002</v>
      </c>
      <c r="BA204" s="11">
        <v>2991547077.0100002</v>
      </c>
      <c r="BB204" s="11">
        <v>390348370</v>
      </c>
      <c r="BC204" s="11">
        <v>6987906902.0600004</v>
      </c>
      <c r="BD204" s="11">
        <v>6495367043.0600004</v>
      </c>
      <c r="BE204" s="11">
        <v>492539859</v>
      </c>
      <c r="BF204" s="11">
        <v>7942800880.9899998</v>
      </c>
      <c r="BG204" s="11">
        <v>7450261021.9899998</v>
      </c>
      <c r="BH204" s="11">
        <v>492539859</v>
      </c>
      <c r="BI204" s="11">
        <v>10183335453.540001</v>
      </c>
      <c r="BJ204" s="11">
        <v>9649257866.5400009</v>
      </c>
      <c r="BK204" s="11">
        <v>534077587</v>
      </c>
    </row>
    <row r="205" spans="1:63">
      <c r="A205" s="17">
        <v>42522</v>
      </c>
      <c r="B205" s="11">
        <v>3440349801.3000002</v>
      </c>
      <c r="C205" s="11">
        <v>1105334085.3</v>
      </c>
      <c r="D205" s="11">
        <v>2319267546.4000001</v>
      </c>
      <c r="E205" s="11">
        <v>1685189572.4000001</v>
      </c>
      <c r="F205" s="11">
        <v>1276819846.4000001</v>
      </c>
      <c r="G205" s="11">
        <v>408369726</v>
      </c>
      <c r="H205" s="11">
        <v>634077974</v>
      </c>
      <c r="I205" s="11">
        <v>626883024</v>
      </c>
      <c r="J205" s="11">
        <v>7194950</v>
      </c>
      <c r="K205" s="11">
        <v>15748169.6</v>
      </c>
      <c r="L205" s="11">
        <v>7119001193.2399998</v>
      </c>
      <c r="M205" s="23">
        <f t="shared" si="4"/>
        <v>22.686033270681563</v>
      </c>
      <c r="N205" s="23">
        <v>22.674283321493036</v>
      </c>
      <c r="O205" s="23">
        <f t="shared" si="5"/>
        <v>1.1749949188526898E-2</v>
      </c>
      <c r="P205" s="11"/>
      <c r="Q205" s="11">
        <v>3678651391.9400001</v>
      </c>
      <c r="R205" s="11">
        <v>1568689496.49</v>
      </c>
      <c r="S205" s="11">
        <v>1446064086.9400001</v>
      </c>
      <c r="T205" s="11">
        <v>1349982543.9400001</v>
      </c>
      <c r="U205" s="11">
        <v>96081543</v>
      </c>
      <c r="V205" s="11">
        <v>122625409.55</v>
      </c>
      <c r="W205" s="11">
        <v>30495773.219999999</v>
      </c>
      <c r="X205" s="11">
        <v>28426835.219999999</v>
      </c>
      <c r="Y205" s="11">
        <v>2068938</v>
      </c>
      <c r="Z205" s="11">
        <v>92129636.329999998</v>
      </c>
      <c r="AA205" s="11">
        <v>1407246409.45</v>
      </c>
      <c r="AB205" s="11">
        <v>702715486</v>
      </c>
      <c r="AC205" s="11">
        <v>700562499</v>
      </c>
      <c r="AD205" s="11">
        <v>2152987</v>
      </c>
      <c r="AE205" s="11">
        <v>8073066967.2600002</v>
      </c>
      <c r="AF205" s="11">
        <v>954065774.00999999</v>
      </c>
      <c r="AG205" s="11">
        <v>837828676.20000005</v>
      </c>
      <c r="AH205" s="11">
        <v>0</v>
      </c>
      <c r="AI205" s="11">
        <v>116237097.81</v>
      </c>
      <c r="AJ205" s="11">
        <v>10257839802.59</v>
      </c>
      <c r="AK205" s="11">
        <v>2184772835.3400002</v>
      </c>
      <c r="AL205" s="11">
        <v>41675565</v>
      </c>
      <c r="AM205" s="11">
        <v>40679981</v>
      </c>
      <c r="AN205" s="11">
        <v>995584</v>
      </c>
      <c r="AO205" s="11">
        <v>42382352</v>
      </c>
      <c r="AP205" s="11">
        <v>626277</v>
      </c>
      <c r="AQ205" s="11">
        <v>41756075</v>
      </c>
      <c r="AR205" s="11">
        <v>9396156.3200000003</v>
      </c>
      <c r="AS205" s="11">
        <v>2085346815.02</v>
      </c>
      <c r="AT205" s="11">
        <v>2084526425.02</v>
      </c>
      <c r="AU205" s="11">
        <v>0</v>
      </c>
      <c r="AV205" s="11">
        <v>820390</v>
      </c>
      <c r="AW205" s="11">
        <v>5971947</v>
      </c>
      <c r="AX205" s="11">
        <v>5676199</v>
      </c>
      <c r="AY205" s="11">
        <v>295748</v>
      </c>
      <c r="AZ205" s="11">
        <v>3440349801.3000002</v>
      </c>
      <c r="BA205" s="11">
        <v>3024785125.3000002</v>
      </c>
      <c r="BB205" s="11">
        <v>415564676</v>
      </c>
      <c r="BC205" s="11">
        <v>7119001193.2399998</v>
      </c>
      <c r="BD205" s="11">
        <v>6603133049.2399998</v>
      </c>
      <c r="BE205" s="11">
        <v>515868144</v>
      </c>
      <c r="BF205" s="11">
        <v>8073066967.2600002</v>
      </c>
      <c r="BG205" s="11">
        <v>7557198823.2600002</v>
      </c>
      <c r="BH205" s="11">
        <v>515868144</v>
      </c>
      <c r="BI205" s="11">
        <v>10257839802.59</v>
      </c>
      <c r="BJ205" s="11">
        <v>9698924251.5900002</v>
      </c>
      <c r="BK205" s="11">
        <v>558915551</v>
      </c>
    </row>
    <row r="206" spans="1:63">
      <c r="A206" s="18">
        <v>42552</v>
      </c>
      <c r="B206" s="11">
        <v>3456182318.3899999</v>
      </c>
      <c r="C206" s="11">
        <v>1116603722.21</v>
      </c>
      <c r="D206" s="11">
        <v>2324153366.1500001</v>
      </c>
      <c r="E206" s="11">
        <v>1669292063.1500001</v>
      </c>
      <c r="F206" s="11">
        <v>1268760685.1500001</v>
      </c>
      <c r="G206" s="11">
        <v>400531378</v>
      </c>
      <c r="H206" s="11">
        <v>654861303</v>
      </c>
      <c r="I206" s="11">
        <v>647150696</v>
      </c>
      <c r="J206" s="11">
        <v>7710607</v>
      </c>
      <c r="K206" s="11">
        <v>15425230.029999999</v>
      </c>
      <c r="L206" s="11">
        <v>7168971857.1800003</v>
      </c>
      <c r="M206" s="23">
        <f t="shared" si="4"/>
        <v>22.693028086182437</v>
      </c>
      <c r="N206" s="23">
        <v>22.682216783084201</v>
      </c>
      <c r="O206" s="23">
        <f t="shared" si="5"/>
        <v>1.0811303098236635E-2</v>
      </c>
      <c r="P206" s="11"/>
      <c r="Q206" s="11">
        <v>3712789538.79</v>
      </c>
      <c r="R206" s="11">
        <v>1605291350.6800001</v>
      </c>
      <c r="S206" s="11">
        <v>1481613389.01</v>
      </c>
      <c r="T206" s="11">
        <v>1385460700.01</v>
      </c>
      <c r="U206" s="11">
        <v>96152689</v>
      </c>
      <c r="V206" s="11">
        <v>123677961.67</v>
      </c>
      <c r="W206" s="11">
        <v>30708689.600000001</v>
      </c>
      <c r="X206" s="11">
        <v>28647624.600000001</v>
      </c>
      <c r="Y206" s="11">
        <v>2061065</v>
      </c>
      <c r="Z206" s="11">
        <v>92969272.069999993</v>
      </c>
      <c r="AA206" s="11">
        <v>1408596974.1099999</v>
      </c>
      <c r="AB206" s="11">
        <v>698901214</v>
      </c>
      <c r="AC206" s="11">
        <v>697090876</v>
      </c>
      <c r="AD206" s="11">
        <v>1810338</v>
      </c>
      <c r="AE206" s="11">
        <v>8131866093.6899996</v>
      </c>
      <c r="AF206" s="11">
        <v>962894236.5</v>
      </c>
      <c r="AG206" s="11">
        <v>864181235.84000003</v>
      </c>
      <c r="AH206" s="11">
        <v>0</v>
      </c>
      <c r="AI206" s="11">
        <v>98713000.659999996</v>
      </c>
      <c r="AJ206" s="11">
        <v>10314304743.9</v>
      </c>
      <c r="AK206" s="11">
        <v>2182438650.21</v>
      </c>
      <c r="AL206" s="11">
        <v>32817080</v>
      </c>
      <c r="AM206" s="11">
        <v>31910451</v>
      </c>
      <c r="AN206" s="11">
        <v>906629</v>
      </c>
      <c r="AO206" s="11">
        <v>41170413</v>
      </c>
      <c r="AP206" s="11">
        <v>268658</v>
      </c>
      <c r="AQ206" s="11">
        <v>40901755</v>
      </c>
      <c r="AR206" s="11">
        <v>9088301.2799999993</v>
      </c>
      <c r="AS206" s="11">
        <v>2096636924.9300001</v>
      </c>
      <c r="AT206" s="11">
        <v>2095650274.9300001</v>
      </c>
      <c r="AU206" s="11">
        <v>0</v>
      </c>
      <c r="AV206" s="11">
        <v>986650</v>
      </c>
      <c r="AW206" s="11">
        <v>2725931</v>
      </c>
      <c r="AX206" s="11">
        <v>2430410</v>
      </c>
      <c r="AY206" s="11">
        <v>295521</v>
      </c>
      <c r="AZ206" s="11">
        <v>3456182318.3899999</v>
      </c>
      <c r="BA206" s="11">
        <v>3047940333.3899999</v>
      </c>
      <c r="BB206" s="11">
        <v>408241985</v>
      </c>
      <c r="BC206" s="11">
        <v>7168971857.1800003</v>
      </c>
      <c r="BD206" s="11">
        <v>6660705780.1800003</v>
      </c>
      <c r="BE206" s="11">
        <v>508266077</v>
      </c>
      <c r="BF206" s="11">
        <v>8131866093.6899996</v>
      </c>
      <c r="BG206" s="11">
        <v>7623600016.6899996</v>
      </c>
      <c r="BH206" s="11">
        <v>508266077</v>
      </c>
      <c r="BI206" s="11">
        <v>10314304743.9</v>
      </c>
      <c r="BJ206" s="11">
        <v>9763934761.8999996</v>
      </c>
      <c r="BK206" s="11">
        <v>550369982</v>
      </c>
    </row>
    <row r="207" spans="1:63">
      <c r="A207" s="19">
        <v>42583</v>
      </c>
      <c r="B207" s="11">
        <v>3469969233.8800001</v>
      </c>
      <c r="C207" s="11">
        <v>1111377366.3599999</v>
      </c>
      <c r="D207" s="11">
        <v>2342892834.9200001</v>
      </c>
      <c r="E207" s="11">
        <v>1716133020.9200001</v>
      </c>
      <c r="F207" s="11">
        <v>1294014150.9200001</v>
      </c>
      <c r="G207" s="11">
        <v>422118870</v>
      </c>
      <c r="H207" s="11">
        <v>626759814</v>
      </c>
      <c r="I207" s="11">
        <v>617745029</v>
      </c>
      <c r="J207" s="11">
        <v>9014785</v>
      </c>
      <c r="K207" s="11">
        <v>15699032.6</v>
      </c>
      <c r="L207" s="11">
        <v>7116798712.9099998</v>
      </c>
      <c r="M207" s="23">
        <f t="shared" si="4"/>
        <v>22.685723842288063</v>
      </c>
      <c r="N207" s="23">
        <v>22.688388614475731</v>
      </c>
      <c r="O207" s="23">
        <f t="shared" si="5"/>
        <v>-2.6647721876678077E-3</v>
      </c>
      <c r="P207" s="11"/>
      <c r="Q207" s="11">
        <v>3646829479.0300002</v>
      </c>
      <c r="R207" s="11">
        <v>1604667459.5899999</v>
      </c>
      <c r="S207" s="11">
        <v>1479109074.6300001</v>
      </c>
      <c r="T207" s="11">
        <v>1384462066.6300001</v>
      </c>
      <c r="U207" s="11">
        <v>94647008</v>
      </c>
      <c r="V207" s="11">
        <v>125558384.95999999</v>
      </c>
      <c r="W207" s="11">
        <v>31405427.309999999</v>
      </c>
      <c r="X207" s="11">
        <v>29271110.309999999</v>
      </c>
      <c r="Y207" s="11">
        <v>2134317</v>
      </c>
      <c r="Z207" s="11">
        <v>94152957.650000006</v>
      </c>
      <c r="AA207" s="11">
        <v>1406830725.4400001</v>
      </c>
      <c r="AB207" s="11">
        <v>635331294</v>
      </c>
      <c r="AC207" s="11">
        <v>635331294</v>
      </c>
      <c r="AD207" s="11">
        <v>0</v>
      </c>
      <c r="AE207" s="11">
        <v>8084354434.6999998</v>
      </c>
      <c r="AF207" s="11">
        <v>967555721.78999996</v>
      </c>
      <c r="AG207" s="11">
        <v>870704938.86000001</v>
      </c>
      <c r="AH207" s="11">
        <v>0</v>
      </c>
      <c r="AI207" s="11">
        <v>96850782.930000007</v>
      </c>
      <c r="AJ207" s="11">
        <v>10279248450.309999</v>
      </c>
      <c r="AK207" s="11">
        <v>2194894015.6100001</v>
      </c>
      <c r="AL207" s="11">
        <v>31312048</v>
      </c>
      <c r="AM207" s="11">
        <v>30419522</v>
      </c>
      <c r="AN207" s="11">
        <v>892526</v>
      </c>
      <c r="AO207" s="11">
        <v>40675612</v>
      </c>
      <c r="AP207" s="11">
        <v>216399</v>
      </c>
      <c r="AQ207" s="11">
        <v>40459213</v>
      </c>
      <c r="AR207" s="11">
        <v>12057577.550000001</v>
      </c>
      <c r="AS207" s="11">
        <v>2108361032.0599999</v>
      </c>
      <c r="AT207" s="11">
        <v>2107520912.0599999</v>
      </c>
      <c r="AU207" s="11">
        <v>0</v>
      </c>
      <c r="AV207" s="11">
        <v>840120</v>
      </c>
      <c r="AW207" s="11">
        <v>2487746</v>
      </c>
      <c r="AX207" s="11">
        <v>2348269</v>
      </c>
      <c r="AY207" s="11">
        <v>139477</v>
      </c>
      <c r="AZ207" s="11">
        <v>3469969233.8800001</v>
      </c>
      <c r="BA207" s="11">
        <v>3038835578.8800001</v>
      </c>
      <c r="BB207" s="11">
        <v>431133655</v>
      </c>
      <c r="BC207" s="11">
        <v>7116798712.9099998</v>
      </c>
      <c r="BD207" s="11">
        <v>6588883732.9099998</v>
      </c>
      <c r="BE207" s="11">
        <v>527914980</v>
      </c>
      <c r="BF207" s="11">
        <v>8084354434.6999998</v>
      </c>
      <c r="BG207" s="11">
        <v>7556439454.6999998</v>
      </c>
      <c r="BH207" s="11">
        <v>527914980</v>
      </c>
      <c r="BI207" s="11">
        <v>10279248450.309999</v>
      </c>
      <c r="BJ207" s="11">
        <v>9709842254.3099995</v>
      </c>
      <c r="BK207" s="11">
        <v>569406196</v>
      </c>
    </row>
    <row r="208" spans="1:63">
      <c r="A208" s="20">
        <v>42614</v>
      </c>
      <c r="B208" s="11">
        <v>3488334774.98</v>
      </c>
      <c r="C208" s="11">
        <v>1124689216.21</v>
      </c>
      <c r="D208" s="11">
        <v>2347597778.21</v>
      </c>
      <c r="E208" s="11">
        <v>1707498378.21</v>
      </c>
      <c r="F208" s="11">
        <v>1295548499.21</v>
      </c>
      <c r="G208" s="11">
        <v>411949879</v>
      </c>
      <c r="H208" s="11">
        <v>640099400</v>
      </c>
      <c r="I208" s="11">
        <v>631419435</v>
      </c>
      <c r="J208" s="11">
        <v>8679965</v>
      </c>
      <c r="K208" s="11">
        <v>16047780.560000001</v>
      </c>
      <c r="L208" s="11">
        <v>7231920684.2799997</v>
      </c>
      <c r="M208" s="23">
        <f t="shared" si="4"/>
        <v>22.701770492647604</v>
      </c>
      <c r="N208" s="23">
        <v>22.695735989990037</v>
      </c>
      <c r="O208" s="23">
        <f t="shared" si="5"/>
        <v>6.034502657566776E-3</v>
      </c>
      <c r="P208" s="11"/>
      <c r="Q208" s="11">
        <v>3743585909.3000002</v>
      </c>
      <c r="R208" s="11">
        <v>1588278029.21</v>
      </c>
      <c r="S208" s="11">
        <v>1461656925.25</v>
      </c>
      <c r="T208" s="11">
        <v>1357827425.25</v>
      </c>
      <c r="U208" s="11">
        <v>103829500</v>
      </c>
      <c r="V208" s="11">
        <v>126621103.95999999</v>
      </c>
      <c r="W208" s="11">
        <v>31293051.449999999</v>
      </c>
      <c r="X208" s="11">
        <v>29155531.449999999</v>
      </c>
      <c r="Y208" s="11">
        <v>2137520</v>
      </c>
      <c r="Z208" s="11">
        <v>95328052.510000005</v>
      </c>
      <c r="AA208" s="11">
        <v>1421570242.0899999</v>
      </c>
      <c r="AB208" s="11">
        <v>733737638</v>
      </c>
      <c r="AC208" s="11">
        <v>730565242</v>
      </c>
      <c r="AD208" s="11">
        <v>3172396</v>
      </c>
      <c r="AE208" s="11">
        <v>8254531377.21</v>
      </c>
      <c r="AF208" s="11">
        <v>1022610692.9299999</v>
      </c>
      <c r="AG208" s="11">
        <v>921027836.44000006</v>
      </c>
      <c r="AH208" s="11">
        <v>0</v>
      </c>
      <c r="AI208" s="11">
        <v>101582856.48999999</v>
      </c>
      <c r="AJ208" s="11">
        <v>10567747940.290001</v>
      </c>
      <c r="AK208" s="11">
        <v>2313216563.0799999</v>
      </c>
      <c r="AL208" s="11">
        <v>46771455</v>
      </c>
      <c r="AM208" s="11">
        <v>45562914</v>
      </c>
      <c r="AN208" s="11">
        <v>1208541</v>
      </c>
      <c r="AO208" s="11">
        <v>46342246</v>
      </c>
      <c r="AP208" s="11">
        <v>266037</v>
      </c>
      <c r="AQ208" s="11">
        <v>46076209</v>
      </c>
      <c r="AR208" s="11">
        <v>6835362.4400000004</v>
      </c>
      <c r="AS208" s="11">
        <v>2206275782.6399999</v>
      </c>
      <c r="AT208" s="11">
        <v>2205234192.6399999</v>
      </c>
      <c r="AU208" s="11">
        <v>0</v>
      </c>
      <c r="AV208" s="11">
        <v>1041590</v>
      </c>
      <c r="AW208" s="11">
        <v>6991717</v>
      </c>
      <c r="AX208" s="11">
        <v>3396633</v>
      </c>
      <c r="AY208" s="11">
        <v>3595084</v>
      </c>
      <c r="AZ208" s="11">
        <v>3488334774.98</v>
      </c>
      <c r="BA208" s="11">
        <v>3067704930.98</v>
      </c>
      <c r="BB208" s="11">
        <v>420629844</v>
      </c>
      <c r="BC208" s="11">
        <v>7231920684.2799997</v>
      </c>
      <c r="BD208" s="11">
        <v>6702151424.2799997</v>
      </c>
      <c r="BE208" s="11">
        <v>529769260</v>
      </c>
      <c r="BF208" s="11">
        <v>8254531377.21</v>
      </c>
      <c r="BG208" s="11">
        <v>7724762117.21</v>
      </c>
      <c r="BH208" s="11">
        <v>529769260</v>
      </c>
      <c r="BI208" s="11">
        <v>10567747940.290001</v>
      </c>
      <c r="BJ208" s="11">
        <v>9987098846.2900009</v>
      </c>
      <c r="BK208" s="11">
        <v>580649094</v>
      </c>
    </row>
    <row r="209" spans="1:63">
      <c r="A209" s="21">
        <v>42644</v>
      </c>
      <c r="B209" s="11">
        <v>3513857741.25</v>
      </c>
      <c r="C209" s="11">
        <v>1135595320.3299999</v>
      </c>
      <c r="D209" s="11">
        <v>2362161034.6599998</v>
      </c>
      <c r="E209" s="11">
        <v>1774210004.6600001</v>
      </c>
      <c r="F209" s="11">
        <v>1352054684.6600001</v>
      </c>
      <c r="G209" s="11">
        <v>422155320</v>
      </c>
      <c r="H209" s="11">
        <v>587951030</v>
      </c>
      <c r="I209" s="11">
        <v>578650478</v>
      </c>
      <c r="J209" s="11">
        <v>9300552</v>
      </c>
      <c r="K209" s="11">
        <v>16101386.26</v>
      </c>
      <c r="L209" s="11">
        <v>7269977359.8500004</v>
      </c>
      <c r="M209" s="23">
        <f t="shared" si="4"/>
        <v>22.707019014298545</v>
      </c>
      <c r="N209" s="23">
        <v>22.702876226452702</v>
      </c>
      <c r="O209" s="23">
        <f t="shared" si="5"/>
        <v>4.142787845843543E-3</v>
      </c>
      <c r="P209" s="11"/>
      <c r="Q209" s="11">
        <v>3756119618.5999999</v>
      </c>
      <c r="R209" s="11">
        <v>1603336989.48</v>
      </c>
      <c r="S209" s="11">
        <v>1475830971.51</v>
      </c>
      <c r="T209" s="11">
        <v>1350636485.51</v>
      </c>
      <c r="U209" s="11">
        <v>125194486</v>
      </c>
      <c r="V209" s="11">
        <v>127506017.97</v>
      </c>
      <c r="W209" s="11">
        <v>31394146.199999999</v>
      </c>
      <c r="X209" s="11">
        <v>29185703.199999999</v>
      </c>
      <c r="Y209" s="11">
        <v>2208443</v>
      </c>
      <c r="Z209" s="11">
        <v>96111871.769999996</v>
      </c>
      <c r="AA209" s="11">
        <v>1415853807.1199999</v>
      </c>
      <c r="AB209" s="11">
        <v>736928822</v>
      </c>
      <c r="AC209" s="11">
        <v>733983165</v>
      </c>
      <c r="AD209" s="11">
        <v>2945657</v>
      </c>
      <c r="AE209" s="11">
        <v>8225793511.1400003</v>
      </c>
      <c r="AF209" s="11">
        <v>955816151.28999996</v>
      </c>
      <c r="AG209" s="11">
        <v>853265857.03999996</v>
      </c>
      <c r="AH209" s="11">
        <v>0</v>
      </c>
      <c r="AI209" s="11">
        <v>102550294.25</v>
      </c>
      <c r="AJ209" s="11">
        <v>10515082025.32</v>
      </c>
      <c r="AK209" s="11">
        <v>2289288514.1900001</v>
      </c>
      <c r="AL209" s="11">
        <v>33393426</v>
      </c>
      <c r="AM209" s="11">
        <v>32154630</v>
      </c>
      <c r="AN209" s="11">
        <v>1238796</v>
      </c>
      <c r="AO209" s="11">
        <v>44025265</v>
      </c>
      <c r="AP209" s="11">
        <v>212139</v>
      </c>
      <c r="AQ209" s="11">
        <v>43813126</v>
      </c>
      <c r="AR209" s="11">
        <v>16802801.300000001</v>
      </c>
      <c r="AS209" s="11">
        <v>2186146918.8899999</v>
      </c>
      <c r="AT209" s="11">
        <v>2179589468.8899999</v>
      </c>
      <c r="AU209" s="11">
        <v>0</v>
      </c>
      <c r="AV209" s="11">
        <v>6557450</v>
      </c>
      <c r="AW209" s="11">
        <v>8920103</v>
      </c>
      <c r="AX209" s="11">
        <v>8729713</v>
      </c>
      <c r="AY209" s="11">
        <v>190390</v>
      </c>
      <c r="AZ209" s="11">
        <v>3513857741.25</v>
      </c>
      <c r="BA209" s="11">
        <v>3082401869.25</v>
      </c>
      <c r="BB209" s="11">
        <v>431455872</v>
      </c>
      <c r="BC209" s="11">
        <v>7269977359.8500004</v>
      </c>
      <c r="BD209" s="11">
        <v>6708172901.8500004</v>
      </c>
      <c r="BE209" s="11">
        <v>561804458</v>
      </c>
      <c r="BF209" s="11">
        <v>8225793511.1400003</v>
      </c>
      <c r="BG209" s="11">
        <v>7663989053.1400003</v>
      </c>
      <c r="BH209" s="11">
        <v>561804458</v>
      </c>
      <c r="BI209" s="11">
        <v>10515082025.32</v>
      </c>
      <c r="BJ209" s="11">
        <v>9908035255.3199997</v>
      </c>
      <c r="BK209" s="11">
        <v>607046770</v>
      </c>
    </row>
    <row r="210" spans="1:63">
      <c r="A210" s="22">
        <v>42675</v>
      </c>
      <c r="B210" s="11">
        <v>3650474084.96</v>
      </c>
      <c r="C210" s="11">
        <v>1157805654.1600001</v>
      </c>
      <c r="D210" s="11">
        <v>2475930428.2199998</v>
      </c>
      <c r="E210" s="11">
        <v>1864703974.22</v>
      </c>
      <c r="F210" s="11">
        <v>1388914324.22</v>
      </c>
      <c r="G210" s="11">
        <v>475789650</v>
      </c>
      <c r="H210" s="11">
        <v>611226454</v>
      </c>
      <c r="I210" s="11">
        <v>600459253</v>
      </c>
      <c r="J210" s="11">
        <v>10767201</v>
      </c>
      <c r="K210" s="11">
        <v>16738002.58</v>
      </c>
      <c r="L210" s="11">
        <v>7381047628.0100002</v>
      </c>
      <c r="M210" s="23">
        <f t="shared" si="4"/>
        <v>22.722181420499037</v>
      </c>
      <c r="N210" s="23">
        <v>22.711020735674733</v>
      </c>
      <c r="O210" s="23">
        <f t="shared" si="5"/>
        <v>1.1160684824304212E-2</v>
      </c>
      <c r="P210" s="11"/>
      <c r="Q210" s="11">
        <v>3730573543.0500002</v>
      </c>
      <c r="R210" s="11">
        <v>1623481651.71</v>
      </c>
      <c r="S210" s="11">
        <v>1494971226.1900001</v>
      </c>
      <c r="T210" s="11">
        <v>1351244509.1900001</v>
      </c>
      <c r="U210" s="11">
        <v>143726717</v>
      </c>
      <c r="V210" s="11">
        <v>128510425.52</v>
      </c>
      <c r="W210" s="11">
        <v>31672558.899999999</v>
      </c>
      <c r="X210" s="11">
        <v>29220600.899999999</v>
      </c>
      <c r="Y210" s="11">
        <v>2451958</v>
      </c>
      <c r="Z210" s="11">
        <v>96837866.620000005</v>
      </c>
      <c r="AA210" s="11">
        <v>1335939109.3399999</v>
      </c>
      <c r="AB210" s="11">
        <v>771152782</v>
      </c>
      <c r="AC210" s="11">
        <v>771152782</v>
      </c>
      <c r="AD210" s="11">
        <v>0</v>
      </c>
      <c r="AE210" s="11">
        <v>8380701288.0299997</v>
      </c>
      <c r="AF210" s="11">
        <v>999653660.01999998</v>
      </c>
      <c r="AG210" s="11">
        <v>896728544.21000004</v>
      </c>
      <c r="AH210" s="11">
        <v>0</v>
      </c>
      <c r="AI210" s="11">
        <v>102925115.81999999</v>
      </c>
      <c r="AJ210" s="11">
        <v>10613188582.299999</v>
      </c>
      <c r="AK210" s="11">
        <v>2232487294.27</v>
      </c>
      <c r="AL210" s="11">
        <v>39636569</v>
      </c>
      <c r="AM210" s="11">
        <v>38765705</v>
      </c>
      <c r="AN210" s="11">
        <v>870864</v>
      </c>
      <c r="AO210" s="11">
        <v>41875312</v>
      </c>
      <c r="AP210" s="11">
        <v>222147</v>
      </c>
      <c r="AQ210" s="11">
        <v>41653165</v>
      </c>
      <c r="AR210" s="11">
        <v>54123322.359999999</v>
      </c>
      <c r="AS210" s="11">
        <v>2093073608.9100001</v>
      </c>
      <c r="AT210" s="11">
        <v>2092224708.9100001</v>
      </c>
      <c r="AU210" s="11">
        <v>0</v>
      </c>
      <c r="AV210" s="11">
        <v>848900</v>
      </c>
      <c r="AW210" s="11">
        <v>3778482</v>
      </c>
      <c r="AX210" s="11">
        <v>3653506</v>
      </c>
      <c r="AY210" s="11">
        <v>124976</v>
      </c>
      <c r="AZ210" s="11">
        <v>3650474084.96</v>
      </c>
      <c r="BA210" s="11">
        <v>3163917233.96</v>
      </c>
      <c r="BB210" s="11">
        <v>486556851</v>
      </c>
      <c r="BC210" s="11">
        <v>7381047628.0100002</v>
      </c>
      <c r="BD210" s="11">
        <v>6748312102.0100002</v>
      </c>
      <c r="BE210" s="11">
        <v>632735526</v>
      </c>
      <c r="BF210" s="11">
        <v>8380701288.0299997</v>
      </c>
      <c r="BG210" s="11">
        <v>7747965762.0299997</v>
      </c>
      <c r="BH210" s="11">
        <v>632735526</v>
      </c>
      <c r="BI210" s="11">
        <v>10613188582.299999</v>
      </c>
      <c r="BJ210" s="11">
        <v>9937804051.2999992</v>
      </c>
      <c r="BK210" s="11">
        <v>675384531</v>
      </c>
    </row>
    <row r="211" spans="1:63">
      <c r="A211" s="10">
        <v>42705</v>
      </c>
      <c r="B211" s="11">
        <v>3868310952.3800001</v>
      </c>
      <c r="C211" s="11">
        <v>1261697098.1700001</v>
      </c>
      <c r="D211" s="11">
        <v>2589281692.23</v>
      </c>
      <c r="E211" s="11">
        <v>1941867945.23</v>
      </c>
      <c r="F211" s="11">
        <v>1472683084.23</v>
      </c>
      <c r="G211" s="11">
        <v>469184861</v>
      </c>
      <c r="H211" s="11">
        <v>647413747</v>
      </c>
      <c r="I211" s="11">
        <v>636152542</v>
      </c>
      <c r="J211" s="11">
        <v>11261205</v>
      </c>
      <c r="K211" s="11">
        <v>17332161.98</v>
      </c>
      <c r="L211" s="11">
        <v>7662999027.0799999</v>
      </c>
      <c r="M211" s="23">
        <f t="shared" si="4"/>
        <v>22.759669261971339</v>
      </c>
      <c r="N211" s="23">
        <v>22.722807461647516</v>
      </c>
      <c r="O211" s="23">
        <f t="shared" si="5"/>
        <v>3.6861800323823246E-2</v>
      </c>
      <c r="P211" s="11"/>
      <c r="Q211" s="11">
        <v>3794688074.6999998</v>
      </c>
      <c r="R211" s="11">
        <v>1660078566.45</v>
      </c>
      <c r="S211" s="11">
        <v>1529584659.6199999</v>
      </c>
      <c r="T211" s="11">
        <v>1389608830.6199999</v>
      </c>
      <c r="U211" s="11">
        <v>139975829</v>
      </c>
      <c r="V211" s="11">
        <v>130493906.83</v>
      </c>
      <c r="W211" s="11">
        <v>32341999.41</v>
      </c>
      <c r="X211" s="11">
        <v>29694468.41</v>
      </c>
      <c r="Y211" s="11">
        <v>2647531</v>
      </c>
      <c r="Z211" s="11">
        <v>98151907.420000002</v>
      </c>
      <c r="AA211" s="11">
        <v>1340585184.25</v>
      </c>
      <c r="AB211" s="11">
        <v>794024324</v>
      </c>
      <c r="AC211" s="11">
        <v>791003360</v>
      </c>
      <c r="AD211" s="11">
        <v>3020964</v>
      </c>
      <c r="AE211" s="11">
        <v>8581481845.3800001</v>
      </c>
      <c r="AF211" s="11">
        <v>918482818.28999996</v>
      </c>
      <c r="AG211" s="11">
        <v>830341228.69000006</v>
      </c>
      <c r="AH211" s="11">
        <v>0</v>
      </c>
      <c r="AI211" s="11">
        <v>88141589.599999994</v>
      </c>
      <c r="AJ211" s="11">
        <v>10811214960</v>
      </c>
      <c r="AK211" s="11">
        <v>2229733114.6300001</v>
      </c>
      <c r="AL211" s="11">
        <v>42326569</v>
      </c>
      <c r="AM211" s="11">
        <v>41452396</v>
      </c>
      <c r="AN211" s="11">
        <v>874173</v>
      </c>
      <c r="AO211" s="11">
        <v>47388803</v>
      </c>
      <c r="AP211" s="11">
        <v>350780</v>
      </c>
      <c r="AQ211" s="11">
        <v>47038023</v>
      </c>
      <c r="AR211" s="11">
        <v>7042884.3399999999</v>
      </c>
      <c r="AS211" s="11">
        <v>2127358607.29</v>
      </c>
      <c r="AT211" s="11">
        <v>2126467927.29</v>
      </c>
      <c r="AU211" s="11">
        <v>0</v>
      </c>
      <c r="AV211" s="11">
        <v>890680</v>
      </c>
      <c r="AW211" s="11">
        <v>5616251</v>
      </c>
      <c r="AX211" s="11">
        <v>5490664</v>
      </c>
      <c r="AY211" s="11">
        <v>125587</v>
      </c>
      <c r="AZ211" s="11">
        <v>3868310952.3800001</v>
      </c>
      <c r="BA211" s="11">
        <v>3387864886.3800001</v>
      </c>
      <c r="BB211" s="11">
        <v>480446066</v>
      </c>
      <c r="BC211" s="11">
        <v>7662999027.0799999</v>
      </c>
      <c r="BD211" s="11">
        <v>7036908637.0799999</v>
      </c>
      <c r="BE211" s="11">
        <v>626090390</v>
      </c>
      <c r="BF211" s="11">
        <v>8581481845.3800001</v>
      </c>
      <c r="BG211" s="11">
        <v>7955391455.3800001</v>
      </c>
      <c r="BH211" s="11">
        <v>626090390</v>
      </c>
      <c r="BI211" s="11">
        <v>10811214960</v>
      </c>
      <c r="BJ211" s="11">
        <v>10137086787</v>
      </c>
      <c r="BK211" s="11">
        <v>674128173</v>
      </c>
    </row>
    <row r="212" spans="1:63">
      <c r="A212" s="12">
        <v>42736</v>
      </c>
      <c r="B212" s="11">
        <v>3811392752.3499999</v>
      </c>
      <c r="C212" s="11">
        <v>1236669605.8</v>
      </c>
      <c r="D212" s="11">
        <v>2557101016</v>
      </c>
      <c r="E212" s="11">
        <v>1912591264</v>
      </c>
      <c r="F212" s="11">
        <v>1371430494</v>
      </c>
      <c r="G212" s="11">
        <v>541160770</v>
      </c>
      <c r="H212" s="11">
        <v>644509752</v>
      </c>
      <c r="I212" s="11">
        <v>632366743</v>
      </c>
      <c r="J212" s="11">
        <v>12143009</v>
      </c>
      <c r="K212" s="11">
        <v>17622130.550000001</v>
      </c>
      <c r="L212" s="11">
        <v>7603905361.0900002</v>
      </c>
      <c r="M212" s="23">
        <f t="shared" ref="M212:N248" si="6">LN(L212)</f>
        <v>22.75192781555748</v>
      </c>
      <c r="N212" s="23">
        <v>22.732516268020142</v>
      </c>
      <c r="O212" s="23">
        <f t="shared" ref="O212:O248" si="7">M212-N212</f>
        <v>1.9411547537337981E-2</v>
      </c>
      <c r="P212" s="11"/>
      <c r="Q212" s="11">
        <v>3792512608.7399998</v>
      </c>
      <c r="R212" s="11">
        <v>1652623717.24</v>
      </c>
      <c r="S212" s="11">
        <v>1520841896.1900001</v>
      </c>
      <c r="T212" s="11">
        <v>1376342399.1900001</v>
      </c>
      <c r="U212" s="11">
        <v>144499497</v>
      </c>
      <c r="V212" s="11">
        <v>131781821.05</v>
      </c>
      <c r="W212" s="11">
        <v>32235736.640000001</v>
      </c>
      <c r="X212" s="11">
        <v>29563208.640000001</v>
      </c>
      <c r="Y212" s="11">
        <v>2672528</v>
      </c>
      <c r="Z212" s="11">
        <v>99546084.409999996</v>
      </c>
      <c r="AA212" s="11">
        <v>1351002453.5</v>
      </c>
      <c r="AB212" s="11">
        <v>788886438</v>
      </c>
      <c r="AC212" s="11">
        <v>785537088</v>
      </c>
      <c r="AD212" s="11">
        <v>3349350</v>
      </c>
      <c r="AE212" s="11">
        <v>8566037534.8100004</v>
      </c>
      <c r="AF212" s="11">
        <v>962132173.72000003</v>
      </c>
      <c r="AG212" s="11">
        <v>844248609.42999995</v>
      </c>
      <c r="AH212" s="11">
        <v>0</v>
      </c>
      <c r="AI212" s="11">
        <v>117883564.29000001</v>
      </c>
      <c r="AJ212" s="11">
        <v>10832688936.26</v>
      </c>
      <c r="AK212" s="11">
        <v>2266651401.4499998</v>
      </c>
      <c r="AL212" s="11">
        <v>39925050</v>
      </c>
      <c r="AM212" s="11">
        <v>38789011</v>
      </c>
      <c r="AN212" s="11">
        <v>1136039</v>
      </c>
      <c r="AO212" s="11">
        <v>48498090</v>
      </c>
      <c r="AP212" s="11">
        <v>1326135</v>
      </c>
      <c r="AQ212" s="11">
        <v>47171955</v>
      </c>
      <c r="AR212" s="11">
        <v>7540257.04</v>
      </c>
      <c r="AS212" s="11">
        <v>2162779679.4099998</v>
      </c>
      <c r="AT212" s="11">
        <v>2161717579.4099998</v>
      </c>
      <c r="AU212" s="11">
        <v>0</v>
      </c>
      <c r="AV212" s="11">
        <v>1062100</v>
      </c>
      <c r="AW212" s="11">
        <v>7908325</v>
      </c>
      <c r="AX212" s="11">
        <v>7908325</v>
      </c>
      <c r="AY212" s="11">
        <v>0</v>
      </c>
      <c r="AZ212" s="11">
        <v>3811392752.3499999</v>
      </c>
      <c r="BA212" s="11">
        <v>3258088973.3499999</v>
      </c>
      <c r="BB212" s="11">
        <v>553303779</v>
      </c>
      <c r="BC212" s="11">
        <v>7603905361.0900002</v>
      </c>
      <c r="BD212" s="11">
        <v>6900080207.0900002</v>
      </c>
      <c r="BE212" s="11">
        <v>703825154</v>
      </c>
      <c r="BF212" s="11">
        <v>8566037534.8100004</v>
      </c>
      <c r="BG212" s="11">
        <v>7862212380.8100004</v>
      </c>
      <c r="BH212" s="11">
        <v>703825154</v>
      </c>
      <c r="BI212" s="11">
        <v>10832688936.26</v>
      </c>
      <c r="BJ212" s="11">
        <v>10080555788.26</v>
      </c>
      <c r="BK212" s="11">
        <v>752133148</v>
      </c>
    </row>
    <row r="213" spans="1:63">
      <c r="A213" s="13">
        <v>42767</v>
      </c>
      <c r="B213" s="11">
        <v>3798023997.5500002</v>
      </c>
      <c r="C213" s="11">
        <v>1234574732.7</v>
      </c>
      <c r="D213" s="11">
        <v>2545968348.2399998</v>
      </c>
      <c r="E213" s="11">
        <v>1913825709.24</v>
      </c>
      <c r="F213" s="11">
        <v>1400842597.24</v>
      </c>
      <c r="G213" s="11">
        <v>512983112</v>
      </c>
      <c r="H213" s="11">
        <v>632142639</v>
      </c>
      <c r="I213" s="11">
        <v>619851277</v>
      </c>
      <c r="J213" s="11">
        <v>12291362</v>
      </c>
      <c r="K213" s="11">
        <v>17480916.609999999</v>
      </c>
      <c r="L213" s="11">
        <v>7587829340.54</v>
      </c>
      <c r="M213" s="23">
        <f t="shared" si="6"/>
        <v>22.749811398062516</v>
      </c>
      <c r="N213" s="23">
        <v>22.74094406304491</v>
      </c>
      <c r="O213" s="23">
        <f t="shared" si="7"/>
        <v>8.8673350176051713E-3</v>
      </c>
      <c r="P213" s="11"/>
      <c r="Q213" s="11">
        <v>3789805342.9899998</v>
      </c>
      <c r="R213" s="11">
        <v>1677772329.8399999</v>
      </c>
      <c r="S213" s="11">
        <v>1544990172.21</v>
      </c>
      <c r="T213" s="11">
        <v>1413565039.21</v>
      </c>
      <c r="U213" s="11">
        <v>131425133</v>
      </c>
      <c r="V213" s="11">
        <v>132782157.63</v>
      </c>
      <c r="W213" s="11">
        <v>32127415.93</v>
      </c>
      <c r="X213" s="11">
        <v>29572540.93</v>
      </c>
      <c r="Y213" s="11">
        <v>2554875</v>
      </c>
      <c r="Z213" s="11">
        <v>100654741.7</v>
      </c>
      <c r="AA213" s="11">
        <v>1337668702.1500001</v>
      </c>
      <c r="AB213" s="11">
        <v>774364311</v>
      </c>
      <c r="AC213" s="11">
        <v>769525010</v>
      </c>
      <c r="AD213" s="11">
        <v>4839301</v>
      </c>
      <c r="AE213" s="11">
        <v>8541722039.6800003</v>
      </c>
      <c r="AF213" s="11">
        <v>953892699.13999999</v>
      </c>
      <c r="AG213" s="11">
        <v>835765042.10000002</v>
      </c>
      <c r="AH213" s="11">
        <v>0</v>
      </c>
      <c r="AI213" s="11">
        <v>118127657.04000001</v>
      </c>
      <c r="AJ213" s="11">
        <v>10861360016.15</v>
      </c>
      <c r="AK213" s="11">
        <v>2319637976.46</v>
      </c>
      <c r="AL213" s="11">
        <v>38014366</v>
      </c>
      <c r="AM213" s="11">
        <v>36935152</v>
      </c>
      <c r="AN213" s="11">
        <v>1079214</v>
      </c>
      <c r="AO213" s="11">
        <v>45274002</v>
      </c>
      <c r="AP213" s="11">
        <v>200057</v>
      </c>
      <c r="AQ213" s="11">
        <v>45073945</v>
      </c>
      <c r="AR213" s="11">
        <v>8416917.8800000008</v>
      </c>
      <c r="AS213" s="11">
        <v>2223543673.5799999</v>
      </c>
      <c r="AT213" s="11">
        <v>2222675503.5799999</v>
      </c>
      <c r="AU213" s="11">
        <v>0</v>
      </c>
      <c r="AV213" s="11">
        <v>868170</v>
      </c>
      <c r="AW213" s="11">
        <v>4389017</v>
      </c>
      <c r="AX213" s="11">
        <v>4380458</v>
      </c>
      <c r="AY213" s="11">
        <v>8559</v>
      </c>
      <c r="AZ213" s="11">
        <v>3798023997.5500002</v>
      </c>
      <c r="BA213" s="11">
        <v>3272749523.5500002</v>
      </c>
      <c r="BB213" s="11">
        <v>525274474</v>
      </c>
      <c r="BC213" s="11">
        <v>7587829340.54</v>
      </c>
      <c r="BD213" s="11">
        <v>6923735557.54</v>
      </c>
      <c r="BE213" s="11">
        <v>664093783</v>
      </c>
      <c r="BF213" s="11">
        <v>8541722039.6800003</v>
      </c>
      <c r="BG213" s="11">
        <v>7877628256.6800003</v>
      </c>
      <c r="BH213" s="11">
        <v>664093783</v>
      </c>
      <c r="BI213" s="11">
        <v>10861360016.15</v>
      </c>
      <c r="BJ213" s="11">
        <v>10151104515.15</v>
      </c>
      <c r="BK213" s="11">
        <v>710255501</v>
      </c>
    </row>
    <row r="214" spans="1:63">
      <c r="A214" s="14">
        <v>42795</v>
      </c>
      <c r="B214" s="11">
        <v>3783838369.4200001</v>
      </c>
      <c r="C214" s="11">
        <v>1236434261.05</v>
      </c>
      <c r="D214" s="11">
        <v>2528967277.3800001</v>
      </c>
      <c r="E214" s="11">
        <v>1886233381.3800001</v>
      </c>
      <c r="F214" s="11">
        <v>1404345622.3800001</v>
      </c>
      <c r="G214" s="11">
        <v>481887759</v>
      </c>
      <c r="H214" s="11">
        <v>642733896</v>
      </c>
      <c r="I214" s="11">
        <v>630551818</v>
      </c>
      <c r="J214" s="11">
        <v>12182078</v>
      </c>
      <c r="K214" s="11">
        <v>18436830.989999998</v>
      </c>
      <c r="L214" s="11">
        <v>7540815124.3599997</v>
      </c>
      <c r="M214" s="23">
        <f t="shared" si="6"/>
        <v>22.743596119802216</v>
      </c>
      <c r="N214" s="23">
        <v>22.747667082485147</v>
      </c>
      <c r="O214" s="23">
        <f t="shared" si="7"/>
        <v>-4.0709626829311674E-3</v>
      </c>
      <c r="P214" s="11"/>
      <c r="Q214" s="11">
        <v>3756976754.9400001</v>
      </c>
      <c r="R214" s="11">
        <v>1631822501</v>
      </c>
      <c r="S214" s="11">
        <v>1498499747.23</v>
      </c>
      <c r="T214" s="11">
        <v>1373404958.23</v>
      </c>
      <c r="U214" s="11">
        <v>125094789</v>
      </c>
      <c r="V214" s="11">
        <v>133322753.77</v>
      </c>
      <c r="W214" s="11">
        <v>32668454.309999999</v>
      </c>
      <c r="X214" s="11">
        <v>30329800.309999999</v>
      </c>
      <c r="Y214" s="11">
        <v>2338654</v>
      </c>
      <c r="Z214" s="11">
        <v>100654299.45999999</v>
      </c>
      <c r="AA214" s="11">
        <v>1347482298.9400001</v>
      </c>
      <c r="AB214" s="11">
        <v>777671955</v>
      </c>
      <c r="AC214" s="11">
        <v>774725090</v>
      </c>
      <c r="AD214" s="11">
        <v>2946865</v>
      </c>
      <c r="AE214" s="11">
        <v>8581697755.1199999</v>
      </c>
      <c r="AF214" s="11">
        <v>1040882630.76</v>
      </c>
      <c r="AG214" s="11">
        <v>912643518.86000001</v>
      </c>
      <c r="AH214" s="11">
        <v>0</v>
      </c>
      <c r="AI214" s="11">
        <v>128239111.90000001</v>
      </c>
      <c r="AJ214" s="11">
        <v>10931462895.59</v>
      </c>
      <c r="AK214" s="11">
        <v>2349765140.4699998</v>
      </c>
      <c r="AL214" s="11">
        <v>35704988</v>
      </c>
      <c r="AM214" s="11">
        <v>34685215</v>
      </c>
      <c r="AN214" s="11">
        <v>1019773</v>
      </c>
      <c r="AO214" s="11">
        <v>42796926</v>
      </c>
      <c r="AP214" s="11">
        <v>379610</v>
      </c>
      <c r="AQ214" s="11">
        <v>42417316</v>
      </c>
      <c r="AR214" s="11">
        <v>8486457.9000000004</v>
      </c>
      <c r="AS214" s="11">
        <v>2256681500.5700002</v>
      </c>
      <c r="AT214" s="11">
        <v>2255562990.5700002</v>
      </c>
      <c r="AU214" s="11">
        <v>0</v>
      </c>
      <c r="AV214" s="11">
        <v>1118510</v>
      </c>
      <c r="AW214" s="11">
        <v>6095268</v>
      </c>
      <c r="AX214" s="11">
        <v>6095268</v>
      </c>
      <c r="AY214" s="11">
        <v>0</v>
      </c>
      <c r="AZ214" s="11">
        <v>3783838369.4200001</v>
      </c>
      <c r="BA214" s="11">
        <v>3289768532.4200001</v>
      </c>
      <c r="BB214" s="11">
        <v>494069837</v>
      </c>
      <c r="BC214" s="11">
        <v>7540815124.3599997</v>
      </c>
      <c r="BD214" s="11">
        <v>6916364979.3599997</v>
      </c>
      <c r="BE214" s="11">
        <v>624450145</v>
      </c>
      <c r="BF214" s="11">
        <v>8581697755.1199999</v>
      </c>
      <c r="BG214" s="11">
        <v>7957247610.1199999</v>
      </c>
      <c r="BH214" s="11">
        <v>624450145</v>
      </c>
      <c r="BI214" s="11">
        <v>10931462895.59</v>
      </c>
      <c r="BJ214" s="11">
        <v>10263575661.59</v>
      </c>
      <c r="BK214" s="11">
        <v>667887234</v>
      </c>
    </row>
    <row r="215" spans="1:63">
      <c r="A215" s="15">
        <v>42826</v>
      </c>
      <c r="B215" s="11">
        <v>3812359642.5</v>
      </c>
      <c r="C215" s="11">
        <v>1235342032.52</v>
      </c>
      <c r="D215" s="11">
        <v>2558433377.7600002</v>
      </c>
      <c r="E215" s="11">
        <v>1914624685.76</v>
      </c>
      <c r="F215" s="11">
        <v>1432174382.76</v>
      </c>
      <c r="G215" s="11">
        <v>482450303</v>
      </c>
      <c r="H215" s="11">
        <v>643808692</v>
      </c>
      <c r="I215" s="11">
        <v>631978700</v>
      </c>
      <c r="J215" s="11">
        <v>11829992</v>
      </c>
      <c r="K215" s="11">
        <v>18584232.219999999</v>
      </c>
      <c r="L215" s="11">
        <v>7555699222.79</v>
      </c>
      <c r="M215" s="23">
        <f t="shared" si="6"/>
        <v>22.74556797938655</v>
      </c>
      <c r="N215" s="23">
        <v>22.753782682283521</v>
      </c>
      <c r="O215" s="23">
        <f t="shared" si="7"/>
        <v>-8.2147028969714597E-3</v>
      </c>
      <c r="P215" s="11"/>
      <c r="Q215" s="11">
        <v>3743339580.29</v>
      </c>
      <c r="R215" s="11">
        <v>1699792488.8099999</v>
      </c>
      <c r="S215" s="11">
        <v>1565789662.4400001</v>
      </c>
      <c r="T215" s="11">
        <v>1437581000.4400001</v>
      </c>
      <c r="U215" s="11">
        <v>128208662</v>
      </c>
      <c r="V215" s="11">
        <v>134002826.37</v>
      </c>
      <c r="W215" s="11">
        <v>32588141.280000001</v>
      </c>
      <c r="X215" s="11">
        <v>30353404.280000001</v>
      </c>
      <c r="Y215" s="11">
        <v>2234737</v>
      </c>
      <c r="Z215" s="11">
        <v>101414685.09</v>
      </c>
      <c r="AA215" s="11">
        <v>1357767246.48</v>
      </c>
      <c r="AB215" s="11">
        <v>685779845</v>
      </c>
      <c r="AC215" s="11">
        <v>683136780</v>
      </c>
      <c r="AD215" s="11">
        <v>2643065</v>
      </c>
      <c r="AE215" s="11">
        <v>8598752387.7900009</v>
      </c>
      <c r="AF215" s="11">
        <v>1043053165</v>
      </c>
      <c r="AG215" s="11">
        <v>922807001.77999997</v>
      </c>
      <c r="AH215" s="11">
        <v>0</v>
      </c>
      <c r="AI215" s="11">
        <v>120246163.22</v>
      </c>
      <c r="AJ215" s="11">
        <v>10949605002.02</v>
      </c>
      <c r="AK215" s="11">
        <v>2350852614.23</v>
      </c>
      <c r="AL215" s="11">
        <v>36345232</v>
      </c>
      <c r="AM215" s="11">
        <v>34844341</v>
      </c>
      <c r="AN215" s="11">
        <v>1500891</v>
      </c>
      <c r="AO215" s="11">
        <v>43448316</v>
      </c>
      <c r="AP215" s="11">
        <v>340798</v>
      </c>
      <c r="AQ215" s="11">
        <v>43107518</v>
      </c>
      <c r="AR215" s="11">
        <v>8041417.8499999996</v>
      </c>
      <c r="AS215" s="11">
        <v>2260582197.3800001</v>
      </c>
      <c r="AT215" s="11">
        <v>2259600277.3800001</v>
      </c>
      <c r="AU215" s="11">
        <v>0</v>
      </c>
      <c r="AV215" s="11">
        <v>981920</v>
      </c>
      <c r="AW215" s="11">
        <v>2435451</v>
      </c>
      <c r="AX215" s="11">
        <v>2424871</v>
      </c>
      <c r="AY215" s="11">
        <v>10580</v>
      </c>
      <c r="AZ215" s="11">
        <v>3812359642.5</v>
      </c>
      <c r="BA215" s="11">
        <v>3318079347.5</v>
      </c>
      <c r="BB215" s="11">
        <v>494280295</v>
      </c>
      <c r="BC215" s="11">
        <v>7555699222.79</v>
      </c>
      <c r="BD215" s="11">
        <v>6928332463.79</v>
      </c>
      <c r="BE215" s="11">
        <v>627366759</v>
      </c>
      <c r="BF215" s="11">
        <v>8598752387.7900009</v>
      </c>
      <c r="BG215" s="11">
        <v>7971385628.79</v>
      </c>
      <c r="BH215" s="11">
        <v>627366759</v>
      </c>
      <c r="BI215" s="11">
        <v>10949605002.02</v>
      </c>
      <c r="BJ215" s="11">
        <v>10277619254.02</v>
      </c>
      <c r="BK215" s="11">
        <v>671985748</v>
      </c>
    </row>
    <row r="216" spans="1:63">
      <c r="A216" s="16">
        <v>42856</v>
      </c>
      <c r="B216" s="11">
        <v>3739860927.6799998</v>
      </c>
      <c r="C216" s="11">
        <v>1234585812.53</v>
      </c>
      <c r="D216" s="11">
        <v>2486570077.1700001</v>
      </c>
      <c r="E216" s="11">
        <v>1849420409.1700001</v>
      </c>
      <c r="F216" s="11">
        <v>1380285632.1700001</v>
      </c>
      <c r="G216" s="11">
        <v>469134777</v>
      </c>
      <c r="H216" s="11">
        <v>637149668</v>
      </c>
      <c r="I216" s="11">
        <v>624709906</v>
      </c>
      <c r="J216" s="11">
        <v>12439762</v>
      </c>
      <c r="K216" s="11">
        <v>18705037.98</v>
      </c>
      <c r="L216" s="11">
        <v>7559946604.3000002</v>
      </c>
      <c r="M216" s="23">
        <f t="shared" si="6"/>
        <v>22.746129964189631</v>
      </c>
      <c r="N216" s="23">
        <v>22.759161270871033</v>
      </c>
      <c r="O216" s="23">
        <f t="shared" si="7"/>
        <v>-1.3031306681401844E-2</v>
      </c>
      <c r="P216" s="11"/>
      <c r="Q216" s="11">
        <v>3820085676.6199999</v>
      </c>
      <c r="R216" s="11">
        <v>1751687439.8900001</v>
      </c>
      <c r="S216" s="11">
        <v>1617066406.53</v>
      </c>
      <c r="T216" s="11">
        <v>1492585582.53</v>
      </c>
      <c r="U216" s="11">
        <v>124480824</v>
      </c>
      <c r="V216" s="11">
        <v>134621033.36000001</v>
      </c>
      <c r="W216" s="11">
        <v>32389474.059999999</v>
      </c>
      <c r="X216" s="11">
        <v>30131319.059999999</v>
      </c>
      <c r="Y216" s="11">
        <v>2258155</v>
      </c>
      <c r="Z216" s="11">
        <v>102231559.3</v>
      </c>
      <c r="AA216" s="11">
        <v>1365995169.73</v>
      </c>
      <c r="AB216" s="11">
        <v>702403067</v>
      </c>
      <c r="AC216" s="11">
        <v>699387628</v>
      </c>
      <c r="AD216" s="11">
        <v>3015439</v>
      </c>
      <c r="AE216" s="11">
        <v>8548068501.7399998</v>
      </c>
      <c r="AF216" s="11">
        <v>988121897.44000006</v>
      </c>
      <c r="AG216" s="11">
        <v>875820610.10000002</v>
      </c>
      <c r="AH216" s="11">
        <v>0</v>
      </c>
      <c r="AI216" s="11">
        <v>112301287.34</v>
      </c>
      <c r="AJ216" s="11">
        <v>10868736169.559999</v>
      </c>
      <c r="AK216" s="11">
        <v>2320667667.8200002</v>
      </c>
      <c r="AL216" s="11">
        <v>29691824</v>
      </c>
      <c r="AM216" s="11">
        <v>28665289</v>
      </c>
      <c r="AN216" s="11">
        <v>1026535</v>
      </c>
      <c r="AO216" s="11">
        <v>41256393</v>
      </c>
      <c r="AP216" s="11">
        <v>263660</v>
      </c>
      <c r="AQ216" s="11">
        <v>40992733</v>
      </c>
      <c r="AR216" s="11">
        <v>7265474.5700000003</v>
      </c>
      <c r="AS216" s="11">
        <v>2239268556.25</v>
      </c>
      <c r="AT216" s="11">
        <v>2236791146.25</v>
      </c>
      <c r="AU216" s="11">
        <v>0</v>
      </c>
      <c r="AV216" s="11">
        <v>2477410</v>
      </c>
      <c r="AW216" s="11">
        <v>3185420</v>
      </c>
      <c r="AX216" s="11">
        <v>3185420</v>
      </c>
      <c r="AY216" s="11">
        <v>0</v>
      </c>
      <c r="AZ216" s="11">
        <v>3739860927.6799998</v>
      </c>
      <c r="BA216" s="11">
        <v>3258286388.6799998</v>
      </c>
      <c r="BB216" s="11">
        <v>481574539</v>
      </c>
      <c r="BC216" s="11">
        <v>7559946604.3000002</v>
      </c>
      <c r="BD216" s="11">
        <v>6948617647.3000002</v>
      </c>
      <c r="BE216" s="11">
        <v>611328957</v>
      </c>
      <c r="BF216" s="11">
        <v>8548068501.7399998</v>
      </c>
      <c r="BG216" s="11">
        <v>7936739544.7399998</v>
      </c>
      <c r="BH216" s="11">
        <v>611328957</v>
      </c>
      <c r="BI216" s="11">
        <v>10868736169.559999</v>
      </c>
      <c r="BJ216" s="11">
        <v>10215387944.559999</v>
      </c>
      <c r="BK216" s="11">
        <v>653348225</v>
      </c>
    </row>
    <row r="217" spans="1:63">
      <c r="A217" s="17">
        <v>42887</v>
      </c>
      <c r="B217" s="11">
        <v>3805689580.4000001</v>
      </c>
      <c r="C217" s="11">
        <v>1240499937.97</v>
      </c>
      <c r="D217" s="11">
        <v>2546455764.1799998</v>
      </c>
      <c r="E217" s="11">
        <v>1901373149.1800001</v>
      </c>
      <c r="F217" s="11">
        <v>1441146672.1800001</v>
      </c>
      <c r="G217" s="11">
        <v>460226477</v>
      </c>
      <c r="H217" s="11">
        <v>645082615</v>
      </c>
      <c r="I217" s="11">
        <v>633500803</v>
      </c>
      <c r="J217" s="11">
        <v>11581812</v>
      </c>
      <c r="K217" s="11">
        <v>18733878.25</v>
      </c>
      <c r="L217" s="11">
        <v>7676700268.54</v>
      </c>
      <c r="M217" s="23">
        <f t="shared" si="6"/>
        <v>22.761455639245042</v>
      </c>
      <c r="N217" s="23">
        <v>22.76564317316101</v>
      </c>
      <c r="O217" s="23">
        <f t="shared" si="7"/>
        <v>-4.1875339159673786E-3</v>
      </c>
      <c r="P217" s="11"/>
      <c r="Q217" s="11">
        <v>3871010688.1399999</v>
      </c>
      <c r="R217" s="11">
        <v>1768485857.6800001</v>
      </c>
      <c r="S217" s="11">
        <v>1632968737.1199999</v>
      </c>
      <c r="T217" s="11">
        <v>1512144903.1199999</v>
      </c>
      <c r="U217" s="11">
        <v>120823834</v>
      </c>
      <c r="V217" s="11">
        <v>135517120.56</v>
      </c>
      <c r="W217" s="11">
        <v>32418408.800000001</v>
      </c>
      <c r="X217" s="11">
        <v>30057109.800000001</v>
      </c>
      <c r="Y217" s="11">
        <v>2361299</v>
      </c>
      <c r="Z217" s="11">
        <v>103098711.76000001</v>
      </c>
      <c r="AA217" s="11">
        <v>1394512484.46</v>
      </c>
      <c r="AB217" s="11">
        <v>708012346</v>
      </c>
      <c r="AC217" s="11">
        <v>705786654</v>
      </c>
      <c r="AD217" s="11">
        <v>2225692</v>
      </c>
      <c r="AE217" s="11">
        <v>8732556783.3099995</v>
      </c>
      <c r="AF217" s="11">
        <v>1055856514.77</v>
      </c>
      <c r="AG217" s="11">
        <v>953925036.50999999</v>
      </c>
      <c r="AH217" s="11">
        <v>0</v>
      </c>
      <c r="AI217" s="11">
        <v>101931478.26000001</v>
      </c>
      <c r="AJ217" s="11">
        <v>11068595775.15</v>
      </c>
      <c r="AK217" s="11">
        <v>2336038991.8299999</v>
      </c>
      <c r="AL217" s="11">
        <v>41335759</v>
      </c>
      <c r="AM217" s="11">
        <v>40489957</v>
      </c>
      <c r="AN217" s="11">
        <v>845802</v>
      </c>
      <c r="AO217" s="11">
        <v>40681730</v>
      </c>
      <c r="AP217" s="11">
        <v>298268</v>
      </c>
      <c r="AQ217" s="11">
        <v>40383462</v>
      </c>
      <c r="AR217" s="11">
        <v>6527966.5</v>
      </c>
      <c r="AS217" s="11">
        <v>2244119267.3299999</v>
      </c>
      <c r="AT217" s="11">
        <v>2241091867.3299999</v>
      </c>
      <c r="AU217" s="11">
        <v>0</v>
      </c>
      <c r="AV217" s="11">
        <v>3027400</v>
      </c>
      <c r="AW217" s="11">
        <v>3374269</v>
      </c>
      <c r="AX217" s="11">
        <v>3374269</v>
      </c>
      <c r="AY217" s="11">
        <v>0</v>
      </c>
      <c r="AZ217" s="11">
        <v>3805689580.4000001</v>
      </c>
      <c r="BA217" s="11">
        <v>3333881291.4000001</v>
      </c>
      <c r="BB217" s="11">
        <v>471808289</v>
      </c>
      <c r="BC217" s="11">
        <v>7676700268.54</v>
      </c>
      <c r="BD217" s="11">
        <v>7079481154.54</v>
      </c>
      <c r="BE217" s="11">
        <v>597219114</v>
      </c>
      <c r="BF217" s="11">
        <v>8732556783.3099995</v>
      </c>
      <c r="BG217" s="11">
        <v>8135337669.3100004</v>
      </c>
      <c r="BH217" s="11">
        <v>597219114</v>
      </c>
      <c r="BI217" s="11">
        <v>11068595775.15</v>
      </c>
      <c r="BJ217" s="11">
        <v>10430147397.15</v>
      </c>
      <c r="BK217" s="11">
        <v>638448378</v>
      </c>
    </row>
    <row r="218" spans="1:63">
      <c r="A218" s="18">
        <v>42917</v>
      </c>
      <c r="B218" s="11">
        <v>3822383203.04</v>
      </c>
      <c r="C218" s="11">
        <v>1238358805.5599999</v>
      </c>
      <c r="D218" s="11">
        <v>2565218866.1199999</v>
      </c>
      <c r="E218" s="11">
        <v>1930888957.1199999</v>
      </c>
      <c r="F218" s="11">
        <v>1427467197.1199999</v>
      </c>
      <c r="G218" s="11">
        <v>503421760</v>
      </c>
      <c r="H218" s="11">
        <v>634329909</v>
      </c>
      <c r="I218" s="11">
        <v>622811714</v>
      </c>
      <c r="J218" s="11">
        <v>11518195</v>
      </c>
      <c r="K218" s="11">
        <v>18805531.359999999</v>
      </c>
      <c r="L218" s="11">
        <v>7740065389.6899996</v>
      </c>
      <c r="M218" s="23">
        <f t="shared" si="6"/>
        <v>22.769675972792722</v>
      </c>
      <c r="N218" s="23">
        <v>22.772302977253727</v>
      </c>
      <c r="O218" s="23">
        <f t="shared" si="7"/>
        <v>-2.6270044610043897E-3</v>
      </c>
      <c r="P218" s="11"/>
      <c r="Q218" s="11">
        <v>3917682186.6500001</v>
      </c>
      <c r="R218" s="11">
        <v>1737087356.8199999</v>
      </c>
      <c r="S218" s="11">
        <v>1599895118.21</v>
      </c>
      <c r="T218" s="11">
        <v>1457039020.21</v>
      </c>
      <c r="U218" s="11">
        <v>142856098</v>
      </c>
      <c r="V218" s="11">
        <v>137192238.61000001</v>
      </c>
      <c r="W218" s="11">
        <v>33355250.68</v>
      </c>
      <c r="X218" s="11">
        <v>31138441.68</v>
      </c>
      <c r="Y218" s="11">
        <v>2216809</v>
      </c>
      <c r="Z218" s="11">
        <v>103836987.93000001</v>
      </c>
      <c r="AA218" s="11">
        <v>1406246906.8399999</v>
      </c>
      <c r="AB218" s="11">
        <v>774347923</v>
      </c>
      <c r="AC218" s="11">
        <v>771499952</v>
      </c>
      <c r="AD218" s="11">
        <v>2847971</v>
      </c>
      <c r="AE218" s="11">
        <v>8882335580.6100006</v>
      </c>
      <c r="AF218" s="11">
        <v>1142270190.9200001</v>
      </c>
      <c r="AG218" s="11">
        <v>1031704707.45</v>
      </c>
      <c r="AH218" s="11">
        <v>0</v>
      </c>
      <c r="AI218" s="11">
        <v>110565483.47</v>
      </c>
      <c r="AJ218" s="11">
        <v>11183729491.219999</v>
      </c>
      <c r="AK218" s="11">
        <v>2301393910.6100001</v>
      </c>
      <c r="AL218" s="11">
        <v>31968201</v>
      </c>
      <c r="AM218" s="11">
        <v>31092653</v>
      </c>
      <c r="AN218" s="11">
        <v>875548</v>
      </c>
      <c r="AO218" s="11">
        <v>41150057</v>
      </c>
      <c r="AP218" s="11">
        <v>216922</v>
      </c>
      <c r="AQ218" s="11">
        <v>40933135</v>
      </c>
      <c r="AR218" s="11">
        <v>6778124.0999999996</v>
      </c>
      <c r="AS218" s="11">
        <v>2218862074.5100002</v>
      </c>
      <c r="AT218" s="11">
        <v>2216572914.5100002</v>
      </c>
      <c r="AU218" s="11">
        <v>0</v>
      </c>
      <c r="AV218" s="11">
        <v>2289160</v>
      </c>
      <c r="AW218" s="11">
        <v>2635454</v>
      </c>
      <c r="AX218" s="11">
        <v>2635454</v>
      </c>
      <c r="AY218" s="11">
        <v>0</v>
      </c>
      <c r="AZ218" s="11">
        <v>3822383203.04</v>
      </c>
      <c r="BA218" s="11">
        <v>3307443248.04</v>
      </c>
      <c r="BB218" s="11">
        <v>514939955</v>
      </c>
      <c r="BC218" s="11">
        <v>7740065389.6899996</v>
      </c>
      <c r="BD218" s="11">
        <v>7077204556.6899996</v>
      </c>
      <c r="BE218" s="11">
        <v>662860833</v>
      </c>
      <c r="BF218" s="11">
        <v>8882335580.6100006</v>
      </c>
      <c r="BG218" s="11">
        <v>8219474747.6099997</v>
      </c>
      <c r="BH218" s="11">
        <v>662860833</v>
      </c>
      <c r="BI218" s="11">
        <v>11183729491.219999</v>
      </c>
      <c r="BJ218" s="11">
        <v>10479059975.219999</v>
      </c>
      <c r="BK218" s="11">
        <v>704669516</v>
      </c>
    </row>
    <row r="219" spans="1:63">
      <c r="A219" s="19">
        <v>42948</v>
      </c>
      <c r="B219" s="11">
        <v>3777435858.4000001</v>
      </c>
      <c r="C219" s="11">
        <v>1223080022.8499999</v>
      </c>
      <c r="D219" s="11">
        <v>2535441713.0500002</v>
      </c>
      <c r="E219" s="11">
        <v>1906502039.05</v>
      </c>
      <c r="F219" s="11">
        <v>1433559791.05</v>
      </c>
      <c r="G219" s="11">
        <v>472942248</v>
      </c>
      <c r="H219" s="11">
        <v>628939674</v>
      </c>
      <c r="I219" s="11">
        <v>618077088</v>
      </c>
      <c r="J219" s="11">
        <v>10862586</v>
      </c>
      <c r="K219" s="11">
        <v>18914122.5</v>
      </c>
      <c r="L219" s="11">
        <v>7698045371.7200003</v>
      </c>
      <c r="M219" s="23">
        <f t="shared" si="6"/>
        <v>22.764232285752666</v>
      </c>
      <c r="N219" s="23">
        <v>22.777475886737019</v>
      </c>
      <c r="O219" s="23">
        <f t="shared" si="7"/>
        <v>-1.3243600984353066E-2</v>
      </c>
      <c r="P219" s="11"/>
      <c r="Q219" s="11">
        <v>3920609513.3200002</v>
      </c>
      <c r="R219" s="11">
        <v>1778570872.1400001</v>
      </c>
      <c r="S219" s="11">
        <v>1640246636.0799999</v>
      </c>
      <c r="T219" s="11">
        <v>1485327737.0799999</v>
      </c>
      <c r="U219" s="11">
        <v>154918899</v>
      </c>
      <c r="V219" s="11">
        <v>138324236.06</v>
      </c>
      <c r="W219" s="11">
        <v>33368064.18</v>
      </c>
      <c r="X219" s="11">
        <v>31133915.18</v>
      </c>
      <c r="Y219" s="11">
        <v>2234149</v>
      </c>
      <c r="Z219" s="11">
        <v>104956171.88</v>
      </c>
      <c r="AA219" s="11">
        <v>1440924254.1800001</v>
      </c>
      <c r="AB219" s="11">
        <v>701114387</v>
      </c>
      <c r="AC219" s="11">
        <v>697632546</v>
      </c>
      <c r="AD219" s="11">
        <v>3481841</v>
      </c>
      <c r="AE219" s="11">
        <v>8795875282.5699997</v>
      </c>
      <c r="AF219" s="11">
        <v>1097829910.8499999</v>
      </c>
      <c r="AG219" s="11">
        <v>998612083.75999999</v>
      </c>
      <c r="AH219" s="11">
        <v>0</v>
      </c>
      <c r="AI219" s="11">
        <v>99217827.090000004</v>
      </c>
      <c r="AJ219" s="11">
        <v>11092873184.280001</v>
      </c>
      <c r="AK219" s="11">
        <v>2296997901.6999998</v>
      </c>
      <c r="AL219" s="11">
        <v>31506034</v>
      </c>
      <c r="AM219" s="11">
        <v>30953114</v>
      </c>
      <c r="AN219" s="11">
        <v>552920</v>
      </c>
      <c r="AO219" s="11">
        <v>41816415</v>
      </c>
      <c r="AP219" s="11">
        <v>202463</v>
      </c>
      <c r="AQ219" s="11">
        <v>41613952</v>
      </c>
      <c r="AR219" s="11">
        <v>6554591.8300000001</v>
      </c>
      <c r="AS219" s="11">
        <v>2211207970.8699999</v>
      </c>
      <c r="AT219" s="11">
        <v>2209030630.8699999</v>
      </c>
      <c r="AU219" s="11">
        <v>0</v>
      </c>
      <c r="AV219" s="11">
        <v>2177340</v>
      </c>
      <c r="AW219" s="11">
        <v>5912890</v>
      </c>
      <c r="AX219" s="11">
        <v>3247395</v>
      </c>
      <c r="AY219" s="11">
        <v>2665495</v>
      </c>
      <c r="AZ219" s="11">
        <v>3777435858.4000001</v>
      </c>
      <c r="BA219" s="11">
        <v>3293631024.4000001</v>
      </c>
      <c r="BB219" s="11">
        <v>483804834</v>
      </c>
      <c r="BC219" s="11">
        <v>7698045371.7200003</v>
      </c>
      <c r="BD219" s="11">
        <v>7053605648.7200003</v>
      </c>
      <c r="BE219" s="11">
        <v>644439723</v>
      </c>
      <c r="BF219" s="11">
        <v>8795875282.5699997</v>
      </c>
      <c r="BG219" s="11">
        <v>8151435559.5699997</v>
      </c>
      <c r="BH219" s="11">
        <v>644439723</v>
      </c>
      <c r="BI219" s="11">
        <v>11092873184.280001</v>
      </c>
      <c r="BJ219" s="11">
        <v>10403601094.280001</v>
      </c>
      <c r="BK219" s="11">
        <v>689272090</v>
      </c>
    </row>
    <row r="220" spans="1:63">
      <c r="A220" s="20">
        <v>42979</v>
      </c>
      <c r="B220" s="11">
        <v>3859419791.2199998</v>
      </c>
      <c r="C220" s="11">
        <v>1226669132.47</v>
      </c>
      <c r="D220" s="11">
        <v>2613776598.8499999</v>
      </c>
      <c r="E220" s="11">
        <v>1962330371.8499999</v>
      </c>
      <c r="F220" s="11">
        <v>1445471934.8499999</v>
      </c>
      <c r="G220" s="11">
        <v>516858437</v>
      </c>
      <c r="H220" s="11">
        <v>651446227</v>
      </c>
      <c r="I220" s="11">
        <v>640066499</v>
      </c>
      <c r="J220" s="11">
        <v>11379728</v>
      </c>
      <c r="K220" s="11">
        <v>18974059.899999999</v>
      </c>
      <c r="L220" s="11">
        <v>7846367662.4099998</v>
      </c>
      <c r="M220" s="23">
        <f t="shared" si="6"/>
        <v>22.783316543489313</v>
      </c>
      <c r="N220" s="23">
        <v>22.784230732839898</v>
      </c>
      <c r="O220" s="23">
        <f t="shared" si="7"/>
        <v>-9.1418935058484863E-4</v>
      </c>
      <c r="P220" s="11"/>
      <c r="Q220" s="11">
        <v>3986947871.1900001</v>
      </c>
      <c r="R220" s="11">
        <v>1827554190.7</v>
      </c>
      <c r="S220" s="11">
        <v>1688404273.3499999</v>
      </c>
      <c r="T220" s="11">
        <v>1466855042.3499999</v>
      </c>
      <c r="U220" s="11">
        <v>221549231</v>
      </c>
      <c r="V220" s="11">
        <v>139149917.34999999</v>
      </c>
      <c r="W220" s="11">
        <v>33530052.75</v>
      </c>
      <c r="X220" s="11">
        <v>31195006.75</v>
      </c>
      <c r="Y220" s="11">
        <v>2335046</v>
      </c>
      <c r="Z220" s="11">
        <v>105619864.59999999</v>
      </c>
      <c r="AA220" s="11">
        <v>1455876859.5</v>
      </c>
      <c r="AB220" s="11">
        <v>703516821</v>
      </c>
      <c r="AC220" s="11">
        <v>699589249</v>
      </c>
      <c r="AD220" s="11">
        <v>3927572</v>
      </c>
      <c r="AE220" s="11">
        <v>8975586669.7399998</v>
      </c>
      <c r="AF220" s="11">
        <v>1129219007.3299999</v>
      </c>
      <c r="AG220" s="11">
        <v>1027373301.98</v>
      </c>
      <c r="AH220" s="11">
        <v>0</v>
      </c>
      <c r="AI220" s="11">
        <v>101845705.34999999</v>
      </c>
      <c r="AJ220" s="11">
        <v>11327869556.02</v>
      </c>
      <c r="AK220" s="11">
        <v>2352282886.2800002</v>
      </c>
      <c r="AL220" s="11">
        <v>35783947</v>
      </c>
      <c r="AM220" s="11">
        <v>35136074</v>
      </c>
      <c r="AN220" s="11">
        <v>647873</v>
      </c>
      <c r="AO220" s="11">
        <v>43307662</v>
      </c>
      <c r="AP220" s="11">
        <v>265132</v>
      </c>
      <c r="AQ220" s="11">
        <v>43042530</v>
      </c>
      <c r="AR220" s="11">
        <v>6516624.25</v>
      </c>
      <c r="AS220" s="11">
        <v>2261950750.0300002</v>
      </c>
      <c r="AT220" s="11">
        <v>2261291150.0300002</v>
      </c>
      <c r="AU220" s="11">
        <v>0</v>
      </c>
      <c r="AV220" s="11">
        <v>659600</v>
      </c>
      <c r="AW220" s="11">
        <v>4723903</v>
      </c>
      <c r="AX220" s="11">
        <v>2006863</v>
      </c>
      <c r="AY220" s="11">
        <v>2717040</v>
      </c>
      <c r="AZ220" s="11">
        <v>3859419791.2199998</v>
      </c>
      <c r="BA220" s="11">
        <v>3331181626.2199998</v>
      </c>
      <c r="BB220" s="11">
        <v>528238165</v>
      </c>
      <c r="BC220" s="11">
        <v>7846367662.4099998</v>
      </c>
      <c r="BD220" s="11">
        <v>7090317648.4099998</v>
      </c>
      <c r="BE220" s="11">
        <v>756050014</v>
      </c>
      <c r="BF220" s="11">
        <v>8975586669.7399998</v>
      </c>
      <c r="BG220" s="11">
        <v>8219536655.7399998</v>
      </c>
      <c r="BH220" s="11">
        <v>756050014</v>
      </c>
      <c r="BI220" s="11">
        <v>11327869556.02</v>
      </c>
      <c r="BJ220" s="11">
        <v>10525412099.02</v>
      </c>
      <c r="BK220" s="11">
        <v>802457457</v>
      </c>
    </row>
    <row r="221" spans="1:63">
      <c r="A221" s="21">
        <v>43009</v>
      </c>
      <c r="B221" s="11">
        <v>3920568309.0100002</v>
      </c>
      <c r="C221" s="11">
        <v>1240531999.3199999</v>
      </c>
      <c r="D221" s="11">
        <v>2660787588.3800001</v>
      </c>
      <c r="E221" s="11">
        <v>2023819722.3800001</v>
      </c>
      <c r="F221" s="11">
        <v>1457113047.3800001</v>
      </c>
      <c r="G221" s="11">
        <v>566706675</v>
      </c>
      <c r="H221" s="11">
        <v>636967866</v>
      </c>
      <c r="I221" s="11">
        <v>618815806</v>
      </c>
      <c r="J221" s="11">
        <v>18152060</v>
      </c>
      <c r="K221" s="11">
        <v>19248721.309999999</v>
      </c>
      <c r="L221" s="11">
        <v>7935068634.3400002</v>
      </c>
      <c r="M221" s="23">
        <f t="shared" si="6"/>
        <v>22.794557840457635</v>
      </c>
      <c r="N221" s="23">
        <v>22.791521983157619</v>
      </c>
      <c r="O221" s="23">
        <f t="shared" si="7"/>
        <v>3.0358573000164313E-3</v>
      </c>
      <c r="P221" s="11"/>
      <c r="Q221" s="11">
        <v>4014500325.3299999</v>
      </c>
      <c r="R221" s="11">
        <v>1821970245.8399999</v>
      </c>
      <c r="S221" s="11">
        <v>1680592636.72</v>
      </c>
      <c r="T221" s="11">
        <v>1473111427.72</v>
      </c>
      <c r="U221" s="11">
        <v>207481209</v>
      </c>
      <c r="V221" s="11">
        <v>141377609.12</v>
      </c>
      <c r="W221" s="11">
        <v>34329666.770000003</v>
      </c>
      <c r="X221" s="11">
        <v>32091496.77</v>
      </c>
      <c r="Y221" s="11">
        <v>2238170</v>
      </c>
      <c r="Z221" s="11">
        <v>107047942.34999999</v>
      </c>
      <c r="AA221" s="11">
        <v>1461522139.48</v>
      </c>
      <c r="AB221" s="11">
        <v>731007940</v>
      </c>
      <c r="AC221" s="11">
        <v>723851127</v>
      </c>
      <c r="AD221" s="11">
        <v>7156813</v>
      </c>
      <c r="AE221" s="11">
        <v>8993363452.9799995</v>
      </c>
      <c r="AF221" s="11">
        <v>1058294818.65</v>
      </c>
      <c r="AG221" s="11">
        <v>964939537.87</v>
      </c>
      <c r="AH221" s="11">
        <v>0</v>
      </c>
      <c r="AI221" s="11">
        <v>93355280.780000001</v>
      </c>
      <c r="AJ221" s="11">
        <v>11309783955.16</v>
      </c>
      <c r="AK221" s="11">
        <v>2316420502.1700001</v>
      </c>
      <c r="AL221" s="11">
        <v>32709404</v>
      </c>
      <c r="AM221" s="11">
        <v>31862639</v>
      </c>
      <c r="AN221" s="11">
        <v>846765</v>
      </c>
      <c r="AO221" s="11">
        <v>45373231</v>
      </c>
      <c r="AP221" s="11">
        <v>171261</v>
      </c>
      <c r="AQ221" s="11">
        <v>45201970</v>
      </c>
      <c r="AR221" s="11">
        <v>6834005.71</v>
      </c>
      <c r="AS221" s="11">
        <v>2225950418.46</v>
      </c>
      <c r="AT221" s="11">
        <v>2225430898.46</v>
      </c>
      <c r="AU221" s="11">
        <v>0</v>
      </c>
      <c r="AV221" s="11">
        <v>519520</v>
      </c>
      <c r="AW221" s="11">
        <v>5553443</v>
      </c>
      <c r="AX221" s="11">
        <v>2681084</v>
      </c>
      <c r="AY221" s="11">
        <v>2872359</v>
      </c>
      <c r="AZ221" s="11">
        <v>3920568309.0100002</v>
      </c>
      <c r="BA221" s="11">
        <v>3335709574.0100002</v>
      </c>
      <c r="BB221" s="11">
        <v>584858735</v>
      </c>
      <c r="BC221" s="11">
        <v>7935068634.3400002</v>
      </c>
      <c r="BD221" s="11">
        <v>7133333707.3400002</v>
      </c>
      <c r="BE221" s="11">
        <v>801734927</v>
      </c>
      <c r="BF221" s="11">
        <v>8993363452.9799995</v>
      </c>
      <c r="BG221" s="11">
        <v>8191628525.9799995</v>
      </c>
      <c r="BH221" s="11">
        <v>801734927</v>
      </c>
      <c r="BI221" s="11">
        <v>11309783955.16</v>
      </c>
      <c r="BJ221" s="11">
        <v>10459127934.16</v>
      </c>
      <c r="BK221" s="11">
        <v>850656021</v>
      </c>
    </row>
    <row r="222" spans="1:63">
      <c r="A222" s="22">
        <v>43040</v>
      </c>
      <c r="B222" s="11">
        <v>3994732947.1900001</v>
      </c>
      <c r="C222" s="11">
        <v>1257536648.6500001</v>
      </c>
      <c r="D222" s="11">
        <v>2718396716.5900002</v>
      </c>
      <c r="E222" s="11">
        <v>2052422713.5899999</v>
      </c>
      <c r="F222" s="11">
        <v>1517410099.5899999</v>
      </c>
      <c r="G222" s="11">
        <v>535012614</v>
      </c>
      <c r="H222" s="11">
        <v>665974003</v>
      </c>
      <c r="I222" s="11">
        <v>647463049</v>
      </c>
      <c r="J222" s="11">
        <v>18510954</v>
      </c>
      <c r="K222" s="11">
        <v>18799581.949999999</v>
      </c>
      <c r="L222" s="11">
        <v>8061705113.8599997</v>
      </c>
      <c r="M222" s="23">
        <f t="shared" si="6"/>
        <v>22.810390923678945</v>
      </c>
      <c r="N222" s="23">
        <v>22.799871817277275</v>
      </c>
      <c r="O222" s="23">
        <f t="shared" si="7"/>
        <v>1.0519106401670086E-2</v>
      </c>
      <c r="P222" s="11"/>
      <c r="Q222" s="11">
        <v>4066972166.6700001</v>
      </c>
      <c r="R222" s="11">
        <v>1840969109.9100001</v>
      </c>
      <c r="S222" s="11">
        <v>1699172235.0799999</v>
      </c>
      <c r="T222" s="11">
        <v>1490247197.0799999</v>
      </c>
      <c r="U222" s="11">
        <v>208925038</v>
      </c>
      <c r="V222" s="11">
        <v>141796874.83000001</v>
      </c>
      <c r="W222" s="11">
        <v>35082569.119999997</v>
      </c>
      <c r="X222" s="11">
        <v>32798106.120000001</v>
      </c>
      <c r="Y222" s="11">
        <v>2284463</v>
      </c>
      <c r="Z222" s="11">
        <v>106714305.70999999</v>
      </c>
      <c r="AA222" s="11">
        <v>1459546185.77</v>
      </c>
      <c r="AB222" s="11">
        <v>766456871</v>
      </c>
      <c r="AC222" s="11">
        <v>760942952</v>
      </c>
      <c r="AD222" s="11">
        <v>5513919</v>
      </c>
      <c r="AE222" s="11">
        <v>9162047114.0400009</v>
      </c>
      <c r="AF222" s="11">
        <v>1100342000.1800001</v>
      </c>
      <c r="AG222" s="11">
        <v>1003212513.0700001</v>
      </c>
      <c r="AH222" s="11">
        <v>0</v>
      </c>
      <c r="AI222" s="11">
        <v>97129487.099999994</v>
      </c>
      <c r="AJ222" s="11">
        <v>11476959696.690001</v>
      </c>
      <c r="AK222" s="11">
        <v>2314912582.6500001</v>
      </c>
      <c r="AL222" s="11">
        <v>32728846</v>
      </c>
      <c r="AM222" s="11">
        <v>31947719</v>
      </c>
      <c r="AN222" s="11">
        <v>781127</v>
      </c>
      <c r="AO222" s="11">
        <v>45976252</v>
      </c>
      <c r="AP222" s="11">
        <v>208778</v>
      </c>
      <c r="AQ222" s="11">
        <v>45767474</v>
      </c>
      <c r="AR222" s="11">
        <v>6645259.5499999998</v>
      </c>
      <c r="AS222" s="11">
        <v>2225577438.0999999</v>
      </c>
      <c r="AT222" s="11">
        <v>2224928908.0999999</v>
      </c>
      <c r="AU222" s="11">
        <v>0</v>
      </c>
      <c r="AV222" s="11">
        <v>648530</v>
      </c>
      <c r="AW222" s="11">
        <v>3984787</v>
      </c>
      <c r="AX222" s="11">
        <v>1191298</v>
      </c>
      <c r="AY222" s="11">
        <v>2793489</v>
      </c>
      <c r="AZ222" s="11">
        <v>3994732947.1900001</v>
      </c>
      <c r="BA222" s="11">
        <v>3441209379.1900001</v>
      </c>
      <c r="BB222" s="11">
        <v>553523568</v>
      </c>
      <c r="BC222" s="11">
        <v>8061705113.8599997</v>
      </c>
      <c r="BD222" s="11">
        <v>7291458125.8599997</v>
      </c>
      <c r="BE222" s="11">
        <v>770246988</v>
      </c>
      <c r="BF222" s="11">
        <v>9162047114.0400009</v>
      </c>
      <c r="BG222" s="11">
        <v>8391800126.04</v>
      </c>
      <c r="BH222" s="11">
        <v>770246988</v>
      </c>
      <c r="BI222" s="11">
        <v>11476959696.690001</v>
      </c>
      <c r="BJ222" s="11">
        <v>10657370618.690001</v>
      </c>
      <c r="BK222" s="11">
        <v>819589078</v>
      </c>
    </row>
    <row r="223" spans="1:63">
      <c r="A223" s="10">
        <v>43070</v>
      </c>
      <c r="B223" s="11">
        <v>4264017581.9699998</v>
      </c>
      <c r="C223" s="11">
        <v>1372883843.5599999</v>
      </c>
      <c r="D223" s="11">
        <v>2871498656.3499999</v>
      </c>
      <c r="E223" s="11">
        <v>2168754427.3499999</v>
      </c>
      <c r="F223" s="11">
        <v>1630928721.3499999</v>
      </c>
      <c r="G223" s="11">
        <v>537825706</v>
      </c>
      <c r="H223" s="11">
        <v>702744229</v>
      </c>
      <c r="I223" s="11">
        <v>682764187</v>
      </c>
      <c r="J223" s="11">
        <v>19980042</v>
      </c>
      <c r="K223" s="11">
        <v>19635082.059999999</v>
      </c>
      <c r="L223" s="11">
        <v>8394065090.4799995</v>
      </c>
      <c r="M223" s="23">
        <f t="shared" si="6"/>
        <v>22.850790756233273</v>
      </c>
      <c r="N223" s="23">
        <v>22.8121867761683</v>
      </c>
      <c r="O223" s="23">
        <f t="shared" si="7"/>
        <v>3.8603980064973342E-2</v>
      </c>
      <c r="P223" s="11"/>
      <c r="Q223" s="11">
        <v>4130047508.52</v>
      </c>
      <c r="R223" s="11">
        <v>1842907108.3800001</v>
      </c>
      <c r="S223" s="11">
        <v>1699315192.0899999</v>
      </c>
      <c r="T223" s="11">
        <v>1481521772.0899999</v>
      </c>
      <c r="U223" s="11">
        <v>217793420</v>
      </c>
      <c r="V223" s="11">
        <v>143591916.28999999</v>
      </c>
      <c r="W223" s="11">
        <v>35242146.25</v>
      </c>
      <c r="X223" s="11">
        <v>32823202.25</v>
      </c>
      <c r="Y223" s="11">
        <v>2418944</v>
      </c>
      <c r="Z223" s="11">
        <v>108349770.04000001</v>
      </c>
      <c r="AA223" s="11">
        <v>1438714239.1300001</v>
      </c>
      <c r="AB223" s="11">
        <v>848426161</v>
      </c>
      <c r="AC223" s="11">
        <v>842200288</v>
      </c>
      <c r="AD223" s="11">
        <v>6225873</v>
      </c>
      <c r="AE223" s="11">
        <v>9494959091.0699997</v>
      </c>
      <c r="AF223" s="11">
        <v>1100894000.5899999</v>
      </c>
      <c r="AG223" s="11">
        <v>976619540.71000004</v>
      </c>
      <c r="AH223" s="11">
        <v>0</v>
      </c>
      <c r="AI223" s="11">
        <v>124274459.88</v>
      </c>
      <c r="AJ223" s="11">
        <v>11712255874.82</v>
      </c>
      <c r="AK223" s="11">
        <v>2217296783.75</v>
      </c>
      <c r="AL223" s="11">
        <v>33495884</v>
      </c>
      <c r="AM223" s="11">
        <v>32761420</v>
      </c>
      <c r="AN223" s="11">
        <v>734464</v>
      </c>
      <c r="AO223" s="11">
        <v>48713384</v>
      </c>
      <c r="AP223" s="11">
        <v>259477</v>
      </c>
      <c r="AQ223" s="11">
        <v>48453907</v>
      </c>
      <c r="AR223" s="11">
        <v>6300476.8700000001</v>
      </c>
      <c r="AS223" s="11">
        <v>2120448364.8800001</v>
      </c>
      <c r="AT223" s="11">
        <v>2115486654.8800001</v>
      </c>
      <c r="AU223" s="11">
        <v>0</v>
      </c>
      <c r="AV223" s="11">
        <v>4961710</v>
      </c>
      <c r="AW223" s="11">
        <v>8338674</v>
      </c>
      <c r="AX223" s="11">
        <v>5390379</v>
      </c>
      <c r="AY223" s="11">
        <v>2948295</v>
      </c>
      <c r="AZ223" s="11">
        <v>4264017581.9699998</v>
      </c>
      <c r="BA223" s="11">
        <v>3706211833.9699998</v>
      </c>
      <c r="BB223" s="11">
        <v>557805748</v>
      </c>
      <c r="BC223" s="11">
        <v>8394065090.4799995</v>
      </c>
      <c r="BD223" s="11">
        <v>7609821105.4799995</v>
      </c>
      <c r="BE223" s="11">
        <v>784243985</v>
      </c>
      <c r="BF223" s="11">
        <v>9494959091.0699997</v>
      </c>
      <c r="BG223" s="11">
        <v>8710715106.0699997</v>
      </c>
      <c r="BH223" s="11">
        <v>784243985</v>
      </c>
      <c r="BI223" s="11">
        <v>11712255874.82</v>
      </c>
      <c r="BJ223" s="11">
        <v>10875875223.82</v>
      </c>
      <c r="BK223" s="11">
        <v>836380651</v>
      </c>
    </row>
    <row r="224" spans="1:63">
      <c r="A224" s="12">
        <v>43101</v>
      </c>
      <c r="B224" s="11">
        <v>4075871703.8499999</v>
      </c>
      <c r="C224" s="11">
        <v>1337103548.5999999</v>
      </c>
      <c r="D224" s="11">
        <v>2719381864.1300001</v>
      </c>
      <c r="E224" s="11">
        <v>2026624666.1300001</v>
      </c>
      <c r="F224" s="11">
        <v>1496269782.1300001</v>
      </c>
      <c r="G224" s="11">
        <v>530354884</v>
      </c>
      <c r="H224" s="11">
        <v>692757198</v>
      </c>
      <c r="I224" s="11">
        <v>668574125</v>
      </c>
      <c r="J224" s="11">
        <v>24183073</v>
      </c>
      <c r="K224" s="11">
        <v>19386291.120000001</v>
      </c>
      <c r="L224" s="11">
        <v>8236764222.4300003</v>
      </c>
      <c r="M224" s="23">
        <f t="shared" si="6"/>
        <v>22.831873412291642</v>
      </c>
      <c r="N224" s="23">
        <v>22.821019437619722</v>
      </c>
      <c r="O224" s="23">
        <f t="shared" si="7"/>
        <v>1.0853974671920952E-2</v>
      </c>
      <c r="P224" s="11"/>
      <c r="Q224" s="11">
        <v>4160892518.5799999</v>
      </c>
      <c r="R224" s="11">
        <v>1908974843.8499999</v>
      </c>
      <c r="S224" s="11">
        <v>1763774632.27</v>
      </c>
      <c r="T224" s="11">
        <v>1557981302.27</v>
      </c>
      <c r="U224" s="11">
        <v>205793330</v>
      </c>
      <c r="V224" s="11">
        <v>145200211.58000001</v>
      </c>
      <c r="W224" s="11">
        <v>35324178.93</v>
      </c>
      <c r="X224" s="11">
        <v>32974789.93</v>
      </c>
      <c r="Y224" s="11">
        <v>2349389</v>
      </c>
      <c r="Z224" s="11">
        <v>109876032.65000001</v>
      </c>
      <c r="AA224" s="11">
        <v>1474613982.73</v>
      </c>
      <c r="AB224" s="11">
        <v>777303692</v>
      </c>
      <c r="AC224" s="11">
        <v>771184323</v>
      </c>
      <c r="AD224" s="11">
        <v>6119369</v>
      </c>
      <c r="AE224" s="11">
        <v>9204188799.3700008</v>
      </c>
      <c r="AF224" s="11">
        <v>967424576.92999995</v>
      </c>
      <c r="AG224" s="11">
        <v>896028263.25999999</v>
      </c>
      <c r="AH224" s="11">
        <v>0</v>
      </c>
      <c r="AI224" s="11">
        <v>71396313.670000002</v>
      </c>
      <c r="AJ224" s="11">
        <v>11438454190.85</v>
      </c>
      <c r="AK224" s="11">
        <v>2234265391.48</v>
      </c>
      <c r="AL224" s="11">
        <v>31508478</v>
      </c>
      <c r="AM224" s="11">
        <v>30870869</v>
      </c>
      <c r="AN224" s="11">
        <v>637609</v>
      </c>
      <c r="AO224" s="11">
        <v>47360919</v>
      </c>
      <c r="AP224" s="11">
        <v>203373</v>
      </c>
      <c r="AQ224" s="11">
        <v>47157546</v>
      </c>
      <c r="AR224" s="11">
        <v>7081685.9400000004</v>
      </c>
      <c r="AS224" s="11">
        <v>2142651155.54</v>
      </c>
      <c r="AT224" s="11">
        <v>2140465495.54</v>
      </c>
      <c r="AU224" s="11">
        <v>0</v>
      </c>
      <c r="AV224" s="11">
        <v>2185660</v>
      </c>
      <c r="AW224" s="11">
        <v>5663153</v>
      </c>
      <c r="AX224" s="11">
        <v>2864385</v>
      </c>
      <c r="AY224" s="11">
        <v>2798768</v>
      </c>
      <c r="AZ224" s="11">
        <v>4075871703.8499999</v>
      </c>
      <c r="BA224" s="11">
        <v>3521333746.8499999</v>
      </c>
      <c r="BB224" s="11">
        <v>554537957</v>
      </c>
      <c r="BC224" s="11">
        <v>8236764222.4300003</v>
      </c>
      <c r="BD224" s="11">
        <v>7467964177.4300003</v>
      </c>
      <c r="BE224" s="11">
        <v>768800045</v>
      </c>
      <c r="BF224" s="11">
        <v>9204188799.3700008</v>
      </c>
      <c r="BG224" s="11">
        <v>8435388754.3699999</v>
      </c>
      <c r="BH224" s="11">
        <v>768800045</v>
      </c>
      <c r="BI224" s="11">
        <v>11438454190.85</v>
      </c>
      <c r="BJ224" s="11">
        <v>10619060222.85</v>
      </c>
      <c r="BK224" s="11">
        <v>819393968</v>
      </c>
    </row>
    <row r="225" spans="1:63">
      <c r="A225" s="13">
        <v>43132</v>
      </c>
      <c r="B225" s="11">
        <v>4075774260.9899998</v>
      </c>
      <c r="C225" s="11">
        <v>1334882602.6099999</v>
      </c>
      <c r="D225" s="11">
        <v>2721409088.6599998</v>
      </c>
      <c r="E225" s="11">
        <v>2036378196.6600001</v>
      </c>
      <c r="F225" s="11">
        <v>1522391670.6600001</v>
      </c>
      <c r="G225" s="11">
        <v>513986526</v>
      </c>
      <c r="H225" s="11">
        <v>685030892</v>
      </c>
      <c r="I225" s="11">
        <v>660175884</v>
      </c>
      <c r="J225" s="11">
        <v>24855008</v>
      </c>
      <c r="K225" s="11">
        <v>19482569.719999999</v>
      </c>
      <c r="L225" s="11">
        <v>8262795220.3000002</v>
      </c>
      <c r="M225" s="23">
        <f t="shared" si="6"/>
        <v>22.835028771628117</v>
      </c>
      <c r="N225" s="23">
        <v>22.829249071858609</v>
      </c>
      <c r="O225" s="23">
        <f t="shared" si="7"/>
        <v>5.7796997695085395E-3</v>
      </c>
      <c r="P225" s="11"/>
      <c r="Q225" s="11">
        <v>4187020959.3099999</v>
      </c>
      <c r="R225" s="11">
        <v>1933107688.03</v>
      </c>
      <c r="S225" s="11">
        <v>1786909015.3699999</v>
      </c>
      <c r="T225" s="11">
        <v>1580297341.3699999</v>
      </c>
      <c r="U225" s="11">
        <v>206611674</v>
      </c>
      <c r="V225" s="11">
        <v>146198672.66</v>
      </c>
      <c r="W225" s="11">
        <v>35505001.289999999</v>
      </c>
      <c r="X225" s="11">
        <v>33161345.289999999</v>
      </c>
      <c r="Y225" s="11">
        <v>2343656</v>
      </c>
      <c r="Z225" s="11">
        <v>110693671.37</v>
      </c>
      <c r="AA225" s="11">
        <v>1490075158.29</v>
      </c>
      <c r="AB225" s="11">
        <v>763838113</v>
      </c>
      <c r="AC225" s="11">
        <v>760834264</v>
      </c>
      <c r="AD225" s="11">
        <v>3003849</v>
      </c>
      <c r="AE225" s="11">
        <v>9274968546.6100006</v>
      </c>
      <c r="AF225" s="11">
        <v>1012173326.3</v>
      </c>
      <c r="AG225" s="11">
        <v>934049247.25</v>
      </c>
      <c r="AH225" s="11">
        <v>0</v>
      </c>
      <c r="AI225" s="11">
        <v>78124079.049999997</v>
      </c>
      <c r="AJ225" s="11">
        <v>11469513247.450001</v>
      </c>
      <c r="AK225" s="11">
        <v>2194544700.8499999</v>
      </c>
      <c r="AL225" s="11">
        <v>33110672</v>
      </c>
      <c r="AM225" s="11">
        <v>32420486</v>
      </c>
      <c r="AN225" s="11">
        <v>690186</v>
      </c>
      <c r="AO225" s="11">
        <v>55124432</v>
      </c>
      <c r="AP225" s="11">
        <v>217281</v>
      </c>
      <c r="AQ225" s="11">
        <v>54907151</v>
      </c>
      <c r="AR225" s="11">
        <v>7105811.4400000004</v>
      </c>
      <c r="AS225" s="11">
        <v>2094326742.4100001</v>
      </c>
      <c r="AT225" s="11">
        <v>2093052662.4100001</v>
      </c>
      <c r="AU225" s="11">
        <v>0</v>
      </c>
      <c r="AV225" s="11">
        <v>1274080</v>
      </c>
      <c r="AW225" s="11">
        <v>4877043</v>
      </c>
      <c r="AX225" s="11">
        <v>2057072</v>
      </c>
      <c r="AY225" s="11">
        <v>2819971</v>
      </c>
      <c r="AZ225" s="11">
        <v>4075774260.9899998</v>
      </c>
      <c r="BA225" s="11">
        <v>3536932726.9899998</v>
      </c>
      <c r="BB225" s="11">
        <v>538841534</v>
      </c>
      <c r="BC225" s="11">
        <v>8262795220.3000002</v>
      </c>
      <c r="BD225" s="11">
        <v>7511994507.3000002</v>
      </c>
      <c r="BE225" s="11">
        <v>750800713</v>
      </c>
      <c r="BF225" s="11">
        <v>9274968546.6100006</v>
      </c>
      <c r="BG225" s="11">
        <v>8524167833.6099997</v>
      </c>
      <c r="BH225" s="11">
        <v>750800713</v>
      </c>
      <c r="BI225" s="11">
        <v>11469513247.450001</v>
      </c>
      <c r="BJ225" s="11">
        <v>10660295226.450001</v>
      </c>
      <c r="BK225" s="11">
        <v>809218021</v>
      </c>
    </row>
    <row r="226" spans="1:63">
      <c r="A226" s="14">
        <v>43160</v>
      </c>
      <c r="B226" s="11">
        <v>4138523788.2800002</v>
      </c>
      <c r="C226" s="11">
        <v>1356624271.3099999</v>
      </c>
      <c r="D226" s="11">
        <v>2762400083.4299998</v>
      </c>
      <c r="E226" s="11">
        <v>2047084544.4300001</v>
      </c>
      <c r="F226" s="11">
        <v>1547094706.4300001</v>
      </c>
      <c r="G226" s="11">
        <v>499989838</v>
      </c>
      <c r="H226" s="11">
        <v>715315539</v>
      </c>
      <c r="I226" s="11">
        <v>690424042</v>
      </c>
      <c r="J226" s="11">
        <v>24891497</v>
      </c>
      <c r="K226" s="11">
        <v>19499433.539999999</v>
      </c>
      <c r="L226" s="11">
        <v>8306747097.1999998</v>
      </c>
      <c r="M226" s="23">
        <f t="shared" si="6"/>
        <v>22.840333924799154</v>
      </c>
      <c r="N226" s="23">
        <v>22.837169549418565</v>
      </c>
      <c r="O226" s="23">
        <f t="shared" si="7"/>
        <v>3.1643753805887798E-3</v>
      </c>
      <c r="P226" s="11"/>
      <c r="Q226" s="11">
        <v>4168223308.9099998</v>
      </c>
      <c r="R226" s="11">
        <v>1897754577.55</v>
      </c>
      <c r="S226" s="11">
        <v>1750844779.76</v>
      </c>
      <c r="T226" s="11">
        <v>1533757558.76</v>
      </c>
      <c r="U226" s="11">
        <v>217087221</v>
      </c>
      <c r="V226" s="11">
        <v>146909797.78999999</v>
      </c>
      <c r="W226" s="11">
        <v>35376343.43</v>
      </c>
      <c r="X226" s="11">
        <v>33100299.43</v>
      </c>
      <c r="Y226" s="11">
        <v>2276044</v>
      </c>
      <c r="Z226" s="11">
        <v>111533454.36</v>
      </c>
      <c r="AA226" s="11">
        <v>1480122752.3699999</v>
      </c>
      <c r="AB226" s="11">
        <v>790345979</v>
      </c>
      <c r="AC226" s="11">
        <v>786666988</v>
      </c>
      <c r="AD226" s="11">
        <v>3678991</v>
      </c>
      <c r="AE226" s="11">
        <v>9511455276.5400009</v>
      </c>
      <c r="AF226" s="11">
        <v>1204708179.3499999</v>
      </c>
      <c r="AG226" s="11">
        <v>1048462288.1900001</v>
      </c>
      <c r="AH226" s="11">
        <v>0</v>
      </c>
      <c r="AI226" s="11">
        <v>156245891.16</v>
      </c>
      <c r="AJ226" s="11">
        <v>11775566217.450001</v>
      </c>
      <c r="AK226" s="11">
        <v>2264110940.9099998</v>
      </c>
      <c r="AL226" s="11">
        <v>37814892</v>
      </c>
      <c r="AM226" s="11">
        <v>37178541</v>
      </c>
      <c r="AN226" s="11">
        <v>636351</v>
      </c>
      <c r="AO226" s="11">
        <v>53548187</v>
      </c>
      <c r="AP226" s="11">
        <v>171028</v>
      </c>
      <c r="AQ226" s="11">
        <v>53377159</v>
      </c>
      <c r="AR226" s="11">
        <v>7140178.6299999999</v>
      </c>
      <c r="AS226" s="11">
        <v>2156793777.2800002</v>
      </c>
      <c r="AT226" s="11">
        <v>2156654067.2800002</v>
      </c>
      <c r="AU226" s="11">
        <v>0</v>
      </c>
      <c r="AV226" s="11">
        <v>139710</v>
      </c>
      <c r="AW226" s="11">
        <v>8813906</v>
      </c>
      <c r="AX226" s="11">
        <v>6078151</v>
      </c>
      <c r="AY226" s="11">
        <v>2735755</v>
      </c>
      <c r="AZ226" s="11">
        <v>4138523788.2800002</v>
      </c>
      <c r="BA226" s="11">
        <v>3613642453.2800002</v>
      </c>
      <c r="BB226" s="11">
        <v>524881335</v>
      </c>
      <c r="BC226" s="11">
        <v>8306747097.1999998</v>
      </c>
      <c r="BD226" s="11">
        <v>7558823506.1999998</v>
      </c>
      <c r="BE226" s="11">
        <v>747923591</v>
      </c>
      <c r="BF226" s="11">
        <v>9511455276.5400009</v>
      </c>
      <c r="BG226" s="11">
        <v>8763531685.5400009</v>
      </c>
      <c r="BH226" s="11">
        <v>747923591</v>
      </c>
      <c r="BI226" s="11">
        <v>11775566217.450001</v>
      </c>
      <c r="BJ226" s="11">
        <v>10970893361.450001</v>
      </c>
      <c r="BK226" s="11">
        <v>804672856</v>
      </c>
    </row>
    <row r="227" spans="1:63">
      <c r="A227" s="15">
        <v>43191</v>
      </c>
      <c r="B227" s="11">
        <v>4142745967.1399999</v>
      </c>
      <c r="C227" s="11">
        <v>1353271169.3800001</v>
      </c>
      <c r="D227" s="11">
        <v>2769640064.3200002</v>
      </c>
      <c r="E227" s="11">
        <v>2088926896.3199999</v>
      </c>
      <c r="F227" s="11">
        <v>1570021593.3199999</v>
      </c>
      <c r="G227" s="11">
        <v>518905303</v>
      </c>
      <c r="H227" s="11">
        <v>680713168</v>
      </c>
      <c r="I227" s="11">
        <v>662503065</v>
      </c>
      <c r="J227" s="11">
        <v>18210103</v>
      </c>
      <c r="K227" s="11">
        <v>19834733.440000001</v>
      </c>
      <c r="L227" s="11">
        <v>8399109746.04</v>
      </c>
      <c r="M227" s="23">
        <f t="shared" si="6"/>
        <v>22.851391554564838</v>
      </c>
      <c r="N227" s="23">
        <v>22.845494822600831</v>
      </c>
      <c r="O227" s="23">
        <f t="shared" si="7"/>
        <v>5.8967319640075289E-3</v>
      </c>
      <c r="P227" s="11"/>
      <c r="Q227" s="11">
        <v>4256363778.9000001</v>
      </c>
      <c r="R227" s="11">
        <v>2000680317.0799999</v>
      </c>
      <c r="S227" s="11">
        <v>1852359512.0899999</v>
      </c>
      <c r="T227" s="11">
        <v>1677054449.0899999</v>
      </c>
      <c r="U227" s="11">
        <v>175305063</v>
      </c>
      <c r="V227" s="11">
        <v>148320804.99000001</v>
      </c>
      <c r="W227" s="11">
        <v>35565069.229999997</v>
      </c>
      <c r="X227" s="11">
        <v>33145245.23</v>
      </c>
      <c r="Y227" s="11">
        <v>2419824</v>
      </c>
      <c r="Z227" s="11">
        <v>112755735.76000001</v>
      </c>
      <c r="AA227" s="11">
        <v>1503087351.8199999</v>
      </c>
      <c r="AB227" s="11">
        <v>752596110</v>
      </c>
      <c r="AC227" s="11">
        <v>747821263</v>
      </c>
      <c r="AD227" s="11">
        <v>4774847</v>
      </c>
      <c r="AE227" s="11">
        <v>9524170807.2399998</v>
      </c>
      <c r="AF227" s="11">
        <v>1125061061.2</v>
      </c>
      <c r="AG227" s="11">
        <v>983811475.36000001</v>
      </c>
      <c r="AH227" s="11">
        <v>0</v>
      </c>
      <c r="AI227" s="11">
        <v>141249585.84</v>
      </c>
      <c r="AJ227" s="11">
        <v>11805418987.950001</v>
      </c>
      <c r="AK227" s="11">
        <v>2281248180.7199998</v>
      </c>
      <c r="AL227" s="11">
        <v>32003133</v>
      </c>
      <c r="AM227" s="11">
        <v>31281237</v>
      </c>
      <c r="AN227" s="11">
        <v>721896</v>
      </c>
      <c r="AO227" s="11">
        <v>53162119</v>
      </c>
      <c r="AP227" s="11">
        <v>146226</v>
      </c>
      <c r="AQ227" s="11">
        <v>53015893</v>
      </c>
      <c r="AR227" s="11">
        <v>9073468.9399999995</v>
      </c>
      <c r="AS227" s="11">
        <v>2183153404.7800002</v>
      </c>
      <c r="AT227" s="11">
        <v>2181850864.7800002</v>
      </c>
      <c r="AU227" s="11">
        <v>0</v>
      </c>
      <c r="AV227" s="11">
        <v>1302540</v>
      </c>
      <c r="AW227" s="11">
        <v>3856055</v>
      </c>
      <c r="AX227" s="11">
        <v>3853181</v>
      </c>
      <c r="AY227" s="11">
        <v>2874</v>
      </c>
      <c r="AZ227" s="11">
        <v>4142745967.1399999</v>
      </c>
      <c r="BA227" s="11">
        <v>3605630561.1399999</v>
      </c>
      <c r="BB227" s="11">
        <v>537115406</v>
      </c>
      <c r="BC227" s="11">
        <v>8399109746.04</v>
      </c>
      <c r="BD227" s="11">
        <v>7679494606.04</v>
      </c>
      <c r="BE227" s="11">
        <v>719615140</v>
      </c>
      <c r="BF227" s="11">
        <v>9524170807.2399998</v>
      </c>
      <c r="BG227" s="11">
        <v>8804555667.2399998</v>
      </c>
      <c r="BH227" s="11">
        <v>719615140</v>
      </c>
      <c r="BI227" s="11">
        <v>11805418987.950001</v>
      </c>
      <c r="BJ227" s="11">
        <v>11032063184.950001</v>
      </c>
      <c r="BK227" s="11">
        <v>773355803</v>
      </c>
    </row>
    <row r="228" spans="1:63">
      <c r="A228" s="16">
        <v>43221</v>
      </c>
      <c r="B228" s="11">
        <v>4154520320.4499998</v>
      </c>
      <c r="C228" s="11">
        <v>1362367307.02</v>
      </c>
      <c r="D228" s="11">
        <v>2772013774.5999999</v>
      </c>
      <c r="E228" s="11">
        <v>2089936799.5999999</v>
      </c>
      <c r="F228" s="11">
        <v>1557319478.5999999</v>
      </c>
      <c r="G228" s="11">
        <v>532617321</v>
      </c>
      <c r="H228" s="11">
        <v>682076975</v>
      </c>
      <c r="I228" s="11">
        <v>663235456</v>
      </c>
      <c r="J228" s="11">
        <v>18841519</v>
      </c>
      <c r="K228" s="11">
        <v>20139238.829999998</v>
      </c>
      <c r="L228" s="11">
        <v>8467697884.1300001</v>
      </c>
      <c r="M228" s="23">
        <f t="shared" si="6"/>
        <v>22.859524512224286</v>
      </c>
      <c r="N228" s="23">
        <v>22.853842862890158</v>
      </c>
      <c r="O228" s="23">
        <f t="shared" si="7"/>
        <v>5.6816493341287355E-3</v>
      </c>
      <c r="P228" s="11"/>
      <c r="Q228" s="11">
        <v>4313177563.6800003</v>
      </c>
      <c r="R228" s="11">
        <v>2009119306.04</v>
      </c>
      <c r="S228" s="11">
        <v>1859351786.3599999</v>
      </c>
      <c r="T228" s="11">
        <v>1674919164.3599999</v>
      </c>
      <c r="U228" s="11">
        <v>184432622</v>
      </c>
      <c r="V228" s="11">
        <v>149767519.68000001</v>
      </c>
      <c r="W228" s="11">
        <v>35841968.060000002</v>
      </c>
      <c r="X228" s="11">
        <v>32866045.059999999</v>
      </c>
      <c r="Y228" s="11">
        <v>2975923</v>
      </c>
      <c r="Z228" s="11">
        <v>113925551.62</v>
      </c>
      <c r="AA228" s="11">
        <v>1522183782.6400001</v>
      </c>
      <c r="AB228" s="11">
        <v>781874475</v>
      </c>
      <c r="AC228" s="11">
        <v>777792001</v>
      </c>
      <c r="AD228" s="11">
        <v>4082474</v>
      </c>
      <c r="AE228" s="11">
        <v>9620499043.6800003</v>
      </c>
      <c r="AF228" s="11">
        <v>1152801159.55</v>
      </c>
      <c r="AG228" s="11">
        <v>1001408382.13</v>
      </c>
      <c r="AH228" s="11">
        <v>0</v>
      </c>
      <c r="AI228" s="11">
        <v>151392777.41999999</v>
      </c>
      <c r="AJ228" s="11">
        <v>11902190438.200001</v>
      </c>
      <c r="AK228" s="11">
        <v>2281691394.52</v>
      </c>
      <c r="AL228" s="11">
        <v>33060586</v>
      </c>
      <c r="AM228" s="11">
        <v>32425492</v>
      </c>
      <c r="AN228" s="11">
        <v>635094</v>
      </c>
      <c r="AO228" s="11">
        <v>56092137</v>
      </c>
      <c r="AP228" s="11">
        <v>152464</v>
      </c>
      <c r="AQ228" s="11">
        <v>55939673</v>
      </c>
      <c r="AR228" s="11">
        <v>9663421.0600000005</v>
      </c>
      <c r="AS228" s="11">
        <v>2163333158.46</v>
      </c>
      <c r="AT228" s="11">
        <v>2163155328.46</v>
      </c>
      <c r="AU228" s="11">
        <v>0</v>
      </c>
      <c r="AV228" s="11">
        <v>177830</v>
      </c>
      <c r="AW228" s="11">
        <v>19542092</v>
      </c>
      <c r="AX228" s="11">
        <v>19539018</v>
      </c>
      <c r="AY228" s="11">
        <v>3074</v>
      </c>
      <c r="AZ228" s="11">
        <v>4154520320.4499998</v>
      </c>
      <c r="BA228" s="11">
        <v>3603061480.4499998</v>
      </c>
      <c r="BB228" s="11">
        <v>551458840</v>
      </c>
      <c r="BC228" s="11">
        <v>8467697884.1300001</v>
      </c>
      <c r="BD228" s="11">
        <v>7724748025.1300001</v>
      </c>
      <c r="BE228" s="11">
        <v>742949859</v>
      </c>
      <c r="BF228" s="11">
        <v>9620499043.6800003</v>
      </c>
      <c r="BG228" s="11">
        <v>8877549184.6800003</v>
      </c>
      <c r="BH228" s="11">
        <v>742949859</v>
      </c>
      <c r="BI228" s="11">
        <v>11902190438.200001</v>
      </c>
      <c r="BJ228" s="11">
        <v>11102662738.200001</v>
      </c>
      <c r="BK228" s="11">
        <v>799527700</v>
      </c>
    </row>
    <row r="229" spans="1:63">
      <c r="A229" s="17">
        <v>43252</v>
      </c>
      <c r="B229" s="11">
        <v>4286011488.3699999</v>
      </c>
      <c r="C229" s="11">
        <v>1393414137.24</v>
      </c>
      <c r="D229" s="11">
        <v>2871397514.8000002</v>
      </c>
      <c r="E229" s="11">
        <v>2170200225.8000002</v>
      </c>
      <c r="F229" s="11">
        <v>1616077229.8</v>
      </c>
      <c r="G229" s="11">
        <v>554122996</v>
      </c>
      <c r="H229" s="11">
        <v>701197289</v>
      </c>
      <c r="I229" s="11">
        <v>684491868</v>
      </c>
      <c r="J229" s="11">
        <v>16705421</v>
      </c>
      <c r="K229" s="11">
        <v>21199836.329999998</v>
      </c>
      <c r="L229" s="11">
        <v>8567406925.3699999</v>
      </c>
      <c r="M229" s="23">
        <f t="shared" si="6"/>
        <v>22.871230947968005</v>
      </c>
      <c r="N229" s="23">
        <v>22.862642168582717</v>
      </c>
      <c r="O229" s="23">
        <f t="shared" si="7"/>
        <v>8.5887793852883476E-3</v>
      </c>
      <c r="P229" s="11"/>
      <c r="Q229" s="11">
        <v>4281395437</v>
      </c>
      <c r="R229" s="11">
        <v>1986684351.3699999</v>
      </c>
      <c r="S229" s="11">
        <v>1834691912.0899999</v>
      </c>
      <c r="T229" s="11">
        <v>1661897954.0899999</v>
      </c>
      <c r="U229" s="11">
        <v>172793958</v>
      </c>
      <c r="V229" s="11">
        <v>151992439.28</v>
      </c>
      <c r="W229" s="11">
        <v>35431066.689999998</v>
      </c>
      <c r="X229" s="11">
        <v>32814302.690000001</v>
      </c>
      <c r="Y229" s="11">
        <v>2616764</v>
      </c>
      <c r="Z229" s="11">
        <v>116561372.59</v>
      </c>
      <c r="AA229" s="11">
        <v>1528466085.6300001</v>
      </c>
      <c r="AB229" s="11">
        <v>766245000</v>
      </c>
      <c r="AC229" s="11">
        <v>761220364</v>
      </c>
      <c r="AD229" s="11">
        <v>5024636</v>
      </c>
      <c r="AE229" s="11">
        <v>9731594095.9500008</v>
      </c>
      <c r="AF229" s="11">
        <v>1164187170.5799999</v>
      </c>
      <c r="AG229" s="11">
        <v>1002741268.2</v>
      </c>
      <c r="AH229" s="11">
        <v>0</v>
      </c>
      <c r="AI229" s="11">
        <v>161445902.37</v>
      </c>
      <c r="AJ229" s="11">
        <v>11989482393.719999</v>
      </c>
      <c r="AK229" s="11">
        <v>2257888297.7800002</v>
      </c>
      <c r="AL229" s="11">
        <v>55062134</v>
      </c>
      <c r="AM229" s="11">
        <v>54498112</v>
      </c>
      <c r="AN229" s="11">
        <v>564022</v>
      </c>
      <c r="AO229" s="11">
        <v>54625378</v>
      </c>
      <c r="AP229" s="11">
        <v>168189</v>
      </c>
      <c r="AQ229" s="11">
        <v>54457189</v>
      </c>
      <c r="AR229" s="11">
        <v>11017649.76</v>
      </c>
      <c r="AS229" s="11">
        <v>2116267947.02</v>
      </c>
      <c r="AT229" s="11">
        <v>2115136187.02</v>
      </c>
      <c r="AU229" s="11">
        <v>0</v>
      </c>
      <c r="AV229" s="11">
        <v>1131760</v>
      </c>
      <c r="AW229" s="11">
        <v>20915189</v>
      </c>
      <c r="AX229" s="11">
        <v>20912493</v>
      </c>
      <c r="AY229" s="11">
        <v>2696</v>
      </c>
      <c r="AZ229" s="11">
        <v>4286011488.3699999</v>
      </c>
      <c r="BA229" s="11">
        <v>3715183071.3699999</v>
      </c>
      <c r="BB229" s="11">
        <v>570828417</v>
      </c>
      <c r="BC229" s="11">
        <v>8567406925.3699999</v>
      </c>
      <c r="BD229" s="11">
        <v>7816143150.3699999</v>
      </c>
      <c r="BE229" s="11">
        <v>751263775</v>
      </c>
      <c r="BF229" s="11">
        <v>9731594095.9500008</v>
      </c>
      <c r="BG229" s="11">
        <v>8980330320.9500008</v>
      </c>
      <c r="BH229" s="11">
        <v>751263775</v>
      </c>
      <c r="BI229" s="11">
        <v>11989482393.719999</v>
      </c>
      <c r="BJ229" s="11">
        <v>11183194711.719999</v>
      </c>
      <c r="BK229" s="11">
        <v>806287682</v>
      </c>
    </row>
    <row r="230" spans="1:63">
      <c r="A230" s="18">
        <v>43282</v>
      </c>
      <c r="B230" s="11">
        <v>4173476691.6500001</v>
      </c>
      <c r="C230" s="11">
        <v>1380780883.99</v>
      </c>
      <c r="D230" s="11">
        <v>2771485291.2199998</v>
      </c>
      <c r="E230" s="11">
        <v>2086784834.22</v>
      </c>
      <c r="F230" s="11">
        <v>1581293827.22</v>
      </c>
      <c r="G230" s="11">
        <v>505491007</v>
      </c>
      <c r="H230" s="11">
        <v>684700457</v>
      </c>
      <c r="I230" s="11">
        <v>668756690</v>
      </c>
      <c r="J230" s="11">
        <v>15943767</v>
      </c>
      <c r="K230" s="11">
        <v>21210516.440000001</v>
      </c>
      <c r="L230" s="11">
        <v>8434727583.5900002</v>
      </c>
      <c r="M230" s="23">
        <f t="shared" si="6"/>
        <v>22.855623256464312</v>
      </c>
      <c r="N230" s="23">
        <v>22.868551595838468</v>
      </c>
      <c r="O230" s="23">
        <f t="shared" si="7"/>
        <v>-1.2928339374155939E-2</v>
      </c>
      <c r="P230" s="11"/>
      <c r="Q230" s="11">
        <v>4261250891.9400001</v>
      </c>
      <c r="R230" s="11">
        <v>1967493931.1099999</v>
      </c>
      <c r="S230" s="11">
        <v>1815671800.45</v>
      </c>
      <c r="T230" s="11">
        <v>1640995106.45</v>
      </c>
      <c r="U230" s="11">
        <v>174676694</v>
      </c>
      <c r="V230" s="11">
        <v>151822130.66</v>
      </c>
      <c r="W230" s="11">
        <v>34471437.920000002</v>
      </c>
      <c r="X230" s="11">
        <v>32104424.920000002</v>
      </c>
      <c r="Y230" s="11">
        <v>2367013</v>
      </c>
      <c r="Z230" s="11">
        <v>117350692.73999999</v>
      </c>
      <c r="AA230" s="11">
        <v>1537380876.8299999</v>
      </c>
      <c r="AB230" s="11">
        <v>756376084</v>
      </c>
      <c r="AC230" s="11">
        <v>750994146</v>
      </c>
      <c r="AD230" s="11">
        <v>5381938</v>
      </c>
      <c r="AE230" s="11">
        <v>9654408147.3799992</v>
      </c>
      <c r="AF230" s="11">
        <v>1219680563.79</v>
      </c>
      <c r="AG230" s="11">
        <v>1060590118.8099999</v>
      </c>
      <c r="AH230" s="11">
        <v>0</v>
      </c>
      <c r="AI230" s="11">
        <v>159090444.97999999</v>
      </c>
      <c r="AJ230" s="11">
        <v>11934042720.4</v>
      </c>
      <c r="AK230" s="11">
        <v>2279634573.0100002</v>
      </c>
      <c r="AL230" s="11">
        <v>41315759</v>
      </c>
      <c r="AM230" s="11">
        <v>40760800</v>
      </c>
      <c r="AN230" s="11">
        <v>554959</v>
      </c>
      <c r="AO230" s="11">
        <v>52437531</v>
      </c>
      <c r="AP230" s="11">
        <v>221646</v>
      </c>
      <c r="AQ230" s="11">
        <v>52215885</v>
      </c>
      <c r="AR230" s="11">
        <v>10870058.91</v>
      </c>
      <c r="AS230" s="11">
        <v>2152936708.0999999</v>
      </c>
      <c r="AT230" s="11">
        <v>2151389908.0999999</v>
      </c>
      <c r="AU230" s="11">
        <v>0</v>
      </c>
      <c r="AV230" s="11">
        <v>1546800</v>
      </c>
      <c r="AW230" s="11">
        <v>22074516</v>
      </c>
      <c r="AX230" s="11">
        <v>19283109</v>
      </c>
      <c r="AY230" s="11">
        <v>2791407</v>
      </c>
      <c r="AZ230" s="11">
        <v>4173476691.6500001</v>
      </c>
      <c r="BA230" s="11">
        <v>3652041917.6500001</v>
      </c>
      <c r="BB230" s="11">
        <v>521434774</v>
      </c>
      <c r="BC230" s="11">
        <v>8434727583.5900002</v>
      </c>
      <c r="BD230" s="11">
        <v>7730867164.5900002</v>
      </c>
      <c r="BE230" s="11">
        <v>703860419</v>
      </c>
      <c r="BF230" s="11">
        <v>9654408147.3799992</v>
      </c>
      <c r="BG230" s="11">
        <v>8950547728.3799992</v>
      </c>
      <c r="BH230" s="11">
        <v>703860419</v>
      </c>
      <c r="BI230" s="11">
        <v>11934042720.4</v>
      </c>
      <c r="BJ230" s="11">
        <v>11174620050.4</v>
      </c>
      <c r="BK230" s="11">
        <v>759422670</v>
      </c>
    </row>
    <row r="231" spans="1:63">
      <c r="A231" s="19">
        <v>43313</v>
      </c>
      <c r="B231" s="11">
        <v>4197524436.4200001</v>
      </c>
      <c r="C231" s="11">
        <v>1380344334.8699999</v>
      </c>
      <c r="D231" s="11">
        <v>2795943223.75</v>
      </c>
      <c r="E231" s="11">
        <v>2106726694.75</v>
      </c>
      <c r="F231" s="11">
        <v>1609578731.75</v>
      </c>
      <c r="G231" s="11">
        <v>497147963</v>
      </c>
      <c r="H231" s="11">
        <v>689216529</v>
      </c>
      <c r="I231" s="11">
        <v>673143453</v>
      </c>
      <c r="J231" s="11">
        <v>16073076</v>
      </c>
      <c r="K231" s="11">
        <v>21236877.800000001</v>
      </c>
      <c r="L231" s="11">
        <v>8506482676.2799997</v>
      </c>
      <c r="M231" s="23">
        <f t="shared" si="6"/>
        <v>22.864094377557031</v>
      </c>
      <c r="N231" s="23">
        <v>22.874670380213946</v>
      </c>
      <c r="O231" s="23">
        <f t="shared" si="7"/>
        <v>-1.0576002656915051E-2</v>
      </c>
      <c r="P231" s="11"/>
      <c r="Q231" s="11">
        <v>4308958239.8599997</v>
      </c>
      <c r="R231" s="11">
        <v>2061990081.6099999</v>
      </c>
      <c r="S231" s="11">
        <v>1908850273.4100001</v>
      </c>
      <c r="T231" s="11">
        <v>1731181123.4100001</v>
      </c>
      <c r="U231" s="11">
        <v>177669150</v>
      </c>
      <c r="V231" s="11">
        <v>153139808.19999999</v>
      </c>
      <c r="W231" s="11">
        <v>34425968.390000001</v>
      </c>
      <c r="X231" s="11">
        <v>32098058.390000001</v>
      </c>
      <c r="Y231" s="11">
        <v>2327910</v>
      </c>
      <c r="Z231" s="11">
        <v>118713839.81</v>
      </c>
      <c r="AA231" s="11">
        <v>1554906043.25</v>
      </c>
      <c r="AB231" s="11">
        <v>692062115</v>
      </c>
      <c r="AC231" s="11">
        <v>686138557</v>
      </c>
      <c r="AD231" s="11">
        <v>5923558</v>
      </c>
      <c r="AE231" s="11">
        <v>9731622039.3299999</v>
      </c>
      <c r="AF231" s="11">
        <v>1225139363.05</v>
      </c>
      <c r="AG231" s="11">
        <v>1061878265.4</v>
      </c>
      <c r="AH231" s="11">
        <v>0</v>
      </c>
      <c r="AI231" s="11">
        <v>163261097.65000001</v>
      </c>
      <c r="AJ231" s="11">
        <v>11977004592.02</v>
      </c>
      <c r="AK231" s="11">
        <v>2245382552.6900001</v>
      </c>
      <c r="AL231" s="11">
        <v>40688181</v>
      </c>
      <c r="AM231" s="11">
        <v>40106403</v>
      </c>
      <c r="AN231" s="11">
        <v>581778</v>
      </c>
      <c r="AO231" s="11">
        <v>54663022</v>
      </c>
      <c r="AP231" s="11">
        <v>809888</v>
      </c>
      <c r="AQ231" s="11">
        <v>53853134</v>
      </c>
      <c r="AR231" s="11">
        <v>10526501.93</v>
      </c>
      <c r="AS231" s="11">
        <v>2116142380.76</v>
      </c>
      <c r="AT231" s="11">
        <v>2113535220.76</v>
      </c>
      <c r="AU231" s="11">
        <v>0</v>
      </c>
      <c r="AV231" s="11">
        <v>2607160</v>
      </c>
      <c r="AW231" s="11">
        <v>23362467</v>
      </c>
      <c r="AX231" s="11">
        <v>20491323</v>
      </c>
      <c r="AY231" s="11">
        <v>2871144</v>
      </c>
      <c r="AZ231" s="11">
        <v>4197524436.4200001</v>
      </c>
      <c r="BA231" s="11">
        <v>3684303397.4200001</v>
      </c>
      <c r="BB231" s="11">
        <v>513221039</v>
      </c>
      <c r="BC231" s="11">
        <v>8506482676.2799997</v>
      </c>
      <c r="BD231" s="11">
        <v>7807341019.2799997</v>
      </c>
      <c r="BE231" s="11">
        <v>699141657</v>
      </c>
      <c r="BF231" s="11">
        <v>9731622039.3299999</v>
      </c>
      <c r="BG231" s="11">
        <v>9032480382.3299999</v>
      </c>
      <c r="BH231" s="11">
        <v>699141657</v>
      </c>
      <c r="BI231" s="11">
        <v>11977004592.02</v>
      </c>
      <c r="BJ231" s="11">
        <v>11220556879.02</v>
      </c>
      <c r="BK231" s="11">
        <v>756447713</v>
      </c>
    </row>
    <row r="232" spans="1:63">
      <c r="A232" s="20">
        <v>43344</v>
      </c>
      <c r="B232" s="11">
        <v>4159127404.1300001</v>
      </c>
      <c r="C232" s="11">
        <v>1366830626.23</v>
      </c>
      <c r="D232" s="11">
        <v>2771017571.52</v>
      </c>
      <c r="E232" s="11">
        <v>2076538855.52</v>
      </c>
      <c r="F232" s="11">
        <v>1598557976.52</v>
      </c>
      <c r="G232" s="11">
        <v>477980879</v>
      </c>
      <c r="H232" s="11">
        <v>694478716</v>
      </c>
      <c r="I232" s="11">
        <v>679657685</v>
      </c>
      <c r="J232" s="11">
        <v>14821031</v>
      </c>
      <c r="K232" s="11">
        <v>21279206.379999999</v>
      </c>
      <c r="L232" s="11">
        <v>8508985694.1599998</v>
      </c>
      <c r="M232" s="23">
        <f t="shared" si="6"/>
        <v>22.864388582552575</v>
      </c>
      <c r="N232" s="23">
        <v>22.880000878250311</v>
      </c>
      <c r="O232" s="23">
        <f t="shared" si="7"/>
        <v>-1.561229569773559E-2</v>
      </c>
      <c r="P232" s="11"/>
      <c r="Q232" s="11">
        <v>4349858290.0299997</v>
      </c>
      <c r="R232" s="11">
        <v>2067162247.9200001</v>
      </c>
      <c r="S232" s="11">
        <v>1912842470.0599999</v>
      </c>
      <c r="T232" s="11">
        <v>1734532329.0599999</v>
      </c>
      <c r="U232" s="11">
        <v>178310141</v>
      </c>
      <c r="V232" s="11">
        <v>154319777.86000001</v>
      </c>
      <c r="W232" s="11">
        <v>34850393.240000002</v>
      </c>
      <c r="X232" s="11">
        <v>32560296.239999998</v>
      </c>
      <c r="Y232" s="11">
        <v>2290097</v>
      </c>
      <c r="Z232" s="11">
        <v>119469384.62</v>
      </c>
      <c r="AA232" s="11">
        <v>1567210126.1099999</v>
      </c>
      <c r="AB232" s="11">
        <v>715485916</v>
      </c>
      <c r="AC232" s="11">
        <v>710420158</v>
      </c>
      <c r="AD232" s="11">
        <v>5065758</v>
      </c>
      <c r="AE232" s="11">
        <v>9776009858.5200005</v>
      </c>
      <c r="AF232" s="11">
        <v>1267024164.3699999</v>
      </c>
      <c r="AG232" s="11">
        <v>1093463727.0599999</v>
      </c>
      <c r="AH232" s="11">
        <v>0</v>
      </c>
      <c r="AI232" s="11">
        <v>173560437.31</v>
      </c>
      <c r="AJ232" s="11">
        <v>12052456171.620001</v>
      </c>
      <c r="AK232" s="11">
        <v>2276446313.0999999</v>
      </c>
      <c r="AL232" s="11">
        <v>43584724</v>
      </c>
      <c r="AM232" s="11">
        <v>43038144</v>
      </c>
      <c r="AN232" s="11">
        <v>546580</v>
      </c>
      <c r="AO232" s="11">
        <v>44011671</v>
      </c>
      <c r="AP232" s="11">
        <v>2810745</v>
      </c>
      <c r="AQ232" s="11">
        <v>41200926</v>
      </c>
      <c r="AR232" s="11">
        <v>10570134.810000001</v>
      </c>
      <c r="AS232" s="11">
        <v>2154507176.29</v>
      </c>
      <c r="AT232" s="11">
        <v>2151935576.29</v>
      </c>
      <c r="AU232" s="11">
        <v>0</v>
      </c>
      <c r="AV232" s="11">
        <v>2571600</v>
      </c>
      <c r="AW232" s="11">
        <v>23772607</v>
      </c>
      <c r="AX232" s="11">
        <v>20227152</v>
      </c>
      <c r="AY232" s="11">
        <v>3545455</v>
      </c>
      <c r="AZ232" s="11">
        <v>4159127404.1300001</v>
      </c>
      <c r="BA232" s="11">
        <v>3666325494.1300001</v>
      </c>
      <c r="BB232" s="11">
        <v>492801910</v>
      </c>
      <c r="BC232" s="11">
        <v>8508985694.1599998</v>
      </c>
      <c r="BD232" s="11">
        <v>7830517788.1599998</v>
      </c>
      <c r="BE232" s="11">
        <v>678467906</v>
      </c>
      <c r="BF232" s="11">
        <v>9776009858.5200005</v>
      </c>
      <c r="BG232" s="11">
        <v>9097541952.5200005</v>
      </c>
      <c r="BH232" s="11">
        <v>678467906</v>
      </c>
      <c r="BI232" s="11">
        <v>12052456171.620001</v>
      </c>
      <c r="BJ232" s="11">
        <v>11328695304.620001</v>
      </c>
      <c r="BK232" s="11">
        <v>723760867</v>
      </c>
    </row>
    <row r="233" spans="1:63">
      <c r="A233" s="21">
        <v>43374</v>
      </c>
      <c r="B233" s="11">
        <v>4204528593.23</v>
      </c>
      <c r="C233" s="11">
        <v>1373773785.3099999</v>
      </c>
      <c r="D233" s="11">
        <v>2809128145</v>
      </c>
      <c r="E233" s="11">
        <v>2096749363</v>
      </c>
      <c r="F233" s="11">
        <v>1608461275</v>
      </c>
      <c r="G233" s="11">
        <v>488288088</v>
      </c>
      <c r="H233" s="11">
        <v>712378782</v>
      </c>
      <c r="I233" s="11">
        <v>694431986</v>
      </c>
      <c r="J233" s="11">
        <v>17946796</v>
      </c>
      <c r="K233" s="11">
        <v>21626662.920000002</v>
      </c>
      <c r="L233" s="11">
        <v>8549110646.4099998</v>
      </c>
      <c r="M233" s="23">
        <f t="shared" si="6"/>
        <v>22.869093096521095</v>
      </c>
      <c r="N233" s="23">
        <v>22.885133569602033</v>
      </c>
      <c r="O233" s="23">
        <f t="shared" si="7"/>
        <v>-1.6040473080938256E-2</v>
      </c>
      <c r="P233" s="11"/>
      <c r="Q233" s="11">
        <v>4344582053.1800003</v>
      </c>
      <c r="R233" s="11">
        <v>2098719040.8299999</v>
      </c>
      <c r="S233" s="11">
        <v>1943049324.3800001</v>
      </c>
      <c r="T233" s="11">
        <v>1753192631.3800001</v>
      </c>
      <c r="U233" s="11">
        <v>189856693</v>
      </c>
      <c r="V233" s="11">
        <v>155669716.44999999</v>
      </c>
      <c r="W233" s="11">
        <v>35151077.859999999</v>
      </c>
      <c r="X233" s="11">
        <v>32731630.859999999</v>
      </c>
      <c r="Y233" s="11">
        <v>2419447</v>
      </c>
      <c r="Z233" s="11">
        <v>120518638.59</v>
      </c>
      <c r="AA233" s="11">
        <v>1576216445.3499999</v>
      </c>
      <c r="AB233" s="11">
        <v>669646567</v>
      </c>
      <c r="AC233" s="11">
        <v>663822415</v>
      </c>
      <c r="AD233" s="11">
        <v>5824152</v>
      </c>
      <c r="AE233" s="11">
        <v>9823120422.7000008</v>
      </c>
      <c r="AF233" s="11">
        <v>1274009776.28</v>
      </c>
      <c r="AG233" s="11">
        <v>1101905278.1500001</v>
      </c>
      <c r="AH233" s="11">
        <v>0</v>
      </c>
      <c r="AI233" s="11">
        <v>172104498.13</v>
      </c>
      <c r="AJ233" s="11">
        <v>11985668397.530001</v>
      </c>
      <c r="AK233" s="11">
        <v>2162547974.8299999</v>
      </c>
      <c r="AL233" s="11">
        <v>42377965</v>
      </c>
      <c r="AM233" s="11">
        <v>41476418</v>
      </c>
      <c r="AN233" s="11">
        <v>901547</v>
      </c>
      <c r="AO233" s="11">
        <v>48195066</v>
      </c>
      <c r="AP233" s="11">
        <v>2851058</v>
      </c>
      <c r="AQ233" s="11">
        <v>45344008</v>
      </c>
      <c r="AR233" s="11">
        <v>10638835.27</v>
      </c>
      <c r="AS233" s="11">
        <v>2037329564.5599999</v>
      </c>
      <c r="AT233" s="11">
        <v>2036198074.5599999</v>
      </c>
      <c r="AU233" s="11">
        <v>0</v>
      </c>
      <c r="AV233" s="11">
        <v>1131490</v>
      </c>
      <c r="AW233" s="11">
        <v>24006544</v>
      </c>
      <c r="AX233" s="11">
        <v>20220082</v>
      </c>
      <c r="AY233" s="11">
        <v>3786462</v>
      </c>
      <c r="AZ233" s="11">
        <v>4204528593.23</v>
      </c>
      <c r="BA233" s="11">
        <v>3698293709.23</v>
      </c>
      <c r="BB233" s="11">
        <v>506234884</v>
      </c>
      <c r="BC233" s="11">
        <v>8549110646.4099998</v>
      </c>
      <c r="BD233" s="11">
        <v>7844775470.4099998</v>
      </c>
      <c r="BE233" s="11">
        <v>704335176</v>
      </c>
      <c r="BF233" s="11">
        <v>9823120422.7000008</v>
      </c>
      <c r="BG233" s="11">
        <v>9118785246.7000008</v>
      </c>
      <c r="BH233" s="11">
        <v>704335176</v>
      </c>
      <c r="BI233" s="11">
        <v>11985668397.530001</v>
      </c>
      <c r="BJ233" s="11">
        <v>11231301204.530001</v>
      </c>
      <c r="BK233" s="11">
        <v>754367193</v>
      </c>
    </row>
    <row r="234" spans="1:63">
      <c r="A234" s="22">
        <v>43405</v>
      </c>
      <c r="B234" s="11">
        <v>4350488324.3299999</v>
      </c>
      <c r="C234" s="11">
        <v>1407445049.2</v>
      </c>
      <c r="D234" s="11">
        <v>2920527037.8200002</v>
      </c>
      <c r="E234" s="11">
        <v>2153296226.8200002</v>
      </c>
      <c r="F234" s="11">
        <v>1649339617.8199999</v>
      </c>
      <c r="G234" s="11">
        <v>503956609</v>
      </c>
      <c r="H234" s="11">
        <v>767230811</v>
      </c>
      <c r="I234" s="11">
        <v>750078522</v>
      </c>
      <c r="J234" s="11">
        <v>17152289</v>
      </c>
      <c r="K234" s="11">
        <v>22516237.309999999</v>
      </c>
      <c r="L234" s="11">
        <v>8701307648.2299995</v>
      </c>
      <c r="M234" s="23">
        <f t="shared" si="6"/>
        <v>22.886739155706628</v>
      </c>
      <c r="N234" s="23">
        <v>22.891656978503551</v>
      </c>
      <c r="O234" s="23">
        <f t="shared" si="7"/>
        <v>-4.9178227969228772E-3</v>
      </c>
      <c r="P234" s="11"/>
      <c r="Q234" s="11">
        <v>4350819323.8999996</v>
      </c>
      <c r="R234" s="11">
        <v>2064988775.52</v>
      </c>
      <c r="S234" s="11">
        <v>1908931757.48</v>
      </c>
      <c r="T234" s="11">
        <v>1742168903.48</v>
      </c>
      <c r="U234" s="11">
        <v>166762854</v>
      </c>
      <c r="V234" s="11">
        <v>156057018.03999999</v>
      </c>
      <c r="W234" s="11">
        <v>35377609.549999997</v>
      </c>
      <c r="X234" s="11">
        <v>32931266.550000001</v>
      </c>
      <c r="Y234" s="11">
        <v>2446343</v>
      </c>
      <c r="Z234" s="11">
        <v>120679408.48999999</v>
      </c>
      <c r="AA234" s="11">
        <v>1562615155.3900001</v>
      </c>
      <c r="AB234" s="11">
        <v>723215393</v>
      </c>
      <c r="AC234" s="11">
        <v>719631213</v>
      </c>
      <c r="AD234" s="11">
        <v>3584180</v>
      </c>
      <c r="AE234" s="11">
        <v>9979321961.3299999</v>
      </c>
      <c r="AF234" s="11">
        <v>1278014313.0999999</v>
      </c>
      <c r="AG234" s="11">
        <v>1086280384.03</v>
      </c>
      <c r="AH234" s="11">
        <v>0</v>
      </c>
      <c r="AI234" s="11">
        <v>191733929.06999999</v>
      </c>
      <c r="AJ234" s="11">
        <v>12158717848.85</v>
      </c>
      <c r="AK234" s="11">
        <v>2179395887.52</v>
      </c>
      <c r="AL234" s="11">
        <v>43140020</v>
      </c>
      <c r="AM234" s="11">
        <v>42321423</v>
      </c>
      <c r="AN234" s="11">
        <v>818597</v>
      </c>
      <c r="AO234" s="11">
        <v>48028448</v>
      </c>
      <c r="AP234" s="11">
        <v>2852170</v>
      </c>
      <c r="AQ234" s="11">
        <v>45176278</v>
      </c>
      <c r="AR234" s="11">
        <v>10077238.49</v>
      </c>
      <c r="AS234" s="11">
        <v>2052052892.03</v>
      </c>
      <c r="AT234" s="11">
        <v>2051334772.03</v>
      </c>
      <c r="AU234" s="11">
        <v>0</v>
      </c>
      <c r="AV234" s="11">
        <v>718120</v>
      </c>
      <c r="AW234" s="11">
        <v>26097289</v>
      </c>
      <c r="AX234" s="11">
        <v>22298732</v>
      </c>
      <c r="AY234" s="11">
        <v>3798557</v>
      </c>
      <c r="AZ234" s="11">
        <v>4350488324.3299999</v>
      </c>
      <c r="BA234" s="11">
        <v>3829379426.3299999</v>
      </c>
      <c r="BB234" s="11">
        <v>521108898</v>
      </c>
      <c r="BC234" s="11">
        <v>8701307648.2299995</v>
      </c>
      <c r="BD234" s="11">
        <v>8007405373.2299995</v>
      </c>
      <c r="BE234" s="11">
        <v>693902275</v>
      </c>
      <c r="BF234" s="11">
        <v>9979321961.3299999</v>
      </c>
      <c r="BG234" s="11">
        <v>9285419686.3299999</v>
      </c>
      <c r="BH234" s="11">
        <v>693902275</v>
      </c>
      <c r="BI234" s="11">
        <v>12158717848.85</v>
      </c>
      <c r="BJ234" s="11">
        <v>11415022141.85</v>
      </c>
      <c r="BK234" s="11">
        <v>743695707</v>
      </c>
    </row>
    <row r="235" spans="1:63">
      <c r="A235" s="10">
        <v>43435</v>
      </c>
      <c r="B235" s="11">
        <v>4492216319.6199999</v>
      </c>
      <c r="C235" s="11">
        <v>1494948943.1600001</v>
      </c>
      <c r="D235" s="11">
        <v>2973470220.4299998</v>
      </c>
      <c r="E235" s="11">
        <v>2216333849.4299998</v>
      </c>
      <c r="F235" s="11">
        <v>1710671036.4300001</v>
      </c>
      <c r="G235" s="11">
        <v>505662813</v>
      </c>
      <c r="H235" s="11">
        <v>757136371</v>
      </c>
      <c r="I235" s="11">
        <v>743325337</v>
      </c>
      <c r="J235" s="11">
        <v>13811034</v>
      </c>
      <c r="K235" s="11">
        <v>23797156.030000001</v>
      </c>
      <c r="L235" s="11">
        <v>8815667166.3500004</v>
      </c>
      <c r="M235" s="23">
        <f t="shared" si="6"/>
        <v>22.899796335281092</v>
      </c>
      <c r="N235" s="23">
        <v>22.898933552809144</v>
      </c>
      <c r="O235" s="23">
        <f t="shared" si="7"/>
        <v>8.6278247194826463E-4</v>
      </c>
      <c r="P235" s="11"/>
      <c r="Q235" s="11">
        <v>4323450846.7299995</v>
      </c>
      <c r="R235" s="11">
        <v>2013433281.1800001</v>
      </c>
      <c r="S235" s="11">
        <v>1856284842.1099999</v>
      </c>
      <c r="T235" s="11">
        <v>1680074253.1099999</v>
      </c>
      <c r="U235" s="11">
        <v>176210589</v>
      </c>
      <c r="V235" s="11">
        <v>157148439.06999999</v>
      </c>
      <c r="W235" s="11">
        <v>35675062.93</v>
      </c>
      <c r="X235" s="11">
        <v>33349180.93</v>
      </c>
      <c r="Y235" s="11">
        <v>2325882</v>
      </c>
      <c r="Z235" s="11">
        <v>121473376.14</v>
      </c>
      <c r="AA235" s="11">
        <v>1534461349.55</v>
      </c>
      <c r="AB235" s="11">
        <v>775556216</v>
      </c>
      <c r="AC235" s="11">
        <v>771597089</v>
      </c>
      <c r="AD235" s="11">
        <v>3959127</v>
      </c>
      <c r="AE235" s="11">
        <v>10095006309.309999</v>
      </c>
      <c r="AF235" s="11">
        <v>1279339142.96</v>
      </c>
      <c r="AG235" s="11">
        <v>1097317639.8299999</v>
      </c>
      <c r="AH235" s="11">
        <v>0</v>
      </c>
      <c r="AI235" s="11">
        <v>182021503.13</v>
      </c>
      <c r="AJ235" s="11">
        <v>12262977267.969999</v>
      </c>
      <c r="AK235" s="11">
        <v>2167970958.6599998</v>
      </c>
      <c r="AL235" s="11">
        <v>52500992</v>
      </c>
      <c r="AM235" s="11">
        <v>51641470</v>
      </c>
      <c r="AN235" s="11">
        <v>859522</v>
      </c>
      <c r="AO235" s="11">
        <v>46322496</v>
      </c>
      <c r="AP235" s="11">
        <v>2776399</v>
      </c>
      <c r="AQ235" s="11">
        <v>43546097</v>
      </c>
      <c r="AR235" s="11">
        <v>9919151.7200000007</v>
      </c>
      <c r="AS235" s="11">
        <v>2026224451.9400001</v>
      </c>
      <c r="AT235" s="11">
        <v>2023969221.9400001</v>
      </c>
      <c r="AU235" s="11">
        <v>0</v>
      </c>
      <c r="AV235" s="11">
        <v>2255230</v>
      </c>
      <c r="AW235" s="11">
        <v>33003867</v>
      </c>
      <c r="AX235" s="11">
        <v>29305047</v>
      </c>
      <c r="AY235" s="11">
        <v>3698820</v>
      </c>
      <c r="AZ235" s="11">
        <v>4492216319.6199999</v>
      </c>
      <c r="BA235" s="11">
        <v>3972742472.6199999</v>
      </c>
      <c r="BB235" s="11">
        <v>519473847</v>
      </c>
      <c r="BC235" s="11">
        <v>8815667166.3500004</v>
      </c>
      <c r="BD235" s="11">
        <v>8113697721.3500004</v>
      </c>
      <c r="BE235" s="11">
        <v>701969445</v>
      </c>
      <c r="BF235" s="11">
        <v>10095006309.309999</v>
      </c>
      <c r="BG235" s="11">
        <v>9393036864.3099995</v>
      </c>
      <c r="BH235" s="11">
        <v>701969445</v>
      </c>
      <c r="BI235" s="11">
        <v>12262977267.969999</v>
      </c>
      <c r="BJ235" s="11">
        <v>11512903383.969999</v>
      </c>
      <c r="BK235" s="11">
        <v>750073884</v>
      </c>
    </row>
    <row r="236" spans="1:63">
      <c r="A236" s="12">
        <v>43466</v>
      </c>
      <c r="B236" s="11">
        <v>4323954421.0500002</v>
      </c>
      <c r="C236" s="11">
        <v>1442658585.3399999</v>
      </c>
      <c r="D236" s="11">
        <v>2857797369.6799998</v>
      </c>
      <c r="E236" s="11">
        <v>2111979103.6800001</v>
      </c>
      <c r="F236" s="11">
        <v>1612876628.6800001</v>
      </c>
      <c r="G236" s="11">
        <v>499102475</v>
      </c>
      <c r="H236" s="11">
        <v>745818266</v>
      </c>
      <c r="I236" s="11">
        <v>734068289</v>
      </c>
      <c r="J236" s="11">
        <v>11749977</v>
      </c>
      <c r="K236" s="11">
        <v>23498466.030000001</v>
      </c>
      <c r="L236" s="11">
        <v>8702653500</v>
      </c>
      <c r="M236" s="23">
        <f t="shared" si="6"/>
        <v>22.886893816103903</v>
      </c>
      <c r="N236" s="23">
        <v>22.903772113722813</v>
      </c>
      <c r="O236" s="23">
        <f t="shared" si="7"/>
        <v>-1.6878297618909244E-2</v>
      </c>
      <c r="P236" s="11"/>
      <c r="Q236" s="11">
        <v>4378699078.9499998</v>
      </c>
      <c r="R236" s="11">
        <v>2052523116.1600001</v>
      </c>
      <c r="S236" s="11">
        <v>1895391184.9200001</v>
      </c>
      <c r="T236" s="11">
        <v>1721502168.9200001</v>
      </c>
      <c r="U236" s="11">
        <v>173889016</v>
      </c>
      <c r="V236" s="11">
        <v>157131931.24000001</v>
      </c>
      <c r="W236" s="11">
        <v>35800874.100000001</v>
      </c>
      <c r="X236" s="11">
        <v>33474508.100000001</v>
      </c>
      <c r="Y236" s="11">
        <v>2326366</v>
      </c>
      <c r="Z236" s="11">
        <v>121331057.14</v>
      </c>
      <c r="AA236" s="11">
        <v>1557486804.79</v>
      </c>
      <c r="AB236" s="11">
        <v>768689158</v>
      </c>
      <c r="AC236" s="11">
        <v>764535572</v>
      </c>
      <c r="AD236" s="11">
        <v>4153586</v>
      </c>
      <c r="AE236" s="11">
        <v>10063951809.790001</v>
      </c>
      <c r="AF236" s="11">
        <v>1361298309.79</v>
      </c>
      <c r="AG236" s="11">
        <v>1173613720.5999999</v>
      </c>
      <c r="AH236" s="11">
        <v>0</v>
      </c>
      <c r="AI236" s="11">
        <v>187684589.19</v>
      </c>
      <c r="AJ236" s="11">
        <v>12351464247.83</v>
      </c>
      <c r="AK236" s="11">
        <v>2287512438.04</v>
      </c>
      <c r="AL236" s="11">
        <v>41524100</v>
      </c>
      <c r="AM236" s="11">
        <v>40059875</v>
      </c>
      <c r="AN236" s="11">
        <v>1464225</v>
      </c>
      <c r="AO236" s="11">
        <v>45715843</v>
      </c>
      <c r="AP236" s="11">
        <v>2870338</v>
      </c>
      <c r="AQ236" s="11">
        <v>42845505</v>
      </c>
      <c r="AR236" s="11">
        <v>9547676.9499999993</v>
      </c>
      <c r="AS236" s="11">
        <v>2092249929.0899999</v>
      </c>
      <c r="AT236" s="11">
        <v>2086965719.0899999</v>
      </c>
      <c r="AU236" s="11">
        <v>0</v>
      </c>
      <c r="AV236" s="11">
        <v>5284210</v>
      </c>
      <c r="AW236" s="11">
        <v>98474889</v>
      </c>
      <c r="AX236" s="11">
        <v>89219393</v>
      </c>
      <c r="AY236" s="11">
        <v>9255496</v>
      </c>
      <c r="AZ236" s="11">
        <v>4323954421.0500002</v>
      </c>
      <c r="BA236" s="11">
        <v>3813101969.0500002</v>
      </c>
      <c r="BB236" s="11">
        <v>510852452</v>
      </c>
      <c r="BC236" s="11">
        <v>8702653500</v>
      </c>
      <c r="BD236" s="11">
        <v>8011432080</v>
      </c>
      <c r="BE236" s="11">
        <v>691221420</v>
      </c>
      <c r="BF236" s="11">
        <v>10063951809.790001</v>
      </c>
      <c r="BG236" s="11">
        <v>9372730389.7900009</v>
      </c>
      <c r="BH236" s="11">
        <v>691221420</v>
      </c>
      <c r="BI236" s="11">
        <v>12351464247.83</v>
      </c>
      <c r="BJ236" s="11">
        <v>11606677601.83</v>
      </c>
      <c r="BK236" s="11">
        <v>744786646</v>
      </c>
    </row>
    <row r="237" spans="1:63">
      <c r="A237" s="13">
        <v>43497</v>
      </c>
      <c r="B237" s="11">
        <v>4306875852.8000002</v>
      </c>
      <c r="C237" s="11">
        <v>1424312650.46</v>
      </c>
      <c r="D237" s="11">
        <v>2859163778.6700001</v>
      </c>
      <c r="E237" s="11">
        <v>2116445398.6700001</v>
      </c>
      <c r="F237" s="11">
        <v>1609510751.6700001</v>
      </c>
      <c r="G237" s="11">
        <v>506934647</v>
      </c>
      <c r="H237" s="11">
        <v>742718380</v>
      </c>
      <c r="I237" s="11">
        <v>732775966</v>
      </c>
      <c r="J237" s="11">
        <v>9942414</v>
      </c>
      <c r="K237" s="11">
        <v>23399423.670000002</v>
      </c>
      <c r="L237" s="11">
        <v>8744413483.0599995</v>
      </c>
      <c r="M237" s="23">
        <f t="shared" si="6"/>
        <v>22.891680874335286</v>
      </c>
      <c r="N237" s="23">
        <v>22.90847257767183</v>
      </c>
      <c r="O237" s="23">
        <f t="shared" si="7"/>
        <v>-1.6791703336544117E-2</v>
      </c>
      <c r="P237" s="11"/>
      <c r="Q237" s="11">
        <v>4437537630.2600002</v>
      </c>
      <c r="R237" s="11">
        <v>2087219758.1900001</v>
      </c>
      <c r="S237" s="11">
        <v>1929242017.3099999</v>
      </c>
      <c r="T237" s="11">
        <v>1755217703.3099999</v>
      </c>
      <c r="U237" s="11">
        <v>174024314</v>
      </c>
      <c r="V237" s="11">
        <v>157977740.88</v>
      </c>
      <c r="W237" s="11">
        <v>36208605.950000003</v>
      </c>
      <c r="X237" s="11">
        <v>33884381.950000003</v>
      </c>
      <c r="Y237" s="11">
        <v>2324224</v>
      </c>
      <c r="Z237" s="11">
        <v>121769134.93000001</v>
      </c>
      <c r="AA237" s="11">
        <v>1593752461.0699999</v>
      </c>
      <c r="AB237" s="11">
        <v>756565411</v>
      </c>
      <c r="AC237" s="11">
        <v>752398196</v>
      </c>
      <c r="AD237" s="11">
        <v>4167215</v>
      </c>
      <c r="AE237" s="11">
        <v>10033608387.67</v>
      </c>
      <c r="AF237" s="11">
        <v>1289194904.6099999</v>
      </c>
      <c r="AG237" s="11">
        <v>1106487800.1600001</v>
      </c>
      <c r="AH237" s="11">
        <v>0</v>
      </c>
      <c r="AI237" s="11">
        <v>182707104.44999999</v>
      </c>
      <c r="AJ237" s="11">
        <v>12334092233.309999</v>
      </c>
      <c r="AK237" s="11">
        <v>2300483845.6500001</v>
      </c>
      <c r="AL237" s="11">
        <v>39748818</v>
      </c>
      <c r="AM237" s="11">
        <v>38955929</v>
      </c>
      <c r="AN237" s="11">
        <v>792889</v>
      </c>
      <c r="AO237" s="11">
        <v>46053701</v>
      </c>
      <c r="AP237" s="11">
        <v>2678674</v>
      </c>
      <c r="AQ237" s="11">
        <v>43375027</v>
      </c>
      <c r="AR237" s="11">
        <v>9541679.3100000005</v>
      </c>
      <c r="AS237" s="11">
        <v>2177132449.3400002</v>
      </c>
      <c r="AT237" s="11">
        <v>2176916419.3400002</v>
      </c>
      <c r="AU237" s="11">
        <v>0</v>
      </c>
      <c r="AV237" s="11">
        <v>216030</v>
      </c>
      <c r="AW237" s="11">
        <v>28007198</v>
      </c>
      <c r="AX237" s="11">
        <v>18609428</v>
      </c>
      <c r="AY237" s="11">
        <v>9397770</v>
      </c>
      <c r="AZ237" s="11">
        <v>4306875852.8000002</v>
      </c>
      <c r="BA237" s="11">
        <v>3789998791.8000002</v>
      </c>
      <c r="BB237" s="11">
        <v>516877061</v>
      </c>
      <c r="BC237" s="11">
        <v>8744413483.0599995</v>
      </c>
      <c r="BD237" s="11">
        <v>8047020669.0600004</v>
      </c>
      <c r="BE237" s="11">
        <v>697392814</v>
      </c>
      <c r="BF237" s="11">
        <v>10033608387.67</v>
      </c>
      <c r="BG237" s="11">
        <v>9336215573.6700001</v>
      </c>
      <c r="BH237" s="11">
        <v>697392814</v>
      </c>
      <c r="BI237" s="11">
        <v>12334092233.309999</v>
      </c>
      <c r="BJ237" s="11">
        <v>11583133733.309999</v>
      </c>
      <c r="BK237" s="11">
        <v>750958500</v>
      </c>
    </row>
    <row r="238" spans="1:63">
      <c r="A238" s="14">
        <v>43525</v>
      </c>
      <c r="B238" s="11">
        <v>4315849487.1599998</v>
      </c>
      <c r="C238" s="11">
        <v>1417029864.0699999</v>
      </c>
      <c r="D238" s="11">
        <v>2875431521.0100002</v>
      </c>
      <c r="E238" s="11">
        <v>2118548504.01</v>
      </c>
      <c r="F238" s="11">
        <v>1606064113.01</v>
      </c>
      <c r="G238" s="11">
        <v>512484391</v>
      </c>
      <c r="H238" s="11">
        <v>756883017</v>
      </c>
      <c r="I238" s="11">
        <v>745915729</v>
      </c>
      <c r="J238" s="11">
        <v>10967288</v>
      </c>
      <c r="K238" s="11">
        <v>23388102.079999998</v>
      </c>
      <c r="L238" s="11">
        <v>8826482785.6599998</v>
      </c>
      <c r="M238" s="23">
        <f t="shared" si="6"/>
        <v>22.90102244668978</v>
      </c>
      <c r="N238" s="23">
        <v>22.913604144118466</v>
      </c>
      <c r="O238" s="23">
        <f t="shared" si="7"/>
        <v>-1.2581697428686311E-2</v>
      </c>
      <c r="P238" s="11"/>
      <c r="Q238" s="11">
        <v>4510633298.5</v>
      </c>
      <c r="R238" s="11">
        <v>2101223407.8</v>
      </c>
      <c r="S238" s="11">
        <v>1941490780.4400001</v>
      </c>
      <c r="T238" s="11">
        <v>1771079309.6199999</v>
      </c>
      <c r="U238" s="11">
        <v>170411470.81999999</v>
      </c>
      <c r="V238" s="11">
        <v>159732627.36000001</v>
      </c>
      <c r="W238" s="11">
        <v>36799001.93</v>
      </c>
      <c r="X238" s="11">
        <v>34126358.93</v>
      </c>
      <c r="Y238" s="11">
        <v>2672643</v>
      </c>
      <c r="Z238" s="11">
        <v>122933625.43000001</v>
      </c>
      <c r="AA238" s="11">
        <v>1615561791.7</v>
      </c>
      <c r="AB238" s="11">
        <v>793848099</v>
      </c>
      <c r="AC238" s="11">
        <v>790268686</v>
      </c>
      <c r="AD238" s="11">
        <v>3579413</v>
      </c>
      <c r="AE238" s="11">
        <v>10128770329.74</v>
      </c>
      <c r="AF238" s="11">
        <v>1302287544.0899999</v>
      </c>
      <c r="AG238" s="11">
        <v>1119959161.1600001</v>
      </c>
      <c r="AH238" s="11">
        <v>0</v>
      </c>
      <c r="AI238" s="11">
        <v>182328382.91999999</v>
      </c>
      <c r="AJ238" s="11">
        <v>12475416806.469999</v>
      </c>
      <c r="AK238" s="11">
        <v>2346646476.7199998</v>
      </c>
      <c r="AL238" s="11">
        <v>38337342</v>
      </c>
      <c r="AM238" s="11">
        <v>37095503</v>
      </c>
      <c r="AN238" s="11">
        <v>1241839</v>
      </c>
      <c r="AO238" s="11">
        <v>44864382</v>
      </c>
      <c r="AP238" s="11">
        <v>758476</v>
      </c>
      <c r="AQ238" s="11">
        <v>44105906</v>
      </c>
      <c r="AR238" s="11">
        <v>9696649.8800000008</v>
      </c>
      <c r="AS238" s="11">
        <v>2215301347.8400002</v>
      </c>
      <c r="AT238" s="11">
        <v>2209923427.8400002</v>
      </c>
      <c r="AU238" s="11">
        <v>0</v>
      </c>
      <c r="AV238" s="11">
        <v>5377920</v>
      </c>
      <c r="AW238" s="11">
        <v>38446755</v>
      </c>
      <c r="AX238" s="11">
        <v>28974739</v>
      </c>
      <c r="AY238" s="11">
        <v>9472016</v>
      </c>
      <c r="AZ238" s="11">
        <v>4315849487.1599998</v>
      </c>
      <c r="BA238" s="11">
        <v>3792397808.1599998</v>
      </c>
      <c r="BB238" s="11">
        <v>523451679</v>
      </c>
      <c r="BC238" s="11">
        <v>8826482785.6599998</v>
      </c>
      <c r="BD238" s="11">
        <v>8126367579.8400002</v>
      </c>
      <c r="BE238" s="11">
        <v>700115205.82000005</v>
      </c>
      <c r="BF238" s="11">
        <v>10128770329.74</v>
      </c>
      <c r="BG238" s="11">
        <v>9428655123.9200001</v>
      </c>
      <c r="BH238" s="11">
        <v>700115205.82000005</v>
      </c>
      <c r="BI238" s="11">
        <v>12475416806.469999</v>
      </c>
      <c r="BJ238" s="11">
        <v>11720481839.65</v>
      </c>
      <c r="BK238" s="11">
        <v>754934966.82000005</v>
      </c>
    </row>
    <row r="239" spans="1:63">
      <c r="A239" s="15">
        <v>43556</v>
      </c>
      <c r="B239" s="11">
        <v>4290374415.0599999</v>
      </c>
      <c r="C239" s="11">
        <v>1409808963.76</v>
      </c>
      <c r="D239" s="11">
        <v>2856844215.6399999</v>
      </c>
      <c r="E239" s="11">
        <v>2097322122.6400001</v>
      </c>
      <c r="F239" s="11">
        <v>1594966317.6400001</v>
      </c>
      <c r="G239" s="11">
        <v>502355805</v>
      </c>
      <c r="H239" s="11">
        <v>759522093</v>
      </c>
      <c r="I239" s="11">
        <v>748542272</v>
      </c>
      <c r="J239" s="11">
        <v>10979821</v>
      </c>
      <c r="K239" s="11">
        <v>23721235.66</v>
      </c>
      <c r="L239" s="11">
        <v>8776012097.9599991</v>
      </c>
      <c r="M239" s="23">
        <f t="shared" si="6"/>
        <v>22.895287938446192</v>
      </c>
      <c r="N239" s="23">
        <v>22.917320963994769</v>
      </c>
      <c r="O239" s="23">
        <f t="shared" si="7"/>
        <v>-2.2033025548577001E-2</v>
      </c>
      <c r="P239" s="11"/>
      <c r="Q239" s="11">
        <v>4485637682.8999996</v>
      </c>
      <c r="R239" s="11">
        <v>2129917676.8399999</v>
      </c>
      <c r="S239" s="11">
        <v>1970367412.8599999</v>
      </c>
      <c r="T239" s="11">
        <v>1793985032.8599999</v>
      </c>
      <c r="U239" s="11">
        <v>176382380</v>
      </c>
      <c r="V239" s="11">
        <v>159550263.97999999</v>
      </c>
      <c r="W239" s="11">
        <v>36839759.560000002</v>
      </c>
      <c r="X239" s="11">
        <v>34241978.560000002</v>
      </c>
      <c r="Y239" s="11">
        <v>2597781</v>
      </c>
      <c r="Z239" s="11">
        <v>122710504.42</v>
      </c>
      <c r="AA239" s="11">
        <v>1636429134.0599999</v>
      </c>
      <c r="AB239" s="11">
        <v>719290872</v>
      </c>
      <c r="AC239" s="11">
        <v>711701105</v>
      </c>
      <c r="AD239" s="11">
        <v>7589767</v>
      </c>
      <c r="AE239" s="11">
        <v>10101381473.379999</v>
      </c>
      <c r="AF239" s="11">
        <v>1325369375.4200001</v>
      </c>
      <c r="AG239" s="11">
        <v>1149062176.45</v>
      </c>
      <c r="AH239" s="11">
        <v>0</v>
      </c>
      <c r="AI239" s="11">
        <v>176307198.97</v>
      </c>
      <c r="AJ239" s="11">
        <v>12410272986.459999</v>
      </c>
      <c r="AK239" s="11">
        <v>2308891513.0799999</v>
      </c>
      <c r="AL239" s="11">
        <v>40051082</v>
      </c>
      <c r="AM239" s="11">
        <v>38836835</v>
      </c>
      <c r="AN239" s="11">
        <v>1214247</v>
      </c>
      <c r="AO239" s="11">
        <v>44096927</v>
      </c>
      <c r="AP239" s="11">
        <v>617474</v>
      </c>
      <c r="AQ239" s="11">
        <v>43479453</v>
      </c>
      <c r="AR239" s="11">
        <v>9517240.6300000008</v>
      </c>
      <c r="AS239" s="11">
        <v>2192569613.4499998</v>
      </c>
      <c r="AT239" s="11">
        <v>2191696863.4499998</v>
      </c>
      <c r="AU239" s="11">
        <v>0</v>
      </c>
      <c r="AV239" s="11">
        <v>872750</v>
      </c>
      <c r="AW239" s="11">
        <v>22656650</v>
      </c>
      <c r="AX239" s="11">
        <v>19059540</v>
      </c>
      <c r="AY239" s="11">
        <v>3597110</v>
      </c>
      <c r="AZ239" s="11">
        <v>4290374415.0599999</v>
      </c>
      <c r="BA239" s="11">
        <v>3777038789.0599999</v>
      </c>
      <c r="BB239" s="11">
        <v>513335626</v>
      </c>
      <c r="BC239" s="11">
        <v>8776012097.9599991</v>
      </c>
      <c r="BD239" s="11">
        <v>8076106543.96</v>
      </c>
      <c r="BE239" s="11">
        <v>699905554</v>
      </c>
      <c r="BF239" s="11">
        <v>10101381473.379999</v>
      </c>
      <c r="BG239" s="11">
        <v>9401475919.3799992</v>
      </c>
      <c r="BH239" s="11">
        <v>699905554</v>
      </c>
      <c r="BI239" s="11">
        <v>12410272986.459999</v>
      </c>
      <c r="BJ239" s="11">
        <v>11662076622.459999</v>
      </c>
      <c r="BK239" s="11">
        <v>748196364</v>
      </c>
    </row>
    <row r="240" spans="1:63">
      <c r="A240" s="16">
        <v>43586</v>
      </c>
      <c r="B240" s="11">
        <v>4338162025.54</v>
      </c>
      <c r="C240" s="11">
        <v>1423278734.7</v>
      </c>
      <c r="D240" s="11">
        <v>2891263050.3899999</v>
      </c>
      <c r="E240" s="11">
        <v>2118340340.3900001</v>
      </c>
      <c r="F240" s="11">
        <v>1609775016.3900001</v>
      </c>
      <c r="G240" s="11">
        <v>508565324</v>
      </c>
      <c r="H240" s="11">
        <v>772922710</v>
      </c>
      <c r="I240" s="11">
        <v>760254792</v>
      </c>
      <c r="J240" s="11">
        <v>12667918</v>
      </c>
      <c r="K240" s="11">
        <v>23620240.449999999</v>
      </c>
      <c r="L240" s="11">
        <v>8902391031.7199993</v>
      </c>
      <c r="M240" s="23">
        <f t="shared" si="6"/>
        <v>22.909585732852584</v>
      </c>
      <c r="N240" s="23">
        <v>22.92214757132021</v>
      </c>
      <c r="O240" s="23">
        <f t="shared" si="7"/>
        <v>-1.2561838467625819E-2</v>
      </c>
      <c r="P240" s="11"/>
      <c r="Q240" s="11">
        <v>4564229006.1800003</v>
      </c>
      <c r="R240" s="11">
        <v>2119955086.1300001</v>
      </c>
      <c r="S240" s="11">
        <v>1959260320.8599999</v>
      </c>
      <c r="T240" s="11">
        <v>1787180483.8599999</v>
      </c>
      <c r="U240" s="11">
        <v>172079837</v>
      </c>
      <c r="V240" s="11">
        <v>160694765.27000001</v>
      </c>
      <c r="W240" s="11">
        <v>36861798.5</v>
      </c>
      <c r="X240" s="11">
        <v>34468312.5</v>
      </c>
      <c r="Y240" s="11">
        <v>2393486</v>
      </c>
      <c r="Z240" s="11">
        <v>123832966.77</v>
      </c>
      <c r="AA240" s="11">
        <v>1687011349.0599999</v>
      </c>
      <c r="AB240" s="11">
        <v>757262571</v>
      </c>
      <c r="AC240" s="11">
        <v>748743304</v>
      </c>
      <c r="AD240" s="11">
        <v>8519267</v>
      </c>
      <c r="AE240" s="11">
        <v>10270966161.66</v>
      </c>
      <c r="AF240" s="11">
        <v>1368575129.9400001</v>
      </c>
      <c r="AG240" s="11">
        <v>1208734779.29</v>
      </c>
      <c r="AH240" s="11">
        <v>0</v>
      </c>
      <c r="AI240" s="11">
        <v>159840350.65000001</v>
      </c>
      <c r="AJ240" s="11">
        <v>12628224742.139999</v>
      </c>
      <c r="AK240" s="11">
        <v>2357258580.48</v>
      </c>
      <c r="AL240" s="11">
        <v>39196685</v>
      </c>
      <c r="AM240" s="11">
        <v>38032121</v>
      </c>
      <c r="AN240" s="11">
        <v>1164564</v>
      </c>
      <c r="AO240" s="11">
        <v>44884426</v>
      </c>
      <c r="AP240" s="11">
        <v>237117</v>
      </c>
      <c r="AQ240" s="11">
        <v>44647309</v>
      </c>
      <c r="AR240" s="11">
        <v>9515068.5500000007</v>
      </c>
      <c r="AS240" s="11">
        <v>2192621213.9299998</v>
      </c>
      <c r="AT240" s="11">
        <v>2173461033.9299998</v>
      </c>
      <c r="AU240" s="11">
        <v>0</v>
      </c>
      <c r="AV240" s="11">
        <v>19160180</v>
      </c>
      <c r="AW240" s="11">
        <v>71041187</v>
      </c>
      <c r="AX240" s="11">
        <v>65425782</v>
      </c>
      <c r="AY240" s="11">
        <v>5615405</v>
      </c>
      <c r="AZ240" s="11">
        <v>4338162025.54</v>
      </c>
      <c r="BA240" s="11">
        <v>3816928783.54</v>
      </c>
      <c r="BB240" s="11">
        <v>521233242</v>
      </c>
      <c r="BC240" s="11">
        <v>8902391031.7199993</v>
      </c>
      <c r="BD240" s="11">
        <v>8198165199.7200003</v>
      </c>
      <c r="BE240" s="11">
        <v>704225832</v>
      </c>
      <c r="BF240" s="11">
        <v>10270966161.66</v>
      </c>
      <c r="BG240" s="11">
        <v>9566740329.6599998</v>
      </c>
      <c r="BH240" s="11">
        <v>704225832</v>
      </c>
      <c r="BI240" s="11">
        <v>12628224742.139999</v>
      </c>
      <c r="BJ240" s="11">
        <v>11872571632.139999</v>
      </c>
      <c r="BK240" s="11">
        <v>755653110</v>
      </c>
    </row>
    <row r="241" spans="1:63">
      <c r="A241" s="17">
        <v>43617</v>
      </c>
      <c r="B241" s="11">
        <v>4351788055.1999998</v>
      </c>
      <c r="C241" s="11">
        <v>1420639324</v>
      </c>
      <c r="D241" s="11">
        <v>2907152200.8299999</v>
      </c>
      <c r="E241" s="11">
        <v>2128305448.8299999</v>
      </c>
      <c r="F241" s="11">
        <v>1621880520.8299999</v>
      </c>
      <c r="G241" s="11">
        <v>506424928</v>
      </c>
      <c r="H241" s="11">
        <v>778846752</v>
      </c>
      <c r="I241" s="11">
        <v>766092564</v>
      </c>
      <c r="J241" s="11">
        <v>12754188</v>
      </c>
      <c r="K241" s="11">
        <v>23996530.370000001</v>
      </c>
      <c r="L241" s="11">
        <v>8934026063.2999992</v>
      </c>
      <c r="M241" s="23">
        <f t="shared" si="6"/>
        <v>22.913132977187953</v>
      </c>
      <c r="N241" s="23">
        <v>22.926721044172414</v>
      </c>
      <c r="O241" s="23">
        <f t="shared" si="7"/>
        <v>-1.3588066984461022E-2</v>
      </c>
      <c r="P241" s="11"/>
      <c r="Q241" s="11">
        <v>4582238008.1000004</v>
      </c>
      <c r="R241" s="11">
        <v>2119764600.8699999</v>
      </c>
      <c r="S241" s="11">
        <v>1958752951.5599999</v>
      </c>
      <c r="T241" s="11">
        <v>1797467023.5599999</v>
      </c>
      <c r="U241" s="11">
        <v>161285928</v>
      </c>
      <c r="V241" s="11">
        <v>161011649.31</v>
      </c>
      <c r="W241" s="11">
        <v>36369001.090000004</v>
      </c>
      <c r="X241" s="11">
        <v>34184422.090000004</v>
      </c>
      <c r="Y241" s="11">
        <v>2184579</v>
      </c>
      <c r="Z241" s="11">
        <v>124642648.22</v>
      </c>
      <c r="AA241" s="11">
        <v>1710515675.23</v>
      </c>
      <c r="AB241" s="11">
        <v>751957732</v>
      </c>
      <c r="AC241" s="11">
        <v>741034355</v>
      </c>
      <c r="AD241" s="11">
        <v>10923377</v>
      </c>
      <c r="AE241" s="11">
        <v>10323399631.1</v>
      </c>
      <c r="AF241" s="11">
        <v>1389373567.8</v>
      </c>
      <c r="AG241" s="11">
        <v>1209159001.2</v>
      </c>
      <c r="AH241" s="11">
        <v>0</v>
      </c>
      <c r="AI241" s="11">
        <v>180214566.59</v>
      </c>
      <c r="AJ241" s="11">
        <v>12630959820.290001</v>
      </c>
      <c r="AK241" s="11">
        <v>2307560189.1900001</v>
      </c>
      <c r="AL241" s="11">
        <v>49994450</v>
      </c>
      <c r="AM241" s="11">
        <v>48634815</v>
      </c>
      <c r="AN241" s="11">
        <v>1359635</v>
      </c>
      <c r="AO241" s="11">
        <v>62530506</v>
      </c>
      <c r="AP241" s="11">
        <v>173966</v>
      </c>
      <c r="AQ241" s="11">
        <v>62356540</v>
      </c>
      <c r="AR241" s="11">
        <v>8164123.1600000001</v>
      </c>
      <c r="AS241" s="11">
        <v>2153929180.0300002</v>
      </c>
      <c r="AT241" s="11">
        <v>2153656860.0300002</v>
      </c>
      <c r="AU241" s="11">
        <v>0</v>
      </c>
      <c r="AV241" s="11">
        <v>272320</v>
      </c>
      <c r="AW241" s="11">
        <v>32941930</v>
      </c>
      <c r="AX241" s="11">
        <v>26657409</v>
      </c>
      <c r="AY241" s="11">
        <v>6284521</v>
      </c>
      <c r="AZ241" s="11">
        <v>4351788055.1999998</v>
      </c>
      <c r="BA241" s="11">
        <v>3832608939.1999998</v>
      </c>
      <c r="BB241" s="11">
        <v>519179116</v>
      </c>
      <c r="BC241" s="11">
        <v>8934026063.2999992</v>
      </c>
      <c r="BD241" s="11">
        <v>8240453063.3000002</v>
      </c>
      <c r="BE241" s="11">
        <v>693573000</v>
      </c>
      <c r="BF241" s="11">
        <v>10323399631.1</v>
      </c>
      <c r="BG241" s="11">
        <v>9629826631.1000004</v>
      </c>
      <c r="BH241" s="11">
        <v>693573000</v>
      </c>
      <c r="BI241" s="11">
        <v>12630959820.290001</v>
      </c>
      <c r="BJ241" s="11">
        <v>11867386124.290001</v>
      </c>
      <c r="BK241" s="11">
        <v>763573696</v>
      </c>
    </row>
    <row r="242" spans="1:63">
      <c r="A242" s="18">
        <v>43647</v>
      </c>
      <c r="B242" s="11">
        <v>4311122441.7600002</v>
      </c>
      <c r="C242" s="11">
        <v>1403852286.1400001</v>
      </c>
      <c r="D242" s="11">
        <v>2883429706.6599998</v>
      </c>
      <c r="E242" s="11">
        <v>2030548774.6600001</v>
      </c>
      <c r="F242" s="11">
        <v>1528181668.6600001</v>
      </c>
      <c r="G242" s="11">
        <v>502367106</v>
      </c>
      <c r="H242" s="11">
        <v>852880932</v>
      </c>
      <c r="I242" s="11">
        <v>842733458</v>
      </c>
      <c r="J242" s="11">
        <v>10147474</v>
      </c>
      <c r="K242" s="11">
        <v>23840448.960000001</v>
      </c>
      <c r="L242" s="11">
        <v>8923500139.2700005</v>
      </c>
      <c r="M242" s="23">
        <f t="shared" si="6"/>
        <v>22.911954098867447</v>
      </c>
      <c r="N242" s="23">
        <v>22.930491450372905</v>
      </c>
      <c r="O242" s="23">
        <f t="shared" si="7"/>
        <v>-1.8537351505457877E-2</v>
      </c>
      <c r="P242" s="11"/>
      <c r="Q242" s="11">
        <v>4612377697.5100002</v>
      </c>
      <c r="R242" s="11">
        <v>2094443332.6900001</v>
      </c>
      <c r="S242" s="11">
        <v>1933711140.1500001</v>
      </c>
      <c r="T242" s="11">
        <v>1777212784.1500001</v>
      </c>
      <c r="U242" s="11">
        <v>156498356</v>
      </c>
      <c r="V242" s="11">
        <v>160732192.53999999</v>
      </c>
      <c r="W242" s="11">
        <v>35416066.549999997</v>
      </c>
      <c r="X242" s="11">
        <v>33259901.550000001</v>
      </c>
      <c r="Y242" s="11">
        <v>2156165</v>
      </c>
      <c r="Z242" s="11">
        <v>125316125.98999999</v>
      </c>
      <c r="AA242" s="11">
        <v>1715235828.8199999</v>
      </c>
      <c r="AB242" s="11">
        <v>802698536</v>
      </c>
      <c r="AC242" s="11">
        <v>791093529</v>
      </c>
      <c r="AD242" s="11">
        <v>11605007</v>
      </c>
      <c r="AE242" s="11">
        <v>10304261626.24</v>
      </c>
      <c r="AF242" s="11">
        <v>1380761486.97</v>
      </c>
      <c r="AG242" s="11">
        <v>1213347347.3900001</v>
      </c>
      <c r="AH242" s="11">
        <v>0</v>
      </c>
      <c r="AI242" s="11">
        <v>167414139.56999999</v>
      </c>
      <c r="AJ242" s="11">
        <v>12597073848.950001</v>
      </c>
      <c r="AK242" s="11">
        <v>2292812222.71</v>
      </c>
      <c r="AL242" s="11">
        <v>49520227</v>
      </c>
      <c r="AM242" s="11">
        <v>48514609</v>
      </c>
      <c r="AN242" s="11">
        <v>1005618</v>
      </c>
      <c r="AO242" s="11">
        <v>62332907</v>
      </c>
      <c r="AP242" s="11">
        <v>253593</v>
      </c>
      <c r="AQ242" s="11">
        <v>62079314</v>
      </c>
      <c r="AR242" s="11">
        <v>8208995.7300000004</v>
      </c>
      <c r="AS242" s="11">
        <v>2147263459.98</v>
      </c>
      <c r="AT242" s="11">
        <v>2145513579.98</v>
      </c>
      <c r="AU242" s="11">
        <v>0</v>
      </c>
      <c r="AV242" s="11">
        <v>1749880</v>
      </c>
      <c r="AW242" s="11">
        <v>25486633</v>
      </c>
      <c r="AX242" s="11">
        <v>19989824</v>
      </c>
      <c r="AY242" s="11">
        <v>5496809</v>
      </c>
      <c r="AZ242" s="11">
        <v>4311122441.7600002</v>
      </c>
      <c r="BA242" s="11">
        <v>3798607861.7600002</v>
      </c>
      <c r="BB242" s="11">
        <v>512514580</v>
      </c>
      <c r="BC242" s="11">
        <v>8923500139.2700005</v>
      </c>
      <c r="BD242" s="11">
        <v>8240726031.2700005</v>
      </c>
      <c r="BE242" s="11">
        <v>682774108</v>
      </c>
      <c r="BF242" s="11">
        <v>10304261626.24</v>
      </c>
      <c r="BG242" s="11">
        <v>9621487518.2399998</v>
      </c>
      <c r="BH242" s="11">
        <v>682774108</v>
      </c>
      <c r="BI242" s="11">
        <v>12597073848.950001</v>
      </c>
      <c r="BJ242" s="11">
        <v>11845717999.950001</v>
      </c>
      <c r="BK242" s="11">
        <v>751355849</v>
      </c>
    </row>
    <row r="243" spans="1:63">
      <c r="A243" s="19">
        <v>43678</v>
      </c>
      <c r="B243" s="11">
        <v>4390415277.6800003</v>
      </c>
      <c r="C243" s="11">
        <v>1412117305.3</v>
      </c>
      <c r="D243" s="11">
        <v>2954127634.2600002</v>
      </c>
      <c r="E243" s="11">
        <v>2084647775.26</v>
      </c>
      <c r="F243" s="11">
        <v>1591073692.26</v>
      </c>
      <c r="G243" s="11">
        <v>493574083</v>
      </c>
      <c r="H243" s="11">
        <v>869479859</v>
      </c>
      <c r="I243" s="11">
        <v>858943031</v>
      </c>
      <c r="J243" s="11">
        <v>10536828</v>
      </c>
      <c r="K243" s="11">
        <v>24170338.120000001</v>
      </c>
      <c r="L243" s="11">
        <v>9087065056.1499996</v>
      </c>
      <c r="M243" s="23">
        <f t="shared" si="6"/>
        <v>22.930117816888973</v>
      </c>
      <c r="N243" s="23">
        <v>22.935860828391512</v>
      </c>
      <c r="O243" s="23">
        <f t="shared" si="7"/>
        <v>-5.7430115025383088E-3</v>
      </c>
      <c r="P243" s="11"/>
      <c r="Q243" s="11">
        <v>4696649778.4700003</v>
      </c>
      <c r="R243" s="11">
        <v>2112975291.6700001</v>
      </c>
      <c r="S243" s="11">
        <v>1951063788.9400001</v>
      </c>
      <c r="T243" s="11">
        <v>1802777802.9400001</v>
      </c>
      <c r="U243" s="11">
        <v>148285986</v>
      </c>
      <c r="V243" s="11">
        <v>161911502.72999999</v>
      </c>
      <c r="W243" s="11">
        <v>35092487.32</v>
      </c>
      <c r="X243" s="11">
        <v>33001101.32</v>
      </c>
      <c r="Y243" s="11">
        <v>2091386</v>
      </c>
      <c r="Z243" s="11">
        <v>126819015.41</v>
      </c>
      <c r="AA243" s="11">
        <v>1747570174.8</v>
      </c>
      <c r="AB243" s="11">
        <v>836104312</v>
      </c>
      <c r="AC243" s="11">
        <v>817307107</v>
      </c>
      <c r="AD243" s="11">
        <v>18797205</v>
      </c>
      <c r="AE243" s="11">
        <v>10557492347.440001</v>
      </c>
      <c r="AF243" s="11">
        <v>1470427291.3</v>
      </c>
      <c r="AG243" s="11">
        <v>1296018085.28</v>
      </c>
      <c r="AH243" s="11">
        <v>0</v>
      </c>
      <c r="AI243" s="11">
        <v>174409206.02000001</v>
      </c>
      <c r="AJ243" s="11">
        <v>12910071903.99</v>
      </c>
      <c r="AK243" s="11">
        <v>2352579556.5500002</v>
      </c>
      <c r="AL243" s="11">
        <v>63317342</v>
      </c>
      <c r="AM243" s="11">
        <v>62678924</v>
      </c>
      <c r="AN243" s="11">
        <v>638418</v>
      </c>
      <c r="AO243" s="11">
        <v>65706187</v>
      </c>
      <c r="AP243" s="11">
        <v>261641</v>
      </c>
      <c r="AQ243" s="11">
        <v>65444546</v>
      </c>
      <c r="AR243" s="11">
        <v>9061551.1300000008</v>
      </c>
      <c r="AS243" s="11">
        <v>2176453612.4200001</v>
      </c>
      <c r="AT243" s="11">
        <v>2176143512.4200001</v>
      </c>
      <c r="AU243" s="11">
        <v>0</v>
      </c>
      <c r="AV243" s="11">
        <v>310100</v>
      </c>
      <c r="AW243" s="11">
        <v>38040864</v>
      </c>
      <c r="AX243" s="11">
        <v>19582560</v>
      </c>
      <c r="AY243" s="11">
        <v>18458304</v>
      </c>
      <c r="AZ243" s="11">
        <v>4390415277.6800003</v>
      </c>
      <c r="BA243" s="11">
        <v>3886304366.6799998</v>
      </c>
      <c r="BB243" s="11">
        <v>504110911</v>
      </c>
      <c r="BC243" s="11">
        <v>9087065056.1499996</v>
      </c>
      <c r="BD243" s="11">
        <v>8413779568.1499996</v>
      </c>
      <c r="BE243" s="11">
        <v>673285488</v>
      </c>
      <c r="BF243" s="11">
        <v>10557492347.440001</v>
      </c>
      <c r="BG243" s="11">
        <v>9884206859.4400005</v>
      </c>
      <c r="BH243" s="11">
        <v>673285488</v>
      </c>
      <c r="BI243" s="11">
        <v>12910071903.99</v>
      </c>
      <c r="BJ243" s="11">
        <v>12152245147.99</v>
      </c>
      <c r="BK243" s="11">
        <v>757826756</v>
      </c>
    </row>
    <row r="244" spans="1:63">
      <c r="A244" s="20">
        <v>43709</v>
      </c>
      <c r="B244" s="11">
        <v>4331168999.2600002</v>
      </c>
      <c r="C244" s="11">
        <v>1402192857.8199999</v>
      </c>
      <c r="D244" s="11">
        <v>2904617287.3400002</v>
      </c>
      <c r="E244" s="11">
        <v>2054851317.3399999</v>
      </c>
      <c r="F244" s="11">
        <v>1570235328.3399999</v>
      </c>
      <c r="G244" s="11">
        <v>484615989</v>
      </c>
      <c r="H244" s="11">
        <v>849765970</v>
      </c>
      <c r="I244" s="11">
        <v>839247806</v>
      </c>
      <c r="J244" s="11">
        <v>10518164</v>
      </c>
      <c r="K244" s="11">
        <v>24358854.100000001</v>
      </c>
      <c r="L244" s="11">
        <v>9046367222.7999992</v>
      </c>
      <c r="M244" s="23">
        <f t="shared" si="6"/>
        <v>22.925629102225642</v>
      </c>
      <c r="N244" s="23">
        <v>22.939991005120302</v>
      </c>
      <c r="O244" s="23">
        <f t="shared" si="7"/>
        <v>-1.4361902894659551E-2</v>
      </c>
      <c r="P244" s="11"/>
      <c r="Q244" s="11">
        <v>4715198223.54</v>
      </c>
      <c r="R244" s="11">
        <v>2092960560.8099999</v>
      </c>
      <c r="S244" s="11">
        <v>1929913637.1500001</v>
      </c>
      <c r="T244" s="11">
        <v>1800595310.1500001</v>
      </c>
      <c r="U244" s="11">
        <v>129318327</v>
      </c>
      <c r="V244" s="11">
        <v>163046923.66</v>
      </c>
      <c r="W244" s="11">
        <v>35132875.869999997</v>
      </c>
      <c r="X244" s="11">
        <v>33163468.870000001</v>
      </c>
      <c r="Y244" s="11">
        <v>1969407</v>
      </c>
      <c r="Z244" s="11">
        <v>127914047.79000001</v>
      </c>
      <c r="AA244" s="11">
        <v>1763124214.73</v>
      </c>
      <c r="AB244" s="11">
        <v>859113448</v>
      </c>
      <c r="AC244" s="11">
        <v>837901229</v>
      </c>
      <c r="AD244" s="11">
        <v>21212219</v>
      </c>
      <c r="AE244" s="11">
        <v>10543226791.51</v>
      </c>
      <c r="AF244" s="11">
        <v>1496859568.72</v>
      </c>
      <c r="AG244" s="11">
        <v>1309361771.77</v>
      </c>
      <c r="AH244" s="11">
        <v>0</v>
      </c>
      <c r="AI244" s="11">
        <v>187497796.94</v>
      </c>
      <c r="AJ244" s="11">
        <v>12891002790.719999</v>
      </c>
      <c r="AK244" s="11">
        <v>2347775999.21</v>
      </c>
      <c r="AL244" s="11">
        <v>40468048</v>
      </c>
      <c r="AM244" s="11">
        <v>39873622</v>
      </c>
      <c r="AN244" s="11">
        <v>594426</v>
      </c>
      <c r="AO244" s="11">
        <v>64561021</v>
      </c>
      <c r="AP244" s="11">
        <v>266741</v>
      </c>
      <c r="AQ244" s="11">
        <v>64294280</v>
      </c>
      <c r="AR244" s="11">
        <v>8718660.2899999991</v>
      </c>
      <c r="AS244" s="11">
        <v>2193044439.9200001</v>
      </c>
      <c r="AT244" s="11">
        <v>2192669409.9200001</v>
      </c>
      <c r="AU244" s="11">
        <v>0</v>
      </c>
      <c r="AV244" s="11">
        <v>375030</v>
      </c>
      <c r="AW244" s="11">
        <v>40983830</v>
      </c>
      <c r="AX244" s="11">
        <v>21778188</v>
      </c>
      <c r="AY244" s="11">
        <v>19205642</v>
      </c>
      <c r="AZ244" s="11">
        <v>4331168999.2600002</v>
      </c>
      <c r="BA244" s="11">
        <v>3836034846.2600002</v>
      </c>
      <c r="BB244" s="11">
        <v>495134153</v>
      </c>
      <c r="BC244" s="11">
        <v>9046367222.7999992</v>
      </c>
      <c r="BD244" s="11">
        <v>8398733116.8000002</v>
      </c>
      <c r="BE244" s="11">
        <v>647634106</v>
      </c>
      <c r="BF244" s="11">
        <v>10543226791.51</v>
      </c>
      <c r="BG244" s="11">
        <v>9895592685.5100002</v>
      </c>
      <c r="BH244" s="11">
        <v>647634106</v>
      </c>
      <c r="BI244" s="11">
        <v>12891002790.719999</v>
      </c>
      <c r="BJ244" s="11">
        <v>12159274336.719999</v>
      </c>
      <c r="BK244" s="11">
        <v>731728454</v>
      </c>
    </row>
    <row r="245" spans="1:63">
      <c r="A245" s="21">
        <v>43739</v>
      </c>
      <c r="B245" s="11">
        <v>4337305956.2399998</v>
      </c>
      <c r="C245" s="11">
        <v>1401508788.95</v>
      </c>
      <c r="D245" s="11">
        <v>2911264122.1199999</v>
      </c>
      <c r="E245" s="11">
        <v>2056609651.1199999</v>
      </c>
      <c r="F245" s="11">
        <v>1560395480.1199999</v>
      </c>
      <c r="G245" s="11">
        <v>496214171</v>
      </c>
      <c r="H245" s="11">
        <v>854654471</v>
      </c>
      <c r="I245" s="11">
        <v>843624647</v>
      </c>
      <c r="J245" s="11">
        <v>11029824</v>
      </c>
      <c r="K245" s="11">
        <v>24533045.170000002</v>
      </c>
      <c r="L245" s="11">
        <v>8987117997.6399994</v>
      </c>
      <c r="M245" s="23">
        <f t="shared" si="6"/>
        <v>22.919058055350629</v>
      </c>
      <c r="N245" s="23">
        <v>22.942712500061276</v>
      </c>
      <c r="O245" s="23">
        <f t="shared" si="7"/>
        <v>-2.3654444710647482E-2</v>
      </c>
      <c r="P245" s="11"/>
      <c r="Q245" s="11">
        <v>4649812041.3999996</v>
      </c>
      <c r="R245" s="11">
        <v>2064891641.1600001</v>
      </c>
      <c r="S245" s="11">
        <v>1901436309.6600001</v>
      </c>
      <c r="T245" s="11">
        <v>1768311656.6600001</v>
      </c>
      <c r="U245" s="11">
        <v>133124653</v>
      </c>
      <c r="V245" s="11">
        <v>163455331.5</v>
      </c>
      <c r="W245" s="11">
        <v>34637631.240000002</v>
      </c>
      <c r="X245" s="11">
        <v>32637267.239999998</v>
      </c>
      <c r="Y245" s="11">
        <v>2000364</v>
      </c>
      <c r="Z245" s="11">
        <v>128817700.26000001</v>
      </c>
      <c r="AA245" s="11">
        <v>1769294604.24</v>
      </c>
      <c r="AB245" s="11">
        <v>815625796</v>
      </c>
      <c r="AC245" s="11">
        <v>792553301</v>
      </c>
      <c r="AD245" s="11">
        <v>23072495</v>
      </c>
      <c r="AE245" s="11">
        <v>10538725032.26</v>
      </c>
      <c r="AF245" s="11">
        <v>1551607034.6099999</v>
      </c>
      <c r="AG245" s="11">
        <v>1368273335.1099999</v>
      </c>
      <c r="AH245" s="11">
        <v>0</v>
      </c>
      <c r="AI245" s="11">
        <v>183333699.50999999</v>
      </c>
      <c r="AJ245" s="11">
        <v>12907410127.040001</v>
      </c>
      <c r="AK245" s="11">
        <v>2368685094.79</v>
      </c>
      <c r="AL245" s="11">
        <v>48642444</v>
      </c>
      <c r="AM245" s="11">
        <v>48106835</v>
      </c>
      <c r="AN245" s="11">
        <v>535609</v>
      </c>
      <c r="AO245" s="11">
        <v>62832792</v>
      </c>
      <c r="AP245" s="11">
        <v>359821</v>
      </c>
      <c r="AQ245" s="11">
        <v>62472971</v>
      </c>
      <c r="AR245" s="11">
        <v>10663165.58</v>
      </c>
      <c r="AS245" s="11">
        <v>2208044911.21</v>
      </c>
      <c r="AT245" s="11">
        <v>2207077771.21</v>
      </c>
      <c r="AU245" s="11">
        <v>0</v>
      </c>
      <c r="AV245" s="11">
        <v>967140</v>
      </c>
      <c r="AW245" s="11">
        <v>38501782</v>
      </c>
      <c r="AX245" s="11">
        <v>19408082</v>
      </c>
      <c r="AY245" s="11">
        <v>19093700</v>
      </c>
      <c r="AZ245" s="11">
        <v>4337305956.2399998</v>
      </c>
      <c r="BA245" s="11">
        <v>3830061961.2399998</v>
      </c>
      <c r="BB245" s="11">
        <v>507243995</v>
      </c>
      <c r="BC245" s="11">
        <v>8987117997.6399994</v>
      </c>
      <c r="BD245" s="11">
        <v>8321676490.6400003</v>
      </c>
      <c r="BE245" s="11">
        <v>665441507</v>
      </c>
      <c r="BF245" s="11">
        <v>10538725032.26</v>
      </c>
      <c r="BG245" s="11">
        <v>9873283525.2600002</v>
      </c>
      <c r="BH245" s="11">
        <v>665441507</v>
      </c>
      <c r="BI245" s="11">
        <v>12907410127.040001</v>
      </c>
      <c r="BJ245" s="11">
        <v>12159866340.040001</v>
      </c>
      <c r="BK245" s="11">
        <v>747543787</v>
      </c>
    </row>
    <row r="246" spans="1:63">
      <c r="A246" s="22">
        <v>43770</v>
      </c>
      <c r="B246" s="11">
        <v>4511911114.1199999</v>
      </c>
      <c r="C246" s="11">
        <v>1442560805.0599999</v>
      </c>
      <c r="D246" s="11">
        <v>3044560964.8099999</v>
      </c>
      <c r="E246" s="11">
        <v>2124276652.8099999</v>
      </c>
      <c r="F246" s="11">
        <v>1634719742.8099999</v>
      </c>
      <c r="G246" s="11">
        <v>489556910</v>
      </c>
      <c r="H246" s="11">
        <v>920284312</v>
      </c>
      <c r="I246" s="11">
        <v>909641505</v>
      </c>
      <c r="J246" s="11">
        <v>10642807</v>
      </c>
      <c r="K246" s="11">
        <v>24789344.25</v>
      </c>
      <c r="L246" s="11">
        <v>9124889990.8799992</v>
      </c>
      <c r="M246" s="23">
        <f t="shared" si="6"/>
        <v>22.934271680548321</v>
      </c>
      <c r="N246" s="23">
        <v>22.946762657405017</v>
      </c>
      <c r="O246" s="23">
        <f t="shared" si="7"/>
        <v>-1.2490976856696534E-2</v>
      </c>
      <c r="P246" s="11"/>
      <c r="Q246" s="11">
        <v>4612978876.7600002</v>
      </c>
      <c r="R246" s="11">
        <v>2024146784.74</v>
      </c>
      <c r="S246" s="11">
        <v>1860885983.52</v>
      </c>
      <c r="T246" s="11">
        <v>1737253839.52</v>
      </c>
      <c r="U246" s="11">
        <v>123632144</v>
      </c>
      <c r="V246" s="11">
        <v>163260801.22</v>
      </c>
      <c r="W246" s="11">
        <v>34706265.909999996</v>
      </c>
      <c r="X246" s="11">
        <v>32643186.91</v>
      </c>
      <c r="Y246" s="11">
        <v>2063079</v>
      </c>
      <c r="Z246" s="11">
        <v>128554535.31</v>
      </c>
      <c r="AA246" s="11">
        <v>1763044925.02</v>
      </c>
      <c r="AB246" s="11">
        <v>825787167</v>
      </c>
      <c r="AC246" s="11">
        <v>803921469</v>
      </c>
      <c r="AD246" s="11">
        <v>21865698</v>
      </c>
      <c r="AE246" s="11">
        <v>10694387974.17</v>
      </c>
      <c r="AF246" s="11">
        <v>1569497983.29</v>
      </c>
      <c r="AG246" s="11">
        <v>1394084250.51</v>
      </c>
      <c r="AH246" s="11">
        <v>0</v>
      </c>
      <c r="AI246" s="11">
        <v>175413732.78</v>
      </c>
      <c r="AJ246" s="11">
        <v>13007774198.5</v>
      </c>
      <c r="AK246" s="11">
        <v>2313386224.3400002</v>
      </c>
      <c r="AL246" s="11">
        <v>43521098</v>
      </c>
      <c r="AM246" s="11">
        <v>42402527</v>
      </c>
      <c r="AN246" s="11">
        <v>1118571</v>
      </c>
      <c r="AO246" s="11">
        <v>74207582</v>
      </c>
      <c r="AP246" s="11">
        <v>11081957</v>
      </c>
      <c r="AQ246" s="11">
        <v>63125625</v>
      </c>
      <c r="AR246" s="11">
        <v>9680579.3200000003</v>
      </c>
      <c r="AS246" s="11">
        <v>2145195301.02</v>
      </c>
      <c r="AT246" s="11">
        <v>2142410991.02</v>
      </c>
      <c r="AU246" s="11">
        <v>0</v>
      </c>
      <c r="AV246" s="11">
        <v>2784310</v>
      </c>
      <c r="AW246" s="11">
        <v>40781664</v>
      </c>
      <c r="AX246" s="11">
        <v>21630723</v>
      </c>
      <c r="AY246" s="11">
        <v>19150941</v>
      </c>
      <c r="AZ246" s="11">
        <v>4511911114.1199999</v>
      </c>
      <c r="BA246" s="11">
        <v>4011711397.1199999</v>
      </c>
      <c r="BB246" s="11">
        <v>500199717</v>
      </c>
      <c r="BC246" s="11">
        <v>9124889990.8799992</v>
      </c>
      <c r="BD246" s="11">
        <v>8477129352.8800001</v>
      </c>
      <c r="BE246" s="11">
        <v>647760638</v>
      </c>
      <c r="BF246" s="11">
        <v>10694387974.17</v>
      </c>
      <c r="BG246" s="11">
        <v>10046627336.17</v>
      </c>
      <c r="BH246" s="11">
        <v>647760638</v>
      </c>
      <c r="BI246" s="11">
        <v>13007774198.5</v>
      </c>
      <c r="BJ246" s="11">
        <v>12276618423.5</v>
      </c>
      <c r="BK246" s="11">
        <v>731155775</v>
      </c>
    </row>
    <row r="247" spans="1:63">
      <c r="A247" s="10">
        <v>43800</v>
      </c>
      <c r="B247" s="11">
        <v>4702035012.0500002</v>
      </c>
      <c r="C247" s="11">
        <v>1548852405.04</v>
      </c>
      <c r="D247" s="11">
        <v>3128709595.4499998</v>
      </c>
      <c r="E247" s="11">
        <v>2202918995.4499998</v>
      </c>
      <c r="F247" s="11">
        <v>1734707301.45</v>
      </c>
      <c r="G247" s="11">
        <v>468211694</v>
      </c>
      <c r="H247" s="11">
        <v>925790600</v>
      </c>
      <c r="I247" s="11">
        <v>915081455</v>
      </c>
      <c r="J247" s="11">
        <v>10709145</v>
      </c>
      <c r="K247" s="11">
        <v>24473011.559999999</v>
      </c>
      <c r="L247" s="11">
        <v>9315954192.2000008</v>
      </c>
      <c r="M247" s="23">
        <f t="shared" si="6"/>
        <v>22.954994271846068</v>
      </c>
      <c r="N247" s="23">
        <v>22.952735144307294</v>
      </c>
      <c r="O247" s="23">
        <f t="shared" si="7"/>
        <v>2.2591275387746634E-3</v>
      </c>
      <c r="P247" s="11"/>
      <c r="Q247" s="11">
        <v>4613919180.1499996</v>
      </c>
      <c r="R247" s="11">
        <v>2078842070.97</v>
      </c>
      <c r="S247" s="11">
        <v>1913520828.4200001</v>
      </c>
      <c r="T247" s="11">
        <v>1771704263.4200001</v>
      </c>
      <c r="U247" s="11">
        <v>141816565</v>
      </c>
      <c r="V247" s="11">
        <v>165321242.55000001</v>
      </c>
      <c r="W247" s="11">
        <v>34687280.390000001</v>
      </c>
      <c r="X247" s="11">
        <v>32652882.390000001</v>
      </c>
      <c r="Y247" s="11">
        <v>2034398</v>
      </c>
      <c r="Z247" s="11">
        <v>130633962.16</v>
      </c>
      <c r="AA247" s="11">
        <v>1695218027.1800001</v>
      </c>
      <c r="AB247" s="11">
        <v>839859082</v>
      </c>
      <c r="AC247" s="11">
        <v>818535073</v>
      </c>
      <c r="AD247" s="11">
        <v>21324009</v>
      </c>
      <c r="AE247" s="11">
        <v>10768143121.83</v>
      </c>
      <c r="AF247" s="11">
        <v>1452188929.6300001</v>
      </c>
      <c r="AG247" s="11">
        <v>1286877218.4000001</v>
      </c>
      <c r="AH247" s="11">
        <v>0</v>
      </c>
      <c r="AI247" s="11">
        <v>165311711.22999999</v>
      </c>
      <c r="AJ247" s="11">
        <v>13190038749.959999</v>
      </c>
      <c r="AK247" s="11">
        <v>2421895628.1399999</v>
      </c>
      <c r="AL247" s="11">
        <v>54946511</v>
      </c>
      <c r="AM247" s="11">
        <v>54165382</v>
      </c>
      <c r="AN247" s="11">
        <v>781129</v>
      </c>
      <c r="AO247" s="11">
        <v>66292365</v>
      </c>
      <c r="AP247" s="11">
        <v>5675050</v>
      </c>
      <c r="AQ247" s="11">
        <v>60617315</v>
      </c>
      <c r="AR247" s="11">
        <v>9365222.1400000006</v>
      </c>
      <c r="AS247" s="11">
        <v>2240066110</v>
      </c>
      <c r="AT247" s="11">
        <v>2237875440</v>
      </c>
      <c r="AU247" s="11">
        <v>0</v>
      </c>
      <c r="AV247" s="11">
        <v>2190670</v>
      </c>
      <c r="AW247" s="11">
        <v>51225420</v>
      </c>
      <c r="AX247" s="11">
        <v>32144320</v>
      </c>
      <c r="AY247" s="11">
        <v>19081100</v>
      </c>
      <c r="AZ247" s="11">
        <v>4702035012.0500002</v>
      </c>
      <c r="BA247" s="11">
        <v>4223114173.0500002</v>
      </c>
      <c r="BB247" s="11">
        <v>478920839</v>
      </c>
      <c r="BC247" s="11">
        <v>9315954192.2000008</v>
      </c>
      <c r="BD247" s="11">
        <v>8671858381.2000008</v>
      </c>
      <c r="BE247" s="11">
        <v>644095811</v>
      </c>
      <c r="BF247" s="11">
        <v>10768143121.83</v>
      </c>
      <c r="BG247" s="11">
        <v>10124047310.83</v>
      </c>
      <c r="BH247" s="11">
        <v>644095811</v>
      </c>
      <c r="BI247" s="11">
        <v>13190038749.959999</v>
      </c>
      <c r="BJ247" s="11">
        <v>12465463394.959999</v>
      </c>
      <c r="BK247" s="11">
        <v>724575355</v>
      </c>
    </row>
    <row r="248" spans="1:63">
      <c r="A248" s="12">
        <v>43831</v>
      </c>
      <c r="B248" s="11">
        <v>4582446300.4499998</v>
      </c>
      <c r="C248" s="11">
        <v>1527157236.6199999</v>
      </c>
      <c r="D248" s="11">
        <v>3031326691.3800001</v>
      </c>
      <c r="E248" s="11">
        <v>2114248719.3800001</v>
      </c>
      <c r="F248" s="11">
        <v>1646685991.3800001</v>
      </c>
      <c r="G248" s="11">
        <v>467562728</v>
      </c>
      <c r="H248" s="11">
        <v>917077972</v>
      </c>
      <c r="I248" s="11">
        <v>905840377</v>
      </c>
      <c r="J248" s="11">
        <v>11237595</v>
      </c>
      <c r="K248" s="11">
        <v>23962372.449999999</v>
      </c>
      <c r="L248" s="11">
        <v>9265285972.7099991</v>
      </c>
      <c r="M248" s="23">
        <f t="shared" si="6"/>
        <v>22.949540562123204</v>
      </c>
      <c r="N248" s="23">
        <v>22.957340964349306</v>
      </c>
      <c r="O248" s="23">
        <f t="shared" si="7"/>
        <v>-7.8004022261026762E-3</v>
      </c>
      <c r="P248" s="11"/>
      <c r="Q248" s="11">
        <v>4682839672.2600002</v>
      </c>
      <c r="R248" s="11">
        <v>2093528920.78</v>
      </c>
      <c r="S248" s="11">
        <v>1926328778.96</v>
      </c>
      <c r="T248" s="11">
        <v>1805759611.96</v>
      </c>
      <c r="U248" s="11">
        <v>120569167</v>
      </c>
      <c r="V248" s="11">
        <v>167200141.81999999</v>
      </c>
      <c r="W248" s="11">
        <v>34585087.219999999</v>
      </c>
      <c r="X248" s="11">
        <v>32496293.219999999</v>
      </c>
      <c r="Y248" s="11">
        <v>2088794</v>
      </c>
      <c r="Z248" s="11">
        <v>132615054.59999999</v>
      </c>
      <c r="AA248" s="11">
        <v>1721127494.48</v>
      </c>
      <c r="AB248" s="11">
        <v>868183257</v>
      </c>
      <c r="AC248" s="11">
        <v>848724153</v>
      </c>
      <c r="AD248" s="11">
        <v>19459104</v>
      </c>
      <c r="AE248" s="11">
        <v>10761491950.1</v>
      </c>
      <c r="AF248" s="11">
        <v>1496205977.3900001</v>
      </c>
      <c r="AG248" s="11">
        <v>1324116203.6700001</v>
      </c>
      <c r="AH248" s="11">
        <v>0</v>
      </c>
      <c r="AI248" s="11">
        <v>172089773.71000001</v>
      </c>
      <c r="AJ248" s="11">
        <v>13247779343.049999</v>
      </c>
      <c r="AK248" s="11">
        <v>2486287392.9499998</v>
      </c>
      <c r="AL248" s="11">
        <v>43264612</v>
      </c>
      <c r="AM248" s="11">
        <v>42683672</v>
      </c>
      <c r="AN248" s="11">
        <v>580940</v>
      </c>
      <c r="AO248" s="11">
        <v>65832084</v>
      </c>
      <c r="AP248" s="11">
        <v>4896648</v>
      </c>
      <c r="AQ248" s="11">
        <v>60935436</v>
      </c>
      <c r="AR248" s="11">
        <v>9547676.9499999993</v>
      </c>
      <c r="AS248" s="11">
        <v>2326418943</v>
      </c>
      <c r="AT248" s="11">
        <v>2326061193</v>
      </c>
      <c r="AU248" s="11">
        <v>0</v>
      </c>
      <c r="AV248" s="11">
        <v>357750</v>
      </c>
      <c r="AW248" s="11">
        <v>41224077</v>
      </c>
      <c r="AX248" s="11">
        <v>22156007</v>
      </c>
      <c r="AY248" s="11">
        <v>19068070</v>
      </c>
      <c r="AZ248" s="11">
        <v>4582446300.4499998</v>
      </c>
      <c r="BA248" s="11">
        <v>4103645977.4499998</v>
      </c>
      <c r="BB248" s="11">
        <v>478800323</v>
      </c>
      <c r="BC248" s="11">
        <v>9265285972.7099991</v>
      </c>
      <c r="BD248" s="11">
        <v>8644368584.7099991</v>
      </c>
      <c r="BE248" s="11">
        <v>620917388</v>
      </c>
      <c r="BF248" s="11">
        <v>10761491950.1</v>
      </c>
      <c r="BG248" s="11">
        <v>10140574562.1</v>
      </c>
      <c r="BH248" s="11">
        <v>620917388</v>
      </c>
      <c r="BI248" s="11">
        <v>13247779343.049999</v>
      </c>
      <c r="BJ248" s="11">
        <v>12546277509.049999</v>
      </c>
      <c r="BK248" s="11">
        <v>701501834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Andrés Sáenz</cp:lastModifiedBy>
  <dcterms:created xsi:type="dcterms:W3CDTF">2020-03-31T01:37:30Z</dcterms:created>
  <dcterms:modified xsi:type="dcterms:W3CDTF">2020-04-14T22:01:33Z</dcterms:modified>
</cp:coreProperties>
</file>