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nosutfpredubr-my.sharepoint.com/personal/aportugal_alunos_utfpr_edu_br/Documents/Documentos/UTFPR/Curso Excel/"/>
    </mc:Choice>
  </mc:AlternateContent>
  <xr:revisionPtr revIDLastSave="0" documentId="8_{359798A4-14B6-45E1-B765-B645B5BD5B76}" xr6:coauthVersionLast="45" xr6:coauthVersionMax="45" xr10:uidLastSave="{00000000-0000-0000-0000-000000000000}"/>
  <bookViews>
    <workbookView xWindow="-120" yWindow="-120" windowWidth="29040" windowHeight="15840" xr2:uid="{36DA1650-095D-48D3-8351-CEB86916D8AA}"/>
  </bookViews>
  <sheets>
    <sheet name="1º Semestre" sheetId="1" r:id="rId1"/>
    <sheet name="Gráfico Orçamento" sheetId="5" r:id="rId2"/>
    <sheet name="2º Semestre" sheetId="4" r:id="rId3"/>
    <sheet name="SmartAr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9" i="4"/>
  <c r="B18" i="4"/>
  <c r="D15" i="4"/>
  <c r="C15" i="4"/>
  <c r="B15" i="4"/>
  <c r="D14" i="4"/>
  <c r="C14" i="4"/>
  <c r="B14" i="4"/>
  <c r="D12" i="4"/>
  <c r="C12" i="4"/>
  <c r="B12" i="4"/>
  <c r="E12" i="4" s="1"/>
  <c r="F12" i="4" s="1"/>
  <c r="E11" i="4"/>
  <c r="E10" i="4"/>
  <c r="E9" i="4"/>
  <c r="E8" i="4"/>
  <c r="E7" i="4"/>
  <c r="F8" i="4" l="1"/>
  <c r="F10" i="4"/>
  <c r="E14" i="4"/>
  <c r="F11" i="4"/>
  <c r="F7" i="4"/>
  <c r="F9" i="4"/>
  <c r="E6" i="1"/>
  <c r="E7" i="1"/>
  <c r="E8" i="1"/>
  <c r="E9" i="1"/>
  <c r="E5" i="1"/>
  <c r="C10" i="1"/>
  <c r="D10" i="1"/>
  <c r="B10" i="1"/>
  <c r="C13" i="1"/>
  <c r="D13" i="1"/>
  <c r="B13" i="1"/>
  <c r="B17" i="1"/>
  <c r="C12" i="1"/>
  <c r="D12" i="1"/>
  <c r="B12" i="1"/>
  <c r="E10" i="1" l="1"/>
  <c r="F6" i="1" s="1"/>
  <c r="E12" i="1" l="1"/>
  <c r="F7" i="1"/>
  <c r="F9" i="1"/>
  <c r="F8" i="1"/>
  <c r="F5" i="1"/>
  <c r="F10" i="1"/>
</calcChain>
</file>

<file path=xl/sharedStrings.xml><?xml version="1.0" encoding="utf-8"?>
<sst xmlns="http://schemas.openxmlformats.org/spreadsheetml/2006/main" count="28" uniqueCount="13">
  <si>
    <t>Contas</t>
  </si>
  <si>
    <t>Carro</t>
  </si>
  <si>
    <t>Cartão de crédito</t>
  </si>
  <si>
    <t>Telefone</t>
  </si>
  <si>
    <t>Alimentação</t>
  </si>
  <si>
    <t>Total</t>
  </si>
  <si>
    <t>Aluguel</t>
  </si>
  <si>
    <t>Porcentagem</t>
  </si>
  <si>
    <t>Média</t>
  </si>
  <si>
    <t>MAX</t>
  </si>
  <si>
    <t>MIN</t>
  </si>
  <si>
    <t>Contas pagas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</si>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</sst>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/yyyy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270">
        <stop position="0">
          <color rgb="FF009900"/>
        </stop>
        <stop position="1">
          <color rgb="FF33CC33"/>
        </stop>
      </gradient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1" applyBorder="0">
      <alignment horizontal="center" vertical="center"/>
    </xf>
  </cellStyleXfs>
  <cellXfs count="22">
    <xf numFmtId="0" fontId="0" fillId="0" borderId="0" xfId="0"/>
    <xf numFmtId="0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2" fillId="0" borderId="0" xfId="0" applyFont="1"/>
    <xf numFmtId="0" fontId="0" fillId="2" borderId="0" xfId="0" applyFill="1"/>
    <xf numFmtId="0" fontId="0" fillId="3" borderId="3" xfId="0" applyFill="1" applyBorder="1"/>
    <xf numFmtId="0" fontId="0" fillId="3" borderId="2" xfId="0" applyFill="1" applyBorder="1"/>
    <xf numFmtId="165" fontId="0" fillId="2" borderId="5" xfId="1" applyNumberFormat="1" applyFont="1" applyFill="1" applyBorder="1"/>
    <xf numFmtId="165" fontId="0" fillId="2" borderId="4" xfId="1" applyNumberFormat="1" applyFont="1" applyFill="1" applyBorder="1"/>
    <xf numFmtId="165" fontId="0" fillId="2" borderId="0" xfId="1" applyNumberFormat="1" applyFont="1" applyFill="1"/>
    <xf numFmtId="165" fontId="0" fillId="0" borderId="0" xfId="0" applyNumberFormat="1"/>
    <xf numFmtId="0" fontId="0" fillId="0" borderId="0" xfId="0" applyBorder="1"/>
    <xf numFmtId="0" fontId="3" fillId="4" borderId="0" xfId="3" applyBorder="1">
      <alignment horizontal="center" vertical="center"/>
    </xf>
    <xf numFmtId="164" fontId="3" fillId="4" borderId="0" xfId="3" applyNumberFormat="1" applyBorder="1">
      <alignment horizontal="center" vertical="center"/>
    </xf>
    <xf numFmtId="165" fontId="0" fillId="0" borderId="0" xfId="1" applyNumberFormat="1" applyFont="1" applyFill="1"/>
    <xf numFmtId="165" fontId="0" fillId="0" borderId="1" xfId="1" applyNumberFormat="1" applyFont="1" applyFill="1" applyBorder="1"/>
    <xf numFmtId="10" fontId="0" fillId="0" borderId="0" xfId="2" applyNumberFormat="1" applyFont="1" applyFill="1" applyBorder="1"/>
    <xf numFmtId="165" fontId="0" fillId="2" borderId="0" xfId="1" applyNumberFormat="1" applyFont="1" applyFill="1" applyBorder="1"/>
    <xf numFmtId="0" fontId="0" fillId="0" borderId="0" xfId="0" applyNumberFormat="1" applyFont="1" applyBorder="1"/>
    <xf numFmtId="0" fontId="4" fillId="4" borderId="0" xfId="3" applyFont="1" applyBorder="1">
      <alignment horizontal="center" vertical="center"/>
    </xf>
  </cellXfs>
  <cellStyles count="4">
    <cellStyle name="Cabeçalho" xfId="3" xr:uid="{C9AC2EBD-9622-4B2A-9767-9F47EF1F2636}"/>
    <cellStyle name="Normal" xfId="0" builtinId="0"/>
    <cellStyle name="Porcentagem" xfId="2" builtinId="5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3FFB5"/>
      <color rgb="FF81FF99"/>
      <color rgb="FFF8FF97"/>
      <color rgb="FFFFB665"/>
      <color rgb="FF64FFFF"/>
      <color rgb="FF96FF96"/>
      <color rgb="FFFFEE64"/>
      <color rgb="FFFF6464"/>
      <color rgb="FFFF0000"/>
      <color rgb="FFE5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'1º Semestre'!$A$5</c:f>
              <c:strCache>
                <c:ptCount val="1"/>
                <c:pt idx="0">
                  <c:v>Carro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FD-4A80-A72C-9499E40C9B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FD-4A80-A72C-9499E40C9B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FD-4A80-A72C-9499E40C9BC1}"/>
              </c:ext>
            </c:extLst>
          </c:dPt>
          <c:cat>
            <c:numRef>
              <c:f>'1º Semestre'!$B$4:$D$4</c:f>
              <c:numCache>
                <c:formatCode>mmm/yyyy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f>'1º Semestre'!$B$5:$D$5</c:f>
              <c:numCache>
                <c:formatCode>_-[$R$-416]\ * #,##0.00_-;\-[$R$-416]\ * #,##0.00_-;_-[$R$-416]\ * "-"??_-;_-@_-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695-4B85-8C71-0F13A182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'1º Semestre'!$A$6</c:f>
              <c:strCache>
                <c:ptCount val="1"/>
                <c:pt idx="0">
                  <c:v>Aluguel</c:v>
                </c:pt>
              </c:strCache>
            </c:strRef>
          </c:tx>
          <c:spPr>
            <a:solidFill>
              <a:srgbClr val="FF646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'1º Semestre'!$B$4:$C$4</c:f>
              <c:numCache>
                <c:formatCode>mmm/yyyy</c:formatCode>
                <c:ptCount val="2"/>
                <c:pt idx="0">
                  <c:v>43831</c:v>
                </c:pt>
                <c:pt idx="1">
                  <c:v>43862</c:v>
                </c:pt>
              </c:numCache>
            </c:numRef>
          </c:cat>
          <c:val>
            <c:numRef>
              <c:f>'1º Semestre'!$B$6:$C$6</c:f>
              <c:numCache>
                <c:formatCode>_-[$R$-416]\ * #,##0.00_-;\-[$R$-416]\ * #,##0.00_-;_-[$R$-416]\ * "-"??_-;_-@_-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E1AF-444C-AAEF-57DDD31E2FE1}"/>
            </c:ext>
          </c:extLst>
        </c:ser>
        <c:ser>
          <c:idx val="1"/>
          <c:order val="1"/>
          <c:tx>
            <c:strRef>
              <c:f>'1º Semestre'!$A$7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FFB6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'1º Semestre'!$B$4:$C$4</c:f>
              <c:numCache>
                <c:formatCode>mmm/yyyy</c:formatCode>
                <c:ptCount val="2"/>
                <c:pt idx="0">
                  <c:v>43831</c:v>
                </c:pt>
                <c:pt idx="1">
                  <c:v>43862</c:v>
                </c:pt>
              </c:numCache>
            </c:numRef>
          </c:cat>
          <c:val>
            <c:numRef>
              <c:f>'1º Semestre'!$B$7:$C$7</c:f>
              <c:numCache>
                <c:formatCode>_-[$R$-416]\ * #,##0.00_-;\-[$R$-416]\ * #,##0.00_-;_-[$R$-416]\ * "-"??_-;_-@_-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E1AF-444C-AAEF-57DDD31E2FE1}"/>
            </c:ext>
          </c:extLst>
        </c:ser>
        <c:ser>
          <c:idx val="2"/>
          <c:order val="2"/>
          <c:tx>
            <c:strRef>
              <c:f>'1º Semestre'!$A$8</c:f>
              <c:strCache>
                <c:ptCount val="1"/>
                <c:pt idx="0">
                  <c:v>Telefone</c:v>
                </c:pt>
              </c:strCache>
            </c:strRef>
          </c:tx>
          <c:spPr>
            <a:solidFill>
              <a:srgbClr val="F8FF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'1º Semestre'!$B$4:$C$4</c:f>
              <c:numCache>
                <c:formatCode>mmm/yyyy</c:formatCode>
                <c:ptCount val="2"/>
                <c:pt idx="0">
                  <c:v>43831</c:v>
                </c:pt>
                <c:pt idx="1">
                  <c:v>43862</c:v>
                </c:pt>
              </c:numCache>
            </c:numRef>
          </c:cat>
          <c:val>
            <c:numRef>
              <c:f>'1º Semestre'!$B$8:$C$8</c:f>
              <c:numCache>
                <c:formatCode>_-[$R$-416]\ * #,##0.00_-;\-[$R$-416]\ * #,##0.00_-;_-[$R$-416]\ * "-"??_-;_-@_-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E1AF-444C-AAEF-57DDD31E2FE1}"/>
            </c:ext>
          </c:extLst>
        </c:ser>
        <c:ser>
          <c:idx val="3"/>
          <c:order val="3"/>
          <c:tx>
            <c:strRef>
              <c:f>'1º Semestre'!$A$9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A3FF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'1º Semestre'!$B$4:$C$4</c:f>
              <c:numCache>
                <c:formatCode>mmm/yyyy</c:formatCode>
                <c:ptCount val="2"/>
                <c:pt idx="0">
                  <c:v>43831</c:v>
                </c:pt>
                <c:pt idx="1">
                  <c:v>43862</c:v>
                </c:pt>
              </c:numCache>
            </c:numRef>
          </c:cat>
          <c:val>
            <c:numRef>
              <c:f>'1º Semestre'!$B$9:$C$9</c:f>
              <c:numCache>
                <c:formatCode>_-[$R$-416]\ * #,##0.00_-;\-[$R$-416]\ * #,##0.00_-;_-[$R$-416]\ * "-"??_-;_-@_-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E1AF-444C-AAEF-57DDD31E2F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7298928"/>
        <c:axId val="902543272"/>
      </c:barChart>
      <c:dateAx>
        <c:axId val="907298928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543272"/>
        <c:crosses val="autoZero"/>
        <c:auto val="1"/>
        <c:lblOffset val="100"/>
        <c:baseTimeUnit val="months"/>
      </c:dateAx>
      <c:valAx>
        <c:axId val="9025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2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4ABBA9-1B04-4469-8B67-B7495A0BBE15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2">
  <dgm:title val=""/>
  <dgm:desc val=""/>
  <dgm:catLst>
    <dgm:cat type="mainScheme" pri="10200"/>
  </dgm:catLst>
  <dgm:styleLbl name="node0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node1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alignNode1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lnNode1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node3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node4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fgImgPlace1">
    <dgm:fillClrLst meth="repeat">
      <a:schemeClr val="dk2">
        <a:tint val="4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2">
        <a:tint val="4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2">
        <a:tint val="4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dk2"/>
    </dgm:txFillClrLst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dk2"/>
    </dgm:txFillClrLst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dk2"/>
    </dgm:txFillClrLst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asst1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asst2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asst3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asst4">
    <dgm:fillClrLst meth="repeat">
      <a:schemeClr val="lt1"/>
    </dgm:fillClrLst>
    <dgm:linClrLst meth="repeat">
      <a:schemeClr val="dk2">
        <a:shade val="80000"/>
      </a:schemeClr>
    </dgm:linClrLst>
    <dgm:effectClrLst/>
    <dgm:txLinClrLst/>
    <dgm:txFillClrLst meth="repeat">
      <a:schemeClr val="dk2"/>
    </dgm:txFillClrLst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conFgAcc1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alignAcc1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trAlignAcc1">
    <dgm:fillClrLst meth="repeat">
      <a:schemeClr val="dk2">
        <a:alpha val="4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bgAcc1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solidFgAcc1">
    <dgm:fillClrLst meth="repeat">
      <a:schemeClr val="lt1"/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solidAlignAcc1">
    <dgm:fillClrLst meth="repeat">
      <a:schemeClr val="lt1"/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solidBgAcc1">
    <dgm:fillClrLst meth="repeat">
      <a:schemeClr val="lt1"/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2">
        <a:alpha val="90000"/>
      </a:schemeClr>
    </dgm:linClrLst>
    <dgm:effectClrLst/>
    <dgm:txLinClrLst/>
    <dgm:txFillClrLst meth="repeat">
      <a:schemeClr val="dk2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2">
        <a:alpha val="90000"/>
      </a:schemeClr>
    </dgm:linClrLst>
    <dgm:effectClrLst/>
    <dgm:txLinClrLst/>
    <dgm:txFillClrLst meth="repeat">
      <a:schemeClr val="dk2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2">
        <a:alpha val="90000"/>
      </a:schemeClr>
    </dgm:linClrLst>
    <dgm:effectClrLst/>
    <dgm:txLinClrLst/>
    <dgm:txFillClrLst meth="repeat">
      <a:schemeClr val="dk2"/>
    </dgm:txFillClrLst>
    <dgm:txEffectClrLst/>
  </dgm:styleLbl>
  <dgm:styleLbl name="fgAcc0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fgAcc2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fgAcc3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fgAcc4">
    <dgm:fillClrLst meth="repeat">
      <a:schemeClr val="dk2">
        <a:alpha val="90000"/>
        <a:tint val="40000"/>
      </a:schemeClr>
    </dgm:fillClrLst>
    <dgm:linClrLst meth="repeat">
      <a:schemeClr val="dk2"/>
    </dgm:linClrLst>
    <dgm:effectClrLst/>
    <dgm:txLinClrLst/>
    <dgm:txFillClrLst meth="repeat">
      <a:schemeClr val="dk2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1"/>
    </dgm:linClrLst>
    <dgm:effectClrLst/>
    <dgm:txLinClrLst/>
    <dgm:txFillClrLst meth="repeat">
      <a:schemeClr val="dk2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2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5265C27-3A3A-45C6-9D26-057E141AE593}" type="doc">
      <dgm:prSet loTypeId="urn:microsoft.com/office/officeart/2005/8/layout/cycle6" loCatId="cycle" qsTypeId="urn:microsoft.com/office/officeart/2005/8/quickstyle/simple1" qsCatId="simple" csTypeId="urn:microsoft.com/office/officeart/2005/8/colors/accent0_2" csCatId="mainScheme" phldr="1"/>
      <dgm:spPr/>
      <dgm:t>
        <a:bodyPr/>
        <a:lstStyle/>
        <a:p>
          <a:endParaRPr lang="pt-BR"/>
        </a:p>
      </dgm:t>
    </dgm:pt>
    <dgm:pt modelId="{E1CA6A7D-F540-48E7-A443-91F175209272}">
      <dgm:prSet phldrT="[Texto]"/>
      <dgm:spPr/>
      <dgm:t>
        <a:bodyPr/>
        <a:lstStyle/>
        <a:p>
          <a:r>
            <a:rPr lang="pt-BR"/>
            <a:t>Motor</a:t>
          </a:r>
        </a:p>
      </dgm:t>
    </dgm:pt>
    <dgm:pt modelId="{0DC6CCB4-DDFE-4F75-9730-0CC91EC1D2C6}" type="parTrans" cxnId="{9BDBAE3E-F6CC-4985-9151-27B056D4891E}">
      <dgm:prSet/>
      <dgm:spPr/>
      <dgm:t>
        <a:bodyPr/>
        <a:lstStyle/>
        <a:p>
          <a:endParaRPr lang="pt-BR"/>
        </a:p>
      </dgm:t>
    </dgm:pt>
    <dgm:pt modelId="{B2A271C9-0A25-4EE4-B6EB-11EDF807292E}" type="sibTrans" cxnId="{9BDBAE3E-F6CC-4985-9151-27B056D4891E}">
      <dgm:prSet/>
      <dgm:spPr/>
      <dgm:t>
        <a:bodyPr/>
        <a:lstStyle/>
        <a:p>
          <a:endParaRPr lang="pt-BR"/>
        </a:p>
      </dgm:t>
    </dgm:pt>
    <dgm:pt modelId="{36C85D4B-6975-4E4E-9A05-55B9B432F003}">
      <dgm:prSet phldrT="[Texto]"/>
      <dgm:spPr/>
      <dgm:t>
        <a:bodyPr/>
        <a:lstStyle/>
        <a:p>
          <a:r>
            <a:rPr lang="pt-BR"/>
            <a:t>Rodas</a:t>
          </a:r>
        </a:p>
      </dgm:t>
    </dgm:pt>
    <dgm:pt modelId="{6CFFAA49-B24A-41CF-9C4F-3FBF43CE04D1}" type="parTrans" cxnId="{5425BA68-F97E-436A-9CB8-D4419DFE6010}">
      <dgm:prSet/>
      <dgm:spPr/>
      <dgm:t>
        <a:bodyPr/>
        <a:lstStyle/>
        <a:p>
          <a:endParaRPr lang="pt-BR"/>
        </a:p>
      </dgm:t>
    </dgm:pt>
    <dgm:pt modelId="{89BF0564-FD7A-45E3-9B84-2CB8CCD2E712}" type="sibTrans" cxnId="{5425BA68-F97E-436A-9CB8-D4419DFE6010}">
      <dgm:prSet/>
      <dgm:spPr/>
      <dgm:t>
        <a:bodyPr/>
        <a:lstStyle/>
        <a:p>
          <a:endParaRPr lang="pt-BR"/>
        </a:p>
      </dgm:t>
    </dgm:pt>
    <dgm:pt modelId="{593997C8-31D9-4A48-991E-902CBD425682}">
      <dgm:prSet phldrT="[Texto]"/>
      <dgm:spPr/>
      <dgm:t>
        <a:bodyPr/>
        <a:lstStyle/>
        <a:p>
          <a:r>
            <a:rPr lang="pt-BR"/>
            <a:t>Freios</a:t>
          </a:r>
        </a:p>
      </dgm:t>
    </dgm:pt>
    <dgm:pt modelId="{EA9CFA32-BD48-45ED-99E8-B9AB7AF6EACE}" type="parTrans" cxnId="{20852267-9390-46E9-A5C2-D5383780EB40}">
      <dgm:prSet/>
      <dgm:spPr/>
      <dgm:t>
        <a:bodyPr/>
        <a:lstStyle/>
        <a:p>
          <a:endParaRPr lang="pt-BR"/>
        </a:p>
      </dgm:t>
    </dgm:pt>
    <dgm:pt modelId="{00F6C425-F937-4A9E-8DFD-7B6DDA0DAEB8}" type="sibTrans" cxnId="{20852267-9390-46E9-A5C2-D5383780EB40}">
      <dgm:prSet/>
      <dgm:spPr/>
      <dgm:t>
        <a:bodyPr/>
        <a:lstStyle/>
        <a:p>
          <a:endParaRPr lang="pt-BR"/>
        </a:p>
      </dgm:t>
    </dgm:pt>
    <dgm:pt modelId="{4D59DF94-4F10-4822-ABC5-E7067634621E}">
      <dgm:prSet phldrT="[Texto]"/>
      <dgm:spPr/>
      <dgm:t>
        <a:bodyPr/>
        <a:lstStyle/>
        <a:p>
          <a:r>
            <a:rPr lang="pt-BR"/>
            <a:t>Cockpit</a:t>
          </a:r>
        </a:p>
      </dgm:t>
    </dgm:pt>
    <dgm:pt modelId="{578E450E-20A8-4796-918E-163A15D20D19}" type="parTrans" cxnId="{C59038CF-E518-44FC-8FDC-5372609A745C}">
      <dgm:prSet/>
      <dgm:spPr/>
      <dgm:t>
        <a:bodyPr/>
        <a:lstStyle/>
        <a:p>
          <a:endParaRPr lang="pt-BR"/>
        </a:p>
      </dgm:t>
    </dgm:pt>
    <dgm:pt modelId="{4E411246-FD0C-4BE7-96FF-8EB56ABC18EB}" type="sibTrans" cxnId="{C59038CF-E518-44FC-8FDC-5372609A745C}">
      <dgm:prSet/>
      <dgm:spPr/>
      <dgm:t>
        <a:bodyPr/>
        <a:lstStyle/>
        <a:p>
          <a:endParaRPr lang="pt-BR"/>
        </a:p>
      </dgm:t>
    </dgm:pt>
    <dgm:pt modelId="{D1FA7D29-1B43-4756-83AD-B989D197B799}">
      <dgm:prSet phldrT="[Texto]"/>
      <dgm:spPr/>
      <dgm:t>
        <a:bodyPr/>
        <a:lstStyle/>
        <a:p>
          <a:r>
            <a:rPr lang="pt-BR"/>
            <a:t>Eletrônica</a:t>
          </a:r>
        </a:p>
      </dgm:t>
    </dgm:pt>
    <dgm:pt modelId="{4AFB24CB-499D-490B-9BD0-5E9E47446847}" type="parTrans" cxnId="{09E43FAE-3D0E-4EBF-9B27-23E6F5201898}">
      <dgm:prSet/>
      <dgm:spPr/>
      <dgm:t>
        <a:bodyPr/>
        <a:lstStyle/>
        <a:p>
          <a:endParaRPr lang="pt-BR"/>
        </a:p>
      </dgm:t>
    </dgm:pt>
    <dgm:pt modelId="{1CE2BF1F-F7B1-42FD-9125-D2C529AB2783}" type="sibTrans" cxnId="{09E43FAE-3D0E-4EBF-9B27-23E6F5201898}">
      <dgm:prSet/>
      <dgm:spPr/>
      <dgm:t>
        <a:bodyPr/>
        <a:lstStyle/>
        <a:p>
          <a:endParaRPr lang="pt-BR"/>
        </a:p>
      </dgm:t>
    </dgm:pt>
    <dgm:pt modelId="{7C77331E-D466-46F1-8200-214FC7FE3A1D}">
      <dgm:prSet phldrT="[Texto]"/>
      <dgm:spPr/>
      <dgm:t>
        <a:bodyPr/>
        <a:lstStyle/>
        <a:p>
          <a:r>
            <a:rPr lang="pt-BR"/>
            <a:t>Suspenssão</a:t>
          </a:r>
        </a:p>
      </dgm:t>
    </dgm:pt>
    <dgm:pt modelId="{CA8A185B-AEA0-4E68-A805-5DEBA26E894B}" type="parTrans" cxnId="{343A5C8D-D4F5-4AD6-A96D-40D2BEEF065D}">
      <dgm:prSet/>
      <dgm:spPr/>
      <dgm:t>
        <a:bodyPr/>
        <a:lstStyle/>
        <a:p>
          <a:endParaRPr lang="pt-BR"/>
        </a:p>
      </dgm:t>
    </dgm:pt>
    <dgm:pt modelId="{9F9DF1FA-B234-4614-8497-ECA2AD29A732}" type="sibTrans" cxnId="{343A5C8D-D4F5-4AD6-A96D-40D2BEEF065D}">
      <dgm:prSet/>
      <dgm:spPr/>
      <dgm:t>
        <a:bodyPr/>
        <a:lstStyle/>
        <a:p>
          <a:endParaRPr lang="pt-BR"/>
        </a:p>
      </dgm:t>
    </dgm:pt>
    <dgm:pt modelId="{1DE675A4-E989-497F-B7F8-C4C3800F63EF}">
      <dgm:prSet phldrT="[Texto]"/>
      <dgm:spPr/>
      <dgm:t>
        <a:bodyPr/>
        <a:lstStyle/>
        <a:p>
          <a:r>
            <a:rPr lang="pt-BR"/>
            <a:t>Chassis</a:t>
          </a:r>
        </a:p>
      </dgm:t>
    </dgm:pt>
    <dgm:pt modelId="{C1E50957-9F51-4EA9-AFF7-8445BF46A489}" type="parTrans" cxnId="{E164A242-E461-4F22-840B-FA54BBB907E6}">
      <dgm:prSet/>
      <dgm:spPr/>
      <dgm:t>
        <a:bodyPr/>
        <a:lstStyle/>
        <a:p>
          <a:endParaRPr lang="pt-BR"/>
        </a:p>
      </dgm:t>
    </dgm:pt>
    <dgm:pt modelId="{33DF2E8A-7748-4A1D-9CB3-35F768ABEDBD}" type="sibTrans" cxnId="{E164A242-E461-4F22-840B-FA54BBB907E6}">
      <dgm:prSet/>
      <dgm:spPr/>
      <dgm:t>
        <a:bodyPr/>
        <a:lstStyle/>
        <a:p>
          <a:endParaRPr lang="pt-BR"/>
        </a:p>
      </dgm:t>
    </dgm:pt>
    <dgm:pt modelId="{721807F6-0898-4535-BE8A-DD119CBC69D4}">
      <dgm:prSet phldrT="[Texto]"/>
      <dgm:spPr/>
      <dgm:t>
        <a:bodyPr/>
        <a:lstStyle/>
        <a:p>
          <a:r>
            <a:rPr lang="pt-BR"/>
            <a:t>Câmbio</a:t>
          </a:r>
        </a:p>
      </dgm:t>
    </dgm:pt>
    <dgm:pt modelId="{BEF3F1AA-C05B-4316-A2D1-E94F6FA00DEB}" type="parTrans" cxnId="{4338056C-2B48-4E42-B49F-6702E61348CE}">
      <dgm:prSet/>
      <dgm:spPr/>
      <dgm:t>
        <a:bodyPr/>
        <a:lstStyle/>
        <a:p>
          <a:endParaRPr lang="pt-BR"/>
        </a:p>
      </dgm:t>
    </dgm:pt>
    <dgm:pt modelId="{13A31CEF-3EB8-4687-9ABE-A9D4953D0C16}" type="sibTrans" cxnId="{4338056C-2B48-4E42-B49F-6702E61348CE}">
      <dgm:prSet/>
      <dgm:spPr/>
      <dgm:t>
        <a:bodyPr/>
        <a:lstStyle/>
        <a:p>
          <a:endParaRPr lang="pt-BR"/>
        </a:p>
      </dgm:t>
    </dgm:pt>
    <dgm:pt modelId="{38E303EE-779E-463E-804E-C5BEBE96148B}" type="pres">
      <dgm:prSet presAssocID="{65265C27-3A3A-45C6-9D26-057E141AE593}" presName="cycle" presStyleCnt="0">
        <dgm:presLayoutVars>
          <dgm:dir/>
          <dgm:resizeHandles val="exact"/>
        </dgm:presLayoutVars>
      </dgm:prSet>
      <dgm:spPr/>
    </dgm:pt>
    <dgm:pt modelId="{7939E9D3-4372-48EE-B961-048655957B9D}" type="pres">
      <dgm:prSet presAssocID="{E1CA6A7D-F540-48E7-A443-91F175209272}" presName="node" presStyleLbl="node1" presStyleIdx="0" presStyleCnt="8">
        <dgm:presLayoutVars>
          <dgm:bulletEnabled val="1"/>
        </dgm:presLayoutVars>
      </dgm:prSet>
      <dgm:spPr/>
    </dgm:pt>
    <dgm:pt modelId="{1C919BD8-D983-4275-9A37-868F33A7A68E}" type="pres">
      <dgm:prSet presAssocID="{E1CA6A7D-F540-48E7-A443-91F175209272}" presName="spNode" presStyleCnt="0"/>
      <dgm:spPr/>
    </dgm:pt>
    <dgm:pt modelId="{77EAE9AC-BB78-4E14-A912-A5791EDFC7D7}" type="pres">
      <dgm:prSet presAssocID="{B2A271C9-0A25-4EE4-B6EB-11EDF807292E}" presName="sibTrans" presStyleLbl="sibTrans1D1" presStyleIdx="0" presStyleCnt="8"/>
      <dgm:spPr/>
    </dgm:pt>
    <dgm:pt modelId="{AAC291FF-425F-4F79-89FE-88CCD5177B06}" type="pres">
      <dgm:prSet presAssocID="{1DE675A4-E989-497F-B7F8-C4C3800F63EF}" presName="node" presStyleLbl="node1" presStyleIdx="1" presStyleCnt="8">
        <dgm:presLayoutVars>
          <dgm:bulletEnabled val="1"/>
        </dgm:presLayoutVars>
      </dgm:prSet>
      <dgm:spPr/>
    </dgm:pt>
    <dgm:pt modelId="{D843512C-334C-424E-8B06-4DF167BF47BB}" type="pres">
      <dgm:prSet presAssocID="{1DE675A4-E989-497F-B7F8-C4C3800F63EF}" presName="spNode" presStyleCnt="0"/>
      <dgm:spPr/>
    </dgm:pt>
    <dgm:pt modelId="{98833ECF-35BF-474B-BABA-8D0CB684E96C}" type="pres">
      <dgm:prSet presAssocID="{33DF2E8A-7748-4A1D-9CB3-35F768ABEDBD}" presName="sibTrans" presStyleLbl="sibTrans1D1" presStyleIdx="1" presStyleCnt="8"/>
      <dgm:spPr/>
    </dgm:pt>
    <dgm:pt modelId="{452C9F28-B721-4CA2-B38E-796FF9992DE5}" type="pres">
      <dgm:prSet presAssocID="{721807F6-0898-4535-BE8A-DD119CBC69D4}" presName="node" presStyleLbl="node1" presStyleIdx="2" presStyleCnt="8">
        <dgm:presLayoutVars>
          <dgm:bulletEnabled val="1"/>
        </dgm:presLayoutVars>
      </dgm:prSet>
      <dgm:spPr/>
    </dgm:pt>
    <dgm:pt modelId="{04E6A9A4-E1EB-4705-922D-EC24856EEF38}" type="pres">
      <dgm:prSet presAssocID="{721807F6-0898-4535-BE8A-DD119CBC69D4}" presName="spNode" presStyleCnt="0"/>
      <dgm:spPr/>
    </dgm:pt>
    <dgm:pt modelId="{1745AC15-05AC-4737-9613-B30F13C657F1}" type="pres">
      <dgm:prSet presAssocID="{13A31CEF-3EB8-4687-9ABE-A9D4953D0C16}" presName="sibTrans" presStyleLbl="sibTrans1D1" presStyleIdx="2" presStyleCnt="8"/>
      <dgm:spPr/>
    </dgm:pt>
    <dgm:pt modelId="{70D30B99-153E-4B87-860F-C8337EC34410}" type="pres">
      <dgm:prSet presAssocID="{7C77331E-D466-46F1-8200-214FC7FE3A1D}" presName="node" presStyleLbl="node1" presStyleIdx="3" presStyleCnt="8">
        <dgm:presLayoutVars>
          <dgm:bulletEnabled val="1"/>
        </dgm:presLayoutVars>
      </dgm:prSet>
      <dgm:spPr/>
    </dgm:pt>
    <dgm:pt modelId="{342B5ECC-C92B-4AA9-A713-F078FBD7A870}" type="pres">
      <dgm:prSet presAssocID="{7C77331E-D466-46F1-8200-214FC7FE3A1D}" presName="spNode" presStyleCnt="0"/>
      <dgm:spPr/>
    </dgm:pt>
    <dgm:pt modelId="{43097E51-400A-475E-9F54-F009CFB69E66}" type="pres">
      <dgm:prSet presAssocID="{9F9DF1FA-B234-4614-8497-ECA2AD29A732}" presName="sibTrans" presStyleLbl="sibTrans1D1" presStyleIdx="3" presStyleCnt="8"/>
      <dgm:spPr/>
    </dgm:pt>
    <dgm:pt modelId="{2632CA46-A12C-45AE-B92E-9F391BDA4065}" type="pres">
      <dgm:prSet presAssocID="{36C85D4B-6975-4E4E-9A05-55B9B432F003}" presName="node" presStyleLbl="node1" presStyleIdx="4" presStyleCnt="8">
        <dgm:presLayoutVars>
          <dgm:bulletEnabled val="1"/>
        </dgm:presLayoutVars>
      </dgm:prSet>
      <dgm:spPr/>
    </dgm:pt>
    <dgm:pt modelId="{4C6C7CAA-55F5-4D05-83D1-9D6DC0F99B87}" type="pres">
      <dgm:prSet presAssocID="{36C85D4B-6975-4E4E-9A05-55B9B432F003}" presName="spNode" presStyleCnt="0"/>
      <dgm:spPr/>
    </dgm:pt>
    <dgm:pt modelId="{95858DCE-1FF4-43EE-BC3C-0DD189520DF7}" type="pres">
      <dgm:prSet presAssocID="{89BF0564-FD7A-45E3-9B84-2CB8CCD2E712}" presName="sibTrans" presStyleLbl="sibTrans1D1" presStyleIdx="4" presStyleCnt="8"/>
      <dgm:spPr/>
    </dgm:pt>
    <dgm:pt modelId="{B622D76C-2DA0-4A23-9E23-27ABE3D23F97}" type="pres">
      <dgm:prSet presAssocID="{593997C8-31D9-4A48-991E-902CBD425682}" presName="node" presStyleLbl="node1" presStyleIdx="5" presStyleCnt="8">
        <dgm:presLayoutVars>
          <dgm:bulletEnabled val="1"/>
        </dgm:presLayoutVars>
      </dgm:prSet>
      <dgm:spPr/>
    </dgm:pt>
    <dgm:pt modelId="{E614F314-6170-4E3A-ACEB-3593987098C4}" type="pres">
      <dgm:prSet presAssocID="{593997C8-31D9-4A48-991E-902CBD425682}" presName="spNode" presStyleCnt="0"/>
      <dgm:spPr/>
    </dgm:pt>
    <dgm:pt modelId="{2376F325-ABA8-4AEE-A8CD-920C280016C1}" type="pres">
      <dgm:prSet presAssocID="{00F6C425-F937-4A9E-8DFD-7B6DDA0DAEB8}" presName="sibTrans" presStyleLbl="sibTrans1D1" presStyleIdx="5" presStyleCnt="8"/>
      <dgm:spPr/>
    </dgm:pt>
    <dgm:pt modelId="{386F97C0-DFF2-4D09-81DF-C6211EE4EA23}" type="pres">
      <dgm:prSet presAssocID="{4D59DF94-4F10-4822-ABC5-E7067634621E}" presName="node" presStyleLbl="node1" presStyleIdx="6" presStyleCnt="8">
        <dgm:presLayoutVars>
          <dgm:bulletEnabled val="1"/>
        </dgm:presLayoutVars>
      </dgm:prSet>
      <dgm:spPr/>
    </dgm:pt>
    <dgm:pt modelId="{61026F69-7C54-4465-9784-1616E3FC3B71}" type="pres">
      <dgm:prSet presAssocID="{4D59DF94-4F10-4822-ABC5-E7067634621E}" presName="spNode" presStyleCnt="0"/>
      <dgm:spPr/>
    </dgm:pt>
    <dgm:pt modelId="{6F56B472-56D1-4FD3-B3B9-7F82A2465559}" type="pres">
      <dgm:prSet presAssocID="{4E411246-FD0C-4BE7-96FF-8EB56ABC18EB}" presName="sibTrans" presStyleLbl="sibTrans1D1" presStyleIdx="6" presStyleCnt="8"/>
      <dgm:spPr/>
    </dgm:pt>
    <dgm:pt modelId="{F46B71F4-B3ED-400C-A3EF-1A6F783CAC60}" type="pres">
      <dgm:prSet presAssocID="{D1FA7D29-1B43-4756-83AD-B989D197B799}" presName="node" presStyleLbl="node1" presStyleIdx="7" presStyleCnt="8">
        <dgm:presLayoutVars>
          <dgm:bulletEnabled val="1"/>
        </dgm:presLayoutVars>
      </dgm:prSet>
      <dgm:spPr/>
    </dgm:pt>
    <dgm:pt modelId="{E90082BF-027A-467E-AB0F-9A46FEF100EC}" type="pres">
      <dgm:prSet presAssocID="{D1FA7D29-1B43-4756-83AD-B989D197B799}" presName="spNode" presStyleCnt="0"/>
      <dgm:spPr/>
    </dgm:pt>
    <dgm:pt modelId="{20D00442-3008-405E-ACBC-F836F0012ABC}" type="pres">
      <dgm:prSet presAssocID="{1CE2BF1F-F7B1-42FD-9125-D2C529AB2783}" presName="sibTrans" presStyleLbl="sibTrans1D1" presStyleIdx="7" presStyleCnt="8"/>
      <dgm:spPr/>
    </dgm:pt>
  </dgm:ptLst>
  <dgm:cxnLst>
    <dgm:cxn modelId="{54640205-192D-4ADE-B8B8-AFDF56A9AEF4}" type="presOf" srcId="{721807F6-0898-4535-BE8A-DD119CBC69D4}" destId="{452C9F28-B721-4CA2-B38E-796FF9992DE5}" srcOrd="0" destOrd="0" presId="urn:microsoft.com/office/officeart/2005/8/layout/cycle6"/>
    <dgm:cxn modelId="{9BDBAE3E-F6CC-4985-9151-27B056D4891E}" srcId="{65265C27-3A3A-45C6-9D26-057E141AE593}" destId="{E1CA6A7D-F540-48E7-A443-91F175209272}" srcOrd="0" destOrd="0" parTransId="{0DC6CCB4-DDFE-4F75-9730-0CC91EC1D2C6}" sibTransId="{B2A271C9-0A25-4EE4-B6EB-11EDF807292E}"/>
    <dgm:cxn modelId="{89856161-928E-4148-B5F2-72F0591F3FDD}" type="presOf" srcId="{13A31CEF-3EB8-4687-9ABE-A9D4953D0C16}" destId="{1745AC15-05AC-4737-9613-B30F13C657F1}" srcOrd="0" destOrd="0" presId="urn:microsoft.com/office/officeart/2005/8/layout/cycle6"/>
    <dgm:cxn modelId="{E164A242-E461-4F22-840B-FA54BBB907E6}" srcId="{65265C27-3A3A-45C6-9D26-057E141AE593}" destId="{1DE675A4-E989-497F-B7F8-C4C3800F63EF}" srcOrd="1" destOrd="0" parTransId="{C1E50957-9F51-4EA9-AFF7-8445BF46A489}" sibTransId="{33DF2E8A-7748-4A1D-9CB3-35F768ABEDBD}"/>
    <dgm:cxn modelId="{5AEC1E44-22A7-48BC-B42C-BDE4245CD59B}" type="presOf" srcId="{9F9DF1FA-B234-4614-8497-ECA2AD29A732}" destId="{43097E51-400A-475E-9F54-F009CFB69E66}" srcOrd="0" destOrd="0" presId="urn:microsoft.com/office/officeart/2005/8/layout/cycle6"/>
    <dgm:cxn modelId="{4F3FD366-2CC8-45C6-BD82-D737D144D34E}" type="presOf" srcId="{36C85D4B-6975-4E4E-9A05-55B9B432F003}" destId="{2632CA46-A12C-45AE-B92E-9F391BDA4065}" srcOrd="0" destOrd="0" presId="urn:microsoft.com/office/officeart/2005/8/layout/cycle6"/>
    <dgm:cxn modelId="{20852267-9390-46E9-A5C2-D5383780EB40}" srcId="{65265C27-3A3A-45C6-9D26-057E141AE593}" destId="{593997C8-31D9-4A48-991E-902CBD425682}" srcOrd="5" destOrd="0" parTransId="{EA9CFA32-BD48-45ED-99E8-B9AB7AF6EACE}" sibTransId="{00F6C425-F937-4A9E-8DFD-7B6DDA0DAEB8}"/>
    <dgm:cxn modelId="{95BE0A68-5CAF-425F-ABD8-E2BCE6FBF9F8}" type="presOf" srcId="{D1FA7D29-1B43-4756-83AD-B989D197B799}" destId="{F46B71F4-B3ED-400C-A3EF-1A6F783CAC60}" srcOrd="0" destOrd="0" presId="urn:microsoft.com/office/officeart/2005/8/layout/cycle6"/>
    <dgm:cxn modelId="{5425BA68-F97E-436A-9CB8-D4419DFE6010}" srcId="{65265C27-3A3A-45C6-9D26-057E141AE593}" destId="{36C85D4B-6975-4E4E-9A05-55B9B432F003}" srcOrd="4" destOrd="0" parTransId="{6CFFAA49-B24A-41CF-9C4F-3FBF43CE04D1}" sibTransId="{89BF0564-FD7A-45E3-9B84-2CB8CCD2E712}"/>
    <dgm:cxn modelId="{C647426B-3040-498F-AADA-EE4E803ED4D1}" type="presOf" srcId="{E1CA6A7D-F540-48E7-A443-91F175209272}" destId="{7939E9D3-4372-48EE-B961-048655957B9D}" srcOrd="0" destOrd="0" presId="urn:microsoft.com/office/officeart/2005/8/layout/cycle6"/>
    <dgm:cxn modelId="{4338056C-2B48-4E42-B49F-6702E61348CE}" srcId="{65265C27-3A3A-45C6-9D26-057E141AE593}" destId="{721807F6-0898-4535-BE8A-DD119CBC69D4}" srcOrd="2" destOrd="0" parTransId="{BEF3F1AA-C05B-4316-A2D1-E94F6FA00DEB}" sibTransId="{13A31CEF-3EB8-4687-9ABE-A9D4953D0C16}"/>
    <dgm:cxn modelId="{06337B6F-4502-45AD-8281-16B81D5411FF}" type="presOf" srcId="{7C77331E-D466-46F1-8200-214FC7FE3A1D}" destId="{70D30B99-153E-4B87-860F-C8337EC34410}" srcOrd="0" destOrd="0" presId="urn:microsoft.com/office/officeart/2005/8/layout/cycle6"/>
    <dgm:cxn modelId="{1BE56252-2E67-47A5-9644-AD17B5339818}" type="presOf" srcId="{89BF0564-FD7A-45E3-9B84-2CB8CCD2E712}" destId="{95858DCE-1FF4-43EE-BC3C-0DD189520DF7}" srcOrd="0" destOrd="0" presId="urn:microsoft.com/office/officeart/2005/8/layout/cycle6"/>
    <dgm:cxn modelId="{4F2B717E-18A6-4079-92ED-44C670213A4B}" type="presOf" srcId="{65265C27-3A3A-45C6-9D26-057E141AE593}" destId="{38E303EE-779E-463E-804E-C5BEBE96148B}" srcOrd="0" destOrd="0" presId="urn:microsoft.com/office/officeart/2005/8/layout/cycle6"/>
    <dgm:cxn modelId="{343A5C8D-D4F5-4AD6-A96D-40D2BEEF065D}" srcId="{65265C27-3A3A-45C6-9D26-057E141AE593}" destId="{7C77331E-D466-46F1-8200-214FC7FE3A1D}" srcOrd="3" destOrd="0" parTransId="{CA8A185B-AEA0-4E68-A805-5DEBA26E894B}" sibTransId="{9F9DF1FA-B234-4614-8497-ECA2AD29A732}"/>
    <dgm:cxn modelId="{03E7FC96-5A42-480B-9497-A4A7EC3F372E}" type="presOf" srcId="{33DF2E8A-7748-4A1D-9CB3-35F768ABEDBD}" destId="{98833ECF-35BF-474B-BABA-8D0CB684E96C}" srcOrd="0" destOrd="0" presId="urn:microsoft.com/office/officeart/2005/8/layout/cycle6"/>
    <dgm:cxn modelId="{DDF3819E-2F32-4DE5-9B37-9CBDF267A4EC}" type="presOf" srcId="{00F6C425-F937-4A9E-8DFD-7B6DDA0DAEB8}" destId="{2376F325-ABA8-4AEE-A8CD-920C280016C1}" srcOrd="0" destOrd="0" presId="urn:microsoft.com/office/officeart/2005/8/layout/cycle6"/>
    <dgm:cxn modelId="{7C1A73A3-6FF9-46D7-B0F8-7925DCB137E6}" type="presOf" srcId="{4E411246-FD0C-4BE7-96FF-8EB56ABC18EB}" destId="{6F56B472-56D1-4FD3-B3B9-7F82A2465559}" srcOrd="0" destOrd="0" presId="urn:microsoft.com/office/officeart/2005/8/layout/cycle6"/>
    <dgm:cxn modelId="{09E43FAE-3D0E-4EBF-9B27-23E6F5201898}" srcId="{65265C27-3A3A-45C6-9D26-057E141AE593}" destId="{D1FA7D29-1B43-4756-83AD-B989D197B799}" srcOrd="7" destOrd="0" parTransId="{4AFB24CB-499D-490B-9BD0-5E9E47446847}" sibTransId="{1CE2BF1F-F7B1-42FD-9125-D2C529AB2783}"/>
    <dgm:cxn modelId="{C59038CF-E518-44FC-8FDC-5372609A745C}" srcId="{65265C27-3A3A-45C6-9D26-057E141AE593}" destId="{4D59DF94-4F10-4822-ABC5-E7067634621E}" srcOrd="6" destOrd="0" parTransId="{578E450E-20A8-4796-918E-163A15D20D19}" sibTransId="{4E411246-FD0C-4BE7-96FF-8EB56ABC18EB}"/>
    <dgm:cxn modelId="{71BB2AD1-B1D4-48B9-A89A-6805678097CD}" type="presOf" srcId="{4D59DF94-4F10-4822-ABC5-E7067634621E}" destId="{386F97C0-DFF2-4D09-81DF-C6211EE4EA23}" srcOrd="0" destOrd="0" presId="urn:microsoft.com/office/officeart/2005/8/layout/cycle6"/>
    <dgm:cxn modelId="{7C1DD3DE-2066-4C4E-880C-8284A2BF79F7}" type="presOf" srcId="{593997C8-31D9-4A48-991E-902CBD425682}" destId="{B622D76C-2DA0-4A23-9E23-27ABE3D23F97}" srcOrd="0" destOrd="0" presId="urn:microsoft.com/office/officeart/2005/8/layout/cycle6"/>
    <dgm:cxn modelId="{D4E57CDF-D804-41F3-A0B3-72077B8FDAF9}" type="presOf" srcId="{1CE2BF1F-F7B1-42FD-9125-D2C529AB2783}" destId="{20D00442-3008-405E-ACBC-F836F0012ABC}" srcOrd="0" destOrd="0" presId="urn:microsoft.com/office/officeart/2005/8/layout/cycle6"/>
    <dgm:cxn modelId="{D20D2DE0-7039-4871-A426-1F06FEACC549}" type="presOf" srcId="{B2A271C9-0A25-4EE4-B6EB-11EDF807292E}" destId="{77EAE9AC-BB78-4E14-A912-A5791EDFC7D7}" srcOrd="0" destOrd="0" presId="urn:microsoft.com/office/officeart/2005/8/layout/cycle6"/>
    <dgm:cxn modelId="{CD658EEC-598C-4922-874F-77F39B80FBBA}" type="presOf" srcId="{1DE675A4-E989-497F-B7F8-C4C3800F63EF}" destId="{AAC291FF-425F-4F79-89FE-88CCD5177B06}" srcOrd="0" destOrd="0" presId="urn:microsoft.com/office/officeart/2005/8/layout/cycle6"/>
    <dgm:cxn modelId="{C56394D9-FEFE-47DC-BB40-C0FF58220E07}" type="presParOf" srcId="{38E303EE-779E-463E-804E-C5BEBE96148B}" destId="{7939E9D3-4372-48EE-B961-048655957B9D}" srcOrd="0" destOrd="0" presId="urn:microsoft.com/office/officeart/2005/8/layout/cycle6"/>
    <dgm:cxn modelId="{73BD0436-39F6-4550-A9C4-D1D4353071AC}" type="presParOf" srcId="{38E303EE-779E-463E-804E-C5BEBE96148B}" destId="{1C919BD8-D983-4275-9A37-868F33A7A68E}" srcOrd="1" destOrd="0" presId="urn:microsoft.com/office/officeart/2005/8/layout/cycle6"/>
    <dgm:cxn modelId="{54C64F5B-CBA2-42AE-86C3-0DDD682BB347}" type="presParOf" srcId="{38E303EE-779E-463E-804E-C5BEBE96148B}" destId="{77EAE9AC-BB78-4E14-A912-A5791EDFC7D7}" srcOrd="2" destOrd="0" presId="urn:microsoft.com/office/officeart/2005/8/layout/cycle6"/>
    <dgm:cxn modelId="{9DBB6773-5E3B-44E6-AC4F-C08405E0C80F}" type="presParOf" srcId="{38E303EE-779E-463E-804E-C5BEBE96148B}" destId="{AAC291FF-425F-4F79-89FE-88CCD5177B06}" srcOrd="3" destOrd="0" presId="urn:microsoft.com/office/officeart/2005/8/layout/cycle6"/>
    <dgm:cxn modelId="{BCCE878C-2991-46B4-BD4D-2695AB6792B0}" type="presParOf" srcId="{38E303EE-779E-463E-804E-C5BEBE96148B}" destId="{D843512C-334C-424E-8B06-4DF167BF47BB}" srcOrd="4" destOrd="0" presId="urn:microsoft.com/office/officeart/2005/8/layout/cycle6"/>
    <dgm:cxn modelId="{A854A9A6-9864-489F-9E10-53C6B48331EA}" type="presParOf" srcId="{38E303EE-779E-463E-804E-C5BEBE96148B}" destId="{98833ECF-35BF-474B-BABA-8D0CB684E96C}" srcOrd="5" destOrd="0" presId="urn:microsoft.com/office/officeart/2005/8/layout/cycle6"/>
    <dgm:cxn modelId="{BFF3E418-B39A-4EE1-B0CD-AB249319029D}" type="presParOf" srcId="{38E303EE-779E-463E-804E-C5BEBE96148B}" destId="{452C9F28-B721-4CA2-B38E-796FF9992DE5}" srcOrd="6" destOrd="0" presId="urn:microsoft.com/office/officeart/2005/8/layout/cycle6"/>
    <dgm:cxn modelId="{4BD18379-82BC-40E6-B38B-482B41762272}" type="presParOf" srcId="{38E303EE-779E-463E-804E-C5BEBE96148B}" destId="{04E6A9A4-E1EB-4705-922D-EC24856EEF38}" srcOrd="7" destOrd="0" presId="urn:microsoft.com/office/officeart/2005/8/layout/cycle6"/>
    <dgm:cxn modelId="{A7E75262-390D-4A75-B049-BC930960D666}" type="presParOf" srcId="{38E303EE-779E-463E-804E-C5BEBE96148B}" destId="{1745AC15-05AC-4737-9613-B30F13C657F1}" srcOrd="8" destOrd="0" presId="urn:microsoft.com/office/officeart/2005/8/layout/cycle6"/>
    <dgm:cxn modelId="{DB868FE7-3168-47BA-A08A-70DFC3632DA7}" type="presParOf" srcId="{38E303EE-779E-463E-804E-C5BEBE96148B}" destId="{70D30B99-153E-4B87-860F-C8337EC34410}" srcOrd="9" destOrd="0" presId="urn:microsoft.com/office/officeart/2005/8/layout/cycle6"/>
    <dgm:cxn modelId="{21D8B4DB-0697-49D8-8441-037CB7831586}" type="presParOf" srcId="{38E303EE-779E-463E-804E-C5BEBE96148B}" destId="{342B5ECC-C92B-4AA9-A713-F078FBD7A870}" srcOrd="10" destOrd="0" presId="urn:microsoft.com/office/officeart/2005/8/layout/cycle6"/>
    <dgm:cxn modelId="{655BAC77-6EB6-4DAB-9571-F6F79BDF5E40}" type="presParOf" srcId="{38E303EE-779E-463E-804E-C5BEBE96148B}" destId="{43097E51-400A-475E-9F54-F009CFB69E66}" srcOrd="11" destOrd="0" presId="urn:microsoft.com/office/officeart/2005/8/layout/cycle6"/>
    <dgm:cxn modelId="{A8430B26-A375-43AC-8A46-2396BF471D5F}" type="presParOf" srcId="{38E303EE-779E-463E-804E-C5BEBE96148B}" destId="{2632CA46-A12C-45AE-B92E-9F391BDA4065}" srcOrd="12" destOrd="0" presId="urn:microsoft.com/office/officeart/2005/8/layout/cycle6"/>
    <dgm:cxn modelId="{B90DF828-5865-4355-B80A-89D04BB97BCC}" type="presParOf" srcId="{38E303EE-779E-463E-804E-C5BEBE96148B}" destId="{4C6C7CAA-55F5-4D05-83D1-9D6DC0F99B87}" srcOrd="13" destOrd="0" presId="urn:microsoft.com/office/officeart/2005/8/layout/cycle6"/>
    <dgm:cxn modelId="{13FF468B-DFFD-4368-AC9D-7746F3B7BF03}" type="presParOf" srcId="{38E303EE-779E-463E-804E-C5BEBE96148B}" destId="{95858DCE-1FF4-43EE-BC3C-0DD189520DF7}" srcOrd="14" destOrd="0" presId="urn:microsoft.com/office/officeart/2005/8/layout/cycle6"/>
    <dgm:cxn modelId="{845AF189-335C-4196-9C7D-DBD52E1D29C3}" type="presParOf" srcId="{38E303EE-779E-463E-804E-C5BEBE96148B}" destId="{B622D76C-2DA0-4A23-9E23-27ABE3D23F97}" srcOrd="15" destOrd="0" presId="urn:microsoft.com/office/officeart/2005/8/layout/cycle6"/>
    <dgm:cxn modelId="{3EDAD70D-BFD9-4EF3-9DB2-639A378B7C2C}" type="presParOf" srcId="{38E303EE-779E-463E-804E-C5BEBE96148B}" destId="{E614F314-6170-4E3A-ACEB-3593987098C4}" srcOrd="16" destOrd="0" presId="urn:microsoft.com/office/officeart/2005/8/layout/cycle6"/>
    <dgm:cxn modelId="{ED051B9D-1D2A-44F8-A3E4-6683930905A3}" type="presParOf" srcId="{38E303EE-779E-463E-804E-C5BEBE96148B}" destId="{2376F325-ABA8-4AEE-A8CD-920C280016C1}" srcOrd="17" destOrd="0" presId="urn:microsoft.com/office/officeart/2005/8/layout/cycle6"/>
    <dgm:cxn modelId="{312A02C0-CE58-4542-8CCF-199C2D990F42}" type="presParOf" srcId="{38E303EE-779E-463E-804E-C5BEBE96148B}" destId="{386F97C0-DFF2-4D09-81DF-C6211EE4EA23}" srcOrd="18" destOrd="0" presId="urn:microsoft.com/office/officeart/2005/8/layout/cycle6"/>
    <dgm:cxn modelId="{4F122117-D343-4F2B-AAE2-CB20AE1A3D0D}" type="presParOf" srcId="{38E303EE-779E-463E-804E-C5BEBE96148B}" destId="{61026F69-7C54-4465-9784-1616E3FC3B71}" srcOrd="19" destOrd="0" presId="urn:microsoft.com/office/officeart/2005/8/layout/cycle6"/>
    <dgm:cxn modelId="{0E4A63DC-8739-4292-9AC6-925B1A80ECC6}" type="presParOf" srcId="{38E303EE-779E-463E-804E-C5BEBE96148B}" destId="{6F56B472-56D1-4FD3-B3B9-7F82A2465559}" srcOrd="20" destOrd="0" presId="urn:microsoft.com/office/officeart/2005/8/layout/cycle6"/>
    <dgm:cxn modelId="{CE2B2452-43FE-45C5-8530-71B8BAB076D8}" type="presParOf" srcId="{38E303EE-779E-463E-804E-C5BEBE96148B}" destId="{F46B71F4-B3ED-400C-A3EF-1A6F783CAC60}" srcOrd="21" destOrd="0" presId="urn:microsoft.com/office/officeart/2005/8/layout/cycle6"/>
    <dgm:cxn modelId="{74C7727F-202A-486D-9A62-3BCFE585C101}" type="presParOf" srcId="{38E303EE-779E-463E-804E-C5BEBE96148B}" destId="{E90082BF-027A-467E-AB0F-9A46FEF100EC}" srcOrd="22" destOrd="0" presId="urn:microsoft.com/office/officeart/2005/8/layout/cycle6"/>
    <dgm:cxn modelId="{454F7CDB-219F-426F-A82E-F5A9AA04634B}" type="presParOf" srcId="{38E303EE-779E-463E-804E-C5BEBE96148B}" destId="{20D00442-3008-405E-ACBC-F836F0012ABC}" srcOrd="23" destOrd="0" presId="urn:microsoft.com/office/officeart/2005/8/layout/cycle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939E9D3-4372-48EE-B961-048655957B9D}">
      <dsp:nvSpPr>
        <dsp:cNvPr id="0" name=""/>
        <dsp:cNvSpPr/>
      </dsp:nvSpPr>
      <dsp:spPr>
        <a:xfrm>
          <a:off x="2020341" y="706"/>
          <a:ext cx="531316" cy="34535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700" kern="1200"/>
            <a:t>Motor</a:t>
          </a:r>
        </a:p>
      </dsp:txBody>
      <dsp:txXfrm>
        <a:off x="2037200" y="17565"/>
        <a:ext cx="497598" cy="311637"/>
      </dsp:txXfrm>
    </dsp:sp>
    <dsp:sp modelId="{77EAE9AC-BB78-4E14-A912-A5791EDFC7D7}">
      <dsp:nvSpPr>
        <dsp:cNvPr id="0" name=""/>
        <dsp:cNvSpPr/>
      </dsp:nvSpPr>
      <dsp:spPr>
        <a:xfrm>
          <a:off x="1087784" y="173384"/>
          <a:ext cx="2396430" cy="2396430"/>
        </a:xfrm>
        <a:custGeom>
          <a:avLst/>
          <a:gdLst/>
          <a:ahLst/>
          <a:cxnLst/>
          <a:rect l="0" t="0" r="0" b="0"/>
          <a:pathLst>
            <a:path>
              <a:moveTo>
                <a:pt x="1467697" y="30696"/>
              </a:moveTo>
              <a:arcTo wR="1198215" hR="1198215" stAng="16979832" swAng="1108240"/>
            </a:path>
          </a:pathLst>
        </a:custGeom>
        <a:noFill/>
        <a:ln w="635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AC291FF-425F-4F79-89FE-88CCD5177B06}">
      <dsp:nvSpPr>
        <dsp:cNvPr id="0" name=""/>
        <dsp:cNvSpPr/>
      </dsp:nvSpPr>
      <dsp:spPr>
        <a:xfrm>
          <a:off x="2867608" y="351655"/>
          <a:ext cx="531316" cy="34535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700" kern="1200"/>
            <a:t>Chassis</a:t>
          </a:r>
        </a:p>
      </dsp:txBody>
      <dsp:txXfrm>
        <a:off x="2884467" y="368514"/>
        <a:ext cx="497598" cy="311637"/>
      </dsp:txXfrm>
    </dsp:sp>
    <dsp:sp modelId="{98833ECF-35BF-474B-BABA-8D0CB684E96C}">
      <dsp:nvSpPr>
        <dsp:cNvPr id="0" name=""/>
        <dsp:cNvSpPr/>
      </dsp:nvSpPr>
      <dsp:spPr>
        <a:xfrm>
          <a:off x="1087784" y="173384"/>
          <a:ext cx="2396430" cy="2396430"/>
        </a:xfrm>
        <a:custGeom>
          <a:avLst/>
          <a:gdLst/>
          <a:ahLst/>
          <a:cxnLst/>
          <a:rect l="0" t="0" r="0" b="0"/>
          <a:pathLst>
            <a:path>
              <a:moveTo>
                <a:pt x="2191515" y="528085"/>
              </a:moveTo>
              <a:arcTo wR="1198215" hR="1198215" stAng="19559666" swAng="1527728"/>
            </a:path>
          </a:pathLst>
        </a:custGeom>
        <a:noFill/>
        <a:ln w="635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2C9F28-B721-4CA2-B38E-796FF9992DE5}">
      <dsp:nvSpPr>
        <dsp:cNvPr id="0" name=""/>
        <dsp:cNvSpPr/>
      </dsp:nvSpPr>
      <dsp:spPr>
        <a:xfrm>
          <a:off x="3218557" y="1198922"/>
          <a:ext cx="531316" cy="34535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700" kern="1200"/>
            <a:t>Câmbio</a:t>
          </a:r>
        </a:p>
      </dsp:txBody>
      <dsp:txXfrm>
        <a:off x="3235416" y="1215781"/>
        <a:ext cx="497598" cy="311637"/>
      </dsp:txXfrm>
    </dsp:sp>
    <dsp:sp modelId="{1745AC15-05AC-4737-9613-B30F13C657F1}">
      <dsp:nvSpPr>
        <dsp:cNvPr id="0" name=""/>
        <dsp:cNvSpPr/>
      </dsp:nvSpPr>
      <dsp:spPr>
        <a:xfrm>
          <a:off x="1087784" y="173384"/>
          <a:ext cx="2396430" cy="2396430"/>
        </a:xfrm>
        <a:custGeom>
          <a:avLst/>
          <a:gdLst/>
          <a:ahLst/>
          <a:cxnLst/>
          <a:rect l="0" t="0" r="0" b="0"/>
          <a:pathLst>
            <a:path>
              <a:moveTo>
                <a:pt x="2383134" y="1376221"/>
              </a:moveTo>
              <a:arcTo wR="1198215" hR="1198215" stAng="512607" swAng="1527728"/>
            </a:path>
          </a:pathLst>
        </a:custGeom>
        <a:noFill/>
        <a:ln w="635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D30B99-153E-4B87-860F-C8337EC34410}">
      <dsp:nvSpPr>
        <dsp:cNvPr id="0" name=""/>
        <dsp:cNvSpPr/>
      </dsp:nvSpPr>
      <dsp:spPr>
        <a:xfrm>
          <a:off x="2867608" y="2046188"/>
          <a:ext cx="531316" cy="34535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700" kern="1200"/>
            <a:t>Suspenssão</a:t>
          </a:r>
        </a:p>
      </dsp:txBody>
      <dsp:txXfrm>
        <a:off x="2884467" y="2063047"/>
        <a:ext cx="497598" cy="311637"/>
      </dsp:txXfrm>
    </dsp:sp>
    <dsp:sp modelId="{43097E51-400A-475E-9F54-F009CFB69E66}">
      <dsp:nvSpPr>
        <dsp:cNvPr id="0" name=""/>
        <dsp:cNvSpPr/>
      </dsp:nvSpPr>
      <dsp:spPr>
        <a:xfrm>
          <a:off x="1087784" y="173384"/>
          <a:ext cx="2396430" cy="2396430"/>
        </a:xfrm>
        <a:custGeom>
          <a:avLst/>
          <a:gdLst/>
          <a:ahLst/>
          <a:cxnLst/>
          <a:rect l="0" t="0" r="0" b="0"/>
          <a:pathLst>
            <a:path>
              <a:moveTo>
                <a:pt x="1823707" y="2220213"/>
              </a:moveTo>
              <a:arcTo wR="1198215" hR="1198215" stAng="3511929" swAng="1108240"/>
            </a:path>
          </a:pathLst>
        </a:custGeom>
        <a:noFill/>
        <a:ln w="635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32CA46-A12C-45AE-B92E-9F391BDA4065}">
      <dsp:nvSpPr>
        <dsp:cNvPr id="0" name=""/>
        <dsp:cNvSpPr/>
      </dsp:nvSpPr>
      <dsp:spPr>
        <a:xfrm>
          <a:off x="2020341" y="2397137"/>
          <a:ext cx="531316" cy="34535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700" kern="1200"/>
            <a:t>Rodas</a:t>
          </a:r>
        </a:p>
      </dsp:txBody>
      <dsp:txXfrm>
        <a:off x="2037200" y="2413996"/>
        <a:ext cx="497598" cy="311637"/>
      </dsp:txXfrm>
    </dsp:sp>
    <dsp:sp modelId="{95858DCE-1FF4-43EE-BC3C-0DD189520DF7}">
      <dsp:nvSpPr>
        <dsp:cNvPr id="0" name=""/>
        <dsp:cNvSpPr/>
      </dsp:nvSpPr>
      <dsp:spPr>
        <a:xfrm>
          <a:off x="1087784" y="173384"/>
          <a:ext cx="2396430" cy="2396430"/>
        </a:xfrm>
        <a:custGeom>
          <a:avLst/>
          <a:gdLst/>
          <a:ahLst/>
          <a:cxnLst/>
          <a:rect l="0" t="0" r="0" b="0"/>
          <a:pathLst>
            <a:path>
              <a:moveTo>
                <a:pt x="928732" y="2365733"/>
              </a:moveTo>
              <a:arcTo wR="1198215" hR="1198215" stAng="6179832" swAng="1108240"/>
            </a:path>
          </a:pathLst>
        </a:custGeom>
        <a:noFill/>
        <a:ln w="635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622D76C-2DA0-4A23-9E23-27ABE3D23F97}">
      <dsp:nvSpPr>
        <dsp:cNvPr id="0" name=""/>
        <dsp:cNvSpPr/>
      </dsp:nvSpPr>
      <dsp:spPr>
        <a:xfrm>
          <a:off x="1173075" y="2046188"/>
          <a:ext cx="531316" cy="34535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700" kern="1200"/>
            <a:t>Freios</a:t>
          </a:r>
        </a:p>
      </dsp:txBody>
      <dsp:txXfrm>
        <a:off x="1189934" y="2063047"/>
        <a:ext cx="497598" cy="311637"/>
      </dsp:txXfrm>
    </dsp:sp>
    <dsp:sp modelId="{2376F325-ABA8-4AEE-A8CD-920C280016C1}">
      <dsp:nvSpPr>
        <dsp:cNvPr id="0" name=""/>
        <dsp:cNvSpPr/>
      </dsp:nvSpPr>
      <dsp:spPr>
        <a:xfrm>
          <a:off x="1087784" y="173384"/>
          <a:ext cx="2396430" cy="2396430"/>
        </a:xfrm>
        <a:custGeom>
          <a:avLst/>
          <a:gdLst/>
          <a:ahLst/>
          <a:cxnLst/>
          <a:rect l="0" t="0" r="0" b="0"/>
          <a:pathLst>
            <a:path>
              <a:moveTo>
                <a:pt x="204914" y="1868345"/>
              </a:moveTo>
              <a:arcTo wR="1198215" hR="1198215" stAng="8759666" swAng="1527728"/>
            </a:path>
          </a:pathLst>
        </a:custGeom>
        <a:noFill/>
        <a:ln w="635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6F97C0-DFF2-4D09-81DF-C6211EE4EA23}">
      <dsp:nvSpPr>
        <dsp:cNvPr id="0" name=""/>
        <dsp:cNvSpPr/>
      </dsp:nvSpPr>
      <dsp:spPr>
        <a:xfrm>
          <a:off x="822126" y="1198922"/>
          <a:ext cx="531316" cy="34535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700" kern="1200"/>
            <a:t>Cockpit</a:t>
          </a:r>
        </a:p>
      </dsp:txBody>
      <dsp:txXfrm>
        <a:off x="838985" y="1215781"/>
        <a:ext cx="497598" cy="311637"/>
      </dsp:txXfrm>
    </dsp:sp>
    <dsp:sp modelId="{6F56B472-56D1-4FD3-B3B9-7F82A2465559}">
      <dsp:nvSpPr>
        <dsp:cNvPr id="0" name=""/>
        <dsp:cNvSpPr/>
      </dsp:nvSpPr>
      <dsp:spPr>
        <a:xfrm>
          <a:off x="1087784" y="173384"/>
          <a:ext cx="2396430" cy="2396430"/>
        </a:xfrm>
        <a:custGeom>
          <a:avLst/>
          <a:gdLst/>
          <a:ahLst/>
          <a:cxnLst/>
          <a:rect l="0" t="0" r="0" b="0"/>
          <a:pathLst>
            <a:path>
              <a:moveTo>
                <a:pt x="13295" y="1020209"/>
              </a:moveTo>
              <a:arcTo wR="1198215" hR="1198215" stAng="11312607" swAng="1527728"/>
            </a:path>
          </a:pathLst>
        </a:custGeom>
        <a:noFill/>
        <a:ln w="635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6B71F4-B3ED-400C-A3EF-1A6F783CAC60}">
      <dsp:nvSpPr>
        <dsp:cNvPr id="0" name=""/>
        <dsp:cNvSpPr/>
      </dsp:nvSpPr>
      <dsp:spPr>
        <a:xfrm>
          <a:off x="1173075" y="351655"/>
          <a:ext cx="531316" cy="34535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700" kern="1200"/>
            <a:t>Eletrônica</a:t>
          </a:r>
        </a:p>
      </dsp:txBody>
      <dsp:txXfrm>
        <a:off x="1189934" y="368514"/>
        <a:ext cx="497598" cy="311637"/>
      </dsp:txXfrm>
    </dsp:sp>
    <dsp:sp modelId="{20D00442-3008-405E-ACBC-F836F0012ABC}">
      <dsp:nvSpPr>
        <dsp:cNvPr id="0" name=""/>
        <dsp:cNvSpPr/>
      </dsp:nvSpPr>
      <dsp:spPr>
        <a:xfrm>
          <a:off x="1087784" y="173384"/>
          <a:ext cx="2396430" cy="2396430"/>
        </a:xfrm>
        <a:custGeom>
          <a:avLst/>
          <a:gdLst/>
          <a:ahLst/>
          <a:cxnLst/>
          <a:rect l="0" t="0" r="0" b="0"/>
          <a:pathLst>
            <a:path>
              <a:moveTo>
                <a:pt x="572722" y="176217"/>
              </a:moveTo>
              <a:arcTo wR="1198215" hR="1198215" stAng="14311929" swAng="1108240"/>
            </a:path>
          </a:pathLst>
        </a:custGeom>
        <a:noFill/>
        <a:ln w="635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6">
  <dgm:title val=""/>
  <dgm:desc val=""/>
  <dgm:catLst>
    <dgm:cat type="cycle" pri="4000"/>
    <dgm:cat type="relationship" pri="2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9">
      <dgm:if name="Name10" func="var" arg="dir" op="equ" val="norm">
        <dgm:constrLst>
          <dgm:constr type="w" for="ch" forName="node" refType="w"/>
          <dgm:constr type="w" for="ch" ptType="sibTrans" refType="w" refFor="ch" refForName="node" op="equ" fact="0.3"/>
          <dgm:constr type="diam" for="ch" ptType="sibTrans" refType="diam" op="equ"/>
          <dgm:constr type="sibSp" refType="w" refFor="ch" refForName="node" op="equ" fact="0.15"/>
          <dgm:constr type="w" for="ch" forName="spNode" refType="sibSp" fact="1.6"/>
          <dgm:constr type="primFontSz" for="ch" forName="node" op="equ" val="65"/>
        </dgm:constrLst>
      </dgm:if>
      <dgm:else name="Name11">
        <dgm:constrLst>
          <dgm:constr type="w" for="ch" forName="node" refType="w"/>
          <dgm:constr type="w" for="ch" ptType="sibTrans" refType="w" refFor="ch" refForName="node" op="equ" fact="0.3"/>
          <dgm:constr type="diam" for="ch" ptType="sibTrans" refType="diam" op="equ" fact="-1"/>
          <dgm:constr type="sibSp" refType="w" refFor="ch" refForName="node" op="equ" fact="0.15"/>
          <dgm:constr type="w" for="ch" forName="spNode" refType="sibSp" fact="1.6"/>
          <dgm:constr type="primFontSz" for="ch" forName="node" op="equ" val="65"/>
        </dgm:constrLst>
      </dgm:else>
    </dgm:choose>
    <dgm:ruleLst/>
    <dgm:forEach name="Name12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/>
        </dgm:shape>
        <dgm:presOf axis="desOrSelf" ptType="node"/>
        <dgm:constrLst>
          <dgm:constr type="h" refType="w" fact="0.65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choose name="Name13">
        <dgm:if name="Name14" axis="par ch" ptType="doc node" func="cnt" op="gt" val="1">
          <dgm:layoutNode name="spNode">
            <dgm:alg type="sp"/>
            <dgm:shape xmlns:r="http://schemas.openxmlformats.org/officeDocument/2006/relationships" r:blip="">
              <dgm:adjLst/>
            </dgm:shape>
            <dgm:presOf/>
            <dgm:constrLst>
              <dgm:constr type="h" refType="w"/>
            </dgm:constrLst>
            <dgm:ruleLst/>
          </dgm:layoutNode>
          <dgm:forEach name="Name15" axis="followSib" ptType="sibTrans" hideLastTrans="0" cnt="1">
            <dgm:layoutNode name="sibTrans">
              <dgm:alg type="conn">
                <dgm:param type="dim" val="1D"/>
                <dgm:param type="connRout" val="curve"/>
                <dgm:param type="begPts" val="radial"/>
                <dgm:param type="endPts" val="radial"/>
                <dgm:param type="endSty" val="noArr"/>
              </dgm:alg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0.65"/>
                <dgm:constr type="connDist"/>
                <dgm:constr type="begPad" refType="connDist" fact="0.01"/>
                <dgm:constr type="endPad" refType="connDist" fact="0.01"/>
              </dgm:constrLst>
              <dgm:ruleLst/>
            </dgm:layoutNode>
          </dgm:forEach>
        </dgm:if>
        <dgm:else name="Name16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314326</xdr:colOff>
      <xdr:row>0</xdr:row>
      <xdr:rowOff>19051</xdr:rowOff>
    </xdr:from>
    <xdr:to>
      <xdr:col>5</xdr:col>
      <xdr:colOff>982769</xdr:colOff>
      <xdr:row>0</xdr:row>
      <xdr:rowOff>581025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FDEF1E1-BE83-41CA-88D5-ED5981A569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2503" t="43676"/>
        <a:stretch/>
      </xdr:blipFill>
      <xdr:spPr>
        <a:xfrm>
          <a:off x="5324476" y="19051"/>
          <a:ext cx="668443" cy="561974"/>
        </a:xfrm>
        <a:prstGeom prst="rect">
          <a:avLst/>
        </a:prstGeom>
      </xdr:spPr>
    </xdr:pic>
    <xdr:clientData/>
  </xdr:twoCellAnchor>
  <xdr:twoCellAnchor>
    <xdr:from>
      <xdr:col>3</xdr:col>
      <xdr:colOff>942975</xdr:colOff>
      <xdr:row>3</xdr:row>
      <xdr:rowOff>361951</xdr:rowOff>
    </xdr:from>
    <xdr:to>
      <xdr:col>5</xdr:col>
      <xdr:colOff>28575</xdr:colOff>
      <xdr:row>10</xdr:row>
      <xdr:rowOff>28576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D15DABC-09E5-4F79-A1C1-C68EDC6C5796}"/>
            </a:ext>
          </a:extLst>
        </xdr:cNvPr>
        <xdr:cNvSpPr/>
      </xdr:nvSpPr>
      <xdr:spPr>
        <a:xfrm>
          <a:off x="4048125" y="1333501"/>
          <a:ext cx="990600" cy="1200150"/>
        </a:xfrm>
        <a:prstGeom prst="roundRect">
          <a:avLst>
            <a:gd name="adj" fmla="val 4167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57150</xdr:colOff>
      <xdr:row>4</xdr:row>
      <xdr:rowOff>180975</xdr:rowOff>
    </xdr:from>
    <xdr:to>
      <xdr:col>7</xdr:col>
      <xdr:colOff>342900</xdr:colOff>
      <xdr:row>6</xdr:row>
      <xdr:rowOff>57150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F5721CB-F160-448F-9E35-EB81C7A15481}"/>
            </a:ext>
          </a:extLst>
        </xdr:cNvPr>
        <xdr:cNvSpPr/>
      </xdr:nvSpPr>
      <xdr:spPr>
        <a:xfrm flipH="1">
          <a:off x="6057900" y="1533525"/>
          <a:ext cx="895350" cy="257175"/>
        </a:xfrm>
        <a:prstGeom prst="rightArrow">
          <a:avLst>
            <a:gd name="adj1" fmla="val 40769"/>
            <a:gd name="adj2" fmla="val 112264"/>
          </a:avLst>
        </a:prstGeom>
        <a:solidFill>
          <a:srgbClr val="FF0000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4762</xdr:rowOff>
    </xdr:from>
    <xdr:to>
      <xdr:col>5</xdr:col>
      <xdr:colOff>982662</xdr:colOff>
      <xdr:row>36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3C322F-213A-4156-8888-3E5D306E3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F6F81E-1961-4B2E-9772-36AA8FBE42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BF6A2818-1531-412F-B83A-9864D108D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6EC7-7D92-478E-BCBF-C6718AECD50D}">
  <dimension ref="A1:J18"/>
  <sheetViews>
    <sheetView tabSelected="1" zoomScaleNormal="100" workbookViewId="0">
      <selection activeCell="L6" sqref="L6"/>
    </sheetView>
  </sheetViews>
  <sheetFormatPr defaultRowHeight="15" x14ac:dyDescent="0.25"/>
  <cols>
    <col min="1" max="1" width="18" bestFit="1" customWidth="1"/>
    <col min="2" max="5" width="14.28515625" customWidth="1"/>
    <col min="6" max="6" width="14.85546875" customWidth="1"/>
  </cols>
  <sheetData>
    <row r="1" spans="1:10" ht="46.5" x14ac:dyDescent="0.25">
      <c r="A1" s="21" t="s">
        <v>12</v>
      </c>
      <c r="B1" s="21"/>
      <c r="C1" s="21"/>
      <c r="D1" s="21"/>
      <c r="E1" s="21"/>
      <c r="F1" s="21"/>
    </row>
    <row r="4" spans="1:10" ht="30" customHeight="1" x14ac:dyDescent="0.25">
      <c r="A4" s="14" t="s">
        <v>0</v>
      </c>
      <c r="B4" s="15">
        <v>43831</v>
      </c>
      <c r="C4" s="15">
        <v>43862</v>
      </c>
      <c r="D4" s="15">
        <v>43891</v>
      </c>
      <c r="E4" s="14" t="s">
        <v>5</v>
      </c>
      <c r="F4" s="14" t="s">
        <v>7</v>
      </c>
      <c r="G4" s="3"/>
      <c r="H4" s="3"/>
      <c r="I4" s="3"/>
      <c r="J4" s="3"/>
    </row>
    <row r="5" spans="1:10" x14ac:dyDescent="0.25">
      <c r="A5" s="7" t="s">
        <v>1</v>
      </c>
      <c r="B5" s="16"/>
      <c r="C5" s="16"/>
      <c r="D5" s="16"/>
      <c r="E5" s="9">
        <f>SUM(B5:D5)</f>
        <v>0</v>
      </c>
      <c r="F5" s="18" t="e">
        <f t="shared" ref="F5:F10" si="0">E5/$E$10</f>
        <v>#DIV/0!</v>
      </c>
      <c r="G5" s="1"/>
      <c r="H5" s="1"/>
      <c r="I5" s="1"/>
      <c r="J5" s="3"/>
    </row>
    <row r="6" spans="1:10" x14ac:dyDescent="0.25">
      <c r="A6" s="7" t="s">
        <v>6</v>
      </c>
      <c r="B6" s="16"/>
      <c r="C6" s="16"/>
      <c r="D6" s="16"/>
      <c r="E6" s="9">
        <f t="shared" ref="E6:E10" si="1">SUM(B6:D6)</f>
        <v>0</v>
      </c>
      <c r="F6" s="18" t="e">
        <f t="shared" si="0"/>
        <v>#DIV/0!</v>
      </c>
      <c r="G6" s="1"/>
      <c r="H6" s="1"/>
      <c r="I6" s="1"/>
      <c r="J6" s="3"/>
    </row>
    <row r="7" spans="1:10" x14ac:dyDescent="0.25">
      <c r="A7" s="7" t="s">
        <v>2</v>
      </c>
      <c r="B7" s="16"/>
      <c r="C7" s="16"/>
      <c r="D7" s="16"/>
      <c r="E7" s="9">
        <f t="shared" si="1"/>
        <v>0</v>
      </c>
      <c r="F7" s="18" t="e">
        <f t="shared" si="0"/>
        <v>#DIV/0!</v>
      </c>
      <c r="G7" s="1"/>
      <c r="H7" s="1"/>
      <c r="I7" s="1"/>
      <c r="J7" s="3"/>
    </row>
    <row r="8" spans="1:10" x14ac:dyDescent="0.25">
      <c r="A8" s="7" t="s">
        <v>3</v>
      </c>
      <c r="B8" s="16"/>
      <c r="C8" s="16"/>
      <c r="D8" s="16"/>
      <c r="E8" s="9">
        <f t="shared" si="1"/>
        <v>0</v>
      </c>
      <c r="F8" s="18" t="e">
        <f t="shared" si="0"/>
        <v>#DIV/0!</v>
      </c>
      <c r="G8" s="1"/>
      <c r="H8" s="1"/>
      <c r="I8" s="1"/>
      <c r="J8" s="3"/>
    </row>
    <row r="9" spans="1:10" ht="15.75" thickBot="1" x14ac:dyDescent="0.3">
      <c r="A9" s="8" t="s">
        <v>4</v>
      </c>
      <c r="B9" s="17"/>
      <c r="C9" s="17"/>
      <c r="D9" s="17"/>
      <c r="E9" s="10">
        <f t="shared" si="1"/>
        <v>0</v>
      </c>
      <c r="F9" s="18" t="e">
        <f t="shared" si="0"/>
        <v>#DIV/0!</v>
      </c>
      <c r="G9" s="1"/>
      <c r="H9" s="1"/>
      <c r="I9" s="1"/>
      <c r="J9" s="3"/>
    </row>
    <row r="10" spans="1:10" x14ac:dyDescent="0.25">
      <c r="A10" s="6" t="s">
        <v>5</v>
      </c>
      <c r="B10" s="11">
        <f>SUM(B5:B9)</f>
        <v>0</v>
      </c>
      <c r="C10" s="11">
        <f t="shared" ref="C10:D10" si="2">SUM(C5:C9)</f>
        <v>0</v>
      </c>
      <c r="D10" s="11">
        <f t="shared" si="2"/>
        <v>0</v>
      </c>
      <c r="E10" s="19">
        <f t="shared" si="1"/>
        <v>0</v>
      </c>
      <c r="F10" s="18" t="e">
        <f t="shared" si="0"/>
        <v>#DIV/0!</v>
      </c>
      <c r="G10" s="1"/>
      <c r="H10" s="1"/>
      <c r="I10" s="1"/>
      <c r="J10" s="20"/>
    </row>
    <row r="12" spans="1:10" ht="15.75" x14ac:dyDescent="0.25">
      <c r="A12" s="14" t="s">
        <v>8</v>
      </c>
      <c r="B12" s="12" t="e">
        <f>AVERAGE(B5:B9)</f>
        <v>#DIV/0!</v>
      </c>
      <c r="C12" s="12" t="e">
        <f>AVERAGE(C5:C9)</f>
        <v>#DIV/0!</v>
      </c>
      <c r="D12" s="12" t="e">
        <f>AVERAGE(D5:D9)</f>
        <v>#DIV/0!</v>
      </c>
      <c r="E12" s="12">
        <f>AVERAGE(E5:E10)</f>
        <v>0</v>
      </c>
    </row>
    <row r="13" spans="1:10" ht="15.75" x14ac:dyDescent="0.25">
      <c r="A13" s="14" t="s">
        <v>11</v>
      </c>
      <c r="B13">
        <f>COUNT(B5:B9)</f>
        <v>0</v>
      </c>
      <c r="C13">
        <f>COUNT(C5:C9)</f>
        <v>0</v>
      </c>
      <c r="D13">
        <f>COUNT(D5:D9)</f>
        <v>0</v>
      </c>
    </row>
    <row r="16" spans="1:10" ht="15.75" x14ac:dyDescent="0.25">
      <c r="A16" s="14" t="s">
        <v>10</v>
      </c>
      <c r="B16" s="12">
        <f>MIN(B5:B9)</f>
        <v>0</v>
      </c>
    </row>
    <row r="17" spans="1:2" ht="15.75" x14ac:dyDescent="0.25">
      <c r="A17" s="14" t="s">
        <v>9</v>
      </c>
      <c r="B17" s="12">
        <f>MAX(B5:B9)</f>
        <v>0</v>
      </c>
    </row>
    <row r="18" spans="1:2" x14ac:dyDescent="0.25">
      <c r="A18" s="13"/>
    </row>
  </sheetData>
  <mergeCells count="1">
    <mergeCell ref="A1:F1"/>
  </mergeCells>
  <conditionalFormatting sqref="B5:D9">
    <cfRule type="cellIs" dxfId="0" priority="1" operator="greaterThan">
      <formula>500</formula>
    </cfRule>
  </conditionalFormatting>
  <pageMargins left="0.51181102362204722" right="0.51181102362204722" top="0.78740157480314965" bottom="0.78740157480314965" header="0.31496062992125984" footer="0.31496062992125984"/>
  <pageSetup paperSize="9" fitToWidth="0" orientation="portrait" r:id="rId1"/>
  <headerFooter>
    <oddHeader>&amp;L&amp;D&amp;R&amp;P</oddHeader>
    <oddFooter>&amp;C&amp;Z&amp;F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20A1-3554-4670-A2E0-8BDCF398F725}">
  <dimension ref="A1:J19"/>
  <sheetViews>
    <sheetView workbookViewId="0"/>
  </sheetViews>
  <sheetFormatPr defaultRowHeight="15" x14ac:dyDescent="0.25"/>
  <cols>
    <col min="1" max="1" width="18" bestFit="1" customWidth="1"/>
    <col min="2" max="2" width="8.5703125" bestFit="1" customWidth="1"/>
    <col min="3" max="3" width="8.7109375" bestFit="1" customWidth="1"/>
    <col min="4" max="4" width="9.28515625" bestFit="1" customWidth="1"/>
    <col min="5" max="5" width="5.42578125" bestFit="1" customWidth="1"/>
    <col min="6" max="6" width="12.7109375" bestFit="1" customWidth="1"/>
  </cols>
  <sheetData>
    <row r="1" spans="1:10" ht="34.5" x14ac:dyDescent="0.45">
      <c r="A1" s="5" t="s">
        <v>12</v>
      </c>
    </row>
    <row r="6" spans="1:10" ht="30" customHeight="1" x14ac:dyDescent="0.25">
      <c r="A6" t="s">
        <v>0</v>
      </c>
      <c r="B6" s="2">
        <v>43831</v>
      </c>
      <c r="C6" s="2">
        <v>43862</v>
      </c>
      <c r="D6" s="2">
        <v>43891</v>
      </c>
      <c r="E6" t="s">
        <v>5</v>
      </c>
      <c r="F6" s="3" t="s">
        <v>7</v>
      </c>
      <c r="G6" s="3"/>
      <c r="H6" s="3"/>
      <c r="I6" s="3"/>
      <c r="J6" s="3"/>
    </row>
    <row r="7" spans="1:10" x14ac:dyDescent="0.25">
      <c r="A7" t="s">
        <v>1</v>
      </c>
      <c r="B7" s="1"/>
      <c r="C7" s="1"/>
      <c r="D7" s="1"/>
      <c r="E7" s="1">
        <f>SUM(B7:D7)</f>
        <v>0</v>
      </c>
      <c r="F7" s="4" t="e">
        <f t="shared" ref="F7:F12" si="0">E7/$E$12</f>
        <v>#DIV/0!</v>
      </c>
      <c r="G7" s="1"/>
      <c r="H7" s="1"/>
      <c r="I7" s="1"/>
      <c r="J7" s="3"/>
    </row>
    <row r="8" spans="1:10" x14ac:dyDescent="0.25">
      <c r="A8" t="s">
        <v>6</v>
      </c>
      <c r="B8" s="1"/>
      <c r="C8" s="1"/>
      <c r="D8" s="1"/>
      <c r="E8" s="1">
        <f t="shared" ref="E8:E12" si="1">SUM(B8:D8)</f>
        <v>0</v>
      </c>
      <c r="F8" s="4" t="e">
        <f t="shared" si="0"/>
        <v>#DIV/0!</v>
      </c>
      <c r="G8" s="1"/>
      <c r="H8" s="1"/>
      <c r="I8" s="1"/>
      <c r="J8" s="3"/>
    </row>
    <row r="9" spans="1:10" x14ac:dyDescent="0.25">
      <c r="A9" t="s">
        <v>2</v>
      </c>
      <c r="B9" s="1"/>
      <c r="C9" s="1"/>
      <c r="D9" s="1"/>
      <c r="E9" s="1">
        <f t="shared" si="1"/>
        <v>0</v>
      </c>
      <c r="F9" s="4" t="e">
        <f t="shared" si="0"/>
        <v>#DIV/0!</v>
      </c>
      <c r="G9" s="1"/>
      <c r="H9" s="1"/>
      <c r="I9" s="1"/>
      <c r="J9" s="3"/>
    </row>
    <row r="10" spans="1:10" x14ac:dyDescent="0.25">
      <c r="A10" t="s">
        <v>3</v>
      </c>
      <c r="B10" s="1"/>
      <c r="C10" s="1"/>
      <c r="D10" s="1"/>
      <c r="E10" s="1">
        <f t="shared" si="1"/>
        <v>0</v>
      </c>
      <c r="F10" s="4" t="e">
        <f t="shared" si="0"/>
        <v>#DIV/0!</v>
      </c>
      <c r="G10" s="1"/>
      <c r="H10" s="1"/>
      <c r="I10" s="1"/>
      <c r="J10" s="3"/>
    </row>
    <row r="11" spans="1:10" x14ac:dyDescent="0.25">
      <c r="A11" t="s">
        <v>4</v>
      </c>
      <c r="B11" s="1"/>
      <c r="C11" s="1"/>
      <c r="D11" s="1"/>
      <c r="E11" s="1">
        <f t="shared" si="1"/>
        <v>0</v>
      </c>
      <c r="F11" s="4" t="e">
        <f t="shared" si="0"/>
        <v>#DIV/0!</v>
      </c>
      <c r="G11" s="1"/>
      <c r="H11" s="1"/>
      <c r="I11" s="1"/>
      <c r="J11" s="3"/>
    </row>
    <row r="12" spans="1:10" x14ac:dyDescent="0.25">
      <c r="A12" t="s">
        <v>5</v>
      </c>
      <c r="B12" s="1">
        <f>SUM(B7:B11)</f>
        <v>0</v>
      </c>
      <c r="C12" s="1">
        <f t="shared" ref="C12:D12" si="2">SUM(C7:C11)</f>
        <v>0</v>
      </c>
      <c r="D12" s="1">
        <f t="shared" si="2"/>
        <v>0</v>
      </c>
      <c r="E12" s="1">
        <f t="shared" si="1"/>
        <v>0</v>
      </c>
      <c r="F12" s="4" t="e">
        <f t="shared" si="0"/>
        <v>#DIV/0!</v>
      </c>
      <c r="G12" s="1"/>
      <c r="H12" s="1"/>
      <c r="I12" s="1"/>
      <c r="J12" s="3"/>
    </row>
    <row r="14" spans="1:10" x14ac:dyDescent="0.25">
      <c r="A14" t="s">
        <v>8</v>
      </c>
      <c r="B14" t="e">
        <f>AVERAGE(B7:B11)</f>
        <v>#DIV/0!</v>
      </c>
      <c r="C14" t="e">
        <f>AVERAGE(C7:C11)</f>
        <v>#DIV/0!</v>
      </c>
      <c r="D14" t="e">
        <f>AVERAGE(D7:D11)</f>
        <v>#DIV/0!</v>
      </c>
      <c r="E14">
        <f>AVERAGE(E7:E12)</f>
        <v>0</v>
      </c>
    </row>
    <row r="15" spans="1:10" x14ac:dyDescent="0.25">
      <c r="A15" t="s">
        <v>11</v>
      </c>
      <c r="B15">
        <f>COUNT(B7:B11)</f>
        <v>0</v>
      </c>
      <c r="C15">
        <f>COUNT(C7:C11)</f>
        <v>0</v>
      </c>
      <c r="D15">
        <f>COUNT(D7:D11)</f>
        <v>0</v>
      </c>
    </row>
    <row r="18" spans="1:2" x14ac:dyDescent="0.25">
      <c r="A18" t="s">
        <v>10</v>
      </c>
      <c r="B18">
        <f>MIN(B7:B11)</f>
        <v>0</v>
      </c>
    </row>
    <row r="19" spans="1:2" x14ac:dyDescent="0.25">
      <c r="A19" t="s">
        <v>9</v>
      </c>
      <c r="B19">
        <f>MAX(B7:B11)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4CC2-2E6E-4223-BCD0-79445C9CA7CE}">
  <dimension ref="A1"/>
  <sheetViews>
    <sheetView workbookViewId="0">
      <selection activeCell="M5" sqref="M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561D28F53B1D4E938A18F7CA415BBE" ma:contentTypeVersion="10" ma:contentTypeDescription="Crie um novo documento." ma:contentTypeScope="" ma:versionID="9596e2d20583ec78e39550f2ec58ace5">
  <xsd:schema xmlns:xsd="http://www.w3.org/2001/XMLSchema" xmlns:xs="http://www.w3.org/2001/XMLSchema" xmlns:p="http://schemas.microsoft.com/office/2006/metadata/properties" xmlns:ns3="5bcf10eb-6287-4c4c-947a-adf6641963e4" targetNamespace="http://schemas.microsoft.com/office/2006/metadata/properties" ma:root="true" ma:fieldsID="6204c37171931f5f4b1605fc68e26a28" ns3:_="">
    <xsd:import namespace="5bcf10eb-6287-4c4c-947a-adf6641963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f10eb-6287-4c4c-947a-adf6641963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873727-C638-48CB-A061-5FCCF587FB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791EB5-6243-439E-B999-5C2DE0D40EBF}">
  <ds:schemaRefs>
    <ds:schemaRef ds:uri="http://purl.org/dc/elements/1.1/"/>
    <ds:schemaRef ds:uri="http://schemas.microsoft.com/office/2006/metadata/properties"/>
    <ds:schemaRef ds:uri="5bcf10eb-6287-4c4c-947a-adf6641963e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BCB3301-E0CA-4B5C-A798-E9AC58C00B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cf10eb-6287-4c4c-947a-adf6641963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1º Semestre</vt:lpstr>
      <vt:lpstr>2º Semestre</vt:lpstr>
      <vt:lpstr>SmartArt</vt:lpstr>
      <vt:lpstr>Gráfico Orçamento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Portugal</dc:creator>
  <cp:lastModifiedBy>Alessandro Portugal</cp:lastModifiedBy>
  <cp:lastPrinted>2020-04-30T19:23:15Z</cp:lastPrinted>
  <dcterms:created xsi:type="dcterms:W3CDTF">2020-04-28T19:14:44Z</dcterms:created>
  <dcterms:modified xsi:type="dcterms:W3CDTF">2020-04-30T19:53:42Z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0x01010055561D28F53B1D4E938A18F7CA415BBE</vt:lpwstr>
  </property>
</Properties>
</file>