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arquivos do curso\"/>
    </mc:Choice>
  </mc:AlternateContent>
  <xr:revisionPtr revIDLastSave="0" documentId="13_ncr:1_{4B476661-352D-4E70-B0EB-6F8D4B56E6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2" r:id="rId1"/>
    <sheet name="Cliente" sheetId="1" r:id="rId2"/>
    <sheet name="Base Produto" sheetId="3" r:id="rId3"/>
    <sheet name="Pesquisar Produ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H4" i="1"/>
  <c r="H5" i="1"/>
  <c r="H6" i="1"/>
  <c r="H7" i="1"/>
  <c r="H8" i="1"/>
  <c r="H9" i="1"/>
  <c r="H3" i="1"/>
  <c r="G4" i="1"/>
  <c r="G5" i="1"/>
  <c r="G6" i="1"/>
  <c r="G7" i="1"/>
  <c r="G8" i="1"/>
  <c r="G9" i="1"/>
  <c r="G3" i="1"/>
  <c r="F4" i="1"/>
  <c r="F5" i="1"/>
  <c r="F6" i="1"/>
  <c r="F7" i="1"/>
  <c r="F8" i="1"/>
  <c r="F9" i="1"/>
  <c r="E4" i="1"/>
  <c r="E5" i="1"/>
  <c r="E6" i="1"/>
  <c r="E7" i="1"/>
  <c r="E8" i="1"/>
  <c r="E9" i="1"/>
  <c r="E3" i="1"/>
  <c r="D3" i="1"/>
  <c r="D9" i="1"/>
  <c r="D4" i="1"/>
  <c r="D5" i="1"/>
  <c r="D6" i="1"/>
  <c r="D7" i="1"/>
  <c r="D8" i="1"/>
  <c r="C3" i="1"/>
  <c r="C4" i="1"/>
  <c r="C5" i="1"/>
  <c r="C6" i="1"/>
  <c r="C7" i="1"/>
  <c r="C8" i="1"/>
  <c r="C9" i="1"/>
  <c r="D6" i="4" l="1"/>
  <c r="B4" i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<sst xmlns="http://schemas.openxmlformats.org/spreadsheetml/2006/main" count="358" uniqueCount="85">
  <si>
    <t>Aluno ID</t>
  </si>
  <si>
    <t>Nome</t>
  </si>
  <si>
    <t>Sobrenome</t>
  </si>
  <si>
    <t>Escola</t>
  </si>
  <si>
    <t>E-mail</t>
  </si>
  <si>
    <t>Turma</t>
  </si>
  <si>
    <t>Localização</t>
  </si>
  <si>
    <t>Admissão</t>
  </si>
  <si>
    <t>Adriana</t>
  </si>
  <si>
    <t>Cardoso</t>
  </si>
  <si>
    <t>EMMP</t>
  </si>
  <si>
    <t>s/a</t>
  </si>
  <si>
    <t>Prédio 06</t>
  </si>
  <si>
    <t>Aline</t>
  </si>
  <si>
    <t>Carvalho</t>
  </si>
  <si>
    <t>Cleusa</t>
  </si>
  <si>
    <t>Viana</t>
  </si>
  <si>
    <t>Fabricia</t>
  </si>
  <si>
    <t>Nunes</t>
  </si>
  <si>
    <t>Fernanda</t>
  </si>
  <si>
    <t>Peixoto</t>
  </si>
  <si>
    <t>Franklin</t>
  </si>
  <si>
    <t>Farias</t>
  </si>
  <si>
    <t>Gizele</t>
  </si>
  <si>
    <t>Fogaça</t>
  </si>
  <si>
    <t>Guilherme</t>
  </si>
  <si>
    <t>Duarte</t>
  </si>
  <si>
    <t>Henrico</t>
  </si>
  <si>
    <t>Drummond</t>
  </si>
  <si>
    <t>Henrique</t>
  </si>
  <si>
    <t>Fernandes</t>
  </si>
  <si>
    <t>Hudson</t>
  </si>
  <si>
    <t>Melo</t>
  </si>
  <si>
    <t>Irene</t>
  </si>
  <si>
    <t>Da costa</t>
  </si>
  <si>
    <t>Jéssica</t>
  </si>
  <si>
    <t>Oliveira</t>
  </si>
  <si>
    <t>José</t>
  </si>
  <si>
    <t>Cunha</t>
  </si>
  <si>
    <t>Júnia</t>
  </si>
  <si>
    <t>Moraes</t>
  </si>
  <si>
    <t>Leonardo</t>
  </si>
  <si>
    <t>Martins</t>
  </si>
  <si>
    <t>Lucas</t>
  </si>
  <si>
    <t>Rocha</t>
  </si>
  <si>
    <t>Ludmilla</t>
  </si>
  <si>
    <t>Gomes</t>
  </si>
  <si>
    <t>Marcos</t>
  </si>
  <si>
    <t>Dias</t>
  </si>
  <si>
    <t>Marlon</t>
  </si>
  <si>
    <t>Deluca</t>
  </si>
  <si>
    <t>Mateus</t>
  </si>
  <si>
    <t>Cristiano</t>
  </si>
  <si>
    <t>Priscila</t>
  </si>
  <si>
    <t>Nogueira</t>
  </si>
  <si>
    <t>Roberta</t>
  </si>
  <si>
    <t>Santos</t>
  </si>
  <si>
    <t>Rodrigo</t>
  </si>
  <si>
    <t>Lopes</t>
  </si>
  <si>
    <t>Rosângela</t>
  </si>
  <si>
    <t>Vieira</t>
  </si>
  <si>
    <t>Tainara</t>
  </si>
  <si>
    <t>Camargo</t>
  </si>
  <si>
    <t>Thiago</t>
  </si>
  <si>
    <t>Aragão</t>
  </si>
  <si>
    <t>Wilson</t>
  </si>
  <si>
    <t>Delfino</t>
  </si>
  <si>
    <t>Ygor</t>
  </si>
  <si>
    <t>Prédio 07</t>
  </si>
  <si>
    <t>Prédio 10</t>
  </si>
  <si>
    <t>Prédio 11</t>
  </si>
  <si>
    <t>Prédio 09</t>
  </si>
  <si>
    <t>Prédio 08</t>
  </si>
  <si>
    <t>Clientes</t>
  </si>
  <si>
    <t>Cod Aluno</t>
  </si>
  <si>
    <t>Cod</t>
  </si>
  <si>
    <t>Alicate</t>
  </si>
  <si>
    <t>Parafusadeira</t>
  </si>
  <si>
    <t>Furadeira</t>
  </si>
  <si>
    <t>Martelo</t>
  </si>
  <si>
    <t>Pregos</t>
  </si>
  <si>
    <t>Escada</t>
  </si>
  <si>
    <t>PESQUISAR PRODUTO</t>
  </si>
  <si>
    <t>Digite o Cod do Produto:</t>
  </si>
  <si>
    <t>Nome do Produto: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</si>
</sst>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7" formatCode="[$-416]d\-mmm\-yy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indexed="8"/>
      <name val="Arial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4" tint="0.3999755851924192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6" borderId="9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9" fillId="9" borderId="0" xfId="0" applyFont="1" applyFill="1" applyBorder="1" applyAlignment="1">
      <alignment horizontal="right" vertical="center"/>
    </xf>
    <xf numFmtId="0" fontId="9" fillId="9" borderId="1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7" fontId="1" fillId="7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A2" sqref="A2"/>
    </sheetView>
  </sheetViews>
  <sheetFormatPr defaultRowHeight="15" x14ac:dyDescent="0.25"/>
  <cols>
    <col min="1" max="1" width="9.42578125" style="10" bestFit="1" customWidth="1"/>
    <col min="2" max="2" width="12.7109375" style="10" customWidth="1"/>
    <col min="3" max="3" width="12.7109375" style="10" bestFit="1" customWidth="1"/>
    <col min="4" max="4" width="12.85546875" style="10" customWidth="1"/>
    <col min="5" max="5" width="13.42578125" style="10" customWidth="1"/>
    <col min="6" max="6" width="11.7109375" style="10" customWidth="1"/>
    <col min="7" max="7" width="21.85546875" style="10" customWidth="1"/>
    <col min="8" max="8" width="15.7109375" style="10" customWidth="1"/>
    <col min="9" max="16384" width="9.140625" style="10"/>
  </cols>
  <sheetData>
    <row r="1" spans="1:8" ht="24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1520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103</v>
      </c>
      <c r="G2" s="4" t="s">
        <v>12</v>
      </c>
      <c r="H2" s="5">
        <v>42401</v>
      </c>
    </row>
    <row r="3" spans="1:8" x14ac:dyDescent="0.25">
      <c r="A3" s="6">
        <v>1526</v>
      </c>
      <c r="B3" s="7" t="s">
        <v>13</v>
      </c>
      <c r="C3" s="7" t="s">
        <v>14</v>
      </c>
      <c r="D3" s="6" t="s">
        <v>10</v>
      </c>
      <c r="E3" s="6" t="s">
        <v>11</v>
      </c>
      <c r="F3" s="7">
        <v>102</v>
      </c>
      <c r="G3" s="6" t="s">
        <v>12</v>
      </c>
      <c r="H3" s="8">
        <v>42401</v>
      </c>
    </row>
    <row r="4" spans="1:8" x14ac:dyDescent="0.25">
      <c r="A4" s="4">
        <v>1519</v>
      </c>
      <c r="B4" s="9" t="s">
        <v>15</v>
      </c>
      <c r="C4" s="9" t="s">
        <v>16</v>
      </c>
      <c r="D4" s="4" t="s">
        <v>10</v>
      </c>
      <c r="E4" s="4" t="s">
        <v>11</v>
      </c>
      <c r="F4" s="4">
        <v>102</v>
      </c>
      <c r="G4" s="4" t="s">
        <v>12</v>
      </c>
      <c r="H4" s="5">
        <v>42401</v>
      </c>
    </row>
    <row r="5" spans="1:8" x14ac:dyDescent="0.25">
      <c r="A5" s="6">
        <v>1525</v>
      </c>
      <c r="B5" s="7" t="s">
        <v>17</v>
      </c>
      <c r="C5" s="7" t="s">
        <v>18</v>
      </c>
      <c r="D5" s="6" t="s">
        <v>10</v>
      </c>
      <c r="E5" s="6" t="s">
        <v>11</v>
      </c>
      <c r="F5" s="6">
        <v>102</v>
      </c>
      <c r="G5" s="6" t="s">
        <v>12</v>
      </c>
      <c r="H5" s="8">
        <v>42401</v>
      </c>
    </row>
    <row r="6" spans="1:8" x14ac:dyDescent="0.25">
      <c r="A6" s="4">
        <v>1513</v>
      </c>
      <c r="B6" s="9" t="s">
        <v>19</v>
      </c>
      <c r="C6" s="9" t="s">
        <v>20</v>
      </c>
      <c r="D6" s="4" t="s">
        <v>10</v>
      </c>
      <c r="E6" s="4" t="s">
        <v>11</v>
      </c>
      <c r="F6" s="9">
        <v>102</v>
      </c>
      <c r="G6" s="4" t="s">
        <v>12</v>
      </c>
      <c r="H6" s="5">
        <v>42401</v>
      </c>
    </row>
    <row r="7" spans="1:8" x14ac:dyDescent="0.25">
      <c r="A7" s="6">
        <v>1521</v>
      </c>
      <c r="B7" s="7" t="s">
        <v>21</v>
      </c>
      <c r="C7" s="7" t="s">
        <v>22</v>
      </c>
      <c r="D7" s="6" t="s">
        <v>10</v>
      </c>
      <c r="E7" s="6" t="s">
        <v>11</v>
      </c>
      <c r="F7" s="6">
        <v>102</v>
      </c>
      <c r="G7" s="6" t="s">
        <v>12</v>
      </c>
      <c r="H7" s="8">
        <v>42401</v>
      </c>
    </row>
    <row r="8" spans="1:8" x14ac:dyDescent="0.25">
      <c r="A8" s="4">
        <v>1512</v>
      </c>
      <c r="B8" s="9" t="s">
        <v>23</v>
      </c>
      <c r="C8" s="9" t="s">
        <v>24</v>
      </c>
      <c r="D8" s="4" t="s">
        <v>10</v>
      </c>
      <c r="E8" s="4" t="s">
        <v>11</v>
      </c>
      <c r="F8" s="9">
        <v>102</v>
      </c>
      <c r="G8" s="4" t="s">
        <v>12</v>
      </c>
      <c r="H8" s="5">
        <v>42401</v>
      </c>
    </row>
    <row r="9" spans="1:8" x14ac:dyDescent="0.25">
      <c r="A9" s="6">
        <v>1514</v>
      </c>
      <c r="B9" s="7" t="s">
        <v>25</v>
      </c>
      <c r="C9" s="7" t="s">
        <v>26</v>
      </c>
      <c r="D9" s="6" t="s">
        <v>10</v>
      </c>
      <c r="E9" s="6" t="s">
        <v>11</v>
      </c>
      <c r="F9" s="6">
        <v>102</v>
      </c>
      <c r="G9" s="6" t="s">
        <v>12</v>
      </c>
      <c r="H9" s="8">
        <v>42401</v>
      </c>
    </row>
    <row r="10" spans="1:8" x14ac:dyDescent="0.25">
      <c r="A10" s="4">
        <v>1524</v>
      </c>
      <c r="B10" s="9" t="s">
        <v>27</v>
      </c>
      <c r="C10" s="9" t="s">
        <v>28</v>
      </c>
      <c r="D10" s="4" t="s">
        <v>10</v>
      </c>
      <c r="E10" s="4" t="s">
        <v>11</v>
      </c>
      <c r="F10" s="9">
        <v>102</v>
      </c>
      <c r="G10" s="4" t="s">
        <v>12</v>
      </c>
      <c r="H10" s="5">
        <v>42401</v>
      </c>
    </row>
    <row r="11" spans="1:8" x14ac:dyDescent="0.25">
      <c r="A11" s="6">
        <v>1523</v>
      </c>
      <c r="B11" s="7" t="s">
        <v>29</v>
      </c>
      <c r="C11" s="7" t="s">
        <v>30</v>
      </c>
      <c r="D11" s="6" t="s">
        <v>10</v>
      </c>
      <c r="E11" s="6" t="s">
        <v>11</v>
      </c>
      <c r="F11" s="6">
        <v>102</v>
      </c>
      <c r="G11" s="6" t="s">
        <v>12</v>
      </c>
      <c r="H11" s="8">
        <v>42401</v>
      </c>
    </row>
    <row r="12" spans="1:8" x14ac:dyDescent="0.25">
      <c r="A12" s="4">
        <v>1527</v>
      </c>
      <c r="B12" s="9" t="s">
        <v>31</v>
      </c>
      <c r="C12" s="9" t="s">
        <v>32</v>
      </c>
      <c r="D12" s="4" t="s">
        <v>10</v>
      </c>
      <c r="E12" s="4" t="s">
        <v>11</v>
      </c>
      <c r="F12" s="9">
        <v>102</v>
      </c>
      <c r="G12" s="4" t="s">
        <v>12</v>
      </c>
      <c r="H12" s="5">
        <v>42401</v>
      </c>
    </row>
    <row r="13" spans="1:8" x14ac:dyDescent="0.25">
      <c r="A13" s="6">
        <v>1518</v>
      </c>
      <c r="B13" s="7" t="s">
        <v>33</v>
      </c>
      <c r="C13" s="7" t="s">
        <v>34</v>
      </c>
      <c r="D13" s="6" t="s">
        <v>10</v>
      </c>
      <c r="E13" s="6" t="s">
        <v>11</v>
      </c>
      <c r="F13" s="6">
        <v>102</v>
      </c>
      <c r="G13" s="6" t="s">
        <v>12</v>
      </c>
      <c r="H13" s="8">
        <v>42401</v>
      </c>
    </row>
    <row r="14" spans="1:8" x14ac:dyDescent="0.25">
      <c r="A14" s="4">
        <v>1508</v>
      </c>
      <c r="B14" s="9" t="s">
        <v>35</v>
      </c>
      <c r="C14" s="9" t="s">
        <v>36</v>
      </c>
      <c r="D14" s="4" t="s">
        <v>10</v>
      </c>
      <c r="E14" s="4" t="s">
        <v>11</v>
      </c>
      <c r="F14" s="9">
        <v>102</v>
      </c>
      <c r="G14" s="4" t="s">
        <v>12</v>
      </c>
      <c r="H14" s="5">
        <v>42401</v>
      </c>
    </row>
    <row r="15" spans="1:8" x14ac:dyDescent="0.25">
      <c r="A15" s="6">
        <v>1502</v>
      </c>
      <c r="B15" s="7" t="s">
        <v>37</v>
      </c>
      <c r="C15" s="7" t="s">
        <v>38</v>
      </c>
      <c r="D15" s="6" t="s">
        <v>10</v>
      </c>
      <c r="E15" s="6" t="s">
        <v>11</v>
      </c>
      <c r="F15" s="6">
        <v>102</v>
      </c>
      <c r="G15" s="6" t="s">
        <v>12</v>
      </c>
      <c r="H15" s="8">
        <v>42401</v>
      </c>
    </row>
    <row r="16" spans="1:8" x14ac:dyDescent="0.25">
      <c r="A16" s="4">
        <v>1515</v>
      </c>
      <c r="B16" s="9" t="s">
        <v>39</v>
      </c>
      <c r="C16" s="9" t="s">
        <v>40</v>
      </c>
      <c r="D16" s="4" t="s">
        <v>10</v>
      </c>
      <c r="E16" s="4" t="s">
        <v>11</v>
      </c>
      <c r="F16" s="9">
        <v>102</v>
      </c>
      <c r="G16" s="4" t="s">
        <v>12</v>
      </c>
      <c r="H16" s="5">
        <v>42401</v>
      </c>
    </row>
    <row r="17" spans="1:8" x14ac:dyDescent="0.25">
      <c r="A17" s="6">
        <v>1510</v>
      </c>
      <c r="B17" s="7" t="s">
        <v>41</v>
      </c>
      <c r="C17" s="7" t="s">
        <v>42</v>
      </c>
      <c r="D17" s="6" t="s">
        <v>10</v>
      </c>
      <c r="E17" s="6" t="s">
        <v>11</v>
      </c>
      <c r="F17" s="6">
        <v>102</v>
      </c>
      <c r="G17" s="6" t="s">
        <v>12</v>
      </c>
      <c r="H17" s="8">
        <v>42401</v>
      </c>
    </row>
    <row r="18" spans="1:8" x14ac:dyDescent="0.25">
      <c r="A18" s="4">
        <v>1511</v>
      </c>
      <c r="B18" s="9" t="s">
        <v>43</v>
      </c>
      <c r="C18" s="9" t="s">
        <v>44</v>
      </c>
      <c r="D18" s="4" t="s">
        <v>10</v>
      </c>
      <c r="E18" s="4" t="s">
        <v>11</v>
      </c>
      <c r="F18" s="4">
        <v>102</v>
      </c>
      <c r="G18" s="4" t="s">
        <v>12</v>
      </c>
      <c r="H18" s="5">
        <v>42401</v>
      </c>
    </row>
    <row r="19" spans="1:8" x14ac:dyDescent="0.25">
      <c r="A19" s="6">
        <v>1509</v>
      </c>
      <c r="B19" s="7" t="s">
        <v>45</v>
      </c>
      <c r="C19" s="7" t="s">
        <v>46</v>
      </c>
      <c r="D19" s="6" t="s">
        <v>10</v>
      </c>
      <c r="E19" s="6" t="s">
        <v>11</v>
      </c>
      <c r="F19" s="7">
        <v>102</v>
      </c>
      <c r="G19" s="6" t="s">
        <v>12</v>
      </c>
      <c r="H19" s="8">
        <v>42401</v>
      </c>
    </row>
    <row r="20" spans="1:8" x14ac:dyDescent="0.25">
      <c r="A20" s="4">
        <v>1501</v>
      </c>
      <c r="B20" s="9" t="s">
        <v>47</v>
      </c>
      <c r="C20" s="9" t="s">
        <v>48</v>
      </c>
      <c r="D20" s="4" t="s">
        <v>10</v>
      </c>
      <c r="E20" s="4" t="s">
        <v>11</v>
      </c>
      <c r="F20" s="4">
        <v>102</v>
      </c>
      <c r="G20" s="4" t="s">
        <v>12</v>
      </c>
      <c r="H20" s="5">
        <v>42401</v>
      </c>
    </row>
    <row r="21" spans="1:8" x14ac:dyDescent="0.25">
      <c r="A21" s="6">
        <v>1505</v>
      </c>
      <c r="B21" s="7" t="s">
        <v>49</v>
      </c>
      <c r="C21" s="7" t="s">
        <v>50</v>
      </c>
      <c r="D21" s="6" t="s">
        <v>10</v>
      </c>
      <c r="E21" s="6" t="s">
        <v>11</v>
      </c>
      <c r="F21" s="7">
        <v>102</v>
      </c>
      <c r="G21" s="6" t="s">
        <v>12</v>
      </c>
      <c r="H21" s="8">
        <v>42401</v>
      </c>
    </row>
    <row r="22" spans="1:8" x14ac:dyDescent="0.25">
      <c r="A22" s="4">
        <v>1503</v>
      </c>
      <c r="B22" s="9" t="s">
        <v>51</v>
      </c>
      <c r="C22" s="9" t="s">
        <v>52</v>
      </c>
      <c r="D22" s="4" t="s">
        <v>10</v>
      </c>
      <c r="E22" s="4" t="s">
        <v>11</v>
      </c>
      <c r="F22" s="4">
        <v>102</v>
      </c>
      <c r="G22" s="4" t="s">
        <v>12</v>
      </c>
      <c r="H22" s="5">
        <v>42401</v>
      </c>
    </row>
    <row r="23" spans="1:8" x14ac:dyDescent="0.25">
      <c r="A23" s="6">
        <v>1517</v>
      </c>
      <c r="B23" s="7" t="s">
        <v>53</v>
      </c>
      <c r="C23" s="7" t="s">
        <v>54</v>
      </c>
      <c r="D23" s="6" t="s">
        <v>10</v>
      </c>
      <c r="E23" s="6" t="s">
        <v>11</v>
      </c>
      <c r="F23" s="7">
        <v>102</v>
      </c>
      <c r="G23" s="6" t="s">
        <v>12</v>
      </c>
      <c r="H23" s="8">
        <v>42401</v>
      </c>
    </row>
    <row r="24" spans="1:8" x14ac:dyDescent="0.25">
      <c r="A24" s="4">
        <v>1507</v>
      </c>
      <c r="B24" s="9" t="s">
        <v>55</v>
      </c>
      <c r="C24" s="9" t="s">
        <v>56</v>
      </c>
      <c r="D24" s="4" t="s">
        <v>10</v>
      </c>
      <c r="E24" s="4" t="s">
        <v>11</v>
      </c>
      <c r="F24" s="4">
        <v>102</v>
      </c>
      <c r="G24" s="4" t="s">
        <v>12</v>
      </c>
      <c r="H24" s="5">
        <v>42401</v>
      </c>
    </row>
    <row r="25" spans="1:8" x14ac:dyDescent="0.25">
      <c r="A25" s="6">
        <v>1522</v>
      </c>
      <c r="B25" s="7" t="s">
        <v>57</v>
      </c>
      <c r="C25" s="7" t="s">
        <v>58</v>
      </c>
      <c r="D25" s="6" t="s">
        <v>10</v>
      </c>
      <c r="E25" s="6" t="s">
        <v>11</v>
      </c>
      <c r="F25" s="7">
        <v>102</v>
      </c>
      <c r="G25" s="6" t="s">
        <v>12</v>
      </c>
      <c r="H25" s="8">
        <v>42401</v>
      </c>
    </row>
    <row r="26" spans="1:8" x14ac:dyDescent="0.25">
      <c r="A26" s="4">
        <v>1516</v>
      </c>
      <c r="B26" s="9" t="s">
        <v>59</v>
      </c>
      <c r="C26" s="9" t="s">
        <v>60</v>
      </c>
      <c r="D26" s="4" t="s">
        <v>10</v>
      </c>
      <c r="E26" s="4" t="s">
        <v>11</v>
      </c>
      <c r="F26" s="4">
        <v>102</v>
      </c>
      <c r="G26" s="4" t="s">
        <v>12</v>
      </c>
      <c r="H26" s="5">
        <v>42401</v>
      </c>
    </row>
    <row r="27" spans="1:8" x14ac:dyDescent="0.25">
      <c r="A27" s="6">
        <v>1506</v>
      </c>
      <c r="B27" s="7" t="s">
        <v>61</v>
      </c>
      <c r="C27" s="7" t="s">
        <v>62</v>
      </c>
      <c r="D27" s="6" t="s">
        <v>10</v>
      </c>
      <c r="E27" s="6" t="s">
        <v>11</v>
      </c>
      <c r="F27" s="7">
        <v>102</v>
      </c>
      <c r="G27" s="6" t="s">
        <v>12</v>
      </c>
      <c r="H27" s="8">
        <v>42401</v>
      </c>
    </row>
    <row r="28" spans="1:8" x14ac:dyDescent="0.25">
      <c r="A28" s="4">
        <v>1528</v>
      </c>
      <c r="B28" s="9" t="s">
        <v>63</v>
      </c>
      <c r="C28" s="9" t="s">
        <v>64</v>
      </c>
      <c r="D28" s="4" t="s">
        <v>10</v>
      </c>
      <c r="E28" s="4" t="s">
        <v>11</v>
      </c>
      <c r="F28" s="4">
        <v>102</v>
      </c>
      <c r="G28" s="4" t="s">
        <v>12</v>
      </c>
      <c r="H28" s="5">
        <v>42401</v>
      </c>
    </row>
    <row r="29" spans="1:8" x14ac:dyDescent="0.25">
      <c r="A29" s="6">
        <v>1504</v>
      </c>
      <c r="B29" s="7" t="s">
        <v>65</v>
      </c>
      <c r="C29" s="7" t="s">
        <v>66</v>
      </c>
      <c r="D29" s="6" t="s">
        <v>10</v>
      </c>
      <c r="E29" s="6" t="s">
        <v>11</v>
      </c>
      <c r="F29" s="7">
        <v>102</v>
      </c>
      <c r="G29" s="6" t="s">
        <v>12</v>
      </c>
      <c r="H29" s="8">
        <v>42401</v>
      </c>
    </row>
    <row r="30" spans="1:8" x14ac:dyDescent="0.25">
      <c r="A30" s="4">
        <v>1530</v>
      </c>
      <c r="B30" s="9" t="s">
        <v>67</v>
      </c>
      <c r="C30" s="9" t="s">
        <v>62</v>
      </c>
      <c r="D30" s="4" t="s">
        <v>10</v>
      </c>
      <c r="E30" s="4" t="s">
        <v>11</v>
      </c>
      <c r="F30" s="4">
        <v>103</v>
      </c>
      <c r="G30" s="4" t="s">
        <v>68</v>
      </c>
      <c r="H30" s="5">
        <v>42402</v>
      </c>
    </row>
    <row r="31" spans="1:8" x14ac:dyDescent="0.25">
      <c r="A31" s="6">
        <v>1533</v>
      </c>
      <c r="B31" s="7" t="s">
        <v>67</v>
      </c>
      <c r="C31" s="7" t="s">
        <v>36</v>
      </c>
      <c r="D31" s="6" t="s">
        <v>10</v>
      </c>
      <c r="E31" s="6" t="s">
        <v>11</v>
      </c>
      <c r="F31" s="7">
        <v>106</v>
      </c>
      <c r="G31" s="6" t="s">
        <v>69</v>
      </c>
      <c r="H31" s="8">
        <v>42405</v>
      </c>
    </row>
    <row r="32" spans="1:8" x14ac:dyDescent="0.25">
      <c r="A32" s="4">
        <v>1534</v>
      </c>
      <c r="B32" s="9" t="s">
        <v>67</v>
      </c>
      <c r="C32" s="9" t="s">
        <v>26</v>
      </c>
      <c r="D32" s="4" t="s">
        <v>10</v>
      </c>
      <c r="E32" s="4" t="s">
        <v>11</v>
      </c>
      <c r="F32" s="9">
        <v>107</v>
      </c>
      <c r="G32" s="4" t="s">
        <v>70</v>
      </c>
      <c r="H32" s="5">
        <v>42406</v>
      </c>
    </row>
    <row r="33" spans="1:8" x14ac:dyDescent="0.25">
      <c r="A33" s="6">
        <v>1532</v>
      </c>
      <c r="B33" s="7" t="s">
        <v>67</v>
      </c>
      <c r="C33" s="7" t="s">
        <v>38</v>
      </c>
      <c r="D33" s="6" t="s">
        <v>10</v>
      </c>
      <c r="E33" s="6" t="s">
        <v>11</v>
      </c>
      <c r="F33" s="6">
        <v>105</v>
      </c>
      <c r="G33" s="6" t="s">
        <v>71</v>
      </c>
      <c r="H33" s="8">
        <v>42404</v>
      </c>
    </row>
    <row r="34" spans="1:8" x14ac:dyDescent="0.25">
      <c r="A34" s="4">
        <v>1531</v>
      </c>
      <c r="B34" s="9" t="s">
        <v>67</v>
      </c>
      <c r="C34" s="9" t="s">
        <v>64</v>
      </c>
      <c r="D34" s="4" t="s">
        <v>10</v>
      </c>
      <c r="E34" s="4" t="s">
        <v>11</v>
      </c>
      <c r="F34" s="4">
        <v>104</v>
      </c>
      <c r="G34" s="4" t="s">
        <v>72</v>
      </c>
      <c r="H34" s="5">
        <v>42403</v>
      </c>
    </row>
    <row r="35" spans="1:8" x14ac:dyDescent="0.25">
      <c r="A35" s="4">
        <v>1520</v>
      </c>
      <c r="B35" s="4" t="s">
        <v>8</v>
      </c>
      <c r="C35" s="4" t="s">
        <v>9</v>
      </c>
      <c r="D35" s="4" t="s">
        <v>10</v>
      </c>
      <c r="E35" s="4" t="s">
        <v>11</v>
      </c>
      <c r="F35" s="4">
        <v>102</v>
      </c>
      <c r="G35" s="4" t="s">
        <v>12</v>
      </c>
      <c r="H35" s="5">
        <v>42401</v>
      </c>
    </row>
    <row r="36" spans="1:8" x14ac:dyDescent="0.25">
      <c r="A36" s="6">
        <v>1526</v>
      </c>
      <c r="B36" s="7" t="s">
        <v>13</v>
      </c>
      <c r="C36" s="7" t="s">
        <v>14</v>
      </c>
      <c r="D36" s="6" t="s">
        <v>10</v>
      </c>
      <c r="E36" s="6" t="s">
        <v>11</v>
      </c>
      <c r="F36" s="7">
        <v>102</v>
      </c>
      <c r="G36" s="6" t="s">
        <v>12</v>
      </c>
      <c r="H36" s="8">
        <v>42401</v>
      </c>
    </row>
    <row r="37" spans="1:8" x14ac:dyDescent="0.25">
      <c r="A37" s="4">
        <v>1519</v>
      </c>
      <c r="B37" s="9" t="s">
        <v>15</v>
      </c>
      <c r="C37" s="9" t="s">
        <v>16</v>
      </c>
      <c r="D37" s="4" t="s">
        <v>10</v>
      </c>
      <c r="E37" s="4" t="s">
        <v>11</v>
      </c>
      <c r="F37" s="4">
        <v>102</v>
      </c>
      <c r="G37" s="4" t="s">
        <v>12</v>
      </c>
      <c r="H37" s="5">
        <v>42401</v>
      </c>
    </row>
    <row r="38" spans="1:8" x14ac:dyDescent="0.25">
      <c r="A38" s="6">
        <v>1525</v>
      </c>
      <c r="B38" s="7" t="s">
        <v>17</v>
      </c>
      <c r="C38" s="7" t="s">
        <v>18</v>
      </c>
      <c r="D38" s="6" t="s">
        <v>10</v>
      </c>
      <c r="E38" s="6" t="s">
        <v>11</v>
      </c>
      <c r="F38" s="6">
        <v>102</v>
      </c>
      <c r="G38" s="6" t="s">
        <v>12</v>
      </c>
      <c r="H38" s="8">
        <v>42401</v>
      </c>
    </row>
    <row r="39" spans="1:8" x14ac:dyDescent="0.25">
      <c r="A39" s="4">
        <v>1513</v>
      </c>
      <c r="B39" s="9" t="s">
        <v>19</v>
      </c>
      <c r="C39" s="9" t="s">
        <v>20</v>
      </c>
      <c r="D39" s="4" t="s">
        <v>10</v>
      </c>
      <c r="E39" s="4" t="s">
        <v>11</v>
      </c>
      <c r="F39" s="9">
        <v>102</v>
      </c>
      <c r="G39" s="4" t="s">
        <v>12</v>
      </c>
      <c r="H39" s="5">
        <v>42401</v>
      </c>
    </row>
    <row r="40" spans="1:8" x14ac:dyDescent="0.25">
      <c r="A40" s="6">
        <v>1521</v>
      </c>
      <c r="B40" s="7" t="s">
        <v>21</v>
      </c>
      <c r="C40" s="7" t="s">
        <v>22</v>
      </c>
      <c r="D40" s="6" t="s">
        <v>10</v>
      </c>
      <c r="E40" s="6" t="s">
        <v>11</v>
      </c>
      <c r="F40" s="6">
        <v>102</v>
      </c>
      <c r="G40" s="6" t="s">
        <v>12</v>
      </c>
      <c r="H40" s="8">
        <v>42401</v>
      </c>
    </row>
    <row r="41" spans="1:8" x14ac:dyDescent="0.25">
      <c r="A41" s="4">
        <v>1512</v>
      </c>
      <c r="B41" s="9" t="s">
        <v>23</v>
      </c>
      <c r="C41" s="9" t="s">
        <v>24</v>
      </c>
      <c r="D41" s="4" t="s">
        <v>10</v>
      </c>
      <c r="E41" s="4" t="s">
        <v>11</v>
      </c>
      <c r="F41" s="9">
        <v>102</v>
      </c>
      <c r="G41" s="4" t="s">
        <v>12</v>
      </c>
      <c r="H41" s="5">
        <v>42401</v>
      </c>
    </row>
    <row r="42" spans="1:8" x14ac:dyDescent="0.25">
      <c r="A42" s="6">
        <v>1514</v>
      </c>
      <c r="B42" s="7" t="s">
        <v>25</v>
      </c>
      <c r="C42" s="7" t="s">
        <v>26</v>
      </c>
      <c r="D42" s="6" t="s">
        <v>10</v>
      </c>
      <c r="E42" s="6" t="s">
        <v>11</v>
      </c>
      <c r="F42" s="6">
        <v>102</v>
      </c>
      <c r="G42" s="6" t="s">
        <v>12</v>
      </c>
      <c r="H42" s="8">
        <v>42401</v>
      </c>
    </row>
    <row r="43" spans="1:8" x14ac:dyDescent="0.25">
      <c r="A43" s="4">
        <v>1524</v>
      </c>
      <c r="B43" s="9" t="s">
        <v>27</v>
      </c>
      <c r="C43" s="9" t="s">
        <v>28</v>
      </c>
      <c r="D43" s="4" t="s">
        <v>10</v>
      </c>
      <c r="E43" s="4" t="s">
        <v>11</v>
      </c>
      <c r="F43" s="9">
        <v>102</v>
      </c>
      <c r="G43" s="4" t="s">
        <v>12</v>
      </c>
      <c r="H43" s="5">
        <v>42401</v>
      </c>
    </row>
    <row r="44" spans="1:8" x14ac:dyDescent="0.25">
      <c r="A44" s="6">
        <v>1523</v>
      </c>
      <c r="B44" s="7" t="s">
        <v>29</v>
      </c>
      <c r="C44" s="7" t="s">
        <v>30</v>
      </c>
      <c r="D44" s="6" t="s">
        <v>10</v>
      </c>
      <c r="E44" s="6" t="s">
        <v>11</v>
      </c>
      <c r="F44" s="6">
        <v>102</v>
      </c>
      <c r="G44" s="6" t="s">
        <v>12</v>
      </c>
      <c r="H44" s="8">
        <v>42401</v>
      </c>
    </row>
    <row r="45" spans="1:8" x14ac:dyDescent="0.25">
      <c r="A45" s="4">
        <v>1527</v>
      </c>
      <c r="B45" s="9" t="s">
        <v>31</v>
      </c>
      <c r="C45" s="9" t="s">
        <v>32</v>
      </c>
      <c r="D45" s="4" t="s">
        <v>10</v>
      </c>
      <c r="E45" s="4" t="s">
        <v>11</v>
      </c>
      <c r="F45" s="9">
        <v>102</v>
      </c>
      <c r="G45" s="4" t="s">
        <v>12</v>
      </c>
      <c r="H45" s="5">
        <v>42401</v>
      </c>
    </row>
    <row r="46" spans="1:8" x14ac:dyDescent="0.25">
      <c r="A46" s="6">
        <v>1518</v>
      </c>
      <c r="B46" s="7" t="s">
        <v>33</v>
      </c>
      <c r="C46" s="7" t="s">
        <v>34</v>
      </c>
      <c r="D46" s="6" t="s">
        <v>10</v>
      </c>
      <c r="E46" s="6" t="s">
        <v>11</v>
      </c>
      <c r="F46" s="6">
        <v>102</v>
      </c>
      <c r="G46" s="6" t="s">
        <v>12</v>
      </c>
      <c r="H46" s="8">
        <v>42401</v>
      </c>
    </row>
    <row r="47" spans="1:8" x14ac:dyDescent="0.25">
      <c r="A47" s="4">
        <v>1508</v>
      </c>
      <c r="B47" s="9" t="s">
        <v>35</v>
      </c>
      <c r="C47" s="9" t="s">
        <v>36</v>
      </c>
      <c r="D47" s="4" t="s">
        <v>10</v>
      </c>
      <c r="E47" s="4" t="s">
        <v>11</v>
      </c>
      <c r="F47" s="9">
        <v>102</v>
      </c>
      <c r="G47" s="4" t="s">
        <v>12</v>
      </c>
      <c r="H47" s="5">
        <v>42401</v>
      </c>
    </row>
    <row r="48" spans="1:8" x14ac:dyDescent="0.25">
      <c r="A48" s="6">
        <v>1502</v>
      </c>
      <c r="B48" s="7" t="s">
        <v>37</v>
      </c>
      <c r="C48" s="7" t="s">
        <v>38</v>
      </c>
      <c r="D48" s="6" t="s">
        <v>10</v>
      </c>
      <c r="E48" s="6" t="s">
        <v>11</v>
      </c>
      <c r="F48" s="6">
        <v>102</v>
      </c>
      <c r="G48" s="6" t="s">
        <v>12</v>
      </c>
      <c r="H48" s="8">
        <v>42401</v>
      </c>
    </row>
    <row r="49" spans="1:8" x14ac:dyDescent="0.25">
      <c r="A49" s="4">
        <v>1515</v>
      </c>
      <c r="B49" s="9" t="s">
        <v>39</v>
      </c>
      <c r="C49" s="9" t="s">
        <v>40</v>
      </c>
      <c r="D49" s="4" t="s">
        <v>10</v>
      </c>
      <c r="E49" s="4" t="s">
        <v>11</v>
      </c>
      <c r="F49" s="9">
        <v>102</v>
      </c>
      <c r="G49" s="4" t="s">
        <v>12</v>
      </c>
      <c r="H49" s="5">
        <v>42401</v>
      </c>
    </row>
    <row r="50" spans="1:8" x14ac:dyDescent="0.25">
      <c r="A50" s="6">
        <v>1510</v>
      </c>
      <c r="B50" s="7" t="s">
        <v>41</v>
      </c>
      <c r="C50" s="7" t="s">
        <v>42</v>
      </c>
      <c r="D50" s="6" t="s">
        <v>10</v>
      </c>
      <c r="E50" s="6" t="s">
        <v>11</v>
      </c>
      <c r="F50" s="6">
        <v>102</v>
      </c>
      <c r="G50" s="6" t="s">
        <v>12</v>
      </c>
      <c r="H50" s="8">
        <v>42401</v>
      </c>
    </row>
    <row r="51" spans="1:8" x14ac:dyDescent="0.25">
      <c r="A51" s="4">
        <v>1511</v>
      </c>
      <c r="B51" s="9" t="s">
        <v>43</v>
      </c>
      <c r="C51" s="9" t="s">
        <v>44</v>
      </c>
      <c r="D51" s="4" t="s">
        <v>10</v>
      </c>
      <c r="E51" s="4" t="s">
        <v>11</v>
      </c>
      <c r="F51" s="4">
        <v>102</v>
      </c>
      <c r="G51" s="4" t="s">
        <v>12</v>
      </c>
      <c r="H51" s="5">
        <v>42401</v>
      </c>
    </row>
    <row r="52" spans="1:8" x14ac:dyDescent="0.25">
      <c r="A52" s="6">
        <v>1509</v>
      </c>
      <c r="B52" s="7" t="s">
        <v>45</v>
      </c>
      <c r="C52" s="7" t="s">
        <v>46</v>
      </c>
      <c r="D52" s="6" t="s">
        <v>10</v>
      </c>
      <c r="E52" s="6" t="s">
        <v>11</v>
      </c>
      <c r="F52" s="7">
        <v>102</v>
      </c>
      <c r="G52" s="6" t="s">
        <v>12</v>
      </c>
      <c r="H52" s="8">
        <v>42401</v>
      </c>
    </row>
    <row r="53" spans="1:8" x14ac:dyDescent="0.25">
      <c r="A53" s="4">
        <v>1501</v>
      </c>
      <c r="B53" s="9" t="s">
        <v>47</v>
      </c>
      <c r="C53" s="9" t="s">
        <v>48</v>
      </c>
      <c r="D53" s="4" t="s">
        <v>10</v>
      </c>
      <c r="E53" s="4" t="s">
        <v>11</v>
      </c>
      <c r="F53" s="4">
        <v>102</v>
      </c>
      <c r="G53" s="4" t="s">
        <v>12</v>
      </c>
      <c r="H53" s="5">
        <v>42401</v>
      </c>
    </row>
    <row r="54" spans="1:8" x14ac:dyDescent="0.25">
      <c r="A54" s="6">
        <v>1505</v>
      </c>
      <c r="B54" s="7" t="s">
        <v>49</v>
      </c>
      <c r="C54" s="7" t="s">
        <v>50</v>
      </c>
      <c r="D54" s="6" t="s">
        <v>10</v>
      </c>
      <c r="E54" s="6" t="s">
        <v>11</v>
      </c>
      <c r="F54" s="7">
        <v>102</v>
      </c>
      <c r="G54" s="6" t="s">
        <v>12</v>
      </c>
      <c r="H54" s="8">
        <v>42401</v>
      </c>
    </row>
    <row r="55" spans="1:8" x14ac:dyDescent="0.25">
      <c r="A55" s="4">
        <v>1503</v>
      </c>
      <c r="B55" s="9" t="s">
        <v>51</v>
      </c>
      <c r="C55" s="9" t="s">
        <v>52</v>
      </c>
      <c r="D55" s="4" t="s">
        <v>10</v>
      </c>
      <c r="E55" s="4" t="s">
        <v>11</v>
      </c>
      <c r="F55" s="4">
        <v>102</v>
      </c>
      <c r="G55" s="4" t="s">
        <v>12</v>
      </c>
      <c r="H55" s="5">
        <v>42401</v>
      </c>
    </row>
    <row r="56" spans="1:8" x14ac:dyDescent="0.25">
      <c r="A56" s="6">
        <v>1517</v>
      </c>
      <c r="B56" s="7" t="s">
        <v>53</v>
      </c>
      <c r="C56" s="7" t="s">
        <v>54</v>
      </c>
      <c r="D56" s="6" t="s">
        <v>10</v>
      </c>
      <c r="E56" s="6" t="s">
        <v>11</v>
      </c>
      <c r="F56" s="7">
        <v>102</v>
      </c>
      <c r="G56" s="6" t="s">
        <v>12</v>
      </c>
      <c r="H56" s="8">
        <v>42401</v>
      </c>
    </row>
    <row r="57" spans="1:8" x14ac:dyDescent="0.25">
      <c r="A57" s="4">
        <v>1507</v>
      </c>
      <c r="B57" s="9" t="s">
        <v>55</v>
      </c>
      <c r="C57" s="9" t="s">
        <v>56</v>
      </c>
      <c r="D57" s="4" t="s">
        <v>10</v>
      </c>
      <c r="E57" s="4" t="s">
        <v>11</v>
      </c>
      <c r="F57" s="4">
        <v>102</v>
      </c>
      <c r="G57" s="4" t="s">
        <v>12</v>
      </c>
      <c r="H57" s="5">
        <v>42401</v>
      </c>
    </row>
    <row r="58" spans="1:8" x14ac:dyDescent="0.25">
      <c r="A58" s="6">
        <v>1522</v>
      </c>
      <c r="B58" s="7" t="s">
        <v>57</v>
      </c>
      <c r="C58" s="7" t="s">
        <v>58</v>
      </c>
      <c r="D58" s="6" t="s">
        <v>10</v>
      </c>
      <c r="E58" s="6" t="s">
        <v>11</v>
      </c>
      <c r="F58" s="7">
        <v>102</v>
      </c>
      <c r="G58" s="6" t="s">
        <v>12</v>
      </c>
      <c r="H58" s="8">
        <v>42401</v>
      </c>
    </row>
    <row r="59" spans="1:8" x14ac:dyDescent="0.25">
      <c r="A59" s="4">
        <v>1516</v>
      </c>
      <c r="B59" s="9" t="s">
        <v>59</v>
      </c>
      <c r="C59" s="9" t="s">
        <v>60</v>
      </c>
      <c r="D59" s="4" t="s">
        <v>10</v>
      </c>
      <c r="E59" s="4" t="s">
        <v>11</v>
      </c>
      <c r="F59" s="4">
        <v>102</v>
      </c>
      <c r="G59" s="4" t="s">
        <v>12</v>
      </c>
      <c r="H59" s="5">
        <v>42401</v>
      </c>
    </row>
    <row r="60" spans="1:8" x14ac:dyDescent="0.25">
      <c r="A60" s="6">
        <v>1506</v>
      </c>
      <c r="B60" s="7" t="s">
        <v>61</v>
      </c>
      <c r="C60" s="7" t="s">
        <v>62</v>
      </c>
      <c r="D60" s="6" t="s">
        <v>10</v>
      </c>
      <c r="E60" s="6" t="s">
        <v>11</v>
      </c>
      <c r="F60" s="7">
        <v>102</v>
      </c>
      <c r="G60" s="6" t="s">
        <v>12</v>
      </c>
      <c r="H60" s="8">
        <v>42401</v>
      </c>
    </row>
    <row r="61" spans="1:8" x14ac:dyDescent="0.25">
      <c r="A61" s="4">
        <v>1528</v>
      </c>
      <c r="B61" s="9" t="s">
        <v>63</v>
      </c>
      <c r="C61" s="9" t="s">
        <v>64</v>
      </c>
      <c r="D61" s="4" t="s">
        <v>10</v>
      </c>
      <c r="E61" s="4" t="s">
        <v>11</v>
      </c>
      <c r="F61" s="4">
        <v>102</v>
      </c>
      <c r="G61" s="4" t="s">
        <v>12</v>
      </c>
      <c r="H61" s="5">
        <v>42401</v>
      </c>
    </row>
    <row r="62" spans="1:8" x14ac:dyDescent="0.25">
      <c r="A62" s="6">
        <v>1504</v>
      </c>
      <c r="B62" s="7" t="s">
        <v>65</v>
      </c>
      <c r="C62" s="7" t="s">
        <v>66</v>
      </c>
      <c r="D62" s="6" t="s">
        <v>10</v>
      </c>
      <c r="E62" s="6" t="s">
        <v>11</v>
      </c>
      <c r="F62" s="7">
        <v>102</v>
      </c>
      <c r="G62" s="6" t="s">
        <v>12</v>
      </c>
      <c r="H62" s="8">
        <v>42401</v>
      </c>
    </row>
    <row r="63" spans="1:8" x14ac:dyDescent="0.25">
      <c r="A63" s="4">
        <v>1530</v>
      </c>
      <c r="B63" s="9" t="s">
        <v>67</v>
      </c>
      <c r="C63" s="9" t="s">
        <v>62</v>
      </c>
      <c r="D63" s="4" t="s">
        <v>10</v>
      </c>
      <c r="E63" s="4" t="s">
        <v>11</v>
      </c>
      <c r="F63" s="4">
        <v>103</v>
      </c>
      <c r="G63" s="4" t="s">
        <v>68</v>
      </c>
      <c r="H63" s="5">
        <v>42402</v>
      </c>
    </row>
    <row r="64" spans="1:8" x14ac:dyDescent="0.25">
      <c r="A64" s="6">
        <v>1533</v>
      </c>
      <c r="B64" s="7" t="s">
        <v>67</v>
      </c>
      <c r="C64" s="7" t="s">
        <v>36</v>
      </c>
      <c r="D64" s="6" t="s">
        <v>10</v>
      </c>
      <c r="E64" s="6" t="s">
        <v>11</v>
      </c>
      <c r="F64" s="7">
        <v>106</v>
      </c>
      <c r="G64" s="6" t="s">
        <v>69</v>
      </c>
      <c r="H64" s="8">
        <v>42405</v>
      </c>
    </row>
    <row r="65" spans="1:8" x14ac:dyDescent="0.25">
      <c r="A65" s="4">
        <v>1534</v>
      </c>
      <c r="B65" s="9" t="s">
        <v>67</v>
      </c>
      <c r="C65" s="9" t="s">
        <v>26</v>
      </c>
      <c r="D65" s="4" t="s">
        <v>10</v>
      </c>
      <c r="E65" s="4" t="s">
        <v>11</v>
      </c>
      <c r="F65" s="9">
        <v>107</v>
      </c>
      <c r="G65" s="4" t="s">
        <v>70</v>
      </c>
      <c r="H65" s="5">
        <v>42406</v>
      </c>
    </row>
    <row r="66" spans="1:8" x14ac:dyDescent="0.25">
      <c r="A66" s="6">
        <v>1532</v>
      </c>
      <c r="B66" s="7" t="s">
        <v>67</v>
      </c>
      <c r="C66" s="7" t="s">
        <v>38</v>
      </c>
      <c r="D66" s="6" t="s">
        <v>10</v>
      </c>
      <c r="E66" s="6" t="s">
        <v>11</v>
      </c>
      <c r="F66" s="6">
        <v>105</v>
      </c>
      <c r="G66" s="6" t="s">
        <v>71</v>
      </c>
      <c r="H66" s="8">
        <v>42404</v>
      </c>
    </row>
    <row r="67" spans="1:8" x14ac:dyDescent="0.25">
      <c r="A67" s="4">
        <v>1531</v>
      </c>
      <c r="B67" s="9" t="s">
        <v>67</v>
      </c>
      <c r="C67" s="9" t="s">
        <v>64</v>
      </c>
      <c r="D67" s="4" t="s">
        <v>10</v>
      </c>
      <c r="E67" s="4" t="s">
        <v>11</v>
      </c>
      <c r="F67" s="4">
        <v>104</v>
      </c>
      <c r="G67" s="4" t="s">
        <v>72</v>
      </c>
      <c r="H67" s="5">
        <v>42403</v>
      </c>
    </row>
  </sheetData>
  <conditionalFormatting sqref="F12">
    <cfRule type="duplicateValues" dxfId="9" priority="4"/>
  </conditionalFormatting>
  <conditionalFormatting sqref="A2:A34">
    <cfRule type="duplicateValues" dxfId="8" priority="3"/>
  </conditionalFormatting>
  <conditionalFormatting sqref="F45">
    <cfRule type="duplicateValues" dxfId="7" priority="2"/>
  </conditionalFormatting>
  <conditionalFormatting sqref="A35:A67">
    <cfRule type="duplicateValues" dxfId="6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workbookViewId="0">
      <selection activeCell="I5" sqref="I5"/>
    </sheetView>
  </sheetViews>
  <sheetFormatPr defaultRowHeight="15" x14ac:dyDescent="0.25"/>
  <cols>
    <col min="1" max="1" width="17.28515625" bestFit="1" customWidth="1"/>
    <col min="2" max="2" width="12.42578125" customWidth="1"/>
    <col min="3" max="3" width="19" customWidth="1"/>
    <col min="6" max="6" width="8.7109375" customWidth="1"/>
    <col min="7" max="7" width="19" customWidth="1"/>
    <col min="8" max="8" width="10.5703125" bestFit="1" customWidth="1"/>
  </cols>
  <sheetData>
    <row r="1" spans="1:32" s="11" customFormat="1" ht="22.5" customHeight="1" x14ac:dyDescent="0.25">
      <c r="A1" s="19" t="s">
        <v>73</v>
      </c>
      <c r="B1" s="19"/>
      <c r="C1" s="19"/>
      <c r="D1" s="19"/>
      <c r="E1" s="19"/>
      <c r="F1" s="19"/>
      <c r="G1" s="19"/>
      <c r="H1" s="19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2" t="s">
        <v>74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14">
        <v>1533</v>
      </c>
      <c r="B3" s="14" t="str">
        <f>VLOOKUP(A3,Base!A2:H67,2,FALSE)</f>
        <v>Ygor</v>
      </c>
      <c r="C3" s="14" t="str">
        <f>VLOOKUP(A3,Base!A2:H67,3,FALSE)</f>
        <v>Oliveira</v>
      </c>
      <c r="D3" s="14" t="str">
        <f>VLOOKUP(A3,Base!A2:H67,4,FALSE)</f>
        <v>EMMP</v>
      </c>
      <c r="E3" s="14" t="str">
        <f>VLOOKUP($A3,Base!$A$2:$H$67,5,FALSE)</f>
        <v>s/a</v>
      </c>
      <c r="F3" s="14">
        <f>VLOOKUP($A3,Base!$A$2:$H$67,6,FALSE)</f>
        <v>106</v>
      </c>
      <c r="G3" s="14" t="str">
        <f>VLOOKUP($A3,Base!$A$2:$H$67,7,FALSE)</f>
        <v>Prédio 10</v>
      </c>
      <c r="H3" s="25">
        <f>VLOOKUP($A3,Base!$A$2:$H$67,8,FALSE)</f>
        <v>42405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x14ac:dyDescent="0.25">
      <c r="A4" s="14">
        <v>1525</v>
      </c>
      <c r="B4" s="14" t="str">
        <f>VLOOKUP(A4,Base!A3:H68,2,FALSE)</f>
        <v>Fabricia</v>
      </c>
      <c r="C4" s="14" t="str">
        <f>VLOOKUP(A4,Base!A3:H68,3,FALSE)</f>
        <v>Nunes</v>
      </c>
      <c r="D4" s="14" t="str">
        <f>VLOOKUP(A4,Base!A3:H68,4,FALSE)</f>
        <v>EMMP</v>
      </c>
      <c r="E4" s="14" t="str">
        <f>VLOOKUP($A4,Base!$A$2:$H$67,5,FALSE)</f>
        <v>s/a</v>
      </c>
      <c r="F4" s="14">
        <f>VLOOKUP($A4,Base!$A$2:$H$67,6,FALSE)</f>
        <v>102</v>
      </c>
      <c r="G4" s="14" t="str">
        <f>VLOOKUP($A4,Base!$A$2:$H$67,7,FALSE)</f>
        <v>Prédio 06</v>
      </c>
      <c r="H4" s="25">
        <f>VLOOKUP($A4,Base!$A$2:$H$67,8,FALSE)</f>
        <v>42401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14">
        <v>1508</v>
      </c>
      <c r="B5" s="14" t="str">
        <f>VLOOKUP(A5,Base!A4:H69,2,FALSE)</f>
        <v>Jéssica</v>
      </c>
      <c r="C5" s="14" t="str">
        <f>VLOOKUP(A5,Base!A4:H69,3,FALSE)</f>
        <v>Oliveira</v>
      </c>
      <c r="D5" s="14" t="str">
        <f>VLOOKUP(A5,Base!A4:H69,4,FALSE)</f>
        <v>EMMP</v>
      </c>
      <c r="E5" s="14" t="str">
        <f>VLOOKUP($A5,Base!$A$2:$H$67,5,FALSE)</f>
        <v>s/a</v>
      </c>
      <c r="F5" s="14">
        <f>VLOOKUP($A5,Base!$A$2:$H$67,6,FALSE)</f>
        <v>102</v>
      </c>
      <c r="G5" s="14" t="str">
        <f>VLOOKUP($A5,Base!$A$2:$H$67,7,FALSE)</f>
        <v>Prédio 06</v>
      </c>
      <c r="H5" s="25">
        <f>VLOOKUP($A5,Base!$A$2:$H$67,8,FALSE)</f>
        <v>42401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x14ac:dyDescent="0.25">
      <c r="A6" s="14">
        <v>1526</v>
      </c>
      <c r="B6" s="14" t="str">
        <f>VLOOKUP(A6,Base!A5:H70,2,FALSE)</f>
        <v>Aline</v>
      </c>
      <c r="C6" s="14" t="str">
        <f>VLOOKUP(A6,Base!A5:H70,3,FALSE)</f>
        <v>Carvalho</v>
      </c>
      <c r="D6" s="14" t="str">
        <f>VLOOKUP(A6,Base!A5:H70,4,FALSE)</f>
        <v>EMMP</v>
      </c>
      <c r="E6" s="14" t="str">
        <f>VLOOKUP($A6,Base!$A$2:$H$67,5,FALSE)</f>
        <v>s/a</v>
      </c>
      <c r="F6" s="14">
        <f>VLOOKUP($A6,Base!$A$2:$H$67,6,FALSE)</f>
        <v>102</v>
      </c>
      <c r="G6" s="14" t="str">
        <f>VLOOKUP($A6,Base!$A$2:$H$67,7,FALSE)</f>
        <v>Prédio 06</v>
      </c>
      <c r="H6" s="25">
        <f>VLOOKUP($A6,Base!$A$2:$H$67,8,FALSE)</f>
        <v>42401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x14ac:dyDescent="0.25">
      <c r="A7" s="14">
        <v>1505</v>
      </c>
      <c r="B7" s="14" t="str">
        <f>VLOOKUP(A7,Base!A6:H71,2,FALSE)</f>
        <v>Marlon</v>
      </c>
      <c r="C7" s="14" t="str">
        <f>VLOOKUP(A7,Base!A6:H71,3,FALSE)</f>
        <v>Deluca</v>
      </c>
      <c r="D7" s="14" t="str">
        <f>VLOOKUP(A7,Base!A6:H71,4,FALSE)</f>
        <v>EMMP</v>
      </c>
      <c r="E7" s="14" t="str">
        <f>VLOOKUP($A7,Base!$A$2:$H$67,5,FALSE)</f>
        <v>s/a</v>
      </c>
      <c r="F7" s="14">
        <f>VLOOKUP($A7,Base!$A$2:$H$67,6,FALSE)</f>
        <v>102</v>
      </c>
      <c r="G7" s="14" t="str">
        <f>VLOOKUP($A7,Base!$A$2:$H$67,7,FALSE)</f>
        <v>Prédio 06</v>
      </c>
      <c r="H7" s="25">
        <f>VLOOKUP($A7,Base!$A$2:$H$67,8,FALSE)</f>
        <v>42401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x14ac:dyDescent="0.25">
      <c r="A8" s="14">
        <v>1509</v>
      </c>
      <c r="B8" s="14" t="str">
        <f>VLOOKUP(A8,Base!A7:H72,2,FALSE)</f>
        <v>Ludmilla</v>
      </c>
      <c r="C8" s="14" t="str">
        <f>VLOOKUP(A8,Base!A7:H72,3,FALSE)</f>
        <v>Gomes</v>
      </c>
      <c r="D8" s="14" t="str">
        <f>VLOOKUP(A8,Base!A7:H72,4,FALSE)</f>
        <v>EMMP</v>
      </c>
      <c r="E8" s="14" t="str">
        <f>VLOOKUP($A8,Base!$A$2:$H$67,5,FALSE)</f>
        <v>s/a</v>
      </c>
      <c r="F8" s="14">
        <f>VLOOKUP($A8,Base!$A$2:$H$67,6,FALSE)</f>
        <v>102</v>
      </c>
      <c r="G8" s="14" t="str">
        <f>VLOOKUP($A8,Base!$A$2:$H$67,7,FALSE)</f>
        <v>Prédio 06</v>
      </c>
      <c r="H8" s="25">
        <f>VLOOKUP($A8,Base!$A$2:$H$67,8,FALSE)</f>
        <v>42401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x14ac:dyDescent="0.25">
      <c r="A9" s="14">
        <v>1522</v>
      </c>
      <c r="B9" s="14" t="str">
        <f>VLOOKUP(A9,Base!A8:H73,2,FALSE)</f>
        <v>Rodrigo</v>
      </c>
      <c r="C9" s="14" t="str">
        <f>VLOOKUP(A9,Base!A8:H73,3,FALSE)</f>
        <v>Lopes</v>
      </c>
      <c r="D9" s="14" t="str">
        <f>VLOOKUP(A9,Base!A8:H73,4,FALSE)</f>
        <v>EMMP</v>
      </c>
      <c r="E9" s="14" t="str">
        <f>VLOOKUP($A9,Base!$A$2:$H$67,5,FALSE)</f>
        <v>s/a</v>
      </c>
      <c r="F9" s="14">
        <f>VLOOKUP($A9,Base!$A$2:$H$67,6,FALSE)</f>
        <v>102</v>
      </c>
      <c r="G9" s="14" t="str">
        <f>VLOOKUP($A9,Base!$A$2:$H$67,7,FALSE)</f>
        <v>Prédio 06</v>
      </c>
      <c r="H9" s="25">
        <f>VLOOKUP($A9,Base!$A$2:$H$67,8,FALSE)</f>
        <v>42401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x14ac:dyDescent="0.25">
      <c r="A27" s="16"/>
      <c r="B27" s="16"/>
      <c r="C27" s="16"/>
      <c r="D27" s="16"/>
      <c r="E27" s="16"/>
      <c r="F27" s="16"/>
      <c r="G27" s="16"/>
      <c r="H27" s="16"/>
    </row>
    <row r="28" spans="1:32" x14ac:dyDescent="0.25">
      <c r="A28" s="16"/>
      <c r="B28" s="16"/>
      <c r="C28" s="16"/>
      <c r="D28" s="16"/>
      <c r="E28" s="16"/>
      <c r="F28" s="16"/>
      <c r="G28" s="16"/>
      <c r="H28" s="16"/>
    </row>
    <row r="29" spans="1:32" x14ac:dyDescent="0.25">
      <c r="A29" s="16"/>
      <c r="B29" s="16"/>
      <c r="C29" s="16"/>
      <c r="D29" s="16"/>
      <c r="E29" s="16"/>
      <c r="F29" s="16"/>
      <c r="G29" s="16"/>
      <c r="H29" s="16"/>
    </row>
    <row r="30" spans="1:32" x14ac:dyDescent="0.25">
      <c r="A30" s="16"/>
      <c r="B30" s="16"/>
      <c r="C30" s="16"/>
      <c r="D30" s="16"/>
      <c r="E30" s="16"/>
      <c r="F30" s="16"/>
      <c r="G30" s="16"/>
      <c r="H30" s="16"/>
    </row>
    <row r="31" spans="1:32" x14ac:dyDescent="0.25">
      <c r="A31" s="16"/>
      <c r="B31" s="16"/>
      <c r="C31" s="16"/>
      <c r="D31" s="16"/>
      <c r="E31" s="16"/>
      <c r="F31" s="16"/>
      <c r="G31" s="16"/>
      <c r="H31" s="16"/>
    </row>
    <row r="32" spans="1:32" x14ac:dyDescent="0.25">
      <c r="A32" s="16"/>
      <c r="B32" s="16"/>
      <c r="C32" s="16"/>
      <c r="D32" s="16"/>
      <c r="E32" s="16"/>
      <c r="F32" s="16"/>
      <c r="G32" s="16"/>
      <c r="H32" s="16"/>
    </row>
    <row r="33" spans="1:8" x14ac:dyDescent="0.25">
      <c r="A33" s="16"/>
      <c r="B33" s="16"/>
      <c r="C33" s="16"/>
      <c r="D33" s="16"/>
      <c r="E33" s="16"/>
      <c r="F33" s="16"/>
      <c r="G33" s="16"/>
      <c r="H33" s="16"/>
    </row>
    <row r="34" spans="1:8" x14ac:dyDescent="0.25">
      <c r="A34" s="16"/>
      <c r="B34" s="16"/>
      <c r="C34" s="16"/>
      <c r="D34" s="16"/>
      <c r="E34" s="16"/>
      <c r="F34" s="16"/>
      <c r="G34" s="16"/>
      <c r="H34" s="16"/>
    </row>
    <row r="35" spans="1:8" x14ac:dyDescent="0.25">
      <c r="A35" s="16"/>
      <c r="B35" s="16"/>
      <c r="C35" s="16"/>
      <c r="D35" s="16"/>
      <c r="E35" s="16"/>
      <c r="F35" s="16"/>
      <c r="G35" s="16"/>
      <c r="H35" s="16"/>
    </row>
    <row r="36" spans="1:8" x14ac:dyDescent="0.25">
      <c r="A36" s="16"/>
      <c r="B36" s="16"/>
      <c r="C36" s="16"/>
      <c r="D36" s="16"/>
      <c r="E36" s="16"/>
      <c r="F36" s="16"/>
      <c r="G36" s="16"/>
      <c r="H36" s="16"/>
    </row>
    <row r="37" spans="1:8" x14ac:dyDescent="0.25">
      <c r="A37" s="16"/>
      <c r="B37" s="16"/>
      <c r="C37" s="16"/>
      <c r="D37" s="16"/>
      <c r="E37" s="16"/>
      <c r="F37" s="16"/>
      <c r="G37" s="16"/>
      <c r="H37" s="16"/>
    </row>
    <row r="38" spans="1:8" x14ac:dyDescent="0.25">
      <c r="A38" s="16"/>
      <c r="B38" s="16"/>
      <c r="C38" s="16"/>
      <c r="D38" s="16"/>
      <c r="E38" s="16"/>
      <c r="F38" s="16"/>
      <c r="G38" s="16"/>
      <c r="H38" s="16"/>
    </row>
    <row r="39" spans="1:8" x14ac:dyDescent="0.25">
      <c r="A39" s="16"/>
      <c r="B39" s="16"/>
      <c r="C39" s="16"/>
      <c r="D39" s="16"/>
      <c r="E39" s="16"/>
      <c r="F39" s="16"/>
      <c r="G39" s="16"/>
      <c r="H39" s="16"/>
    </row>
    <row r="40" spans="1:8" x14ac:dyDescent="0.25">
      <c r="A40" s="16"/>
      <c r="B40" s="16"/>
      <c r="C40" s="16"/>
      <c r="D40" s="16"/>
      <c r="E40" s="16"/>
      <c r="F40" s="16"/>
      <c r="G40" s="16"/>
      <c r="H40" s="16"/>
    </row>
    <row r="41" spans="1:8" x14ac:dyDescent="0.25">
      <c r="A41" s="16"/>
      <c r="B41" s="16"/>
      <c r="C41" s="16"/>
      <c r="D41" s="16"/>
      <c r="E41" s="16"/>
      <c r="F41" s="16"/>
      <c r="G41" s="16"/>
      <c r="H41" s="16"/>
    </row>
  </sheetData>
  <mergeCells count="1">
    <mergeCell ref="A1:H1"/>
  </mergeCells>
  <conditionalFormatting sqref="A4">
    <cfRule type="duplicateValues" dxfId="5" priority="6"/>
  </conditionalFormatting>
  <conditionalFormatting sqref="A5">
    <cfRule type="duplicateValues" dxfId="4" priority="5"/>
  </conditionalFormatting>
  <conditionalFormatting sqref="A6">
    <cfRule type="duplicateValues" dxfId="3" priority="4"/>
  </conditionalFormatting>
  <conditionalFormatting sqref="A7">
    <cfRule type="duplicateValues" dxfId="2" priority="3"/>
  </conditionalFormatting>
  <conditionalFormatting sqref="A8">
    <cfRule type="duplicateValues" dxfId="1" priority="2"/>
  </conditionalFormatting>
  <conditionalFormatting sqref="A9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2" sqref="E2"/>
    </sheetView>
  </sheetViews>
  <sheetFormatPr defaultRowHeight="15" x14ac:dyDescent="0.25"/>
  <cols>
    <col min="1" max="1" width="15.7109375" customWidth="1"/>
    <col min="2" max="2" width="15.5703125" customWidth="1"/>
    <col min="3" max="3" width="18.140625" bestFit="1" customWidth="1"/>
    <col min="4" max="4" width="16.28515625" customWidth="1"/>
    <col min="5" max="5" width="14.85546875" customWidth="1"/>
    <col min="6" max="6" width="12.5703125" customWidth="1"/>
    <col min="7" max="7" width="14.42578125" customWidth="1"/>
  </cols>
  <sheetData>
    <row r="1" spans="1:7" ht="21" x14ac:dyDescent="0.25">
      <c r="A1" s="18" t="s">
        <v>75</v>
      </c>
      <c r="B1" s="17">
        <v>102030</v>
      </c>
      <c r="C1" s="17">
        <v>102031</v>
      </c>
      <c r="D1" s="17">
        <v>102032</v>
      </c>
      <c r="E1" s="17">
        <v>102033</v>
      </c>
      <c r="F1" s="17">
        <v>102034</v>
      </c>
      <c r="G1" s="17">
        <v>102035</v>
      </c>
    </row>
    <row r="2" spans="1:7" ht="21" x14ac:dyDescent="0.25">
      <c r="A2" s="18" t="s">
        <v>1</v>
      </c>
      <c r="B2" s="17" t="s">
        <v>76</v>
      </c>
      <c r="C2" s="17" t="s">
        <v>77</v>
      </c>
      <c r="D2" s="17" t="s">
        <v>78</v>
      </c>
      <c r="E2" s="17" t="s">
        <v>79</v>
      </c>
      <c r="F2" s="17" t="s">
        <v>80</v>
      </c>
      <c r="G2" s="17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H5" sqref="H5"/>
    </sheetView>
  </sheetViews>
  <sheetFormatPr defaultRowHeight="15" x14ac:dyDescent="0.25"/>
  <sheetData>
    <row r="1" spans="1:6" ht="15" customHeight="1" x14ac:dyDescent="0.25">
      <c r="A1" s="20" t="s">
        <v>82</v>
      </c>
      <c r="B1" s="20"/>
      <c r="C1" s="20"/>
      <c r="D1" s="20"/>
      <c r="E1" s="20"/>
      <c r="F1" s="20"/>
    </row>
    <row r="2" spans="1:6" ht="15" customHeight="1" x14ac:dyDescent="0.25">
      <c r="A2" s="20"/>
      <c r="B2" s="20"/>
      <c r="C2" s="20"/>
      <c r="D2" s="20"/>
      <c r="E2" s="20"/>
      <c r="F2" s="20"/>
    </row>
    <row r="3" spans="1:6" x14ac:dyDescent="0.25">
      <c r="A3" s="20"/>
      <c r="B3" s="20"/>
      <c r="C3" s="20"/>
      <c r="D3" s="20"/>
      <c r="E3" s="20"/>
      <c r="F3" s="20"/>
    </row>
    <row r="4" spans="1:6" x14ac:dyDescent="0.25">
      <c r="A4" s="21" t="s">
        <v>83</v>
      </c>
      <c r="B4" s="21"/>
      <c r="C4" s="21"/>
      <c r="D4" s="23">
        <v>102033</v>
      </c>
      <c r="E4" s="23"/>
      <c r="F4" s="23"/>
    </row>
    <row r="5" spans="1:6" ht="15.75" thickBot="1" x14ac:dyDescent="0.3">
      <c r="A5" s="22"/>
      <c r="B5" s="22"/>
      <c r="C5" s="22"/>
      <c r="D5" s="24"/>
      <c r="E5" s="24"/>
      <c r="F5" s="24"/>
    </row>
    <row r="6" spans="1:6" x14ac:dyDescent="0.25">
      <c r="A6" s="21" t="s">
        <v>84</v>
      </c>
      <c r="B6" s="21"/>
      <c r="C6" s="21"/>
      <c r="D6" s="23" t="str">
        <f>HLOOKUP(D4,'Base Produto'!B1:G2,2,FALSE)</f>
        <v>Martelo</v>
      </c>
      <c r="E6" s="23"/>
      <c r="F6" s="23"/>
    </row>
    <row r="7" spans="1:6" x14ac:dyDescent="0.25">
      <c r="A7" s="21"/>
      <c r="B7" s="21"/>
      <c r="C7" s="21"/>
      <c r="D7" s="23"/>
      <c r="E7" s="23"/>
      <c r="F7" s="23"/>
    </row>
  </sheetData>
  <mergeCells count="5">
    <mergeCell ref="A1:F3"/>
    <mergeCell ref="A4:C5"/>
    <mergeCell ref="D4:F5"/>
    <mergeCell ref="A6:C7"/>
    <mergeCell ref="D6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Cliente</vt:lpstr>
      <vt:lpstr>Base Produto</vt:lpstr>
      <vt:lpstr>Pesquisar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Alessandro Portugal</cp:lastModifiedBy>
  <dcterms:created xsi:type="dcterms:W3CDTF">2016-10-19T20:04:55Z</dcterms:created>
  <dcterms:modified xsi:type="dcterms:W3CDTF">2020-06-19T01:54:13Z</dcterms:modified>
</cp:coreProperties>
</file>