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Valenga\Dropbox\Facul\Quarto (4)\Termo A\"/>
    </mc:Choice>
  </mc:AlternateContent>
  <xr:revisionPtr revIDLastSave="0" documentId="13_ncr:1_{2CB16D2E-6BB5-4763-B887-9391B2A7838B}" xr6:coauthVersionLast="37" xr6:coauthVersionMax="37" xr10:uidLastSave="{00000000-0000-0000-0000-000000000000}"/>
  <bookViews>
    <workbookView xWindow="0" yWindow="0" windowWidth="15345" windowHeight="4590" xr2:uid="{778FFDAA-E3D3-4CCB-BBFD-C7E60CBACA51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J2" i="1" l="1"/>
  <c r="C3" i="1"/>
  <c r="B3" i="1"/>
  <c r="G2" i="1" l="1"/>
  <c r="H2" i="1" s="1"/>
  <c r="I2" i="1" s="1"/>
  <c r="I3" i="1" s="1"/>
  <c r="A7" i="1" l="1"/>
  <c r="B7" i="1"/>
  <c r="L2" i="1"/>
  <c r="D7" i="1" s="1"/>
  <c r="M2" i="1"/>
  <c r="C7" i="1" l="1"/>
  <c r="O2" i="1"/>
</calcChain>
</file>

<file path=xl/sharedStrings.xml><?xml version="1.0" encoding="utf-8"?>
<sst xmlns="http://schemas.openxmlformats.org/spreadsheetml/2006/main" count="19" uniqueCount="19">
  <si>
    <t>Massa</t>
  </si>
  <si>
    <t>v1</t>
  </si>
  <si>
    <t>R</t>
  </si>
  <si>
    <t>cv</t>
  </si>
  <si>
    <t>Palta</t>
  </si>
  <si>
    <t>P3</t>
  </si>
  <si>
    <t>v2</t>
  </si>
  <si>
    <t>v3</t>
  </si>
  <si>
    <t>T1</t>
  </si>
  <si>
    <t>v2n</t>
  </si>
  <si>
    <t>a)</t>
  </si>
  <si>
    <t>b)</t>
  </si>
  <si>
    <t>c)</t>
  </si>
  <si>
    <t>n</t>
  </si>
  <si>
    <t>d)</t>
  </si>
  <si>
    <t>T2</t>
  </si>
  <si>
    <t>t2(2)</t>
  </si>
  <si>
    <t>cvmed</t>
  </si>
  <si>
    <t>Wsai1-2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</si>
</sst>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823-03AD-492B-90B1-467F2C57BF43}">
  <dimension ref="A1:O7"/>
  <sheetViews>
    <sheetView tabSelected="1" workbookViewId="0">
      <selection activeCell="G10" sqref="G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7</v>
      </c>
      <c r="D1" s="1" t="s">
        <v>2</v>
      </c>
      <c r="E1" s="2" t="s">
        <v>13</v>
      </c>
      <c r="F1" s="1" t="s">
        <v>4</v>
      </c>
      <c r="G1" s="2" t="s">
        <v>5</v>
      </c>
      <c r="H1" s="4" t="s">
        <v>9</v>
      </c>
      <c r="I1" s="2" t="s">
        <v>6</v>
      </c>
      <c r="J1" s="4" t="s">
        <v>8</v>
      </c>
      <c r="K1" s="6" t="s">
        <v>3</v>
      </c>
      <c r="L1" s="3" t="s">
        <v>15</v>
      </c>
      <c r="M1" s="3" t="s">
        <v>16</v>
      </c>
      <c r="N1" s="3" t="s">
        <v>17</v>
      </c>
      <c r="O1" s="3" t="s">
        <v>18</v>
      </c>
    </row>
    <row r="2" spans="1:15" x14ac:dyDescent="0.25">
      <c r="A2">
        <v>2</v>
      </c>
      <c r="B2">
        <v>0.1053</v>
      </c>
      <c r="C2">
        <v>0.4</v>
      </c>
      <c r="D2">
        <v>0.28705000000000003</v>
      </c>
      <c r="E2" s="3">
        <f>((K2+D2)/K2)</f>
        <v>1.3991712034931827</v>
      </c>
      <c r="F2">
        <v>750</v>
      </c>
      <c r="G2" s="3">
        <f>((((F2*B3)/D2)*D2)/C3)</f>
        <v>197.43750000000006</v>
      </c>
      <c r="H2" s="4">
        <f>(G2*(C2^(E2)))/F2</f>
        <v>7.3043601593419993E-2</v>
      </c>
      <c r="I2" s="3">
        <f>H2^(1/E2)</f>
        <v>0.15409628189459618</v>
      </c>
      <c r="J2" s="4">
        <f>((F2*B2)/D2)</f>
        <v>275.12628461940432</v>
      </c>
      <c r="K2" s="6">
        <v>0.71911499999999995</v>
      </c>
      <c r="L2" s="3">
        <f>(I2*J2)/B2</f>
        <v>402.62048918636867</v>
      </c>
      <c r="M2" s="3">
        <f>(F2*I2)/D2</f>
        <v>402.62048918636862</v>
      </c>
      <c r="N2">
        <v>0.70875699999999997</v>
      </c>
      <c r="O2">
        <f>(A2*F2*(L2-J2))</f>
        <v>191241.30685044653</v>
      </c>
    </row>
    <row r="3" spans="1:15" x14ac:dyDescent="0.25">
      <c r="B3" s="2">
        <f>B2*A2</f>
        <v>0.21060000000000001</v>
      </c>
      <c r="C3" s="2">
        <f>C2*A2</f>
        <v>0.8</v>
      </c>
      <c r="I3" s="3">
        <f>I2*A2</f>
        <v>0.30819256378919235</v>
      </c>
    </row>
    <row r="6" spans="1:15" x14ac:dyDescent="0.25">
      <c r="A6" s="5" t="s">
        <v>10</v>
      </c>
      <c r="B6" s="5" t="s">
        <v>11</v>
      </c>
      <c r="C6" s="5" t="s">
        <v>12</v>
      </c>
      <c r="D6" s="5" t="s">
        <v>14</v>
      </c>
    </row>
    <row r="7" spans="1:15" x14ac:dyDescent="0.25">
      <c r="A7" s="5">
        <f>F2*(I3-B3)</f>
        <v>73.194422841894252</v>
      </c>
      <c r="B7" s="5">
        <f>(((G2*C3)-(F2*I3))/(1-E2))</f>
        <v>183.36598983434504</v>
      </c>
      <c r="C7" s="5">
        <f>(A2*D2*J2*LN(B3/C3))+A7+B7</f>
        <v>45.752267013685412</v>
      </c>
      <c r="D7" s="5">
        <f>(A2*K2*(L2-J2))+(A2*F2*(I2-B2))</f>
        <v>256.56041267623937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Valenga</dc:creator>
  <cp:lastModifiedBy>Gabriel Valenga</cp:lastModifiedBy>
  <dcterms:created xsi:type="dcterms:W3CDTF">2018-09-18T01:23:14Z</dcterms:created>
  <dcterms:modified xsi:type="dcterms:W3CDTF">2018-09-18T22:59:45Z</dcterms:modified>
</cp:coreProperties>
</file>