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2085EF23-5B6A-4CF0-B5DC-E1CA2225A203}" xr6:coauthVersionLast="47" xr6:coauthVersionMax="47" xr10:uidLastSave="{00000000-0000-0000-0000-000000000000}"/>
  <workbookProtection lockStructure="1"/>
  <bookViews>
    <workbookView xWindow="-108" yWindow="-108" windowWidth="23256" windowHeight="12576"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<sst xmlns="http://schemas.openxmlformats.org/spreadsheetml/2006/main" count="767" uniqueCount="478">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</sst>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43"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59">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0" xfId="0" quotePrefix="1"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0" fillId="3" borderId="0" xfId="0" applyFont="1" applyFill="1" applyBorder="1" applyAlignment="1">
      <alignment wrapText="1"/>
    </xf>
    <xf numFmtId="0" fontId="21" fillId="3" borderId="0" xfId="0" applyFont="1" applyFill="1" applyBorder="1" applyAlignment="1">
      <alignment horizontal="center" wrapText="1"/>
    </xf>
  </cellXfs>
  <cellStyles count="12">
    <cellStyle name="Comma 2" xfId="8" xr:uid="{00000000-0005-0000-0000-000000000000}"/>
    <cellStyle name="Hipervínculo"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3" workbookViewId="0">
      <selection activeCell="A7" sqref="A7"/>
    </sheetView>
  </sheetViews>
  <sheetFormatPr baseColWidth="10"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5">
      <c r="A17" s="9" t="s">
        <v>47</v>
      </c>
      <c r="B17" s="9"/>
      <c r="C17" s="9"/>
      <c r="D17" s="9"/>
      <c r="E17" s="9"/>
      <c r="F17" s="9"/>
      <c r="G17" s="9"/>
      <c r="H17" s="10"/>
      <c r="I17" s="10"/>
    </row>
    <row r="18" spans="1:9" s="11" customFormat="1" ht="15">
      <c r="A18" s="10" t="s">
        <v>48</v>
      </c>
      <c r="B18" s="10"/>
      <c r="C18" s="10"/>
      <c r="D18" s="10"/>
      <c r="E18" s="10"/>
      <c r="F18" s="10"/>
      <c r="G18" s="10"/>
      <c r="I18" s="10"/>
    </row>
    <row r="19" spans="1:9" s="11" customFormat="1" ht="15">
      <c r="A19" s="10"/>
      <c r="B19" s="10"/>
      <c r="C19" s="10"/>
      <c r="D19" s="10"/>
      <c r="E19" s="10"/>
      <c r="F19" s="10"/>
      <c r="G19" s="10"/>
      <c r="I19" s="10"/>
    </row>
    <row r="20" spans="1:9" s="11" customFormat="1" ht="15">
      <c r="A20" s="10" t="s">
        <v>49</v>
      </c>
      <c r="I20" s="10"/>
    </row>
    <row r="21" spans="1:9" s="11" customFormat="1" ht="15">
      <c r="A21" s="12" t="s">
        <v>459</v>
      </c>
      <c r="I21" s="10"/>
    </row>
    <row r="22" spans="1:9" s="11" customFormat="1" ht="15">
      <c r="A22" s="12" t="s">
        <v>458</v>
      </c>
      <c r="H22" s="10"/>
      <c r="I22" s="10"/>
    </row>
    <row r="23" spans="1:9" s="11" customFormat="1" ht="15">
      <c r="A23" s="12"/>
      <c r="B23" s="10"/>
      <c r="C23" s="10"/>
      <c r="D23" s="10"/>
      <c r="E23" s="10"/>
      <c r="F23" s="10"/>
      <c r="G23" s="10"/>
      <c r="H23" s="10"/>
      <c r="I23" s="10"/>
    </row>
    <row r="24" spans="1:9" s="11" customFormat="1" ht="15">
      <c r="A24" s="12" t="s">
        <v>50</v>
      </c>
      <c r="B24" s="10"/>
      <c r="C24" s="10"/>
      <c r="D24" s="10"/>
      <c r="E24" s="10"/>
      <c r="F24" s="10"/>
      <c r="G24" s="10"/>
      <c r="H24" s="10"/>
      <c r="I24" s="10"/>
    </row>
    <row r="25" spans="1:9" s="11" customFormat="1" ht="15">
      <c r="A25" s="12"/>
      <c r="B25" s="10"/>
      <c r="C25" s="10"/>
      <c r="D25" s="10"/>
      <c r="E25" s="10"/>
      <c r="F25" s="10"/>
      <c r="G25" s="10"/>
      <c r="H25" s="10"/>
      <c r="I25" s="10"/>
    </row>
    <row r="26" spans="1:9" s="11" customFormat="1" ht="15">
      <c r="A26" s="10" t="s">
        <v>463</v>
      </c>
      <c r="B26" s="10"/>
      <c r="C26" s="10"/>
      <c r="D26" s="10"/>
      <c r="E26" s="10"/>
      <c r="F26" s="10"/>
      <c r="G26" s="10"/>
      <c r="H26" s="10"/>
    </row>
    <row r="27" spans="1:9" s="11" customFormat="1" ht="15">
      <c r="A27" s="10" t="s">
        <v>460</v>
      </c>
      <c r="B27" s="10"/>
      <c r="C27" s="10"/>
      <c r="D27" s="10"/>
      <c r="E27" s="10"/>
      <c r="F27" s="10"/>
      <c r="G27" s="10"/>
    </row>
    <row r="28" spans="1:9" s="11" customFormat="1" ht="15">
      <c r="A28" s="10"/>
    </row>
    <row r="29" spans="1:9" s="11" customFormat="1" ht="15">
      <c r="A29" s="10"/>
    </row>
    <row r="30" spans="1:9" s="11" customFormat="1" ht="1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workbookViewId="0">
      <selection activeCell="J16" sqref="J16"/>
    </sheetView>
  </sheetViews>
  <sheetFormatPr baseColWidth="10"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11" width="8.59765625" style="13"/>
    <col min="12" max="12" width="2.3984375" style="13" customWidth="1"/>
    <col min="13" max="13" width="32.5" style="15" customWidth="1"/>
    <col min="14" max="14" width="22.8984375" style="13" customWidth="1"/>
    <col min="15" max="15" width="2.3984375" style="13" customWidth="1"/>
    <col min="16" max="21" width="8.59765625" style="13"/>
    <col min="22" max="23" width="8.59765625" style="13" customWidth="1"/>
    <col min="24" max="16384" width="8.59765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"P"&amp;E2</f>
        <v>P4610</v>
      </c>
    </row>
    <row r="3" spans="1:15">
      <c r="A3" s="13">
        <v>429</v>
      </c>
      <c r="B3" s="13" t="s">
        <v>213</v>
      </c>
      <c r="C3" s="13" t="s">
        <v>214</v>
      </c>
      <c r="D3" s="13" t="s">
        <v>57</v>
      </c>
      <c r="E3" s="13">
        <v>3557</v>
      </c>
      <c r="F3" s="13" t="s">
        <v>58</v>
      </c>
      <c r="G3" s="13" t="s">
        <v>192</v>
      </c>
      <c r="H3" s="14">
        <v>34103</v>
      </c>
      <c r="I3" s="13" t="str">
        <f t="shared" ref="I3:I53" si="0">LEFT(B3,4)</f>
        <v>Poar</v>
      </c>
      <c r="J3" s="13" t="str">
        <f t="shared" ref="J3:J53" si="1">"P"&amp;E3</f>
        <v>P3557</v>
      </c>
    </row>
    <row r="4" spans="1:15" ht="14.4" thickBot="1">
      <c r="A4" s="13">
        <v>423</v>
      </c>
      <c r="B4" s="13" t="s">
        <v>215</v>
      </c>
      <c r="C4" s="13" t="s">
        <v>216</v>
      </c>
      <c r="D4" s="13" t="s">
        <v>59</v>
      </c>
      <c r="E4" s="13">
        <v>2429</v>
      </c>
      <c r="F4" s="13" t="s">
        <v>60</v>
      </c>
      <c r="G4" s="13" t="s">
        <v>174</v>
      </c>
      <c r="H4" s="14">
        <v>24851</v>
      </c>
      <c r="I4" s="13" t="str">
        <f t="shared" si="0"/>
        <v>Majo</v>
      </c>
      <c r="J4" s="13" t="str">
        <f t="shared" si="1"/>
        <v>P2429</v>
      </c>
    </row>
    <row r="5" spans="1:15">
      <c r="A5" s="13">
        <v>454</v>
      </c>
      <c r="B5" s="13" t="s">
        <v>217</v>
      </c>
      <c r="C5" s="13" t="s">
        <v>218</v>
      </c>
      <c r="D5" s="13" t="s">
        <v>61</v>
      </c>
      <c r="E5" s="13">
        <v>3221</v>
      </c>
      <c r="F5" s="13" t="s">
        <v>62</v>
      </c>
      <c r="G5" s="13" t="s">
        <v>159</v>
      </c>
      <c r="H5" s="14">
        <v>28011</v>
      </c>
      <c r="I5" s="13" t="str">
        <f t="shared" si="0"/>
        <v>Cass</v>
      </c>
      <c r="J5" s="13" t="str">
        <f t="shared" si="1"/>
        <v>P3221</v>
      </c>
      <c r="L5" s="21"/>
      <c r="M5" s="22"/>
      <c r="N5" s="23"/>
      <c r="O5" s="24"/>
    </row>
    <row r="6" spans="1:15">
      <c r="A6" s="13">
        <v>416</v>
      </c>
      <c r="B6" s="13" t="s">
        <v>219</v>
      </c>
      <c r="C6" s="13" t="s">
        <v>220</v>
      </c>
      <c r="D6" s="13" t="s">
        <v>63</v>
      </c>
      <c r="E6" s="13">
        <v>2259</v>
      </c>
      <c r="F6" s="13" t="s">
        <v>64</v>
      </c>
      <c r="G6" s="13" t="s">
        <v>193</v>
      </c>
      <c r="H6" s="14">
        <v>26839</v>
      </c>
      <c r="I6" s="13" t="str">
        <f t="shared" si="0"/>
        <v>Pyla</v>
      </c>
      <c r="J6" s="13" t="str">
        <f t="shared" si="1"/>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 t="shared" si="1"/>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 t="shared" si="1"/>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 t="shared" si="1"/>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 t="shared" si="1"/>
        <v>P4800</v>
      </c>
      <c r="L10" s="25"/>
      <c r="M10" s="54" t="s">
        <v>319</v>
      </c>
      <c r="N10" s="53"/>
      <c r="O10" s="28"/>
    </row>
    <row r="11" spans="1:15">
      <c r="A11" s="13">
        <v>437</v>
      </c>
      <c r="B11" s="13" t="s">
        <v>229</v>
      </c>
      <c r="C11" s="13" t="s">
        <v>230</v>
      </c>
      <c r="D11" s="13" t="s">
        <v>73</v>
      </c>
      <c r="E11" s="13">
        <v>2257</v>
      </c>
      <c r="F11" s="13" t="s">
        <v>74</v>
      </c>
      <c r="G11" s="13" t="s">
        <v>161</v>
      </c>
      <c r="H11" s="14">
        <v>26369</v>
      </c>
      <c r="I11" s="13" t="str">
        <f t="shared" si="0"/>
        <v>Moot</v>
      </c>
      <c r="J11" s="13" t="str">
        <f t="shared" si="1"/>
        <v>P2257</v>
      </c>
      <c r="L11" s="25"/>
      <c r="M11" s="54" t="s">
        <v>320</v>
      </c>
      <c r="N11" s="53"/>
      <c r="O11" s="28"/>
    </row>
    <row r="12" spans="1:15">
      <c r="A12" s="13">
        <v>439</v>
      </c>
      <c r="B12" s="13" t="s">
        <v>231</v>
      </c>
      <c r="C12" s="13" t="s">
        <v>232</v>
      </c>
      <c r="D12" s="13" t="s">
        <v>75</v>
      </c>
      <c r="E12" s="13">
        <v>4887</v>
      </c>
      <c r="F12" s="13" t="s">
        <v>76</v>
      </c>
      <c r="G12" s="13" t="s">
        <v>162</v>
      </c>
      <c r="H12" s="14">
        <v>23566</v>
      </c>
      <c r="I12" s="13" t="str">
        <f t="shared" si="0"/>
        <v>Resu</v>
      </c>
      <c r="J12" s="13" t="str">
        <f t="shared" si="1"/>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 t="shared" si="1"/>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 t="shared" si="1"/>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 t="shared" si="1"/>
        <v>P6909</v>
      </c>
      <c r="L15" s="25"/>
      <c r="M15" s="56" t="s">
        <v>321</v>
      </c>
      <c r="N15" s="56"/>
      <c r="O15" s="28"/>
    </row>
    <row r="16" spans="1:15">
      <c r="A16" s="13">
        <v>420</v>
      </c>
      <c r="B16" s="13" t="s">
        <v>239</v>
      </c>
      <c r="C16" s="13" t="s">
        <v>240</v>
      </c>
      <c r="D16" s="13" t="s">
        <v>83</v>
      </c>
      <c r="E16" s="13">
        <v>4411</v>
      </c>
      <c r="F16" s="13" t="s">
        <v>84</v>
      </c>
      <c r="G16" s="13" t="s">
        <v>177</v>
      </c>
      <c r="H16" s="14">
        <v>23888</v>
      </c>
      <c r="I16" s="13" t="str">
        <f t="shared" si="0"/>
        <v>Ston</v>
      </c>
      <c r="J16" s="13" t="str">
        <f t="shared" si="1"/>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 t="shared" si="1"/>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 t="shared" si="1"/>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 t="shared" si="1"/>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 t="shared" si="1"/>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 t="shared" si="1"/>
        <v>P2261</v>
      </c>
      <c r="L21" s="25"/>
      <c r="M21" s="42" t="s">
        <v>17</v>
      </c>
      <c r="N21" s="39" t="s">
        <v>324</v>
      </c>
      <c r="O21" s="28"/>
    </row>
    <row r="22" spans="1:15" ht="14.4" thickBot="1">
      <c r="A22" s="13">
        <v>432</v>
      </c>
      <c r="B22" s="13" t="s">
        <v>251</v>
      </c>
      <c r="C22" s="13" t="s">
        <v>252</v>
      </c>
      <c r="D22" s="13" t="s">
        <v>95</v>
      </c>
      <c r="E22" s="13">
        <v>2372</v>
      </c>
      <c r="F22" s="13" t="s">
        <v>96</v>
      </c>
      <c r="G22" s="13" t="s">
        <v>165</v>
      </c>
      <c r="H22" s="14">
        <v>23761</v>
      </c>
      <c r="I22" s="13" t="str">
        <f t="shared" si="0"/>
        <v>Ruth</v>
      </c>
      <c r="J22" s="13" t="str">
        <f t="shared" si="1"/>
        <v>P2372</v>
      </c>
      <c r="L22" s="43"/>
      <c r="M22" s="55"/>
      <c r="N22" s="55"/>
      <c r="O22" s="34"/>
    </row>
    <row r="23" spans="1:15">
      <c r="A23" s="13">
        <v>455</v>
      </c>
      <c r="B23" s="13" t="s">
        <v>253</v>
      </c>
      <c r="C23" s="13" t="s">
        <v>254</v>
      </c>
      <c r="D23" s="13" t="s">
        <v>97</v>
      </c>
      <c r="E23" s="13">
        <v>6355</v>
      </c>
      <c r="F23" s="13" t="s">
        <v>98</v>
      </c>
      <c r="G23" s="13" t="s">
        <v>199</v>
      </c>
      <c r="H23" s="14">
        <v>35500</v>
      </c>
      <c r="I23" s="13" t="str">
        <f t="shared" si="0"/>
        <v>Nico</v>
      </c>
      <c r="J23" s="13" t="str">
        <f t="shared" si="1"/>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 t="shared" si="1"/>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 t="shared" si="1"/>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 t="shared" si="1"/>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 t="shared" si="1"/>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 t="shared" si="1"/>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 t="shared" si="1"/>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 t="shared" si="1"/>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 t="shared" si="1"/>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 t="shared" si="1"/>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 t="shared" si="1"/>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 t="shared" si="1"/>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 t="shared" si="1"/>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 t="shared" si="1"/>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 t="shared" si="1"/>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 t="shared" si="1"/>
        <v>P2092</v>
      </c>
    </row>
    <row r="39" spans="1:15">
      <c r="A39" s="13">
        <v>431</v>
      </c>
      <c r="B39" s="13" t="s">
        <v>285</v>
      </c>
      <c r="C39" s="13" t="s">
        <v>286</v>
      </c>
      <c r="D39" s="13" t="s">
        <v>129</v>
      </c>
      <c r="E39" s="13">
        <v>4719</v>
      </c>
      <c r="F39" s="13" t="s">
        <v>130</v>
      </c>
      <c r="G39" s="13" t="s">
        <v>186</v>
      </c>
      <c r="H39" s="14">
        <v>30178</v>
      </c>
      <c r="I39" s="13" t="str">
        <f t="shared" si="0"/>
        <v>Broc</v>
      </c>
      <c r="J39" s="13" t="str">
        <f t="shared" si="1"/>
        <v>P4719</v>
      </c>
    </row>
    <row r="40" spans="1:15">
      <c r="A40" s="13">
        <v>438</v>
      </c>
      <c r="B40" s="13" t="s">
        <v>287</v>
      </c>
      <c r="C40" s="13" t="s">
        <v>288</v>
      </c>
      <c r="D40" s="13" t="s">
        <v>131</v>
      </c>
      <c r="E40" s="13">
        <v>3971</v>
      </c>
      <c r="F40" s="13" t="s">
        <v>132</v>
      </c>
      <c r="G40" s="13" t="s">
        <v>204</v>
      </c>
      <c r="H40" s="14">
        <v>25346</v>
      </c>
      <c r="I40" s="13" t="str">
        <f t="shared" si="0"/>
        <v>Lazz</v>
      </c>
      <c r="J40" s="13" t="str">
        <f t="shared" si="1"/>
        <v>P3971</v>
      </c>
    </row>
    <row r="41" spans="1:15">
      <c r="A41" s="13">
        <v>413</v>
      </c>
      <c r="B41" s="13" t="s">
        <v>289</v>
      </c>
      <c r="C41" s="13" t="s">
        <v>290</v>
      </c>
      <c r="D41" s="13" t="s">
        <v>133</v>
      </c>
      <c r="E41" s="13">
        <v>7140</v>
      </c>
      <c r="F41" s="13" t="s">
        <v>134</v>
      </c>
      <c r="G41" s="13" t="s">
        <v>187</v>
      </c>
      <c r="H41" s="14">
        <v>34201</v>
      </c>
      <c r="I41" s="13" t="str">
        <f t="shared" si="0"/>
        <v>Tarb</v>
      </c>
      <c r="J41" s="13" t="str">
        <f t="shared" si="1"/>
        <v>P7140</v>
      </c>
    </row>
    <row r="42" spans="1:15">
      <c r="A42" s="13">
        <v>415</v>
      </c>
      <c r="B42" s="13" t="s">
        <v>291</v>
      </c>
      <c r="C42" s="13" t="s">
        <v>292</v>
      </c>
      <c r="D42" s="13" t="s">
        <v>135</v>
      </c>
      <c r="E42" s="13">
        <v>4560</v>
      </c>
      <c r="F42" s="13" t="s">
        <v>136</v>
      </c>
      <c r="G42" s="13" t="s">
        <v>171</v>
      </c>
      <c r="H42" s="14">
        <v>23503</v>
      </c>
      <c r="I42" s="13" t="str">
        <f t="shared" si="0"/>
        <v>Bewl</v>
      </c>
      <c r="J42" s="13" t="str">
        <f t="shared" si="1"/>
        <v>P4560</v>
      </c>
    </row>
    <row r="43" spans="1:15">
      <c r="A43" s="13">
        <v>450</v>
      </c>
      <c r="B43" s="13" t="s">
        <v>293</v>
      </c>
      <c r="C43" s="13" t="s">
        <v>294</v>
      </c>
      <c r="D43" s="13" t="s">
        <v>137</v>
      </c>
      <c r="E43" s="13">
        <v>3350</v>
      </c>
      <c r="F43" s="13" t="s">
        <v>138</v>
      </c>
      <c r="G43" s="13" t="s">
        <v>205</v>
      </c>
      <c r="H43" s="14">
        <v>30321</v>
      </c>
      <c r="I43" s="13" t="str">
        <f t="shared" si="0"/>
        <v>Pirk</v>
      </c>
      <c r="J43" s="13" t="str">
        <f t="shared" si="1"/>
        <v>P3350</v>
      </c>
    </row>
    <row r="44" spans="1:15">
      <c r="A44" s="13">
        <v>451</v>
      </c>
      <c r="B44" s="13" t="s">
        <v>295</v>
      </c>
      <c r="C44" s="13" t="s">
        <v>296</v>
      </c>
      <c r="D44" s="13" t="s">
        <v>139</v>
      </c>
      <c r="E44" s="13">
        <v>5603</v>
      </c>
      <c r="F44" s="13" t="s">
        <v>140</v>
      </c>
      <c r="G44" s="13" t="s">
        <v>206</v>
      </c>
      <c r="H44" s="14">
        <v>27897</v>
      </c>
      <c r="I44" s="13" t="str">
        <f t="shared" si="0"/>
        <v>Qadi</v>
      </c>
      <c r="J44" s="13" t="str">
        <f t="shared" si="1"/>
        <v>P5603</v>
      </c>
    </row>
    <row r="45" spans="1:15">
      <c r="A45" s="13">
        <v>425</v>
      </c>
      <c r="B45" s="13" t="s">
        <v>297</v>
      </c>
      <c r="C45" s="13" t="s">
        <v>298</v>
      </c>
      <c r="D45" s="13" t="s">
        <v>141</v>
      </c>
      <c r="E45" s="13">
        <v>2083</v>
      </c>
      <c r="F45" s="13" t="s">
        <v>142</v>
      </c>
      <c r="G45" s="13" t="s">
        <v>188</v>
      </c>
      <c r="H45" s="14">
        <v>27194</v>
      </c>
      <c r="I45" s="13" t="str">
        <f t="shared" si="0"/>
        <v>Lobo</v>
      </c>
      <c r="J45" s="13" t="str">
        <f t="shared" si="1"/>
        <v>P2083</v>
      </c>
    </row>
    <row r="46" spans="1:15">
      <c r="A46" s="13">
        <v>414</v>
      </c>
      <c r="B46" s="13" t="s">
        <v>299</v>
      </c>
      <c r="C46" s="13" t="s">
        <v>300</v>
      </c>
      <c r="D46" s="13" t="s">
        <v>143</v>
      </c>
      <c r="E46" s="13">
        <v>2820</v>
      </c>
      <c r="F46" s="13" t="s">
        <v>144</v>
      </c>
      <c r="G46" s="13" t="s">
        <v>189</v>
      </c>
      <c r="H46" s="14">
        <v>24858</v>
      </c>
      <c r="I46" s="13" t="str">
        <f t="shared" si="0"/>
        <v>Taba</v>
      </c>
      <c r="J46" s="13" t="str">
        <f t="shared" si="1"/>
        <v>P2820</v>
      </c>
    </row>
    <row r="47" spans="1:15">
      <c r="A47" s="13">
        <v>452</v>
      </c>
      <c r="B47" s="13" t="s">
        <v>301</v>
      </c>
      <c r="C47" s="13" t="s">
        <v>302</v>
      </c>
      <c r="D47" s="13" t="s">
        <v>145</v>
      </c>
      <c r="E47" s="13">
        <v>3860</v>
      </c>
      <c r="F47" s="13" t="s">
        <v>146</v>
      </c>
      <c r="G47" s="13" t="s">
        <v>172</v>
      </c>
      <c r="H47" s="14">
        <v>27559</v>
      </c>
      <c r="I47" s="13" t="str">
        <f t="shared" si="0"/>
        <v>Qazi</v>
      </c>
      <c r="J47" s="13" t="str">
        <f t="shared" si="1"/>
        <v>P3860</v>
      </c>
    </row>
    <row r="48" spans="1:15">
      <c r="A48" s="13">
        <v>460</v>
      </c>
      <c r="B48" s="13" t="s">
        <v>303</v>
      </c>
      <c r="C48" s="13" t="s">
        <v>304</v>
      </c>
      <c r="D48" s="13" t="s">
        <v>147</v>
      </c>
      <c r="E48" s="13">
        <v>2340</v>
      </c>
      <c r="F48" s="13" t="s">
        <v>148</v>
      </c>
      <c r="G48" s="13" t="s">
        <v>207</v>
      </c>
      <c r="H48" s="14">
        <v>35929</v>
      </c>
      <c r="I48" s="13" t="str">
        <f t="shared" si="0"/>
        <v>Amli</v>
      </c>
      <c r="J48" s="13" t="str">
        <f t="shared" si="1"/>
        <v>P2340</v>
      </c>
    </row>
    <row r="49" spans="1:10">
      <c r="A49" s="13">
        <v>418</v>
      </c>
      <c r="B49" s="13" t="s">
        <v>305</v>
      </c>
      <c r="C49" s="13" t="s">
        <v>306</v>
      </c>
      <c r="D49" s="13" t="s">
        <v>149</v>
      </c>
      <c r="E49" s="13">
        <v>4505</v>
      </c>
      <c r="F49" s="13" t="s">
        <v>150</v>
      </c>
      <c r="G49" s="13" t="s">
        <v>208</v>
      </c>
      <c r="H49" s="14">
        <v>35675</v>
      </c>
      <c r="I49" s="13" t="str">
        <f t="shared" si="0"/>
        <v>Sidh</v>
      </c>
      <c r="J49" s="13" t="str">
        <f t="shared" si="1"/>
        <v>P4505</v>
      </c>
    </row>
    <row r="50" spans="1:10">
      <c r="A50" s="13">
        <v>428</v>
      </c>
      <c r="B50" s="13" t="s">
        <v>307</v>
      </c>
      <c r="C50" s="13" t="s">
        <v>308</v>
      </c>
      <c r="D50" s="13" t="s">
        <v>151</v>
      </c>
      <c r="E50" s="13">
        <v>4721</v>
      </c>
      <c r="F50" s="13" t="s">
        <v>152</v>
      </c>
      <c r="G50" s="13" t="s">
        <v>209</v>
      </c>
      <c r="H50" s="14">
        <v>24908</v>
      </c>
      <c r="I50" s="13" t="str">
        <f t="shared" si="0"/>
        <v>Land</v>
      </c>
      <c r="J50" s="13" t="str">
        <f t="shared" si="1"/>
        <v>P4721</v>
      </c>
    </row>
    <row r="51" spans="1:10">
      <c r="A51" s="13">
        <v>412</v>
      </c>
      <c r="B51" s="13" t="s">
        <v>309</v>
      </c>
      <c r="C51" s="13" t="s">
        <v>310</v>
      </c>
      <c r="D51" s="13" t="s">
        <v>153</v>
      </c>
      <c r="E51" s="13">
        <v>5357</v>
      </c>
      <c r="F51" s="13" t="s">
        <v>154</v>
      </c>
      <c r="G51" s="13" t="s">
        <v>190</v>
      </c>
      <c r="H51" s="14">
        <v>27966</v>
      </c>
      <c r="I51" s="13" t="str">
        <f t="shared" si="0"/>
        <v>Jard</v>
      </c>
      <c r="J51" s="13" t="str">
        <f t="shared" si="1"/>
        <v>P5357</v>
      </c>
    </row>
    <row r="52" spans="1:10">
      <c r="A52" s="13">
        <v>411</v>
      </c>
      <c r="B52" s="13" t="s">
        <v>311</v>
      </c>
      <c r="C52" s="13" t="s">
        <v>312</v>
      </c>
      <c r="D52" s="13" t="s">
        <v>155</v>
      </c>
      <c r="E52" s="13">
        <v>4356</v>
      </c>
      <c r="F52" s="13" t="s">
        <v>156</v>
      </c>
      <c r="G52" s="13" t="s">
        <v>173</v>
      </c>
      <c r="H52" s="14">
        <v>34844</v>
      </c>
      <c r="I52" s="13" t="str">
        <f t="shared" si="0"/>
        <v>Sien</v>
      </c>
      <c r="J52" s="13" t="str">
        <f t="shared" si="1"/>
        <v>P4356</v>
      </c>
    </row>
    <row r="53" spans="1:10">
      <c r="A53" s="13">
        <v>443</v>
      </c>
      <c r="B53" s="13" t="s">
        <v>313</v>
      </c>
      <c r="C53" s="13" t="s">
        <v>314</v>
      </c>
      <c r="D53" s="13" t="s">
        <v>157</v>
      </c>
      <c r="E53" s="13">
        <v>3079</v>
      </c>
      <c r="F53" s="13" t="s">
        <v>158</v>
      </c>
      <c r="G53" s="13" t="s">
        <v>210</v>
      </c>
      <c r="H53" s="14">
        <v>33780</v>
      </c>
      <c r="I53" s="13" t="str">
        <f t="shared" si="0"/>
        <v>Dari</v>
      </c>
      <c r="J53" s="13" t="str">
        <f t="shared" si="1"/>
        <v>P3079</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10" workbookViewId="0">
      <selection activeCell="A7" sqref="A7"/>
    </sheetView>
  </sheetViews>
  <sheetFormatPr baseColWidth="10"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5">
      <c r="A12" s="9" t="s">
        <v>436</v>
      </c>
      <c r="B12" s="9"/>
      <c r="C12" s="9"/>
      <c r="D12" s="9"/>
      <c r="E12" s="9"/>
      <c r="F12" s="9"/>
      <c r="G12" s="9"/>
      <c r="H12" s="10"/>
      <c r="I12" s="10"/>
    </row>
    <row r="13" spans="1:16" s="11" customFormat="1" ht="15">
      <c r="A13" s="10" t="s">
        <v>5</v>
      </c>
      <c r="B13" s="10"/>
      <c r="C13" s="10"/>
      <c r="D13" s="10"/>
      <c r="E13" s="10"/>
      <c r="F13" s="10"/>
      <c r="G13" s="10"/>
      <c r="I13" s="10"/>
    </row>
    <row r="14" spans="1:16" s="11" customFormat="1" ht="15">
      <c r="A14" s="10"/>
      <c r="B14" s="10"/>
      <c r="C14" s="10"/>
      <c r="D14" s="10"/>
      <c r="E14" s="10"/>
      <c r="F14" s="10"/>
      <c r="G14" s="10"/>
      <c r="I14" s="10"/>
    </row>
    <row r="15" spans="1:16" s="11" customFormat="1" ht="15">
      <c r="A15" s="10" t="s">
        <v>9</v>
      </c>
      <c r="I15" s="10"/>
    </row>
    <row r="16" spans="1:16" s="11" customFormat="1" ht="15">
      <c r="A16" s="12" t="s">
        <v>466</v>
      </c>
      <c r="I16" s="10"/>
    </row>
    <row r="17" spans="1:9" s="11" customFormat="1" ht="15">
      <c r="A17" s="10" t="s">
        <v>6</v>
      </c>
      <c r="H17" s="10"/>
      <c r="I17" s="10"/>
    </row>
    <row r="18" spans="1:9" s="11" customFormat="1" ht="15">
      <c r="A18" s="12" t="s">
        <v>7</v>
      </c>
      <c r="B18" s="10"/>
      <c r="C18" s="10"/>
      <c r="D18" s="10"/>
      <c r="E18" s="10"/>
      <c r="F18" s="10"/>
      <c r="G18" s="10"/>
      <c r="H18" s="10"/>
      <c r="I18" s="10"/>
    </row>
    <row r="19" spans="1:9" s="11" customFormat="1" ht="15">
      <c r="A19" s="12" t="s">
        <v>14</v>
      </c>
      <c r="B19" s="10"/>
      <c r="C19" s="10"/>
      <c r="D19" s="10"/>
      <c r="E19" s="10"/>
      <c r="F19" s="10"/>
      <c r="G19" s="10"/>
      <c r="H19" s="10"/>
      <c r="I19" s="10"/>
    </row>
    <row r="20" spans="1:9" s="11" customFormat="1" ht="15">
      <c r="A20" s="12" t="s">
        <v>8</v>
      </c>
      <c r="B20" s="10"/>
      <c r="C20" s="10"/>
      <c r="D20" s="10"/>
      <c r="E20" s="10"/>
      <c r="F20" s="10"/>
      <c r="G20" s="10"/>
      <c r="H20" s="10"/>
      <c r="I20" s="10"/>
    </row>
    <row r="21" spans="1:9" s="11" customFormat="1" ht="15">
      <c r="A21" s="10"/>
      <c r="B21" s="10"/>
      <c r="C21" s="10"/>
      <c r="D21" s="10"/>
      <c r="E21" s="10"/>
      <c r="F21" s="10"/>
      <c r="G21" s="10"/>
      <c r="H21" s="10"/>
      <c r="I21" s="10"/>
    </row>
    <row r="22" spans="1:9" s="11" customFormat="1" ht="15">
      <c r="A22" s="10" t="s">
        <v>465</v>
      </c>
      <c r="B22" s="10"/>
      <c r="C22" s="10"/>
      <c r="D22" s="10"/>
      <c r="E22" s="10"/>
      <c r="F22" s="10"/>
      <c r="G22" s="10"/>
      <c r="H22" s="10"/>
    </row>
    <row r="23" spans="1:9" s="11" customFormat="1" ht="15">
      <c r="A23" s="10" t="s">
        <v>10</v>
      </c>
      <c r="B23" s="10"/>
      <c r="C23" s="10"/>
      <c r="D23" s="10"/>
      <c r="E23" s="10"/>
      <c r="F23" s="10"/>
      <c r="G23" s="10"/>
    </row>
    <row r="24" spans="1:9" s="11" customFormat="1" ht="15.6">
      <c r="A24" s="44" t="s">
        <v>461</v>
      </c>
    </row>
    <row r="25" spans="1:9" s="11" customFormat="1" ht="15">
      <c r="A25" s="10"/>
    </row>
    <row r="26" spans="1:9" s="11" customFormat="1" ht="1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zoomScaleNormal="100" workbookViewId="0">
      <selection activeCell="N2" sqref="N2"/>
    </sheetView>
  </sheetViews>
  <sheetFormatPr baseColWidth="10"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9" width="11" style="13" bestFit="1" customWidth="1"/>
    <col min="10" max="10" width="10.5" style="13" bestFit="1" customWidth="1"/>
    <col min="11" max="12" width="8.59765625" style="13"/>
    <col min="13" max="13" width="9.09765625" style="13" customWidth="1"/>
    <col min="14" max="14" width="14.69921875" style="13" bestFit="1" customWidth="1"/>
    <col min="15" max="15" width="8.59765625" style="13"/>
    <col min="16" max="16" width="2.3984375" style="13" customWidth="1"/>
    <col min="17" max="17" width="32.5" style="15" customWidth="1"/>
    <col min="18" max="18" width="22.8984375" style="13" customWidth="1"/>
    <col min="19" max="19" width="2.3984375" style="13" customWidth="1"/>
    <col min="20" max="25" width="8.59765625" style="13"/>
    <col min="26" max="27" width="8.59765625" style="13" customWidth="1"/>
    <col min="28" max="16384" width="8.59765625" style="13"/>
  </cols>
  <sheetData>
    <row r="1" spans="1:19">
      <c r="A1" s="13" t="s">
        <v>11</v>
      </c>
      <c r="B1" s="20" t="s">
        <v>315</v>
      </c>
      <c r="C1" s="20" t="s">
        <v>316</v>
      </c>
      <c r="D1" s="20" t="s">
        <v>52</v>
      </c>
      <c r="E1" s="20" t="s">
        <v>53</v>
      </c>
      <c r="F1" s="20" t="s">
        <v>54</v>
      </c>
      <c r="G1" s="13" t="s">
        <v>12</v>
      </c>
      <c r="H1" s="13" t="s">
        <v>13</v>
      </c>
      <c r="I1" s="20" t="s">
        <v>326</v>
      </c>
      <c r="J1" s="20" t="s">
        <v>327</v>
      </c>
      <c r="K1" s="20" t="s">
        <v>474</v>
      </c>
      <c r="L1" s="20" t="s">
        <v>475</v>
      </c>
      <c r="M1" s="20" t="s">
        <v>476</v>
      </c>
      <c r="N1" s="20" t="s">
        <v>477</v>
      </c>
    </row>
    <row r="2" spans="1:19">
      <c r="A2" s="13">
        <v>417</v>
      </c>
      <c r="B2" s="13" t="s">
        <v>211</v>
      </c>
      <c r="C2" s="13" t="s">
        <v>212</v>
      </c>
      <c r="D2" s="13" t="s">
        <v>55</v>
      </c>
      <c r="E2" s="13">
        <v>4610</v>
      </c>
      <c r="F2" s="13" t="s">
        <v>56</v>
      </c>
      <c r="G2" s="13" t="s">
        <v>191</v>
      </c>
      <c r="H2" s="14">
        <v>29219</v>
      </c>
      <c r="I2" s="40" t="s">
        <v>328</v>
      </c>
      <c r="J2" s="40" t="s">
        <v>386</v>
      </c>
      <c r="K2" s="13" t="str">
        <f>C2&amp;" "&amp;B2</f>
        <v>Albert Sonier</v>
      </c>
      <c r="L2" s="13">
        <f ca="1">YEARFRAC(H2,TODAY())</f>
        <v>43.591666666666669</v>
      </c>
      <c r="M2" s="13">
        <f>MONTH(H2)</f>
        <v>12</v>
      </c>
      <c r="N2" s="13">
        <f ca="1">ROUNDUP(L2,0)</f>
        <v>44</v>
      </c>
    </row>
    <row r="3" spans="1:19">
      <c r="A3" s="13">
        <v>429</v>
      </c>
      <c r="B3" s="13" t="s">
        <v>213</v>
      </c>
      <c r="C3" s="13" t="s">
        <v>214</v>
      </c>
      <c r="D3" s="13" t="s">
        <v>57</v>
      </c>
      <c r="E3" s="13">
        <v>3557</v>
      </c>
      <c r="F3" s="13" t="s">
        <v>58</v>
      </c>
      <c r="G3" s="13" t="s">
        <v>192</v>
      </c>
      <c r="H3" s="14">
        <v>34103</v>
      </c>
      <c r="I3" s="40" t="s">
        <v>329</v>
      </c>
      <c r="J3" s="40" t="s">
        <v>387</v>
      </c>
      <c r="K3" s="13" t="str">
        <f t="shared" ref="K3:K53" si="0">C3&amp;" "&amp;B3</f>
        <v>Aleta Poarch</v>
      </c>
      <c r="L3" s="13">
        <f t="shared" ref="L3:L53" ca="1" si="1">YEARFRAC(H3,TODAY())</f>
        <v>30.219444444444445</v>
      </c>
      <c r="M3" s="13">
        <f t="shared" ref="M3:M53" si="2">MONTH(H3)</f>
        <v>5</v>
      </c>
      <c r="N3" s="13">
        <f t="shared" ref="N3:N53" ca="1" si="3">ROUNDUP(L3,0)</f>
        <v>31</v>
      </c>
    </row>
    <row r="4" spans="1:19" ht="14.4" thickBot="1">
      <c r="A4" s="13">
        <v>423</v>
      </c>
      <c r="B4" s="13" t="s">
        <v>215</v>
      </c>
      <c r="C4" s="13" t="s">
        <v>216</v>
      </c>
      <c r="D4" s="13" t="s">
        <v>59</v>
      </c>
      <c r="E4" s="13">
        <v>2429</v>
      </c>
      <c r="F4" s="13" t="s">
        <v>60</v>
      </c>
      <c r="G4" s="13" t="s">
        <v>174</v>
      </c>
      <c r="H4" s="14">
        <v>24851</v>
      </c>
      <c r="I4" s="40" t="s">
        <v>330</v>
      </c>
      <c r="J4" s="40" t="s">
        <v>388</v>
      </c>
      <c r="K4" s="13" t="str">
        <f t="shared" si="0"/>
        <v>Ben Majorga</v>
      </c>
      <c r="L4" s="13">
        <f t="shared" ca="1" si="1"/>
        <v>55.552777777777777</v>
      </c>
      <c r="M4" s="13">
        <f t="shared" si="2"/>
        <v>1</v>
      </c>
      <c r="N4" s="13">
        <f t="shared" ca="1" si="3"/>
        <v>56</v>
      </c>
    </row>
    <row r="5" spans="1:19">
      <c r="A5" s="13">
        <v>454</v>
      </c>
      <c r="B5" s="13" t="s">
        <v>217</v>
      </c>
      <c r="C5" s="13" t="s">
        <v>218</v>
      </c>
      <c r="D5" s="13" t="s">
        <v>61</v>
      </c>
      <c r="E5" s="13">
        <v>3221</v>
      </c>
      <c r="F5" s="13" t="s">
        <v>62</v>
      </c>
      <c r="G5" s="13" t="s">
        <v>159</v>
      </c>
      <c r="H5" s="14">
        <v>28011</v>
      </c>
      <c r="I5" s="40" t="s">
        <v>331</v>
      </c>
      <c r="J5" s="40" t="s">
        <v>389</v>
      </c>
      <c r="K5" s="13" t="str">
        <f t="shared" si="0"/>
        <v>Breana Cassi</v>
      </c>
      <c r="L5" s="13">
        <f t="shared" ca="1" si="1"/>
        <v>46.902777777777779</v>
      </c>
      <c r="M5" s="13">
        <f t="shared" si="2"/>
        <v>9</v>
      </c>
      <c r="N5" s="13">
        <f t="shared" ca="1" si="3"/>
        <v>47</v>
      </c>
      <c r="P5" s="21"/>
      <c r="Q5" s="22"/>
      <c r="R5" s="23"/>
      <c r="S5" s="24"/>
    </row>
    <row r="6" spans="1:19">
      <c r="A6" s="13">
        <v>416</v>
      </c>
      <c r="B6" s="13" t="s">
        <v>219</v>
      </c>
      <c r="C6" s="13" t="s">
        <v>220</v>
      </c>
      <c r="D6" s="13" t="s">
        <v>63</v>
      </c>
      <c r="E6" s="13">
        <v>2259</v>
      </c>
      <c r="F6" s="13" t="s">
        <v>64</v>
      </c>
      <c r="G6" s="13" t="s">
        <v>193</v>
      </c>
      <c r="H6" s="14">
        <v>26839</v>
      </c>
      <c r="I6" s="40" t="s">
        <v>332</v>
      </c>
      <c r="J6" s="40" t="s">
        <v>390</v>
      </c>
      <c r="K6" s="13" t="str">
        <f t="shared" si="0"/>
        <v>Camellia Pylant</v>
      </c>
      <c r="L6" s="13">
        <f t="shared" ca="1" si="1"/>
        <v>50.108333333333334</v>
      </c>
      <c r="M6" s="13">
        <f t="shared" si="2"/>
        <v>6</v>
      </c>
      <c r="N6" s="13">
        <f t="shared" ca="1" si="3"/>
        <v>51</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13">
        <f t="shared" ca="1" si="1"/>
        <v>50.905555555555559</v>
      </c>
      <c r="M7" s="13">
        <f t="shared" si="2"/>
        <v>9</v>
      </c>
      <c r="N7" s="13">
        <f t="shared" ca="1" si="3"/>
        <v>51</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13">
        <f t="shared" ca="1" si="1"/>
        <v>45.636111111111113</v>
      </c>
      <c r="M8" s="13">
        <f t="shared" si="2"/>
        <v>12</v>
      </c>
      <c r="N8" s="13">
        <f t="shared" ca="1" si="3"/>
        <v>46</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13">
        <f t="shared" ca="1" si="1"/>
        <v>43.25</v>
      </c>
      <c r="M9" s="13">
        <f t="shared" si="2"/>
        <v>5</v>
      </c>
      <c r="N9" s="13">
        <f t="shared" ca="1" si="3"/>
        <v>44</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13">
        <f t="shared" ca="1" si="1"/>
        <v>31.963888888888889</v>
      </c>
      <c r="M10" s="13">
        <f t="shared" si="2"/>
        <v>8</v>
      </c>
      <c r="N10" s="13">
        <f t="shared" ca="1" si="3"/>
        <v>32</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13">
        <f t="shared" ca="1" si="1"/>
        <v>51.394444444444446</v>
      </c>
      <c r="M11" s="13">
        <f t="shared" si="2"/>
        <v>3</v>
      </c>
      <c r="N11" s="13">
        <f t="shared" ca="1" si="3"/>
        <v>52</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13">
        <f t="shared" ca="1" si="1"/>
        <v>59.069444444444443</v>
      </c>
      <c r="M12" s="13">
        <f t="shared" si="2"/>
        <v>7</v>
      </c>
      <c r="N12" s="13">
        <f t="shared" ca="1" si="3"/>
        <v>60</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13">
        <f t="shared" ca="1" si="1"/>
        <v>52.847222222222221</v>
      </c>
      <c r="M13" s="13">
        <f t="shared" si="2"/>
        <v>9</v>
      </c>
      <c r="N13" s="13">
        <f t="shared" ca="1" si="3"/>
        <v>53</v>
      </c>
      <c r="P13" s="25"/>
      <c r="Q13" s="58" t="s">
        <v>439</v>
      </c>
      <c r="R13" s="58"/>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13">
        <f t="shared" ca="1" si="1"/>
        <v>34.602777777777774</v>
      </c>
      <c r="M14" s="13">
        <f t="shared" si="2"/>
        <v>12</v>
      </c>
      <c r="N14" s="13">
        <f t="shared" ca="1" si="3"/>
        <v>35</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13">
        <f t="shared" ca="1" si="1"/>
        <v>28.18888888888889</v>
      </c>
      <c r="M15" s="13">
        <f t="shared" si="2"/>
        <v>5</v>
      </c>
      <c r="N15" s="13">
        <f t="shared" ca="1" si="3"/>
        <v>29</v>
      </c>
      <c r="P15" s="25"/>
      <c r="Q15" s="53" t="s">
        <v>16</v>
      </c>
      <c r="R15" s="53"/>
      <c r="S15" s="28"/>
    </row>
    <row r="16" spans="1:19">
      <c r="A16" s="13">
        <v>420</v>
      </c>
      <c r="B16" s="13" t="s">
        <v>239</v>
      </c>
      <c r="C16" s="13" t="s">
        <v>240</v>
      </c>
      <c r="D16" s="13" t="s">
        <v>83</v>
      </c>
      <c r="E16" s="13">
        <v>4411</v>
      </c>
      <c r="F16" s="13" t="s">
        <v>84</v>
      </c>
      <c r="G16" s="13" t="s">
        <v>177</v>
      </c>
      <c r="H16" s="14">
        <v>23888</v>
      </c>
      <c r="I16" s="40" t="s">
        <v>341</v>
      </c>
      <c r="J16" s="40" t="s">
        <v>399</v>
      </c>
      <c r="K16" s="13" t="str">
        <f t="shared" si="0"/>
        <v>Fanny Stoneking</v>
      </c>
      <c r="L16" s="13">
        <f t="shared" ca="1" si="1"/>
        <v>58.18611111111111</v>
      </c>
      <c r="M16" s="13">
        <f t="shared" si="2"/>
        <v>5</v>
      </c>
      <c r="N16" s="13">
        <f t="shared" ca="1" si="3"/>
        <v>59</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13">
        <f t="shared" ca="1" si="1"/>
        <v>41.55833333333333</v>
      </c>
      <c r="M17" s="13">
        <f t="shared" si="2"/>
        <v>1</v>
      </c>
      <c r="N17" s="13">
        <f t="shared" ca="1" si="3"/>
        <v>42</v>
      </c>
      <c r="P17" s="25"/>
      <c r="Q17" s="56"/>
      <c r="R17" s="56"/>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13">
        <f t="shared" ca="1" si="1"/>
        <v>27.230555555555554</v>
      </c>
      <c r="M18" s="13">
        <f t="shared" si="2"/>
        <v>5</v>
      </c>
      <c r="N18" s="13">
        <f t="shared" ca="1" si="3"/>
        <v>28</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13">
        <f t="shared" ca="1" si="1"/>
        <v>34.983333333333334</v>
      </c>
      <c r="M19" s="13">
        <f t="shared" si="2"/>
        <v>8</v>
      </c>
      <c r="N19" s="13">
        <f t="shared" ca="1" si="3"/>
        <v>35</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13">
        <f t="shared" ca="1" si="1"/>
        <v>25.994444444444444</v>
      </c>
      <c r="M20" s="13">
        <f t="shared" si="2"/>
        <v>8</v>
      </c>
      <c r="N20" s="13">
        <f t="shared" ca="1" si="3"/>
        <v>26</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13">
        <f t="shared" ca="1" si="1"/>
        <v>39.027777777777779</v>
      </c>
      <c r="M21" s="13">
        <f t="shared" si="2"/>
        <v>7</v>
      </c>
      <c r="N21" s="13">
        <f t="shared" ca="1" si="3"/>
        <v>40</v>
      </c>
      <c r="P21" s="25"/>
      <c r="Q21" s="53" t="s">
        <v>440</v>
      </c>
      <c r="R21" s="53"/>
      <c r="S21" s="28"/>
    </row>
    <row r="22" spans="1:19">
      <c r="A22" s="13">
        <v>432</v>
      </c>
      <c r="B22" s="13" t="s">
        <v>251</v>
      </c>
      <c r="C22" s="13" t="s">
        <v>252</v>
      </c>
      <c r="D22" s="13" t="s">
        <v>95</v>
      </c>
      <c r="E22" s="13">
        <v>2372</v>
      </c>
      <c r="F22" s="13" t="s">
        <v>96</v>
      </c>
      <c r="G22" s="13" t="s">
        <v>165</v>
      </c>
      <c r="H22" s="14">
        <v>23761</v>
      </c>
      <c r="I22" s="40" t="s">
        <v>349</v>
      </c>
      <c r="J22" s="40" t="s">
        <v>350</v>
      </c>
      <c r="K22" s="13" t="str">
        <f t="shared" si="0"/>
        <v>Janessa Ruthers</v>
      </c>
      <c r="L22" s="13">
        <f t="shared" ca="1" si="1"/>
        <v>58.538888888888891</v>
      </c>
      <c r="M22" s="13">
        <f t="shared" si="2"/>
        <v>1</v>
      </c>
      <c r="N22" s="13">
        <f t="shared" ca="1" si="3"/>
        <v>59</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13">
        <f t="shared" ca="1" si="1"/>
        <v>26.394444444444446</v>
      </c>
      <c r="M23" s="13">
        <f t="shared" si="2"/>
        <v>3</v>
      </c>
      <c r="N23" s="13">
        <f t="shared" ca="1" si="3"/>
        <v>27</v>
      </c>
      <c r="P23" s="25"/>
      <c r="Q23" s="56"/>
      <c r="R23" s="56"/>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13">
        <f t="shared" ca="1" si="1"/>
        <v>51.166666666666664</v>
      </c>
      <c r="M24" s="13">
        <f t="shared" si="2"/>
        <v>6</v>
      </c>
      <c r="N24" s="13">
        <f t="shared" ca="1" si="3"/>
        <v>52</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13">
        <f t="shared" ca="1" si="1"/>
        <v>49.641666666666666</v>
      </c>
      <c r="M25" s="13">
        <f t="shared" si="2"/>
        <v>12</v>
      </c>
      <c r="N25" s="13">
        <f t="shared" ca="1" si="3"/>
        <v>50</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13">
        <f t="shared" ca="1" si="1"/>
        <v>41.116666666666667</v>
      </c>
      <c r="M26" s="13">
        <f t="shared" si="2"/>
        <v>6</v>
      </c>
      <c r="N26" s="13">
        <f t="shared" ca="1" si="3"/>
        <v>42</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13">
        <f t="shared" ca="1" si="1"/>
        <v>51.555555555555557</v>
      </c>
      <c r="M27" s="13">
        <f t="shared" si="2"/>
        <v>1</v>
      </c>
      <c r="N27" s="13">
        <f t="shared" ca="1" si="3"/>
        <v>52</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13">
        <f t="shared" ca="1" si="1"/>
        <v>36.913888888888891</v>
      </c>
      <c r="M28" s="13">
        <f t="shared" si="2"/>
        <v>9</v>
      </c>
      <c r="N28" s="13">
        <f t="shared" ca="1" si="3"/>
        <v>37</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13">
        <f t="shared" ca="1" si="1"/>
        <v>29.666666666666668</v>
      </c>
      <c r="M29" s="13">
        <f t="shared" si="2"/>
        <v>12</v>
      </c>
      <c r="N29" s="13">
        <f t="shared" ca="1" si="3"/>
        <v>30</v>
      </c>
      <c r="P29" s="25"/>
      <c r="Q29" s="53"/>
      <c r="R29" s="53"/>
      <c r="S29" s="28"/>
    </row>
    <row r="30" spans="1:19">
      <c r="A30" s="13">
        <v>448</v>
      </c>
      <c r="B30" s="13" t="s">
        <v>267</v>
      </c>
      <c r="C30" s="13" t="s">
        <v>268</v>
      </c>
      <c r="D30" s="13" t="s">
        <v>111</v>
      </c>
      <c r="E30" s="13">
        <v>4520</v>
      </c>
      <c r="F30" s="13" t="s">
        <v>112</v>
      </c>
      <c r="G30" s="13" t="s">
        <v>167</v>
      </c>
      <c r="H30" s="14">
        <v>28320</v>
      </c>
      <c r="I30" s="40" t="s">
        <v>358</v>
      </c>
      <c r="J30" s="40" t="s">
        <v>359</v>
      </c>
      <c r="K30" s="13" t="str">
        <f t="shared" si="0"/>
        <v>Kent Ivans</v>
      </c>
      <c r="L30" s="13">
        <f t="shared" ca="1" si="1"/>
        <v>46.052777777777777</v>
      </c>
      <c r="M30" s="13">
        <f t="shared" si="2"/>
        <v>7</v>
      </c>
      <c r="N30" s="13">
        <f t="shared" ca="1" si="3"/>
        <v>47</v>
      </c>
      <c r="P30" s="36" t="s">
        <v>43</v>
      </c>
      <c r="Q30" s="57" t="s">
        <v>30</v>
      </c>
      <c r="R30" s="57"/>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13">
        <f t="shared" ca="1" si="1"/>
        <v>59.18888888888889</v>
      </c>
      <c r="M31" s="13">
        <f t="shared" si="2"/>
        <v>5</v>
      </c>
      <c r="N31" s="13">
        <f t="shared" ca="1" si="3"/>
        <v>60</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13">
        <f t="shared" ca="1" si="1"/>
        <v>35.047222222222224</v>
      </c>
      <c r="M32" s="13">
        <f t="shared" si="2"/>
        <v>7</v>
      </c>
      <c r="N32" s="13">
        <f t="shared" ca="1" si="3"/>
        <v>36</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13">
        <f t="shared" ca="1" si="1"/>
        <v>38.413888888888891</v>
      </c>
      <c r="M33" s="13">
        <f t="shared" si="2"/>
        <v>3</v>
      </c>
      <c r="N33" s="13">
        <f t="shared" ca="1" si="3"/>
        <v>39</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13">
        <f t="shared" ca="1" si="1"/>
        <v>41.405555555555559</v>
      </c>
      <c r="M34" s="13">
        <f t="shared" si="2"/>
        <v>3</v>
      </c>
      <c r="N34" s="13">
        <f t="shared" ca="1" si="3"/>
        <v>42</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13">
        <f t="shared" ca="1" si="1"/>
        <v>30.225000000000001</v>
      </c>
      <c r="M35" s="13">
        <f t="shared" si="2"/>
        <v>5</v>
      </c>
      <c r="N35" s="13">
        <f t="shared" ca="1" si="3"/>
        <v>31</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13">
        <f t="shared" ca="1" si="1"/>
        <v>50.641666666666666</v>
      </c>
      <c r="M36" s="13">
        <f t="shared" si="2"/>
        <v>12</v>
      </c>
      <c r="N36" s="13">
        <f t="shared" ca="1" si="3"/>
        <v>51</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13">
        <f t="shared" ca="1" si="1"/>
        <v>28.041666666666668</v>
      </c>
      <c r="M37" s="13">
        <f t="shared" si="2"/>
        <v>7</v>
      </c>
      <c r="N37" s="13">
        <f t="shared" ca="1" si="3"/>
        <v>29</v>
      </c>
      <c r="P37" s="25"/>
      <c r="Q37" s="53" t="s">
        <v>35</v>
      </c>
      <c r="R37" s="53"/>
      <c r="S37" s="28"/>
    </row>
    <row r="38" spans="1:19">
      <c r="A38" s="13">
        <v>440</v>
      </c>
      <c r="B38" s="13" t="s">
        <v>283</v>
      </c>
      <c r="C38" s="13" t="s">
        <v>284</v>
      </c>
      <c r="D38" s="13" t="s">
        <v>127</v>
      </c>
      <c r="E38" s="13">
        <v>2092</v>
      </c>
      <c r="F38" s="13" t="s">
        <v>128</v>
      </c>
      <c r="G38" s="13" t="s">
        <v>185</v>
      </c>
      <c r="H38" s="14">
        <v>31643</v>
      </c>
      <c r="I38" s="40" t="s">
        <v>367</v>
      </c>
      <c r="J38" s="40" t="s">
        <v>418</v>
      </c>
      <c r="K38" s="13" t="str">
        <f t="shared" si="0"/>
        <v>Lou Kriner</v>
      </c>
      <c r="L38" s="13">
        <f t="shared" ca="1" si="1"/>
        <v>36.955555555555556</v>
      </c>
      <c r="M38" s="13">
        <f t="shared" si="2"/>
        <v>8</v>
      </c>
      <c r="N38" s="13">
        <f t="shared" ca="1" si="3"/>
        <v>37</v>
      </c>
      <c r="P38" s="25"/>
      <c r="Q38" s="30" t="s">
        <v>17</v>
      </c>
      <c r="R38" s="35" t="s">
        <v>46</v>
      </c>
      <c r="S38" s="28"/>
    </row>
    <row r="39" spans="1:19" ht="14.4"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13">
        <f t="shared" ca="1" si="1"/>
        <v>40.966666666666669</v>
      </c>
      <c r="M39" s="13">
        <f t="shared" si="2"/>
        <v>8</v>
      </c>
      <c r="N39" s="13">
        <f t="shared" ca="1" si="3"/>
        <v>41</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13">
        <f t="shared" ca="1" si="1"/>
        <v>54.194444444444443</v>
      </c>
      <c r="M40" s="13">
        <f t="shared" si="2"/>
        <v>5</v>
      </c>
      <c r="N40" s="13">
        <f t="shared" ca="1" si="3"/>
        <v>55</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13">
        <f t="shared" ca="1" si="1"/>
        <v>29.952777777777779</v>
      </c>
      <c r="M41" s="13">
        <f t="shared" si="2"/>
        <v>8</v>
      </c>
      <c r="N41" s="13">
        <f t="shared" ca="1" si="3"/>
        <v>30</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13">
        <f t="shared" ca="1" si="1"/>
        <v>59.241666666666667</v>
      </c>
      <c r="M42" s="13">
        <f t="shared" si="2"/>
        <v>5</v>
      </c>
      <c r="N42" s="13">
        <f t="shared" ca="1" si="3"/>
        <v>60</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13">
        <f t="shared" ca="1" si="1"/>
        <v>40.577777777777776</v>
      </c>
      <c r="M43" s="13">
        <f t="shared" si="2"/>
        <v>1</v>
      </c>
      <c r="N43" s="13">
        <f t="shared" ca="1" si="3"/>
        <v>41</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13">
        <f t="shared" ca="1" si="1"/>
        <v>47.211111111111109</v>
      </c>
      <c r="M44" s="13">
        <f t="shared" si="2"/>
        <v>5</v>
      </c>
      <c r="N44" s="13">
        <f t="shared" ca="1" si="3"/>
        <v>48</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13">
        <f t="shared" ca="1" si="1"/>
        <v>49.136111111111113</v>
      </c>
      <c r="M45" s="13">
        <f t="shared" si="2"/>
        <v>6</v>
      </c>
      <c r="N45" s="13">
        <f t="shared" ca="1" si="3"/>
        <v>50</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13">
        <f t="shared" ca="1" si="1"/>
        <v>55.533333333333331</v>
      </c>
      <c r="M46" s="13">
        <f t="shared" si="2"/>
        <v>1</v>
      </c>
      <c r="N46" s="13">
        <f t="shared" ca="1" si="3"/>
        <v>56</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13">
        <f t="shared" ca="1" si="1"/>
        <v>48.136111111111113</v>
      </c>
      <c r="M47" s="13">
        <f t="shared" si="2"/>
        <v>6</v>
      </c>
      <c r="N47" s="13">
        <f t="shared" ca="1" si="3"/>
        <v>49</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13">
        <f t="shared" ca="1" si="1"/>
        <v>25.219444444444445</v>
      </c>
      <c r="M48" s="13">
        <f t="shared" si="2"/>
        <v>5</v>
      </c>
      <c r="N48" s="13">
        <f t="shared" ca="1" si="3"/>
        <v>26</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13">
        <f t="shared" ca="1" si="1"/>
        <v>25.919444444444444</v>
      </c>
      <c r="M49" s="13">
        <f t="shared" si="2"/>
        <v>9</v>
      </c>
      <c r="N49" s="13">
        <f t="shared" ca="1" si="3"/>
        <v>26</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13">
        <f t="shared" ca="1" si="1"/>
        <v>55.394444444444446</v>
      </c>
      <c r="M50" s="13">
        <f t="shared" si="2"/>
        <v>3</v>
      </c>
      <c r="N50" s="13">
        <f t="shared" ca="1" si="3"/>
        <v>56</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13">
        <f t="shared" ca="1" si="1"/>
        <v>47.022222222222226</v>
      </c>
      <c r="M51" s="13">
        <f t="shared" si="2"/>
        <v>7</v>
      </c>
      <c r="N51" s="13">
        <f t="shared" ca="1" si="3"/>
        <v>48</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13">
        <f t="shared" ca="1" si="1"/>
        <v>28.18888888888889</v>
      </c>
      <c r="M52" s="13">
        <f t="shared" si="2"/>
        <v>5</v>
      </c>
      <c r="N52" s="13">
        <f t="shared" ca="1" si="3"/>
        <v>29</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13">
        <f t="shared" ca="1" si="1"/>
        <v>31.105555555555554</v>
      </c>
      <c r="M53" s="13">
        <f t="shared" si="2"/>
        <v>6</v>
      </c>
      <c r="N53" s="13">
        <f t="shared" ca="1" si="3"/>
        <v>32</v>
      </c>
    </row>
  </sheetData>
  <sortState xmlns:xlrd2="http://schemas.microsoft.com/office/spreadsheetml/2017/richdata2"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heetViews>
  <sheetFormatPr baseColWidth="10" defaultColWidth="8.796875" defaultRowHeight="13.8" outlineLevelRow="3"/>
  <sheetData>
    <row r="1" spans="1:1" ht="17.399999999999999">
      <c r="A1" s="17" t="s">
        <v>23</v>
      </c>
    </row>
    <row r="3" spans="1:1">
      <c r="A3" t="s">
        <v>24</v>
      </c>
    </row>
    <row r="4" spans="1:1">
      <c r="A4" t="s">
        <v>26</v>
      </c>
    </row>
    <row r="6" spans="1:1">
      <c r="A6" s="16" t="s">
        <v>455</v>
      </c>
    </row>
    <row r="8" spans="1:1" hidden="1" outlineLevel="1">
      <c r="A8" s="16" t="s">
        <v>449</v>
      </c>
    </row>
    <row r="9" spans="1:1" hidden="1" outlineLevel="1">
      <c r="A9" t="s">
        <v>450</v>
      </c>
    </row>
    <row r="10" spans="1:1" hidden="1" outlineLevel="2">
      <c r="A10" t="s">
        <v>451</v>
      </c>
    </row>
    <row r="11" spans="1:1" hidden="1" outlineLevel="3">
      <c r="A11" t="s">
        <v>469</v>
      </c>
    </row>
    <row r="12" spans="1:1" hidden="1" outlineLevel="2" collapsed="1">
      <c r="A12" s="18" t="s">
        <v>25</v>
      </c>
    </row>
    <row r="13" spans="1:1" hidden="1" outlineLevel="1" collapsed="1">
      <c r="A13" s="18" t="s">
        <v>41</v>
      </c>
    </row>
    <row r="14" spans="1:1" collapsed="1">
      <c r="A14" s="19" t="s">
        <v>452</v>
      </c>
    </row>
    <row r="17" spans="1:1" hidden="1" outlineLevel="1">
      <c r="A17" s="16" t="s">
        <v>453</v>
      </c>
    </row>
    <row r="18" spans="1:1" hidden="1" outlineLevel="1">
      <c r="A18" t="s">
        <v>442</v>
      </c>
    </row>
    <row r="19" spans="1:1" hidden="1" outlineLevel="2">
      <c r="A19" t="s">
        <v>470</v>
      </c>
    </row>
    <row r="20" spans="1:1" hidden="1" outlineLevel="2">
      <c r="A20" t="s">
        <v>471</v>
      </c>
    </row>
    <row r="21" spans="1:1" hidden="1" outlineLevel="1" collapsed="1">
      <c r="A21" s="18" t="s">
        <v>25</v>
      </c>
    </row>
    <row r="22" spans="1:1" collapsed="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hidden="1" outlineLevel="1">
      <c r="A43" s="16" t="s">
        <v>36</v>
      </c>
    </row>
    <row r="44" spans="1:1" hidden="1" outlineLevel="1">
      <c r="A44" t="s">
        <v>38</v>
      </c>
    </row>
    <row r="45" spans="1:1" hidden="1" outlineLevel="2">
      <c r="A45" t="s">
        <v>39</v>
      </c>
    </row>
    <row r="46" spans="1:1" hidden="1" outlineLevel="2">
      <c r="A46" t="s">
        <v>40</v>
      </c>
    </row>
    <row r="47" spans="1:1" hidden="1" outlineLevel="3">
      <c r="A47" t="s">
        <v>468</v>
      </c>
    </row>
    <row r="48" spans="1:1" hidden="1" outlineLevel="2" collapsed="1">
      <c r="A48" s="18" t="s">
        <v>25</v>
      </c>
    </row>
    <row r="49" spans="1:1" hidden="1" outlineLevel="1" collapsed="1">
      <c r="A49" s="18" t="s">
        <v>41</v>
      </c>
    </row>
    <row r="50" spans="1:1" collapsed="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baseColWidth="10" defaultColWidth="8.796875"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baseColWidth="10" defaultColWidth="8.796875"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Thompson A.</cp:lastModifiedBy>
  <dcterms:created xsi:type="dcterms:W3CDTF">2017-05-26T01:31:29Z</dcterms:created>
  <dcterms:modified xsi:type="dcterms:W3CDTF">2023-08-03T16:48:00Z</dcterms:modified>
</cp:coreProperties>
</file>